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CALCAMENTOS\"/>
    </mc:Choice>
  </mc:AlternateContent>
  <xr:revisionPtr revIDLastSave="0" documentId="13_ncr:1_{0F394583-B15A-4E2F-82F9-8739B79C4C46}" xr6:coauthVersionLast="47" xr6:coauthVersionMax="47" xr10:uidLastSave="{00000000-0000-0000-0000-000000000000}"/>
  <bookViews>
    <workbookView xWindow="-120" yWindow="-120" windowWidth="29040" windowHeight="15720" tabRatio="783" firstSheet="1" activeTab="11"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RUAS" sheetId="23" r:id="rId13"/>
    <sheet name="LICITACAO" sheetId="18" r:id="rId14"/>
    <sheet name="ABC" sheetId="20" state="hidden" r:id="rId15"/>
    <sheet name="MEMÓRIA DE CÁLCULO" sheetId="14" r:id="rId16"/>
    <sheet name="COMPOSICAO" sheetId="9" r:id="rId17"/>
    <sheet name="MERCADO" sheetId="10" r:id="rId18"/>
    <sheet name="CRONOGRAMA" sheetId="16" r:id="rId19"/>
  </sheets>
  <externalReferences>
    <externalReference r:id="rId20"/>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3" hidden="1">LICITACAO!#REF!</definedName>
    <definedName name="_xlnm._FilterDatabase" localSheetId="11" hidden="1">ORCAMENTO!$B$4:$O$7</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8">CRONOGRAMA!$A$1:$G$10</definedName>
    <definedName name="_xlnm.Print_Area" localSheetId="13">LICITACAO!$A$1:$H$158</definedName>
    <definedName name="_xlnm.Print_Area" localSheetId="15">'MEMÓRIA DE CÁLCULO'!$A$1:$J$19</definedName>
    <definedName name="_xlnm.Print_Area" localSheetId="11">ORCAMENTO!$B$1:$J$9</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 i="16" l="1"/>
  <c r="F10" i="16"/>
  <c r="G9" i="16"/>
  <c r="F9" i="16"/>
  <c r="F4" i="16"/>
  <c r="G4" i="16" s="1"/>
  <c r="J13" i="14"/>
  <c r="G8" i="8"/>
  <c r="B15" i="14"/>
  <c r="I15" i="14"/>
  <c r="J15" i="14"/>
  <c r="J18" i="14"/>
  <c r="J8" i="14"/>
  <c r="A8" i="8"/>
  <c r="J5" i="14" l="1"/>
  <c r="I5" i="14"/>
  <c r="B5" i="14"/>
  <c r="A6" i="8"/>
  <c r="J10" i="14" l="1"/>
  <c r="G7" i="8" s="1"/>
  <c r="F7" i="8"/>
  <c r="I10" i="14" s="1"/>
  <c r="B10" i="14"/>
  <c r="A7" i="8"/>
  <c r="I37" i="9"/>
  <c r="I33" i="9"/>
  <c r="I31" i="9" s="1"/>
  <c r="I36" i="9"/>
  <c r="I35" i="9"/>
  <c r="I34" i="9" s="1"/>
  <c r="I27" i="9"/>
  <c r="I26" i="9"/>
  <c r="I25" i="9"/>
  <c r="I24" i="9"/>
  <c r="I23" i="9"/>
  <c r="I21" i="9"/>
  <c r="I19" i="9" s="1"/>
  <c r="I15" i="9"/>
  <c r="I14" i="9"/>
  <c r="I13" i="9"/>
  <c r="I12" i="9"/>
  <c r="I10" i="9"/>
  <c r="I9" i="9"/>
  <c r="D4" i="23"/>
  <c r="D15" i="23" s="1"/>
  <c r="D5" i="23"/>
  <c r="D6" i="23"/>
  <c r="D7" i="23"/>
  <c r="D8" i="23"/>
  <c r="D9" i="23"/>
  <c r="D10" i="23"/>
  <c r="D11" i="23"/>
  <c r="D12" i="23"/>
  <c r="D13" i="23"/>
  <c r="D14" i="23"/>
  <c r="D3" i="23"/>
  <c r="I22" i="9" l="1"/>
  <c r="I18" i="9" s="1"/>
  <c r="I30" i="9"/>
  <c r="I7" i="9"/>
  <c r="I11" i="9"/>
  <c r="I6" i="9" l="1"/>
  <c r="E22" i="22"/>
  <c r="A3" i="16" l="1"/>
  <c r="A2" i="16"/>
  <c r="A3" i="9"/>
  <c r="A2" i="9"/>
  <c r="A3" i="14"/>
  <c r="A2" i="14"/>
  <c r="G6" i="8" l="1"/>
  <c r="A40" i="22"/>
  <c r="A37" i="22"/>
  <c r="E33" i="22" l="1"/>
  <c r="I2" i="8" s="1"/>
  <c r="I8" i="8" s="1"/>
  <c r="J8" i="8" s="1"/>
  <c r="I6" i="8" l="1"/>
  <c r="J6" i="8" s="1"/>
  <c r="I7" i="8"/>
  <c r="J7" i="8" s="1"/>
  <c r="J5" i="8" l="1"/>
  <c r="B3" i="16"/>
  <c r="B2" i="16"/>
  <c r="B3" i="9"/>
  <c r="B2" i="9"/>
  <c r="B3" i="14"/>
  <c r="B2" i="14"/>
  <c r="E38" i="10" l="1"/>
  <c r="E24" i="10"/>
  <c r="E23" i="10"/>
  <c r="E22" i="10"/>
  <c r="E12" i="10"/>
  <c r="E11" i="10"/>
  <c r="E26" i="10" l="1"/>
  <c r="E25" i="10"/>
  <c r="E17" i="10" s="1"/>
  <c r="E37" i="10"/>
  <c r="E29" i="10" s="1"/>
  <c r="E10" i="10"/>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7" i="10" l="1"/>
  <c r="A29" i="10" s="1"/>
  <c r="A5" i="8" l="1"/>
  <c r="L8" i="8" s="1"/>
  <c r="M8" i="8" s="1"/>
  <c r="N8" i="8" l="1"/>
  <c r="L6" i="8"/>
  <c r="M6" i="8" s="1"/>
  <c r="N6" i="8" s="1"/>
  <c r="L7" i="8"/>
  <c r="M7" i="8" s="1"/>
  <c r="N7" i="8" l="1"/>
  <c r="B3" i="10" l="1"/>
  <c r="A3" i="10"/>
  <c r="B2" i="10"/>
  <c r="A2" i="10"/>
  <c r="B4" i="14" l="1"/>
  <c r="B5" i="16" l="1"/>
  <c r="E9" i="10"/>
  <c r="B16" i="7"/>
  <c r="B15" i="7"/>
  <c r="A12" i="7"/>
  <c r="J6" i="16" l="1"/>
  <c r="E14" i="10" l="1"/>
  <c r="E13" i="10"/>
  <c r="E5" i="10" l="1"/>
  <c r="E4" i="16"/>
  <c r="C12" i="7" l="1"/>
  <c r="B12" i="7"/>
  <c r="J9" i="8" l="1"/>
  <c r="A17" i="7"/>
  <c r="E33" i="10" l="1"/>
  <c r="E21" i="10"/>
  <c r="S4" i="8" l="1"/>
  <c r="V2" i="8" l="1"/>
  <c r="W2" i="8" s="1"/>
  <c r="V3" i="8" l="1"/>
  <c r="C5" i="16" l="1"/>
  <c r="F5" i="16" s="1"/>
  <c r="F7" i="16" s="1"/>
  <c r="E5" i="16" l="1"/>
  <c r="D5" i="16"/>
  <c r="G5" i="16"/>
  <c r="J5" i="16" l="1"/>
  <c r="K5" i="16" s="1"/>
  <c r="AC2" i="8" l="1"/>
  <c r="AC3" i="8"/>
  <c r="AC4" i="8"/>
  <c r="Z4" i="8" l="1"/>
  <c r="Z3" i="8"/>
  <c r="Z2" i="8"/>
  <c r="S2" i="8"/>
  <c r="C7" i="16"/>
  <c r="F8" i="16" s="1"/>
  <c r="O8" i="8" l="1"/>
  <c r="O6" i="8"/>
  <c r="O7" i="8"/>
  <c r="D7" i="16"/>
  <c r="G7" i="16"/>
  <c r="E7" i="16"/>
  <c r="R4" i="8"/>
  <c r="S3" i="8"/>
  <c r="AD4" i="8" l="1"/>
  <c r="AE4" i="8" s="1"/>
  <c r="AD3" i="8"/>
  <c r="AD2" i="8"/>
  <c r="G8" i="16"/>
  <c r="E8" i="16"/>
  <c r="C6" i="16"/>
  <c r="C8" i="16" l="1"/>
  <c r="AE3" i="8"/>
  <c r="AE2" i="8" s="1"/>
  <c r="D8" i="16"/>
  <c r="J7" i="16"/>
  <c r="K7" i="16" s="1"/>
  <c r="D9" i="16"/>
  <c r="E9" i="16" l="1"/>
  <c r="J8" i="16"/>
  <c r="D10" i="16"/>
  <c r="E10"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7" authorId="0" shapeId="0" xr:uid="{00000000-0006-0000-0A00-000001000000}">
      <text>
        <r>
          <rPr>
            <b/>
            <sz val="9"/>
            <color indexed="81"/>
            <rFont val="Tahoma"/>
            <family val="2"/>
          </rPr>
          <t>Escolha</t>
        </r>
        <r>
          <rPr>
            <sz val="9"/>
            <color indexed="81"/>
            <rFont val="Tahoma"/>
            <family val="2"/>
          </rPr>
          <t xml:space="preserve">
</t>
        </r>
      </text>
    </comment>
    <comment ref="B10" authorId="0" shapeId="0" xr:uid="{00000000-0006-0000-0A00-00000200000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xr:uid="{00000000-0006-0000-0A00-000005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xr:uid="{00000000-0006-0000-0A00-00000600000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28"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<sst xmlns="http://schemas.openxmlformats.org/spreadsheetml/2006/main" count="68710" uniqueCount="39553">
  <si>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</si>
  <si>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</si>
  <si>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</si>
  <si>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</si>
  <si>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</si>
  <si>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</si>
  <si>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</si>
  <si>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</si>
  <si>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</si>
  <si>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</si>
  <si>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</si>
  <si>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</si>
  <si>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</si>
  <si>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</si>
  <si>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</si>
  <si>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</si>
  <si>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</si>
  <si>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</si>
  <si>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</si>
  <si>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</si>
  <si>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</si>
  <si>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</si>
  <si>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</si>
  <si>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</si>
  <si>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</si>
  <si>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</si>
  <si>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</si>
  <si>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</si>
  <si>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</si>
  <si>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</si>
  <si>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</si>
  <si>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</si>
  <si>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</si>
  <si>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</si>
  <si>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</si>
  <si>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</si>
  <si>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</si>
  <si>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</si>
  <si>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</si>
  <si>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</si>
  <si>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</si>
  <si>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</si>
  <si>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</si>
  <si>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</si>
  <si>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</si>
  <si>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</si>
  <si>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</si>
  <si>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</si>
  <si>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</si>
  <si>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</si>
  <si>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</si>
  <si>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</si>
  <si>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</si>
  <si>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</si>
  <si>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</si>
  <si>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</si>
  <si>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</si>
  <si>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</si>
  <si>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</si>
  <si>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</si>
  <si>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</si>
  <si>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</si>
  <si>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</si>
  <si>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</si>
  <si>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</si>
  <si>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</si>
  <si>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</si>
  <si>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</si>
  <si>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</si>
  <si>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</si>
  <si>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</si>
  <si>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</si>
  <si>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</si>
  <si>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</si>
  <si>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</si>
  <si>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</si>
  <si>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</si>
  <si>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</si>
  <si>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</si>
  <si>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</si>
  <si>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</si>
  <si>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</si>
  <si>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</si>
  <si>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</si>
  <si>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</si>
  <si>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</si>
  <si>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</si>
  <si>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</si>
  <si>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</si>
  <si>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</si>
  <si>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</si>
  <si>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</si>
  <si>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</si>
  <si>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</si>
  <si>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</si>
  <si>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</si>
  <si>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</si>
  <si>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</si>
  <si>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</si>
  <si>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</si>
  <si>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</si>
  <si>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</si>
  <si>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</si>
  <si>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</si>
  <si>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</si>
  <si>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</si>
  <si>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</si>
  <si>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</si>
  <si>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</si>
  <si>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</si>
  <si>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</si>
  <si>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</si>
  <si>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</si>
  <si>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</si>
  <si>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</si>
  <si>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</si>
  <si>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</si>
  <si>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</si>
  <si>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</si>
  <si>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</si>
  <si>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</si>
  <si>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</si>
  <si>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</si>
  <si>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</si>
  <si>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</si>
  <si>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</si>
  <si>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</si>
  <si>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</si>
  <si>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</si>
  <si>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</si>
  <si>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</si>
  <si>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</si>
  <si>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</si>
  <si>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</si>
  <si>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</si>
  <si>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</si>
  <si>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</si>
  <si>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</si>
  <si>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</si>
  <si>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</si>
  <si>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</si>
  <si>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</si>
  <si>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</si>
  <si>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</si>
  <si>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</si>
  <si>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</si>
  <si>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</si>
  <si>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</si>
  <si>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</si>
  <si>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</si>
  <si>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</si>
  <si>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</si>
  <si>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</si>
  <si>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</si>
  <si>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</si>
  <si>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</si>
  <si>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</si>
  <si>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</si>
  <si>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</si>
  <si>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</si>
  <si>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</si>
  <si>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</si>
  <si>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</si>
  <si>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</si>
  <si>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</si>
  <si>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</si>
  <si>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</si>
  <si>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</si>
  <si>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</si>
  <si>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</si>
  <si>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</si>
  <si>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</si>
  <si>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</si>
  <si>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</si>
  <si>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</si>
  <si>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</si>
  <si>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</si>
  <si>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</si>
  <si>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</si>
  <si>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</si>
  <si>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</si>
  <si>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</si>
  <si>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</si>
  <si>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</si>
  <si>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</si>
  <si>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</si>
  <si>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</si>
  <si>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</si>
  <si>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</si>
  <si>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</si>
  <si>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</si>
  <si>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</si>
  <si>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</si>
  <si>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</si>
  <si>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</si>
  <si>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</si>
  <si>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</si>
  <si>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</si>
  <si>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</si>
  <si>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</si>
  <si>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</si>
  <si>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</si>
  <si>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</si>
  <si>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</si>
  <si>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</si>
  <si>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</si>
  <si>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</si>
  <si>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</si>
  <si>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</si>
  <si>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</si>
  <si>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</si>
  <si>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</si>
  <si>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</si>
  <si>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</si>
  <si>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</si>
  <si>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</si>
  <si>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</si>
  <si>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</si>
  <si>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</si>
  <si>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</si>
  <si>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</si>
  <si>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</si>
  <si>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</si>
  <si>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</si>
  <si>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</si>
  <si>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</si>
  <si>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</si>
  <si>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</si>
  <si>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</si>
  <si>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</si>
  <si>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</si>
  <si>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</si>
  <si>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</si>
  <si>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</si>
  <si>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</si>
  <si>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</si>
  <si>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</si>
  <si>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</si>
  <si>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</si>
  <si>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</si>
  <si>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</si>
  <si>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</si>
  <si>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</si>
  <si>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</si>
  <si>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</si>
  <si>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</si>
  <si>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</si>
  <si>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</si>
  <si>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</si>
  <si>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</si>
  <si>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</si>
  <si>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</si>
  <si>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</si>
  <si>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</si>
  <si>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</si>
  <si>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</si>
  <si>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</si>
  <si>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</si>
  <si>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</si>
  <si>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</si>
  <si>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</si>
  <si>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</si>
  <si>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</si>
  <si>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</si>
  <si>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</si>
  <si>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</si>
  <si>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</si>
  <si>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</si>
  <si>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</si>
  <si>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</si>
  <si>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</si>
  <si>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</si>
  <si>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</si>
  <si>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</si>
  <si>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</si>
  <si>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</si>
  <si>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</si>
  <si>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</si>
  <si>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</si>
  <si>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</si>
  <si>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</si>
  <si>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</si>
  <si>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</si>
  <si>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</si>
  <si>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</si>
  <si>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</si>
  <si>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</si>
  <si>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</si>
  <si>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</si>
  <si>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</si>
  <si>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</si>
  <si>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</si>
  <si>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</si>
  <si>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</si>
  <si>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</si>
  <si>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</si>
  <si>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</si>
  <si>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</si>
  <si>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</si>
  <si>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</si>
  <si>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</si>
  <si>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</si>
  <si>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</si>
  <si>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</si>
  <si>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</si>
  <si>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</si>
  <si>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</si>
  <si>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</si>
  <si>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</si>
  <si>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</si>
  <si>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</si>
  <si>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</si>
  <si>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</si>
  <si>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</si>
  <si>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</si>
  <si>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</si>
  <si>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</si>
  <si>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</si>
  <si>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</si>
  <si>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</si>
  <si>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</si>
  <si>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</si>
  <si>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</si>
  <si>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</si>
  <si>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</si>
  <si>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</si>
  <si>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</si>
  <si>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</si>
  <si>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</si>
  <si>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</si>
  <si>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</si>
  <si>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</si>
  <si>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</si>
  <si>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</si>
  <si>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</si>
  <si>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</si>
  <si>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</si>
  <si>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</si>
  <si>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</si>
  <si>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</si>
  <si>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</si>
  <si>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</si>
  <si>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</si>
  <si>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</si>
  <si>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</si>
  <si>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</si>
  <si>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</si>
  <si>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</si>
  <si>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</si>
  <si>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</si>
  <si>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</si>
  <si>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</si>
  <si>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</si>
  <si>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</si>
  <si>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</si>
  <si>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</si>
  <si>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</si>
  <si>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</si>
  <si>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</si>
  <si>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</si>
  <si>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</si>
  <si>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</si>
  <si>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</si>
  <si>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</si>
  <si>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</si>
  <si>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</si>
  <si>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</si>
  <si>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</si>
  <si>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</si>
  <si>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</si>
  <si>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</si>
  <si>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</si>
  <si>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</si>
  <si>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</si>
  <si>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</si>
  <si>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</si>
  <si>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</si>
  <si>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</si>
  <si>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</si>
  <si>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</si>
  <si>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</si>
  <si>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</si>
  <si>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</si>
  <si>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</si>
  <si>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</si>
  <si>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</si>
  <si>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</si>
  <si>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</si>
  <si>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</si>
  <si>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</si>
  <si>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</si>
  <si>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</si>
  <si>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</si>
  <si>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</si>
  <si>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</si>
  <si>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</si>
  <si>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</si>
  <si>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</si>
  <si>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</si>
  <si>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</si>
  <si>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</si>
  <si>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</si>
  <si>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</si>
  <si>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</si>
  <si>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</si>
  <si>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</si>
  <si>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</si>
  <si>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</si>
  <si>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</si>
  <si>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</si>
  <si>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</si>
  <si>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</si>
  <si>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</si>
  <si>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</si>
  <si>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</si>
  <si>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</si>
  <si>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</si>
  <si>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</si>
  <si>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</si>
  <si>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</si>
  <si>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</si>
  <si>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</si>
  <si>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</si>
  <si>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</si>
  <si>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</si>
  <si>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</si>
  <si>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</si>
  <si>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</si>
  <si>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</si>
  <si>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</si>
  <si>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</si>
  <si>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</si>
  <si>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</si>
  <si>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</si>
  <si>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</si>
  <si>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</si>
  <si>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</si>
  <si>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</si>
  <si>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</si>
  <si>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</si>
  <si>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</si>
  <si>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</si>
  <si>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</si>
  <si>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</si>
  <si>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</si>
  <si>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</si>
  <si>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</si>
  <si>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</si>
  <si>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</si>
  <si>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</si>
  <si>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</si>
  <si>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</si>
  <si>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</si>
  <si>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</si>
  <si>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</si>
  <si>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</si>
  <si>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</si>
  <si>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</si>
  <si>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</si>
  <si>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</si>
  <si>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</si>
  <si>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</si>
  <si>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</si>
  <si>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</si>
  <si>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</si>
  <si>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</si>
  <si>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</si>
  <si>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</si>
  <si>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</si>
  <si>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</si>
  <si>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</si>
  <si>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</si>
  <si>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</si>
  <si>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</si>
  <si>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</si>
  <si>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</si>
  <si>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</si>
  <si>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</si>
  <si>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</si>
  <si>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</si>
  <si>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</si>
  <si>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</si>
  <si>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</si>
  <si>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</si>
  <si>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</si>
  <si>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</si>
  <si>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</si>
  <si>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</si>
  <si>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</si>
  <si>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</si>
  <si>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</si>
  <si>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</si>
  <si>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</si>
  <si>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</si>
  <si>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</si>
  <si>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</si>
  <si>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</si>
  <si>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</si>
  <si>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</si>
  <si>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</si>
  <si>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</si>
  <si>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</si>
  <si>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</si>
  <si>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</si>
  <si>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</si>
  <si>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</si>
  <si>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</si>
  <si>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</si>
  <si>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</si>
  <si>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</si>
  <si>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</si>
  <si>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</si>
  <si>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</si>
  <si>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</si>
  <si>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</si>
  <si>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</si>
  <si>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</si>
  <si>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</si>
  <si>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</si>
  <si>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</si>
  <si>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</si>
  <si>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</si>
  <si>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</si>
  <si>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</si>
  <si>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</si>
  <si>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</si>
  <si>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</si>
  <si>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</si>
  <si>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</si>
  <si>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</si>
  <si>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</si>
  <si>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</si>
  <si>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</si>
  <si>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</si>
  <si>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</si>
  <si>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</si>
  <si>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</si>
  <si>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</si>
  <si>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</si>
  <si>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</si>
  <si>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</si>
  <si>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</si>
  <si>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</si>
  <si>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</si>
  <si>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</si>
  <si>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</si>
  <si>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</si>
  <si>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</si>
  <si>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</si>
  <si>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</si>
  <si>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</si>
  <si>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</si>
  <si>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</si>
  <si>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</si>
  <si>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</si>
  <si>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</si>
  <si>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</si>
  <si>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</si>
  <si>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</si>
  <si>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</si>
  <si>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</si>
  <si>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</si>
  <si>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</si>
  <si>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</si>
  <si>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</si>
  <si>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</si>
  <si>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</si>
  <si>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</si>
  <si>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</si>
  <si>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</si>
  <si>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</si>
  <si>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</si>
  <si>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</si>
  <si>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</si>
  <si>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</si>
  <si>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</si>
  <si>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</si>
  <si>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</si>
  <si>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</si>
  <si>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</si>
  <si>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</si>
  <si>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</si>
  <si>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</si>
  <si>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</si>
  <si>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</si>
  <si>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</si>
  <si>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</si>
  <si>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</si>
  <si>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</si>
  <si>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</si>
  <si>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</si>
  <si>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</si>
  <si>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</si>
  <si>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</si>
  <si>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</si>
  <si>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</si>
  <si>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</si>
  <si>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</si>
  <si>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</si>
  <si>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</si>
  <si>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</si>
  <si>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</si>
  <si>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</si>
  <si>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</si>
  <si>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</si>
  <si>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</si>
  <si>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</si>
  <si>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</si>
  <si>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</si>
  <si>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</si>
  <si>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</si>
  <si>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</si>
  <si>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</si>
  <si>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</si>
  <si>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</si>
  <si>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</si>
  <si>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</si>
  <si>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</si>
  <si>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</si>
  <si>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</si>
  <si>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</si>
  <si>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</si>
  <si>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</si>
  <si>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</si>
  <si>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</si>
  <si>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</si>
  <si>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</si>
  <si>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</si>
  <si>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</si>
  <si>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</si>
  <si>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</si>
  <si>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</si>
  <si>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</si>
  <si>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</si>
  <si>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</si>
  <si>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</si>
  <si>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</si>
  <si>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</si>
  <si>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</si>
  <si>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</si>
  <si>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</si>
  <si>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</si>
  <si>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</si>
  <si>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</si>
  <si>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</si>
  <si>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</si>
  <si>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</si>
  <si>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</si>
  <si>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</si>
  <si>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</si>
  <si>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</si>
  <si>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</si>
  <si>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</si>
  <si>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</si>
  <si>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</si>
  <si>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</si>
  <si>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</si>
  <si>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</si>
  <si>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</si>
  <si>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</si>
  <si>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</si>
  <si>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</si>
  <si>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</si>
  <si>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</si>
  <si>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</si>
  <si>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</si>
  <si>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</si>
  <si>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</si>
  <si>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</si>
  <si>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</si>
  <si>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</si>
  <si>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</si>
  <si>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</si>
  <si>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</si>
  <si>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</si>
  <si>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</si>
  <si>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</si>
  <si>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</si>
  <si>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</si>
  <si>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</si>
  <si>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</si>
  <si>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</si>
  <si>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</si>
  <si>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</si>
  <si>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</si>
  <si>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</si>
  <si>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</si>
  <si>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</si>
  <si>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</si>
  <si>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</si>
  <si>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</si>
  <si>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</si>
  <si>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</si>
  <si>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</si>
  <si>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</si>
  <si>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</si>
  <si>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</si>
  <si>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</si>
  <si>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</si>
  <si>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</si>
  <si>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</si>
  <si>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</si>
  <si>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</si>
  <si>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</si>
  <si>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</si>
  <si>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</si>
  <si>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</si>
  <si>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</si>
  <si>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</si>
  <si>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</si>
  <si>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</si>
  <si>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</si>
  <si>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</si>
  <si>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</si>
  <si>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</si>
  <si>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</si>
  <si>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</si>
  <si>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</si>
  <si>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</si>
  <si>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</si>
  <si>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</si>
  <si>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</si>
  <si>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</si>
  <si>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</si>
  <si>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</si>
  <si>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</si>
  <si>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</si>
  <si>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</si>
  <si>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</si>
  <si>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</si>
  <si>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</si>
  <si>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</si>
  <si>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</si>
  <si>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</si>
  <si>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</si>
  <si>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</si>
  <si>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</si>
  <si>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</si>
  <si>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</si>
  <si>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</si>
  <si>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</si>
  <si>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</si>
  <si>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</si>
  <si>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</si>
  <si>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</si>
  <si>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</si>
  <si>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</si>
  <si>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</si>
  <si>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</si>
  <si>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</si>
  <si>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</si>
  <si>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</si>
  <si>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</si>
  <si>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</si>
  <si>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</si>
  <si>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</si>
  <si>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</si>
  <si>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</si>
  <si>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</si>
  <si>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</si>
  <si>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</si>
  <si>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</si>
  <si>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</si>
  <si>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</si>
  <si>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</si>
  <si>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</si>
  <si>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</si>
  <si>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</si>
  <si>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</si>
  <si>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</si>
  <si>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</si>
  <si>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</si>
  <si>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</si>
  <si>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</si>
  <si>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</si>
  <si>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</si>
  <si>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</si>
  <si>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</si>
  <si>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</si>
  <si>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</si>
  <si>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</si>
  <si>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</si>
  <si>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</si>
  <si>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</si>
  <si>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</si>
  <si>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</si>
  <si>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</si>
  <si>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</si>
  <si>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</si>
  <si>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</si>
  <si>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</si>
  <si>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</si>
  <si>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</si>
  <si>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</si>
  <si>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</si>
  <si>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</si>
  <si>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</si>
  <si>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</si>
  <si>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</si>
  <si>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</si>
  <si>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</si>
  <si>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</si>
  <si>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</si>
  <si>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</si>
  <si>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</si>
  <si>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</si>
  <si>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</si>
  <si>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</si>
  <si>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</si>
  <si>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</si>
  <si>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</si>
  <si>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</si>
  <si>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</si>
  <si>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</si>
  <si>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</si>
  <si>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</si>
  <si>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</si>
  <si>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</si>
  <si>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</si>
  <si>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</si>
  <si>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</si>
  <si>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</si>
  <si>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</si>
  <si>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</si>
  <si>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</si>
  <si>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</si>
  <si>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</si>
  <si>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</si>
  <si>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</si>
  <si>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</si>
  <si>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</si>
  <si>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</si>
  <si>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</si>
  <si>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</si>
  <si>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</si>
  <si>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</si>
  <si>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</si>
  <si>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</si>
  <si>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</si>
  <si>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</si>
  <si>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</si>
  <si>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</si>
  <si>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</si>
  <si>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</si>
  <si>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</si>
  <si>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</si>
  <si>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</si>
  <si>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</si>
  <si>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</si>
  <si>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</si>
  <si>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</si>
  <si>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</si>
  <si>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</si>
  <si>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</si>
  <si>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</si>
  <si>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</si>
  <si>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</si>
  <si>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</si>
  <si>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</si>
  <si>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</si>
  <si>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</si>
  <si>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</si>
  <si>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</si>
  <si>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</si>
  <si>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</si>
  <si>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</si>
  <si>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</si>
  <si>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</si>
  <si>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</si>
  <si>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</si>
  <si>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</si>
  <si>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</si>
  <si>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</si>
  <si>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</si>
  <si>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</si>
  <si>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</si>
  <si>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</si>
  <si>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</si>
  <si>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</si>
  <si>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</si>
  <si>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</si>
  <si>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</si>
  <si>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</si>
  <si>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</si>
  <si>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</si>
  <si>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</si>
  <si>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</si>
  <si>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</si>
  <si>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</si>
  <si>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</si>
  <si>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</si>
  <si>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</si>
  <si>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</si>
  <si>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</si>
  <si>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</si>
  <si>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</si>
  <si>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</si>
  <si>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</si>
  <si>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</si>
  <si>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</si>
  <si>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</si>
  <si>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</si>
  <si>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</si>
  <si>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</si>
  <si>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</si>
  <si>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</si>
  <si>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</si>
  <si>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</si>
  <si>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</si>
  <si>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</si>
  <si>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</si>
  <si>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</si>
  <si>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</si>
  <si>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</si>
  <si>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</si>
  <si>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</si>
  <si>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</si>
  <si>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</si>
  <si>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</si>
  <si>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</si>
  <si>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</si>
  <si>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</si>
  <si>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</si>
  <si>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</si>
  <si>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</si>
  <si>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</si>
  <si>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</si>
  <si>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</si>
  <si>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</si>
  <si>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</si>
  <si>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</si>
  <si>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</si>
  <si>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</si>
  <si>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</si>
  <si>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</si>
  <si>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</si>
  <si>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</si>
  <si>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</si>
  <si>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</si>
  <si>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</si>
  <si>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</si>
  <si>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</si>
  <si>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</si>
  <si>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</si>
  <si>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</si>
  <si>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</si>
  <si>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</si>
  <si>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</si>
  <si>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</si>
  <si>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</si>
  <si>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</si>
  <si>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</si>
  <si>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</si>
  <si>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</si>
  <si>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</si>
  <si>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</si>
  <si>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</si>
  <si>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</si>
  <si>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</si>
  <si>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</si>
  <si>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</si>
  <si>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</si>
  <si>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</si>
  <si>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</si>
  <si>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</si>
  <si>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</si>
  <si>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</si>
  <si>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</si>
  <si>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</si>
  <si>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</si>
  <si>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</si>
  <si>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</si>
  <si>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</si>
  <si>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</si>
  <si>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</si>
  <si>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</si>
  <si>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</si>
  <si>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</si>
  <si>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</si>
  <si>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</si>
  <si>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</si>
  <si>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</si>
  <si>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</si>
  <si>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</si>
  <si>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</si>
  <si>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</si>
  <si>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</si>
  <si>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</si>
  <si>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</si>
  <si>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</si>
  <si>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</si>
  <si>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</si>
  <si>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</si>
  <si>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</si>
  <si>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</si>
  <si>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</si>
  <si>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</si>
  <si>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</si>
  <si>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</si>
  <si>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</si>
  <si>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</si>
  <si>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</si>
  <si>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</si>
  <si>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</si>
  <si>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</si>
  <si>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</si>
  <si>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</si>
  <si>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</si>
  <si>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</si>
  <si>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</si>
  <si>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</si>
  <si>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</si>
  <si>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</si>
  <si>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</si>
  <si>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</si>
  <si>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</si>
  <si>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</si>
  <si>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</si>
  <si>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</si>
  <si>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</si>
  <si>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</si>
  <si>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</si>
  <si>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</si>
  <si>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</si>
  <si>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</si>
  <si>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</si>
  <si>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</si>
  <si>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</si>
  <si>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</si>
  <si>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</si>
  <si>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</si>
  <si>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</si>
  <si>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</si>
  <si>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</si>
  <si>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</si>
  <si>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</si>
  <si>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</si>
  <si>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</si>
  <si>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</si>
  <si>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</si>
  <si>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</si>
  <si>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</si>
  <si>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</si>
  <si>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</si>
  <si>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</si>
  <si>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</si>
  <si>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</si>
  <si>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</si>
  <si>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</si>
  <si>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</si>
  <si>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</si>
  <si>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</si>
  <si>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</si>
  <si>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</si>
  <si>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</si>
  <si>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</si>
  <si>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</si>
  <si>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</si>
  <si>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</si>
  <si>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</si>
  <si>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</si>
  <si>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</si>
  <si>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</si>
  <si>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</si>
  <si>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</si>
  <si>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</si>
  <si>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</si>
  <si>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</si>
  <si>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</si>
  <si>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</si>
  <si>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</si>
  <si>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</si>
  <si>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</si>
  <si>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</si>
  <si>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</si>
  <si>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</si>
  <si>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</si>
  <si>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</si>
  <si>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</si>
  <si>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</si>
  <si>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</si>
  <si>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</si>
  <si>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</si>
  <si>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</si>
  <si>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</si>
  <si>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</si>
  <si>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</si>
  <si>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</si>
  <si>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</si>
  <si>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</si>
  <si>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</si>
  <si>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</si>
  <si>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</si>
  <si>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</si>
  <si>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</si>
  <si>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</si>
  <si>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</si>
  <si>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</si>
  <si>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</si>
  <si>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</si>
  <si>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</si>
  <si>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</si>
  <si>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</si>
  <si>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</si>
  <si>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</si>
  <si>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</si>
  <si>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</si>
  <si>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</si>
  <si>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</si>
  <si>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</si>
  <si>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</si>
  <si>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</si>
  <si>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</si>
  <si>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</si>
  <si>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</si>
  <si>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</si>
  <si>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</si>
  <si>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</si>
  <si>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</si>
  <si>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</si>
  <si>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</si>
  <si>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</si>
  <si>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</si>
  <si>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</si>
  <si>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</si>
  <si>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</si>
  <si>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</si>
  <si>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</si>
  <si>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</si>
  <si>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</si>
  <si>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</si>
  <si>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</si>
  <si>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</si>
  <si>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</si>
  <si>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</si>
  <si>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</si>
  <si>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</si>
  <si>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</si>
  <si>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</si>
  <si>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</si>
  <si>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</si>
  <si>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</si>
  <si>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</si>
  <si>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</si>
  <si>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</si>
  <si>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</si>
  <si>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</si>
  <si>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</si>
  <si>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</si>
  <si>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</si>
  <si>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</si>
  <si>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</si>
  <si>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</si>
  <si>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</si>
  <si>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</si>
  <si>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</si>
  <si>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</si>
  <si>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</si>
  <si>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</si>
  <si>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</si>
  <si>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</si>
  <si>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</si>
  <si>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</si>
  <si>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</si>
  <si>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</si>
  <si>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</si>
  <si>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</si>
  <si>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</si>
  <si>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</si>
  <si>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</si>
  <si>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</si>
  <si>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</si>
  <si>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</si>
  <si>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</si>
  <si>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</si>
  <si>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</si>
  <si>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</si>
  <si>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</si>
  <si>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</si>
  <si>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</si>
  <si>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</si>
  <si>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</si>
  <si>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</si>
  <si>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</si>
  <si>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</si>
  <si>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</si>
  <si>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</si>
  <si>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</si>
  <si>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</si>
  <si>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</si>
  <si>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</si>
  <si>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</si>
  <si>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</si>
  <si>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</si>
  <si>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</si>
  <si>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</si>
  <si>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</si>
  <si>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</si>
  <si>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</si>
  <si>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</si>
  <si>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</si>
  <si>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</si>
  <si>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</si>
  <si>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</si>
  <si>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</si>
  <si>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</si>
  <si>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</si>
  <si>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</si>
  <si>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</si>
  <si>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</si>
  <si>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</si>
  <si>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</si>
  <si>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</si>
  <si>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</si>
  <si>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</si>
  <si>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</si>
  <si>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</si>
  <si>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</si>
  <si>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</si>
  <si>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</si>
  <si>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</si>
  <si>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</si>
  <si>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</si>
  <si>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</si>
  <si>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</si>
  <si>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</si>
  <si>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</si>
  <si>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</si>
  <si>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</si>
  <si>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</si>
  <si>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</si>
  <si>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</si>
  <si>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</si>
  <si>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</si>
  <si>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</si>
  <si>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</si>
  <si>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</si>
  <si>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</si>
  <si>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</si>
  <si>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</si>
  <si>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</si>
  <si>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</si>
  <si>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</si>
  <si>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</si>
  <si>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</si>
  <si>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</si>
  <si>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</si>
  <si>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</si>
  <si>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</si>
  <si>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</si>
  <si>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</si>
  <si>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</si>
  <si>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</si>
  <si>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</si>
  <si>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</si>
  <si>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</si>
  <si>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</si>
  <si>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</si>
  <si>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</si>
  <si>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</si>
  <si>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</si>
  <si>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</si>
  <si>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</si>
  <si>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</si>
  <si>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</si>
  <si>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</si>
  <si>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</si>
  <si>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</si>
  <si>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</si>
  <si>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</si>
  <si>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</si>
  <si>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</si>
  <si>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</si>
  <si>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</si>
  <si>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</si>
  <si>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</si>
  <si>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</si>
  <si>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</si>
  <si>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</si>
  <si>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</si>
  <si>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</si>
  <si>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</si>
  <si>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</si>
  <si>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</si>
  <si>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</si>
  <si>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</si>
  <si>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</si>
  <si>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</si>
  <si>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</si>
  <si>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</si>
  <si>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</si>
  <si>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</si>
  <si>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</si>
  <si>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</si>
  <si>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</si>
  <si>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</si>
  <si>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</si>
  <si>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</si>
  <si>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</si>
  <si>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</si>
  <si>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</si>
  <si>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</si>
  <si>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</si>
  <si>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</si>
  <si>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</si>
  <si>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</si>
  <si>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</si>
  <si>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</si>
  <si>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</si>
  <si>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</si>
  <si>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</si>
  <si>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</si>
  <si>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</si>
  <si>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</si>
  <si>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</si>
  <si>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</si>
  <si>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</si>
  <si>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</si>
  <si>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</si>
  <si>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</si>
  <si>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</si>
  <si>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</si>
  <si>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</si>
  <si>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</si>
  <si>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</si>
  <si>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</si>
  <si>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</si>
  <si>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</si>
  <si>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</si>
  <si>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</si>
  <si>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</si>
  <si>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</si>
  <si>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</si>
  <si>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</si>
  <si>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</si>
  <si>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</si>
  <si>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</si>
  <si>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</si>
  <si>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</si>
  <si>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</si>
  <si>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</si>
  <si>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</si>
  <si>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</si>
  <si>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</si>
  <si>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</si>
  <si>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</si>
  <si>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</si>
  <si>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</si>
  <si>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</si>
  <si>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</si>
  <si>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</si>
  <si>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</si>
  <si>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</si>
  <si>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</si>
  <si>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</si>
  <si>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</si>
  <si>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</si>
  <si>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</si>
  <si>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</si>
  <si>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</si>
  <si>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</si>
  <si>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</si>
  <si>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</si>
  <si>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</si>
  <si>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</si>
  <si>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</si>
  <si>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</si>
  <si>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</si>
  <si>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</si>
  <si>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</si>
  <si>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</si>
  <si>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</si>
  <si>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</si>
  <si>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</si>
  <si>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</si>
  <si>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</si>
  <si>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</si>
  <si>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</si>
  <si>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</si>
  <si>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</si>
  <si>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</si>
  <si>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</si>
  <si>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</si>
  <si>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</si>
  <si>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</si>
  <si>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</si>
  <si>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</si>
  <si>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</si>
  <si>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</si>
  <si>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</si>
  <si>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</si>
  <si>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</si>
  <si>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</si>
  <si>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</si>
  <si>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</si>
  <si>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</si>
  <si>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</si>
  <si>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</si>
  <si>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</si>
  <si>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</si>
  <si>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</si>
  <si>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</si>
  <si>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</si>
  <si>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</si>
  <si>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</si>
  <si>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</si>
  <si>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</si>
  <si>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</si>
  <si>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</si>
  <si>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</si>
  <si>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</si>
  <si>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</si>
  <si>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</si>
  <si>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</si>
  <si>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</si>
  <si>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</si>
  <si>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</si>
  <si>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</si>
  <si>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</si>
  <si>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</si>
  <si>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</si>
  <si>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</si>
  <si>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</si>
  <si>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</si>
  <si>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</si>
  <si>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</si>
  <si>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</si>
  <si>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</si>
  <si>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</si>
  <si>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</si>
  <si>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</si>
  <si>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</si>
  <si>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</si>
  <si>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</si>
  <si>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</si>
  <si>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</si>
  <si>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</si>
  <si>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</si>
  <si>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</si>
  <si>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</si>
  <si>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</si>
  <si>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</si>
  <si>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</si>
  <si>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</si>
  <si>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</si>
  <si>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</si>
  <si>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</si>
  <si>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</si>
  <si>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</si>
  <si>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</si>
  <si>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</si>
  <si>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</si>
  <si>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</si>
  <si>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</si>
  <si>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</si>
  <si>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</si>
  <si>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</si>
  <si>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</si>
  <si>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</si>
  <si>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</si>
  <si>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</si>
  <si>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</si>
  <si>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</si>
  <si>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</si>
  <si>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</si>
  <si>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</si>
  <si>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</si>
  <si>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</si>
  <si>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</si>
  <si>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</si>
  <si>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</si>
  <si>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</si>
  <si>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</si>
  <si>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</si>
  <si>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</si>
  <si>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</si>
  <si>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</si>
  <si>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</si>
  <si>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</si>
  <si>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</si>
  <si>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</si>
  <si>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</si>
  <si>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</si>
  <si>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</si>
  <si>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</si>
  <si>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</si>
  <si>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</si>
  <si>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</si>
  <si>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</si>
  <si>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</si>
  <si>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</si>
  <si>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</si>
  <si>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</si>
  <si>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</si>
  <si>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</si>
  <si>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</si>
  <si>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</si>
  <si>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</si>
  <si>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</si>
  <si>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</si>
  <si>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</si>
  <si>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</si>
  <si>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</si>
  <si>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</si>
  <si>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</si>
  <si>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</si>
  <si>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</si>
  <si>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</si>
  <si>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</si>
  <si>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</si>
  <si>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</si>
  <si>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</si>
  <si>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</si>
  <si>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</si>
  <si>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</si>
  <si>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</si>
  <si>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</si>
  <si>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</si>
  <si>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</si>
  <si>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</si>
  <si>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</si>
  <si>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</si>
  <si>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</si>
  <si>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</si>
  <si>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</si>
  <si>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</si>
  <si>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</si>
  <si>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</si>
  <si>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</si>
  <si>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</si>
  <si>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</si>
  <si>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</si>
  <si>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</si>
  <si>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</si>
  <si>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</si>
  <si>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</si>
  <si>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</si>
  <si>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</si>
  <si>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</si>
  <si>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</si>
  <si>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</si>
  <si>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</si>
  <si>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</si>
  <si>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</si>
  <si>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</si>
  <si>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</si>
  <si>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</si>
  <si>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</si>
  <si>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</si>
  <si>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</si>
  <si>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</si>
  <si>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</si>
  <si>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</si>
  <si>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</si>
  <si>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</si>
  <si>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</si>
  <si>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</si>
  <si>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</si>
  <si>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</si>
  <si>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</si>
  <si>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</si>
  <si>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</si>
  <si>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</si>
  <si>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</si>
  <si>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</si>
  <si>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</si>
  <si>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</si>
  <si>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</si>
  <si>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</si>
  <si>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</si>
  <si>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</si>
  <si>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</si>
  <si>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</si>
  <si>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</si>
  <si>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</si>
  <si>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</si>
  <si>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</si>
  <si>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</si>
  <si>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</si>
  <si>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</si>
  <si>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</si>
  <si>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</si>
  <si>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</si>
  <si>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</si>
  <si>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</si>
  <si>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</si>
  <si>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</si>
  <si>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</si>
  <si>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</si>
  <si>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</si>
  <si>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</si>
  <si>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</si>
  <si>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</si>
  <si>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</si>
  <si>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</si>
  <si>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</si>
  <si>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</si>
  <si>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</si>
  <si>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</si>
  <si>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</si>
  <si>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</si>
  <si>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</si>
  <si>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</si>
  <si>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</si>
  <si>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</si>
  <si>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</si>
  <si>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</si>
  <si>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</si>
  <si>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</si>
  <si>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</si>
  <si>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</si>
  <si>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</si>
  <si>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</si>
  <si>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</si>
  <si>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</si>
  <si>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</si>
  <si>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</si>
  <si>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</si>
  <si>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</si>
  <si>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</si>
  <si>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</si>
  <si>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</si>
  <si>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</si>
  <si>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</si>
  <si>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</si>
  <si>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</si>
  <si>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</si>
  <si>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</si>
  <si>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</si>
  <si>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</si>
  <si>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</si>
  <si>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</si>
  <si>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</si>
  <si>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</si>
  <si>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</si>
  <si>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</si>
  <si>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</si>
  <si>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</si>
  <si>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</si>
  <si>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</si>
  <si>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</si>
  <si>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</si>
  <si>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</si>
  <si>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</si>
  <si>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</si>
  <si>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</si>
  <si>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</si>
  <si>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</si>
  <si>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</si>
  <si>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</si>
  <si>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</si>
  <si>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</si>
  <si>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</si>
  <si>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</si>
  <si>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</si>
  <si>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</si>
  <si>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</si>
  <si>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</si>
  <si>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</si>
  <si>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</si>
  <si>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</si>
  <si>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</si>
  <si>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</si>
  <si>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</si>
  <si>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</si>
  <si>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</si>
  <si>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</si>
  <si>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</si>
  <si>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</si>
  <si>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</si>
  <si>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</si>
  <si>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</si>
  <si>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</si>
  <si>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</si>
  <si>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</si>
  <si>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</si>
  <si>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</si>
  <si>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</si>
  <si>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</si>
  <si>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</si>
  <si>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</si>
  <si>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</si>
  <si>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</si>
  <si>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</si>
  <si>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</si>
  <si>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</si>
  <si>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</si>
  <si>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</si>
  <si>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</si>
  <si>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</si>
  <si>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</si>
  <si>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</si>
  <si>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</si>
  <si>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</si>
  <si>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</si>
  <si>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</si>
  <si>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</si>
  <si>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</si>
  <si>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</si>
  <si>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</si>
  <si>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</si>
  <si>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</si>
  <si>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</si>
  <si>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</si>
  <si>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</si>
  <si>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</si>
  <si>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</si>
  <si>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</si>
  <si>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</si>
  <si>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</si>
  <si>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</si>
  <si>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</si>
  <si>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</si>
  <si>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</si>
  <si>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</si>
  <si>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</si>
  <si>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</si>
  <si>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</si>
  <si>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</si>
  <si>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</si>
  <si>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</si>
  <si>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</si>
  <si>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</si>
  <si>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</si>
  <si>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</si>
  <si>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</si>
  <si>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</si>
  <si>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</si>
  <si>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</si>
  <si>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</si>
  <si>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</si>
  <si>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</si>
  <si>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</si>
  <si>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</si>
  <si>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</si>
  <si>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</si>
  <si>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</si>
  <si>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</si>
  <si>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</si>
  <si>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</si>
  <si>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</si>
  <si>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</si>
  <si>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</si>
  <si>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</si>
  <si>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</si>
  <si>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</si>
  <si>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</si>
  <si>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</si>
  <si>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</si>
  <si>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</si>
  <si>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</si>
  <si>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</si>
  <si>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</si>
  <si>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</si>
  <si>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</si>
  <si>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</si>
  <si>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</si>
  <si>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</si>
  <si>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</si>
  <si>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</si>
  <si>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</si>
  <si>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</si>
  <si>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</si>
  <si>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</si>
  <si>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</si>
  <si>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</si>
  <si>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</si>
  <si>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</si>
  <si>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</si>
  <si>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</si>
  <si>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</si>
  <si>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</si>
  <si>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</si>
  <si>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</si>
  <si>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</si>
  <si>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</si>
  <si>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</si>
  <si>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</si>
  <si>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</si>
  <si>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</si>
  <si>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</si>
  <si>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</si>
  <si>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</si>
  <si>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</si>
  <si>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</si>
  <si>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</si>
  <si>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</si>
  <si>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</si>
  <si>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</si>
  <si>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</si>
  <si>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</si>
  <si>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</si>
  <si>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</si>
  <si>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</si>
  <si>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</si>
  <si>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</si>
  <si>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</si>
  <si>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</si>
  <si>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</si>
  <si>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</si>
  <si>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</si>
  <si>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</si>
  <si>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</si>
  <si>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</si>
  <si>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</si>
  <si>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</si>
  <si>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</si>
  <si>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</si>
  <si>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</si>
  <si>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</si>
  <si>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</si>
  <si>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</si>
  <si>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</si>
  <si>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</si>
  <si>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</si>
  <si>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</si>
  <si>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</si>
  <si>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</si>
  <si>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</si>
  <si>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</si>
  <si>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</si>
  <si>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</si>
  <si>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</si>
  <si>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</si>
  <si>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</si>
  <si>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</si>
  <si>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</si>
  <si>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</si>
  <si>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</si>
  <si>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</si>
  <si>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</si>
  <si>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</si>
  <si>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</si>
  <si>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</si>
  <si>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</si>
  <si>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</si>
  <si>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</si>
  <si>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</si>
  <si>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</si>
  <si>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</si>
  <si>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</si>
  <si>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</si>
  <si>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</si>
  <si>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</si>
  <si>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</si>
  <si>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</si>
  <si>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</si>
  <si>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</si>
  <si>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</si>
  <si>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</si>
  <si>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</si>
  <si>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</si>
  <si>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</si>
  <si>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</si>
  <si>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</si>
  <si>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</si>
  <si>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</si>
  <si>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</si>
  <si>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</si>
  <si>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</si>
  <si>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</si>
  <si>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</si>
  <si>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</si>
  <si>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</si>
  <si>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</si>
  <si>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</si>
  <si>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</si>
  <si>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</si>
  <si>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</si>
  <si>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</si>
  <si>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</si>
  <si>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</si>
  <si>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</si>
  <si>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</si>
  <si>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</si>
  <si>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</si>
  <si>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</si>
  <si>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</si>
  <si>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</si>
  <si>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</si>
  <si>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</si>
  <si>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</si>
  <si>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</si>
  <si>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</si>
  <si>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</si>
  <si>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</si>
  <si>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</si>
  <si>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</si>
  <si>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</si>
  <si>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</si>
  <si>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</si>
  <si>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</si>
  <si>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</si>
  <si>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</si>
  <si>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</si>
  <si>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</si>
  <si>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</si>
  <si>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</si>
  <si>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</si>
  <si>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</si>
  <si>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</si>
  <si>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</si>
  <si>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</si>
  <si>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</si>
  <si>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</si>
  <si>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</si>
  <si>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</si>
  <si>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</si>
  <si>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</si>
  <si>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</si>
  <si>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</si>
  <si>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</si>
  <si>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</si>
  <si>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</si>
  <si>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</si>
  <si>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</si>
  <si>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</si>
  <si>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</si>
  <si>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</si>
  <si>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</si>
  <si>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</si>
  <si>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</si>
  <si>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</si>
  <si>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</si>
  <si>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</si>
  <si>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</si>
  <si>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</si>
  <si>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</si>
  <si>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</si>
  <si>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</si>
  <si>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</si>
  <si>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</si>
  <si>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</si>
  <si>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</si>
  <si>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</si>
  <si>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</si>
  <si>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</si>
  <si>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</si>
  <si>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</si>
  <si>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</si>
  <si>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</si>
  <si>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</si>
  <si>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</si>
  <si>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</si>
  <si>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</si>
  <si>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</si>
  <si>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</si>
  <si>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</si>
  <si>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</si>
  <si>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</si>
  <si>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</si>
  <si>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</si>
  <si>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</si>
  <si>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</si>
  <si>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</si>
  <si>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</si>
  <si>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</si>
  <si>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</si>
  <si>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</si>
  <si>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</si>
  <si>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</si>
  <si>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</si>
  <si>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</si>
  <si>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</si>
  <si>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</si>
  <si>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</si>
  <si>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</si>
  <si>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</si>
  <si>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</si>
  <si>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</si>
  <si>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</si>
  <si>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</si>
  <si>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</si>
  <si>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</si>
  <si>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</si>
  <si>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</si>
  <si>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</si>
  <si>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</si>
  <si>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</si>
  <si>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</si>
  <si>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</si>
  <si>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</si>
  <si>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</si>
  <si>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</si>
  <si>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</si>
  <si>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</si>
  <si>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</si>
  <si>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</si>
  <si>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</si>
  <si>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</si>
  <si>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</si>
  <si>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</si>
  <si>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</si>
  <si>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</si>
  <si>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</si>
  <si>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</si>
  <si>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</si>
  <si>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</si>
  <si>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</si>
  <si>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</si>
  <si>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</si>
  <si>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</si>
  <si>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</si>
  <si>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</si>
  <si>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</si>
  <si>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</si>
  <si>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</si>
  <si>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</si>
  <si>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</si>
  <si>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</si>
  <si>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</si>
  <si>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</si>
  <si>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</si>
  <si>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</si>
  <si>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</si>
  <si>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</si>
  <si>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</si>
  <si>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</si>
  <si>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</si>
  <si>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</si>
  <si>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</si>
  <si>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</si>
  <si>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</si>
  <si>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</si>
  <si>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</si>
  <si>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</si>
  <si>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</si>
  <si>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</si>
  <si>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</si>
  <si>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</si>
  <si>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</si>
  <si>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</si>
  <si>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</si>
  <si>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</si>
  <si>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</si>
  <si>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</si>
  <si>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</si>
  <si>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</si>
  <si>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</si>
  <si>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</si>
  <si>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</si>
  <si>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</si>
  <si>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</si>
  <si>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</si>
  <si>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</si>
  <si>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</si>
  <si>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</si>
  <si>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</si>
  <si>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</si>
  <si>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</si>
  <si>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</si>
  <si>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</si>
  <si>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</si>
  <si>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</si>
  <si>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</si>
  <si>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</si>
  <si>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</si>
  <si>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</si>
  <si>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</si>
  <si>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</si>
  <si>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</si>
  <si>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</si>
  <si>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</si>
  <si>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</si>
  <si>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</si>
  <si>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</si>
  <si>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</si>
  <si>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</si>
  <si>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</si>
  <si>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</si>
  <si>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</si>
  <si>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</si>
  <si>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</si>
  <si>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</si>
  <si>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</si>
  <si>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</si>
  <si>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</si>
  <si>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</si>
  <si>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</si>
  <si>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</si>
  <si>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</si>
  <si>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</si>
  <si>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</si>
  <si>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</si>
  <si>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</si>
  <si>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</si>
  <si>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</si>
  <si>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</si>
  <si>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</si>
  <si>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</si>
  <si>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</si>
  <si>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</si>
  <si>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</si>
  <si>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</si>
  <si>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</si>
  <si>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</si>
  <si>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</si>
  <si>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</si>
  <si>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</si>
  <si>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</si>
  <si>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</si>
  <si>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</si>
  <si>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</si>
  <si>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</si>
  <si>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</si>
  <si>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</si>
  <si>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</si>
  <si>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</si>
  <si>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</si>
  <si>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</si>
  <si>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</si>
  <si>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</si>
  <si>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</si>
  <si>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</si>
  <si>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</si>
  <si>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</si>
  <si>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</si>
  <si>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</si>
  <si>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</si>
  <si>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</si>
  <si>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</si>
  <si>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</si>
  <si>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</si>
  <si>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</si>
  <si>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</si>
  <si>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</si>
  <si>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</si>
  <si>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</si>
  <si>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</si>
  <si>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</si>
  <si>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</si>
  <si>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</si>
  <si>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</si>
  <si>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</si>
  <si>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</si>
  <si>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</si>
  <si>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</si>
  <si>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</si>
  <si>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</si>
  <si>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</si>
  <si>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</si>
  <si>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</si>
  <si>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</si>
  <si>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</si>
  <si>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</si>
  <si>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</si>
  <si>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</si>
  <si>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</si>
  <si>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</si>
  <si>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</si>
  <si>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</si>
  <si>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</si>
  <si>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</si>
  <si>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</si>
  <si>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</si>
  <si>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</si>
  <si>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</si>
  <si>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</si>
  <si>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</si>
  <si>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</si>
  <si>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</si>
  <si>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</si>
  <si>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</si>
  <si>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</si>
  <si>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</si>
  <si>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</si>
  <si>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</si>
  <si>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</si>
  <si>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</si>
  <si>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</si>
  <si>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</si>
  <si>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</si>
  <si>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</si>
  <si>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</si>
  <si>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</si>
  <si>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</si>
  <si>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</si>
  <si>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</si>
  <si>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</si>
  <si>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</si>
  <si>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</si>
  <si>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</si>
  <si>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</si>
  <si>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</si>
  <si>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</si>
  <si>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</si>
  <si>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</si>
  <si>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</si>
  <si>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</si>
  <si>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</si>
  <si>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</si>
  <si>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</si>
  <si>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</si>
  <si>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</si>
  <si>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</si>
  <si>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</si>
  <si>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</si>
  <si>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</si>
  <si>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</si>
  <si>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</si>
  <si>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</si>
  <si>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</si>
  <si>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</si>
  <si>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</si>
  <si>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</si>
  <si>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</si>
  <si>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</si>
  <si>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</si>
  <si>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</si>
  <si>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</si>
  <si>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</si>
  <si>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</si>
  <si>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</si>
  <si>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</si>
  <si>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</si>
  <si>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</si>
  <si>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</si>
  <si>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</si>
  <si>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</si>
  <si>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</si>
  <si>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</si>
  <si>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</si>
  <si>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</si>
  <si>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</si>
  <si>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</si>
  <si>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</si>
  <si>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</si>
  <si>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</si>
  <si>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</si>
  <si>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</si>
  <si>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</si>
  <si>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</si>
  <si>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</si>
  <si>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</si>
  <si>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</si>
  <si>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</si>
  <si>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</si>
  <si>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</si>
  <si>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</si>
  <si>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</si>
  <si>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</si>
  <si>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</si>
  <si>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</si>
  <si>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</si>
  <si>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</si>
  <si>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</si>
  <si>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</si>
  <si>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</si>
  <si>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</si>
  <si>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</si>
  <si>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</si>
  <si>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</si>
  <si>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</si>
  <si>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</si>
  <si>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</si>
  <si>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</si>
  <si>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</si>
  <si>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</si>
  <si>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</si>
  <si>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</si>
  <si>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</si>
  <si>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</si>
  <si>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</si>
  <si>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</si>
  <si>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</si>
  <si>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</si>
  <si>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</si>
  <si>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</si>
  <si>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</si>
  <si>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</si>
  <si>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</si>
  <si>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</si>
  <si>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</si>
  <si>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</si>
  <si>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</si>
  <si>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</si>
  <si>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</si>
  <si>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</si>
  <si>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</si>
  <si>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</si>
  <si>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</si>
  <si>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</si>
  <si>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</si>
  <si>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</si>
  <si>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</si>
  <si>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</si>
  <si>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</si>
  <si>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</si>
  <si>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</si>
  <si>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</si>
  <si>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</si>
  <si>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</si>
  <si>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</si>
  <si>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</si>
  <si>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</si>
  <si>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</si>
  <si>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</si>
  <si>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</si>
  <si>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</si>
  <si>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</si>
  <si>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</si>
  <si>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</si>
  <si>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</si>
  <si>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</si>
  <si>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</si>
  <si>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</si>
  <si>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</si>
  <si>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</si>
  <si>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</si>
  <si>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</si>
  <si>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</si>
  <si>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</si>
  <si>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</si>
  <si>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</si>
  <si>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</si>
  <si>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</si>
  <si>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</si>
  <si>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</si>
  <si>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</si>
  <si>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</si>
  <si>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</si>
  <si>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</si>
  <si>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</si>
  <si>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</si>
  <si>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</si>
  <si>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</si>
  <si>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</si>
  <si>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</si>
  <si>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</si>
  <si>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</si>
  <si>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</si>
  <si>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</si>
  <si>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</si>
  <si>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</si>
  <si>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</si>
  <si>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</si>
  <si>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</si>
  <si>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</si>
  <si>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</si>
  <si>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</si>
  <si>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</si>
  <si>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</si>
  <si>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</si>
  <si>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</si>
  <si>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</si>
  <si>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</si>
  <si>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</si>
  <si>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</si>
  <si>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</si>
  <si>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</si>
  <si>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</si>
  <si>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</si>
  <si>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</si>
  <si>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</si>
  <si>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</si>
  <si>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</si>
  <si>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</si>
  <si>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</si>
  <si>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</si>
  <si>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</si>
  <si>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</si>
  <si>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</si>
  <si>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</si>
  <si>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</si>
  <si>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</si>
  <si>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</si>
  <si>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</si>
  <si>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</si>
  <si>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</si>
  <si>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</si>
  <si>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</si>
  <si>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</si>
  <si>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</si>
  <si>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</si>
  <si>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</si>
  <si>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</si>
  <si>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</si>
  <si>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</si>
  <si>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</si>
  <si>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</si>
  <si>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</si>
  <si>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</si>
  <si>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</si>
  <si>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</si>
  <si>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</si>
  <si>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</si>
  <si>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</si>
  <si>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</si>
  <si>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</si>
  <si>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</si>
  <si>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</si>
  <si>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</si>
  <si>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</si>
  <si>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</si>
  <si>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</si>
  <si>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</si>
  <si>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</si>
  <si>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</si>
  <si>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</si>
  <si>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</si>
  <si>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</si>
  <si>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</si>
  <si>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</si>
  <si>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</si>
  <si>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</si>
  <si>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</si>
  <si>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</si>
  <si>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</si>
  <si>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</si>
  <si>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</si>
  <si>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</si>
  <si>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</si>
  <si>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</si>
  <si>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</si>
  <si>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</si>
  <si>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</si>
  <si>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</si>
  <si>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</si>
  <si>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</si>
  <si>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</si>
  <si>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</si>
  <si>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</si>
  <si>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</si>
  <si>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</si>
  <si>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</si>
  <si>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</si>
  <si>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</si>
  <si>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</si>
  <si>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</si>
  <si>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</si>
  <si>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</si>
  <si>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</si>
  <si>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</si>
  <si>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</si>
  <si>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</si>
  <si>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</si>
  <si>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</si>
  <si>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</si>
  <si>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</si>
  <si>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</si>
  <si>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</si>
  <si>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</si>
  <si>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</si>
  <si>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</si>
  <si>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</si>
  <si>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</si>
  <si>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</si>
  <si>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</si>
  <si>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</si>
  <si>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</si>
  <si>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</si>
  <si>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</si>
  <si>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</si>
  <si>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</si>
  <si>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</si>
  <si>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</si>
  <si>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</si>
  <si>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</si>
  <si>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</si>
  <si>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</si>
  <si>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</si>
  <si>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</si>
  <si>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</si>
  <si>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</si>
  <si>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</si>
  <si>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</si>
  <si>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</si>
  <si>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</si>
  <si>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</si>
  <si>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</si>
  <si>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</si>
  <si>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</si>
  <si>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</si>
  <si>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</si>
  <si>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</si>
  <si>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</si>
  <si>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</si>
  <si>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</si>
  <si>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</si>
  <si>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</si>
  <si>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</si>
  <si>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</si>
  <si>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</si>
  <si>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</si>
  <si>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</si>
  <si>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</si>
  <si>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</si>
  <si>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</si>
  <si>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</si>
  <si>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</si>
  <si>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</si>
  <si>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</si>
  <si>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</si>
  <si>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</si>
  <si>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</si>
  <si>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</si>
  <si>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</si>
  <si>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</si>
  <si>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</si>
  <si>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</si>
  <si>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</si>
  <si>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</si>
  <si>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</si>
  <si>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</si>
  <si>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</si>
  <si>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</si>
  <si>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</si>
  <si>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</si>
  <si>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</si>
  <si>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</si>
  <si>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</si>
  <si>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</si>
  <si>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</si>
  <si>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</si>
  <si>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</si>
  <si>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</si>
  <si>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</si>
  <si>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</si>
  <si>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</si>
  <si>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</si>
  <si>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</si>
  <si>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</si>
  <si>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</si>
  <si>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</si>
  <si>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</si>
  <si>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</si>
  <si>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</si>
  <si>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</si>
  <si>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</si>
  <si>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</si>
  <si>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</si>
  <si>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</si>
  <si>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</si>
  <si>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</si>
  <si>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</si>
  <si>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</si>
  <si>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</si>
  <si>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</si>
  <si>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</si>
  <si>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</si>
  <si>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</si>
  <si>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</si>
  <si>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</si>
  <si>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</si>
  <si>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</si>
  <si>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</si>
  <si>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</si>
  <si>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</si>
  <si>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</si>
  <si>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</si>
  <si>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</si>
  <si>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</si>
  <si>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</si>
  <si>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</si>
  <si>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</si>
  <si>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</si>
  <si>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</si>
  <si>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</si>
  <si>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</si>
  <si>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</si>
  <si>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</si>
  <si>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</si>
  <si>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</si>
  <si>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</si>
  <si>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</si>
  <si>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</si>
  <si>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</si>
  <si>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</si>
  <si>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</si>
  <si>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</si>
  <si>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</si>
  <si>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</si>
  <si>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</si>
  <si>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</si>
  <si>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</si>
  <si>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</si>
  <si>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</si>
  <si>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</si>
  <si>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</si>
  <si>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</si>
  <si>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</si>
  <si>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</si>
  <si>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</si>
  <si>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</si>
  <si>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</si>
  <si>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</si>
  <si>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</si>
  <si>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</si>
  <si>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</si>
  <si>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</si>
  <si>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</si>
  <si>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</si>
  <si>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</si>
  <si>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</si>
  <si>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</si>
  <si>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</si>
  <si>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</si>
  <si>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</si>
  <si>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</si>
  <si>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</si>
  <si>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</si>
  <si>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</si>
  <si>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</si>
  <si>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</si>
  <si>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</si>
  <si>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</si>
  <si>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</si>
  <si>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</si>
  <si>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</si>
  <si>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</si>
  <si>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</si>
  <si>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</si>
  <si>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</si>
  <si>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</si>
  <si>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</si>
  <si>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</si>
  <si>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</si>
  <si>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</si>
  <si>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</si>
  <si>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</si>
  <si>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</si>
  <si>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</si>
  <si>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</si>
  <si>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</si>
  <si>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</si>
  <si>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</si>
  <si>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</si>
  <si>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</si>
  <si>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</si>
  <si>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</si>
  <si>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</si>
  <si>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</si>
  <si>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</si>
  <si>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</si>
  <si>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</si>
  <si>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</si>
  <si>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</si>
  <si>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</si>
  <si>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</si>
  <si>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</si>
  <si>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</si>
  <si>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</si>
  <si>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</si>
  <si>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</si>
  <si>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</si>
  <si>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</si>
  <si>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</si>
  <si>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</si>
  <si>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</si>
  <si>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</si>
  <si>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</si>
  <si>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</si>
  <si>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</si>
  <si>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</si>
  <si>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</si>
  <si>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</si>
  <si>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</si>
  <si>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</si>
  <si>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</si>
  <si>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</si>
  <si>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</si>
  <si>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</si>
  <si>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</si>
  <si>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</si>
  <si>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</si>
  <si>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</si>
  <si>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</si>
  <si>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</si>
  <si>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</si>
  <si>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</si>
  <si>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</si>
  <si>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</si>
  <si>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</si>
  <si>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</si>
  <si>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</si>
  <si>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</si>
  <si>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</si>
  <si>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</si>
  <si>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</si>
  <si>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</si>
  <si>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</si>
  <si>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</si>
  <si>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</si>
  <si>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</si>
  <si>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</si>
  <si>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</si>
  <si>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</si>
  <si>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</si>
  <si>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</si>
  <si>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</si>
  <si>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</si>
  <si>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</si>
  <si>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</si>
  <si>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</si>
  <si>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</si>
  <si>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</si>
  <si>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</si>
  <si>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</si>
  <si>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</si>
  <si>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</si>
  <si>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</si>
  <si>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</si>
  <si>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</si>
  <si>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</si>
  <si>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</si>
  <si>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</si>
  <si>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</si>
  <si>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</si>
  <si>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</si>
  <si>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</si>
  <si>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</si>
  <si>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</si>
  <si>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</si>
  <si>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</si>
  <si>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</si>
  <si>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</si>
  <si>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</si>
  <si>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</si>
  <si>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</si>
  <si>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</si>
  <si>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</si>
  <si>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</si>
  <si>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</si>
  <si>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</si>
  <si>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</si>
  <si>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</si>
  <si>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</si>
  <si>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</si>
  <si>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</si>
  <si>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</si>
  <si>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</si>
  <si>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</si>
  <si>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</si>
  <si>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</si>
  <si>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</si>
  <si>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</si>
  <si>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</si>
  <si>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</si>
  <si>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</si>
  <si>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</si>
  <si>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</si>
  <si>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</si>
  <si>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</si>
  <si>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</si>
  <si>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</si>
  <si>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</si>
  <si>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</si>
  <si>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</si>
  <si>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</si>
  <si>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</si>
  <si>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</si>
  <si>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</si>
  <si>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</si>
  <si>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</si>
  <si>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</si>
  <si>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</si>
  <si>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</si>
  <si>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</si>
  <si>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</si>
  <si>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</si>
  <si>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</si>
  <si>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</si>
  <si>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</si>
  <si>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</si>
  <si>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</si>
  <si>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</si>
  <si>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</si>
  <si>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</si>
  <si>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</si>
  <si>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</si>
  <si>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</si>
  <si>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</si>
  <si>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</si>
  <si>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</si>
  <si>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</si>
  <si>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</si>
  <si>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</si>
  <si>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</si>
  <si>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</si>
  <si>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</si>
  <si>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</si>
  <si>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</si>
  <si>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</si>
  <si>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</si>
  <si>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</si>
  <si>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</si>
  <si>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</si>
  <si>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</si>
  <si>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</si>
  <si>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</si>
  <si>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</si>
  <si>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</si>
  <si>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</si>
  <si>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</si>
  <si>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</si>
  <si>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</si>
  <si>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</si>
  <si>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</si>
  <si>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</si>
  <si>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</si>
  <si>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</si>
  <si>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</si>
  <si>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</si>
  <si>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</si>
  <si>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</si>
  <si>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</si>
  <si>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</si>
  <si>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</si>
  <si>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</si>
  <si>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</si>
  <si>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</si>
  <si>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</si>
  <si>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</si>
  <si>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</si>
  <si>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</si>
  <si>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</si>
  <si>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</si>
  <si>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</si>
  <si>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</si>
  <si>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</si>
  <si>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</si>
  <si>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</si>
  <si>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</si>
  <si>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</si>
  <si>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</si>
  <si>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</si>
  <si>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</si>
  <si>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</si>
  <si>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</si>
  <si>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</si>
  <si>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</si>
  <si>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</si>
  <si>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</si>
  <si>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</si>
  <si>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</si>
  <si>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</si>
  <si>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</si>
  <si>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</si>
  <si>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</si>
  <si>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</si>
  <si>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</si>
  <si>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</si>
  <si>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</si>
  <si>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</si>
  <si>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</si>
  <si>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</si>
  <si>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</si>
  <si>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</si>
  <si>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</si>
  <si>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</si>
  <si>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</si>
  <si>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</si>
  <si>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</si>
  <si>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</si>
  <si>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</si>
  <si>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</si>
  <si>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</si>
  <si>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</si>
  <si>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</si>
  <si>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</si>
  <si>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</si>
  <si>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</si>
  <si>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</si>
  <si>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</si>
  <si>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</si>
  <si>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</si>
  <si>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</si>
  <si>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</si>
  <si>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</si>
  <si>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</si>
  <si>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</si>
  <si>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</si>
  <si>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</si>
  <si>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</si>
  <si>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</si>
  <si>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</si>
  <si>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</si>
  <si>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</si>
  <si>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</si>
  <si>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</si>
  <si>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</si>
  <si>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</si>
  <si>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</si>
  <si>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</si>
  <si>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</si>
  <si>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</si>
  <si>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</si>
  <si>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</si>
  <si>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</si>
  <si>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</si>
  <si>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</si>
  <si>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</si>
  <si>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</si>
  <si>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</si>
  <si>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</si>
  <si>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</si>
  <si>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</si>
  <si>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</si>
  <si>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</si>
  <si>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</si>
  <si>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</si>
  <si>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</si>
  <si>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</si>
  <si>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</si>
  <si>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</si>
  <si>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</si>
  <si>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</si>
  <si>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</si>
  <si>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</si>
  <si>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</si>
  <si>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</si>
  <si>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</si>
  <si>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</si>
  <si>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</si>
  <si>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</si>
  <si>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</si>
  <si>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</si>
  <si>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</si>
  <si>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</si>
  <si>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</si>
  <si>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</si>
  <si>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</si>
  <si>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</si>
  <si>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</si>
  <si>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</si>
  <si>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</si>
  <si>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</si>
  <si>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</si>
  <si>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</si>
  <si>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</si>
  <si>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</si>
  <si>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</si>
  <si>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</si>
  <si>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</si>
  <si>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</si>
  <si>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</si>
  <si>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</si>
  <si>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</si>
  <si>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</si>
  <si>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</si>
  <si>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</si>
  <si>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</si>
  <si>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</si>
  <si>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</si>
  <si>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</si>
  <si>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</si>
  <si>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</si>
  <si>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</si>
  <si>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</si>
  <si>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</si>
  <si>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</si>
  <si>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</si>
  <si>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</si>
  <si>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</si>
  <si>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</si>
  <si>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</si>
  <si>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</si>
  <si>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</si>
  <si>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</si>
  <si>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</si>
  <si>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</si>
  <si>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</si>
  <si>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</si>
  <si>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</si>
  <si>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</si>
  <si>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</si>
  <si>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</si>
  <si>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</si>
  <si>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</si>
  <si>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</si>
  <si>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</si>
  <si>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</si>
  <si>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</si>
  <si>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</si>
  <si>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</si>
  <si>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</si>
  <si>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</si>
  <si>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</si>
  <si>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</si>
  <si>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</si>
  <si>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</si>
  <si>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</si>
  <si>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</si>
  <si>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</si>
  <si>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</si>
  <si>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</si>
  <si>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</si>
  <si>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</si>
  <si>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</si>
  <si>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</si>
  <si>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</si>
  <si>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</si>
  <si>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</si>
  <si>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</si>
  <si>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</si>
  <si>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</si>
  <si>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</si>
  <si>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</si>
  <si>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</si>
  <si>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</si>
  <si>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</si>
  <si>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</si>
  <si>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</si>
  <si>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</si>
  <si>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</si>
  <si>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</si>
  <si>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</si>
  <si>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</si>
  <si>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</si>
  <si>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</si>
  <si>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</si>
  <si>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</si>
  <si>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</si>
  <si>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</si>
  <si>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</si>
  <si>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</si>
  <si>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</si>
  <si>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</si>
  <si>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</si>
  <si>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</si>
  <si>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</si>
  <si>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</si>
  <si>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</si>
  <si>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</si>
  <si>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</si>
  <si>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</si>
  <si>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</si>
  <si>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</si>
  <si>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</si>
  <si>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</si>
  <si>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</si>
  <si>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</si>
  <si>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</si>
  <si>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</si>
  <si>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</si>
  <si>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</si>
  <si>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</si>
  <si>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</si>
  <si>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</si>
  <si>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</si>
  <si>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</si>
  <si>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</si>
  <si>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</si>
  <si>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</si>
  <si>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</si>
  <si>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</si>
  <si>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</si>
  <si>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</si>
  <si>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</si>
  <si>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</si>
  <si>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</si>
  <si>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</si>
  <si>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</si>
  <si>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</si>
  <si>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</si>
  <si>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</si>
  <si>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</si>
  <si>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</si>
  <si>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</si>
  <si>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</si>
  <si>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</si>
  <si>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</si>
  <si>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</si>
  <si>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</si>
  <si>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</si>
  <si>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</si>
  <si>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</si>
  <si>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</si>
  <si>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</si>
  <si>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</si>
  <si>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</si>
  <si>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</si>
  <si>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</si>
  <si>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</si>
  <si>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</si>
  <si>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</si>
  <si>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</si>
  <si>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</si>
  <si>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</si>
  <si>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</si>
  <si>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</si>
  <si>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</si>
  <si>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</si>
  <si>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</si>
  <si>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</si>
  <si>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</si>
  <si>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</si>
  <si>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</si>
  <si>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</si>
  <si>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</si>
  <si>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</si>
  <si>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</si>
  <si>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</si>
  <si>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</si>
  <si>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</si>
  <si>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</si>
  <si>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</si>
  <si>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</si>
  <si>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</si>
  <si>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</si>
  <si>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</si>
  <si>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</si>
  <si>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</si>
  <si>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</si>
  <si>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</si>
  <si>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</si>
  <si>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</si>
  <si>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</si>
  <si>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</si>
  <si>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</si>
  <si>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</si>
  <si>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</si>
  <si>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</si>
  <si>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</si>
  <si>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</si>
  <si>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</si>
  <si>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</si>
  <si>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</si>
  <si>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</si>
  <si>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</si>
  <si>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</si>
  <si>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</si>
  <si>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</si>
  <si>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</si>
  <si>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</si>
  <si>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</si>
  <si>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</si>
  <si>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</si>
  <si>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</si>
  <si>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</si>
  <si>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</si>
  <si>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</si>
  <si>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</si>
  <si>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</si>
  <si>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</si>
  <si>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</si>
  <si>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</si>
  <si>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</si>
  <si>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</si>
  <si>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</si>
  <si>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</si>
  <si>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</si>
  <si>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</si>
  <si>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</si>
  <si>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</si>
  <si>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</si>
  <si>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</si>
  <si>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</si>
  <si>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</si>
  <si>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</si>
  <si>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</si>
  <si>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</si>
  <si>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</si>
  <si>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</si>
  <si>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</si>
  <si>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</si>
  <si>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</si>
  <si>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</si>
  <si>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</si>
  <si>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</si>
  <si>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</si>
  <si>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</si>
  <si>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</si>
  <si>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</si>
  <si>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</si>
  <si>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</si>
  <si>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</si>
  <si>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</si>
  <si>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</si>
  <si>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</si>
  <si>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</si>
  <si>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</si>
  <si>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</si>
  <si>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</si>
  <si>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</si>
  <si>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</si>
  <si>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</si>
  <si>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</si>
  <si>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</si>
  <si>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</si>
  <si>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</si>
  <si>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</si>
  <si>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</si>
  <si>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</si>
  <si>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</si>
  <si>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</si>
  <si>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</si>
  <si>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</si>
  <si>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</si>
  <si>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</si>
  <si>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</si>
  <si>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</si>
  <si>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</si>
  <si>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</si>
  <si>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</si>
  <si>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</si>
  <si>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</si>
  <si>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</si>
  <si>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</si>
  <si>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</si>
  <si>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</si>
  <si>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</si>
  <si>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</si>
  <si>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</si>
  <si>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</si>
  <si>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</si>
  <si>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</si>
  <si>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</si>
  <si>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</si>
  <si>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</si>
  <si>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</si>
  <si>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</si>
  <si>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</si>
  <si>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</si>
  <si>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</si>
  <si>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</si>
  <si>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</si>
  <si>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</si>
  <si>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</si>
  <si>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</si>
  <si>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</si>
  <si>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</si>
  <si>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</si>
  <si>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</si>
  <si>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</si>
  <si>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</si>
  <si>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</si>
  <si>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</si>
  <si>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</si>
  <si>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</si>
  <si>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</si>
  <si>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</si>
  <si>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</si>
  <si>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</si>
  <si>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</si>
  <si>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</si>
  <si>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</si>
  <si>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</si>
  <si>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</si>
  <si>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</si>
  <si>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</si>
  <si>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</si>
  <si>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</si>
  <si>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</si>
  <si>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</si>
  <si>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</si>
  <si>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</si>
  <si>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</si>
  <si>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</si>
  <si>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</si>
  <si>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</si>
  <si>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</si>
  <si>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</si>
  <si>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</si>
  <si>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</si>
  <si>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</si>
  <si>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</si>
  <si>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</si>
  <si>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</si>
  <si>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</si>
  <si>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</si>
  <si>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</si>
  <si>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</si>
  <si>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</si>
  <si>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</si>
  <si>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</si>
  <si>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</si>
  <si>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</si>
  <si>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</si>
  <si>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</si>
  <si>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</si>
  <si>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</si>
  <si>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</si>
  <si>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</si>
  <si>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</si>
  <si>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</si>
  <si>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</si>
  <si>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</si>
  <si>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</si>
  <si>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</si>
  <si>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</si>
  <si>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</si>
  <si>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</si>
  <si>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</si>
  <si>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</si>
  <si>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</si>
  <si>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</si>
  <si>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</si>
  <si>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</si>
  <si>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</si>
  <si>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</si>
  <si>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</si>
  <si>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</si>
  <si>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</si>
  <si>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</si>
  <si>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</si>
  <si>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</si>
  <si>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</si>
  <si>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</si>
  <si>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</si>
  <si>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</si>
  <si>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</si>
  <si>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</si>
  <si>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</si>
  <si>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</si>
  <si>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</si>
  <si>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</si>
  <si>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</si>
  <si>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</si>
  <si>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</si>
  <si>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</si>
  <si>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</si>
  <si>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</si>
  <si>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</si>
  <si>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</si>
  <si>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</si>
  <si>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</si>
  <si>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</si>
  <si>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</si>
  <si>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</si>
  <si>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</si>
  <si>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</si>
  <si>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</si>
  <si>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</si>
  <si>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</si>
  <si>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</si>
  <si>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</si>
  <si>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</si>
  <si>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</si>
  <si>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</si>
  <si>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</si>
  <si>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</si>
  <si>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</si>
  <si>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</si>
  <si>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</si>
  <si>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</si>
  <si>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</si>
  <si>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</si>
  <si>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</si>
  <si>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</si>
  <si>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</si>
  <si>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</si>
  <si>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</si>
  <si>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</si>
  <si>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</si>
  <si>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</si>
  <si>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</si>
  <si>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</si>
  <si>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</si>
  <si>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</si>
  <si>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</si>
  <si>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</si>
  <si>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</si>
  <si>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</si>
  <si>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</si>
  <si>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</si>
  <si>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</si>
  <si>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</si>
  <si>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</si>
  <si>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</si>
  <si>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</si>
  <si>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</si>
  <si>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</si>
  <si>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</si>
  <si>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</si>
  <si>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</si>
  <si>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</si>
  <si>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</si>
  <si>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</si>
  <si>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</si>
  <si>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</si>
  <si>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</si>
  <si>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</si>
  <si>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</si>
  <si>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</si>
  <si>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</si>
  <si>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</si>
  <si>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</si>
  <si>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</si>
  <si>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</si>
  <si>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</si>
  <si>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</si>
  <si>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</si>
  <si>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</si>
  <si>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</si>
  <si>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</si>
  <si>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</si>
  <si>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</si>
  <si>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</si>
  <si>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</si>
  <si>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</si>
  <si>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</si>
  <si>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</si>
  <si>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</si>
  <si>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</si>
  <si>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</si>
  <si>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</si>
  <si>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</si>
  <si>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</si>
  <si>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</si>
  <si>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</si>
  <si>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</si>
  <si>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</si>
  <si>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</si>
  <si>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</si>
  <si>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</si>
  <si>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</si>
  <si>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</si>
  <si>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</si>
  <si>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</si>
  <si>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</si>
  <si>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</si>
  <si>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</si>
  <si>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</si>
  <si>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</si>
  <si>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</si>
  <si>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</si>
  <si>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</si>
  <si>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</si>
  <si>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</si>
  <si>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</si>
  <si>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</si>
  <si>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</si>
  <si>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</si>
  <si>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</si>
  <si>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</si>
  <si>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</si>
  <si>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</si>
  <si>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</si>
  <si>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</si>
  <si>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</si>
  <si>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</si>
  <si>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</si>
  <si>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</si>
  <si>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</si>
  <si>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</si>
  <si>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</si>
  <si>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</si>
  <si>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</si>
  <si>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</si>
  <si>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</si>
  <si>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</si>
  <si>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</si>
  <si>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</si>
  <si>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</si>
  <si>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</si>
  <si>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</si>
  <si>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</si>
  <si>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</si>
  <si>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</si>
  <si>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</si>
  <si>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</si>
  <si>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</si>
  <si>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</si>
  <si>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</si>
  <si>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</si>
  <si>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</si>
  <si>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</si>
  <si>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</si>
  <si>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</si>
  <si>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</si>
  <si>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</si>
  <si>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</si>
  <si>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</si>
  <si>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</si>
  <si>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</si>
  <si>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</si>
  <si>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</si>
  <si>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</si>
  <si>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</si>
  <si>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</si>
  <si>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</si>
  <si>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</si>
  <si>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</si>
  <si>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</si>
  <si>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</si>
  <si>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</si>
  <si>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</si>
  <si>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</si>
  <si>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</si>
  <si>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</si>
  <si>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</si>
  <si>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</si>
  <si>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</si>
  <si>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</si>
  <si>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</si>
  <si>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</si>
  <si>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</si>
  <si>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</si>
  <si>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</si>
  <si>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</si>
  <si>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</si>
  <si>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</si>
  <si>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</si>
  <si>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</si>
  <si>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</si>
  <si>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</si>
  <si>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</si>
  <si>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</si>
  <si>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</si>
  <si>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</si>
  <si>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</si>
  <si>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</si>
  <si>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</si>
  <si>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</si>
  <si>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</si>
  <si>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</si>
  <si>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</si>
  <si>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</si>
  <si>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</si>
  <si>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</si>
  <si>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</si>
  <si>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</si>
  <si>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</si>
  <si>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</si>
  <si>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</si>
  <si>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</si>
  <si>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</si>
  <si>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</si>
  <si>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</si>
  <si>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</si>
  <si>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</si>
  <si>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</si>
  <si>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</si>
  <si>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</si>
  <si>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</si>
  <si>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</si>
  <si>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</si>
  <si>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</si>
  <si>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</si>
  <si>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</si>
  <si>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</si>
  <si>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</si>
  <si>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</si>
  <si>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</si>
  <si>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</si>
  <si>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</si>
  <si>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</si>
  <si>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</si>
  <si>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</si>
  <si>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</si>
  <si>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</si>
  <si>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</si>
  <si>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</si>
  <si>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</si>
  <si>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</si>
  <si>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</si>
  <si>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</si>
  <si>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</si>
  <si>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</si>
  <si>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</si>
  <si>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</si>
  <si>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</si>
  <si>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</si>
  <si>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</si>
  <si>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</si>
  <si>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</si>
  <si>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</si>
  <si>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</si>
  <si>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</si>
  <si>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</si>
  <si>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</si>
  <si>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</si>
  <si>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</si>
  <si>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</si>
  <si>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</si>
  <si>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</si>
  <si>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</si>
  <si>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</si>
  <si>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</si>
  <si>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</si>
  <si>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</si>
  <si>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</si>
  <si>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</si>
  <si>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</si>
  <si>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</si>
  <si>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</si>
  <si>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</si>
  <si>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</si>
  <si>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</si>
  <si>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</si>
  <si>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</si>
  <si>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</si>
  <si>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</si>
  <si>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</si>
  <si>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</si>
  <si>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</si>
  <si>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</si>
  <si>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</si>
  <si>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</si>
  <si>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</si>
  <si>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</si>
  <si>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</si>
  <si>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</si>
  <si>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</si>
  <si>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</si>
  <si>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</si>
  <si>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</si>
  <si>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</si>
  <si>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</si>
  <si>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</si>
  <si>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</si>
  <si>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</si>
  <si>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</si>
  <si>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</si>
  <si>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</si>
  <si>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</si>
  <si>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</si>
  <si>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</si>
  <si>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</si>
  <si>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</si>
  <si>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</si>
  <si>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</si>
  <si>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</si>
  <si>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</si>
  <si>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</si>
  <si>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</si>
  <si>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</si>
  <si>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</si>
  <si>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</si>
  <si>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</si>
  <si>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</si>
  <si>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</si>
  <si>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</si>
  <si>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</si>
  <si>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</si>
  <si>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</si>
  <si>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</si>
  <si>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</si>
  <si>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</si>
  <si>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</si>
  <si>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</si>
  <si>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</si>
  <si>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</si>
  <si>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</si>
  <si>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</si>
  <si>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</si>
  <si>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</si>
  <si>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</si>
  <si>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</si>
  <si>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</si>
  <si>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</si>
  <si>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</si>
  <si>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</si>
  <si>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</si>
  <si>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</si>
  <si>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</si>
  <si>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</si>
  <si>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</si>
  <si>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</si>
  <si>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</si>
  <si>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</si>
  <si>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</si>
  <si>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</si>
  <si>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</si>
  <si>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</si>
  <si>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</si>
  <si>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</si>
  <si>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</si>
  <si>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</si>
  <si>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</si>
  <si>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</si>
  <si>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</si>
  <si>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</si>
  <si>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</si>
  <si>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</si>
  <si>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</si>
  <si>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</si>
  <si>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</si>
  <si>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</si>
  <si>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</si>
  <si>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</si>
  <si>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</si>
  <si>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</si>
  <si>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</si>
  <si>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</si>
  <si>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</si>
  <si>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</si>
  <si>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</si>
  <si>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</si>
  <si>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</si>
  <si>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</si>
  <si>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</si>
  <si>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</si>
  <si>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</si>
  <si>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</si>
  <si>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</si>
  <si>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</si>
  <si>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</si>
  <si>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</si>
  <si>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</si>
  <si>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</si>
  <si>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</si>
  <si>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</si>
  <si>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</si>
  <si>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</si>
  <si>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</si>
  <si>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</si>
  <si>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</si>
  <si>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</si>
  <si>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</si>
  <si>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</si>
  <si>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</si>
  <si>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</si>
  <si>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</si>
  <si>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</si>
  <si>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</si>
  <si>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</si>
  <si>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</si>
  <si>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</si>
  <si>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</si>
  <si>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</si>
  <si>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</si>
  <si>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</si>
  <si>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</si>
  <si>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</si>
  <si>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</si>
  <si>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</si>
  <si>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</si>
  <si>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</si>
  <si>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</si>
  <si>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</si>
  <si>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</si>
  <si>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</si>
  <si>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</si>
  <si>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</si>
  <si>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</si>
  <si>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</si>
  <si>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</si>
  <si>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</si>
  <si>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</si>
  <si>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</si>
  <si>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</si>
  <si>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</si>
  <si>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</si>
  <si>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</si>
  <si>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</si>
  <si>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</si>
  <si>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</si>
  <si>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</si>
  <si>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</si>
  <si>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</si>
  <si>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</si>
  <si>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</si>
  <si>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</si>
  <si>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</si>
  <si>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</si>
  <si>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</si>
  <si>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</si>
  <si>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</si>
  <si>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</si>
  <si>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</si>
  <si>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</si>
  <si>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</si>
  <si>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</si>
  <si>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</si>
  <si>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</si>
  <si>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</si>
  <si>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</si>
  <si>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</si>
  <si>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</si>
  <si>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</si>
  <si>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</si>
  <si>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</si>
  <si>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</si>
  <si>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</si>
  <si>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</si>
  <si>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</si>
  <si>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</si>
  <si>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</si>
  <si>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</si>
  <si>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</si>
  <si>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</si>
  <si>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</si>
  <si>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</si>
  <si>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</si>
  <si>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</si>
  <si>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</si>
  <si>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</si>
  <si>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</si>
  <si>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</si>
  <si>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</si>
  <si>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</si>
  <si>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</si>
  <si>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</si>
  <si>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</si>
  <si>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</si>
  <si>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</si>
  <si>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</si>
  <si>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</si>
  <si>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</si>
  <si>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</si>
  <si>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</si>
  <si>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</si>
  <si>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</si>
  <si>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</si>
  <si>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</si>
  <si>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</si>
  <si>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</si>
  <si>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</si>
  <si>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</si>
  <si>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</si>
  <si>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</si>
  <si>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</si>
  <si>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</si>
  <si>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</si>
  <si>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</si>
  <si>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</si>
  <si>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</si>
  <si>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</si>
  <si>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</si>
  <si>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</si>
  <si>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</si>
  <si>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</si>
  <si>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</si>
  <si>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</si>
  <si>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</si>
  <si>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</si>
  <si>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</si>
  <si>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</si>
  <si>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</si>
  <si>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</si>
  <si>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</si>
  <si>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</si>
  <si>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</si>
  <si>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</si>
  <si>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</si>
  <si>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</si>
  <si>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</si>
  <si>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</si>
  <si>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</si>
  <si>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</si>
  <si>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</si>
  <si>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</si>
  <si>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</si>
  <si>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</si>
  <si>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</si>
  <si>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</si>
  <si>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</si>
  <si>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</si>
  <si>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</si>
  <si>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</si>
  <si>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</si>
  <si>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</si>
  <si>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</si>
  <si>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</si>
  <si>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</si>
  <si>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</si>
  <si>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</si>
  <si>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</si>
  <si>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</si>
  <si>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</si>
  <si>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</si>
  <si>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</si>
  <si>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</si>
  <si>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</si>
  <si>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</si>
  <si>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</si>
  <si>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</si>
  <si>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</si>
  <si>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</si>
  <si>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</si>
  <si>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</si>
  <si>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</si>
  <si>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</si>
  <si>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</si>
  <si>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</si>
  <si>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</si>
  <si>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</si>
  <si>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</si>
  <si>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</si>
  <si>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</si>
  <si>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</si>
  <si>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</si>
  <si>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</si>
  <si>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</si>
  <si>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</si>
  <si>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</si>
  <si>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</si>
  <si>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</si>
  <si>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</si>
  <si>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</si>
  <si>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</si>
  <si>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</si>
  <si>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</si>
  <si>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</si>
  <si>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</si>
  <si>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</si>
  <si>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</si>
  <si>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</si>
  <si>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</si>
  <si>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</si>
  <si>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</si>
  <si>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</si>
  <si>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</si>
  <si>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</si>
  <si>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</si>
  <si>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</si>
  <si>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</si>
  <si>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</si>
  <si>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</si>
  <si>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</si>
  <si>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</si>
  <si>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</si>
  <si>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</si>
  <si>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</si>
  <si>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</si>
  <si>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</si>
  <si>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</si>
  <si>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</si>
  <si>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</si>
  <si>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</si>
  <si>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</si>
  <si>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</si>
  <si>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</si>
  <si>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</si>
  <si>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</si>
  <si>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</si>
  <si>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</si>
  <si>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</si>
  <si>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</si>
  <si>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</si>
  <si>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</si>
  <si>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</si>
  <si>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</si>
  <si>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</si>
  <si>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</si>
  <si>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</si>
  <si>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</si>
  <si>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</si>
  <si>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</si>
  <si>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</si>
  <si>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</si>
  <si>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</si>
  <si>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</si>
  <si>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</si>
  <si>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</si>
  <si>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</si>
  <si>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</si>
  <si>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</si>
  <si>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</si>
  <si>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</si>
  <si>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</si>
  <si>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</si>
  <si>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</si>
  <si>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</si>
  <si>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</si>
  <si>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</si>
  <si>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</si>
  <si>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</si>
  <si>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</si>
  <si>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</si>
  <si>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</si>
  <si>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</si>
  <si>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</si>
  <si>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</si>
  <si>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</si>
  <si>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</si>
  <si>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</si>
  <si>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</si>
  <si>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</si>
  <si>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</si>
  <si>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</si>
  <si>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</si>
  <si>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</si>
  <si>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</si>
  <si>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</si>
  <si>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</si>
  <si>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</si>
  <si>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</si>
  <si>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</si>
  <si>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</si>
  <si>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</si>
  <si>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</si>
  <si>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</si>
  <si>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</si>
  <si>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</si>
  <si>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</si>
  <si>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</si>
  <si>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</si>
  <si>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</si>
  <si>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</si>
  <si>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</si>
  <si>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</si>
  <si>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</si>
  <si>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</si>
  <si>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</si>
  <si>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</si>
  <si>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</si>
  <si>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</si>
  <si>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</si>
  <si>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</si>
  <si>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</si>
  <si>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</si>
  <si>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</si>
  <si>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</si>
  <si>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</si>
  <si>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</si>
  <si>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</si>
  <si>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</si>
  <si>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</si>
  <si>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</si>
  <si>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</si>
  <si>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</si>
  <si>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</si>
  <si>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</si>
  <si>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</si>
  <si>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</si>
  <si>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</si>
  <si>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</si>
  <si>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</si>
  <si>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</si>
  <si>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</si>
  <si>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</si>
  <si>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</si>
  <si>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</si>
  <si>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</si>
  <si>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</si>
  <si>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</si>
  <si>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</si>
  <si>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</si>
  <si>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</si>
  <si>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</si>
  <si>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</si>
  <si>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</si>
  <si>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</si>
  <si>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</si>
  <si>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</si>
  <si>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</si>
  <si>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</si>
  <si>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</si>
  <si>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</si>
  <si>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</si>
  <si>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</si>
  <si>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</si>
  <si>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</si>
  <si>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</si>
  <si>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</si>
  <si>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</si>
  <si>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</si>
  <si>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</si>
  <si>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</si>
  <si>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</si>
  <si>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</si>
  <si>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</si>
  <si>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</si>
  <si>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</si>
  <si>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</si>
  <si>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</si>
  <si>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</si>
  <si>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</si>
  <si>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</si>
  <si>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</si>
  <si>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</si>
  <si>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</si>
  <si>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</si>
  <si>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</si>
  <si>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</si>
  <si>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</si>
  <si>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</si>
  <si>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</si>
  <si>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</si>
  <si>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</si>
  <si>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</si>
  <si>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</si>
  <si>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</si>
  <si>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</si>
  <si>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</si>
  <si>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</si>
  <si>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</si>
  <si>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</si>
  <si>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</si>
  <si>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</si>
  <si>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</si>
  <si>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</si>
  <si>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</si>
  <si>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</si>
  <si>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</si>
  <si>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</si>
  <si>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</si>
  <si>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</si>
  <si>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</si>
  <si>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</si>
  <si>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</si>
  <si>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</si>
  <si>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</si>
  <si>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</si>
  <si>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</si>
  <si>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</si>
  <si>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</si>
  <si>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</si>
  <si>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</si>
  <si>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</si>
  <si>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</si>
  <si>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</si>
  <si>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</si>
  <si>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</si>
  <si>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</si>
  <si>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</si>
  <si>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</si>
  <si>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</si>
  <si>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</si>
  <si>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</si>
  <si>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</si>
  <si>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</si>
  <si>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</si>
  <si>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</si>
  <si>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</si>
  <si>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</si>
  <si>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</si>
  <si>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</si>
  <si>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</si>
  <si>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</si>
  <si>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</si>
  <si>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</si>
  <si>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</si>
  <si>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</si>
  <si>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</si>
  <si>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</si>
  <si>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</si>
  <si>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</si>
  <si>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</si>
  <si>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</si>
  <si>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</si>
  <si>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</si>
  <si>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</si>
  <si>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</si>
  <si>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</si>
  <si>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</si>
  <si>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</si>
  <si>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</si>
  <si>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</si>
  <si>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</si>
  <si>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</si>
  <si>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</si>
  <si>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</si>
  <si>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</si>
  <si>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</si>
  <si>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</si>
  <si>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</si>
  <si>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</si>
  <si>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</si>
  <si>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</si>
  <si>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</si>
  <si>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</si>
  <si>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</si>
  <si>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</si>
  <si>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</si>
  <si>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</si>
  <si>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</si>
  <si>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</si>
  <si>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</si>
  <si>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</si>
  <si>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</si>
  <si>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</si>
  <si>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</si>
  <si>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</si>
  <si>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</si>
  <si>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</si>
  <si>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</si>
  <si>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</si>
  <si>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</si>
  <si>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</si>
  <si>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</si>
  <si>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</si>
  <si>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</si>
  <si>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</si>
  <si>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</si>
  <si>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</si>
  <si>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</si>
  <si>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</si>
  <si>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</si>
  <si>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</si>
  <si>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</si>
  <si>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</si>
  <si>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</si>
  <si>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</si>
  <si>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</si>
  <si>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</si>
  <si>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</si>
  <si>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</si>
  <si>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</si>
  <si>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</si>
  <si>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</si>
  <si>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</si>
  <si>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</si>
  <si>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</si>
  <si>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</si>
  <si>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</si>
  <si>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</si>
  <si>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</si>
  <si>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</si>
  <si>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</si>
  <si>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</si>
  <si>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</si>
  <si>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</si>
  <si>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</si>
  <si>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</si>
  <si>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</si>
  <si>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</si>
  <si>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</si>
  <si>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</si>
  <si>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</si>
  <si>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</si>
  <si>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</si>
  <si>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</si>
  <si>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</si>
  <si>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</si>
  <si>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</si>
  <si>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</si>
  <si>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</si>
  <si>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</si>
  <si>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</si>
  <si>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</si>
  <si>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</si>
  <si>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</si>
  <si>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</si>
  <si>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</si>
  <si>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</si>
  <si>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</si>
  <si>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</si>
  <si>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</si>
  <si>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</si>
  <si>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</si>
  <si>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</si>
  <si>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</si>
  <si>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</si>
  <si>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</si>
  <si>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</si>
  <si>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</si>
  <si>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</si>
  <si>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</si>
  <si>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</si>
  <si>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</si>
  <si>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</si>
  <si>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</si>
  <si>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</si>
  <si>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</si>
  <si>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</si>
  <si>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</si>
  <si>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</si>
  <si>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</si>
  <si>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</si>
  <si>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</si>
  <si>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</si>
  <si>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</si>
  <si>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</si>
  <si>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</si>
  <si>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</si>
  <si>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</si>
  <si>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</si>
  <si>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</si>
  <si>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</si>
  <si>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</si>
  <si>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</si>
  <si>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</si>
  <si>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</si>
  <si>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</si>
  <si>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</si>
  <si>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</si>
  <si>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</si>
  <si>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</si>
  <si>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</si>
  <si>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</si>
  <si>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</si>
  <si>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</si>
  <si>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</si>
  <si>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</si>
  <si>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</si>
  <si>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</si>
  <si>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</si>
  <si>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</si>
  <si>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</si>
  <si>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</si>
  <si>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</si>
  <si>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</si>
  <si>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</si>
  <si>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</si>
  <si>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</si>
  <si>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</si>
  <si>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</si>
  <si>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</si>
  <si>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</si>
  <si>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</si>
  <si>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</si>
  <si>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</si>
  <si>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</si>
  <si>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</si>
  <si>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</si>
  <si>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</si>
  <si>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</si>
  <si>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</si>
  <si>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</si>
  <si>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</si>
  <si>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</si>
  <si>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</si>
  <si>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</si>
  <si>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</si>
  <si>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</si>
  <si>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</si>
  <si>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</si>
  <si>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</si>
  <si>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</si>
  <si>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</si>
  <si>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</si>
  <si>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</si>
  <si>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</si>
  <si>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</si>
  <si>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</si>
  <si>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</si>
  <si>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</si>
  <si>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</si>
  <si>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</si>
  <si>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</si>
  <si>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</si>
  <si>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</si>
  <si>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</si>
  <si>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</si>
  <si>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</si>
  <si>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</si>
  <si>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</si>
  <si>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</si>
  <si>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</si>
  <si>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</si>
  <si>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</si>
  <si>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</si>
  <si>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</si>
  <si>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</si>
  <si>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</si>
  <si>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</si>
  <si>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</si>
  <si>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</si>
  <si>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</si>
  <si>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</si>
  <si>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</si>
  <si>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</si>
  <si>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</si>
  <si>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</si>
  <si>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</si>
  <si>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</si>
  <si>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</si>
  <si>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</si>
  <si>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</si>
  <si>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</si>
  <si>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</si>
  <si>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</si>
  <si>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</si>
  <si>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</si>
  <si>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</si>
  <si>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</si>
  <si>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</si>
  <si>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</si>
  <si>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</si>
  <si>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</si>
  <si>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</si>
  <si>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</si>
  <si>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</si>
  <si>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</si>
  <si>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</si>
  <si>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</si>
  <si>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</si>
  <si>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</si>
  <si>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</si>
  <si>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</si>
  <si>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</si>
  <si>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</si>
  <si>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</si>
  <si>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</si>
  <si>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</si>
  <si>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</si>
  <si>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</si>
  <si>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</si>
  <si>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</si>
  <si>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</si>
  <si>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</si>
  <si>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</si>
  <si>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</si>
  <si>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</si>
  <si>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</si>
  <si>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</si>
  <si>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</si>
  <si>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</si>
  <si>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</si>
  <si>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</si>
  <si>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</si>
  <si>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</si>
  <si>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</si>
  <si>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</si>
  <si>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</si>
  <si>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</si>
  <si>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</si>
  <si>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</si>
  <si>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</si>
  <si>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</si>
  <si>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</si>
  <si>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</si>
  <si>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</si>
  <si>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</si>
  <si>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</si>
  <si>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</si>
  <si>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</si>
  <si>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</si>
  <si>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</si>
  <si>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</si>
  <si>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</si>
  <si>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</si>
  <si>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</si>
  <si>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</si>
  <si>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</si>
  <si>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</si>
  <si>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</si>
  <si>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</si>
  <si>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</si>
  <si>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</si>
  <si>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</si>
  <si>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</si>
  <si>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</si>
  <si>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</si>
  <si>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</si>
  <si>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</si>
  <si>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</si>
  <si>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</si>
  <si>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</si>
  <si>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</si>
  <si>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</si>
  <si>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</si>
  <si>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</si>
  <si>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</si>
  <si>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</si>
  <si>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</si>
  <si>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</si>
  <si>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</si>
  <si>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</si>
  <si>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</si>
  <si>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</si>
  <si>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</si>
  <si>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</si>
  <si>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</si>
  <si>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</si>
  <si>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</si>
  <si>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</si>
  <si>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</si>
  <si>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</si>
  <si>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</si>
  <si>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</si>
  <si>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</si>
  <si>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</si>
  <si>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</si>
  <si>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</si>
  <si>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</si>
  <si>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</si>
  <si>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</si>
  <si>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</si>
  <si>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</si>
  <si>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</si>
  <si>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</si>
  <si>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</si>
  <si>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</si>
  <si>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</si>
  <si>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</si>
  <si>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</si>
  <si>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</si>
  <si>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</si>
  <si>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</si>
  <si>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</si>
  <si>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</si>
  <si>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</si>
  <si>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</si>
  <si>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</si>
  <si>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</si>
  <si>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</si>
  <si>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</si>
  <si>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</si>
  <si>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</si>
  <si>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</si>
  <si>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</si>
  <si>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</si>
  <si>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</si>
  <si>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</si>
  <si>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</si>
  <si>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</si>
  <si>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</si>
  <si>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</si>
  <si>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</si>
  <si>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</si>
  <si>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</si>
  <si>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</si>
  <si>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</si>
  <si>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</si>
  <si>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</si>
  <si>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</si>
  <si>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</si>
  <si>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</si>
  <si>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</si>
  <si>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</si>
  <si>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</si>
  <si>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</si>
  <si>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</si>
  <si>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</si>
  <si>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</si>
  <si>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</si>
  <si>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</si>
  <si>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</si>
  <si>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</si>
  <si>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</si>
  <si>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</si>
  <si>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</si>
  <si>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</si>
  <si>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</si>
  <si>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</si>
  <si>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</si>
  <si>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</si>
  <si>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</si>
  <si>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</si>
  <si>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</si>
  <si>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</si>
  <si>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</si>
  <si>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</si>
  <si>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</si>
  <si>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</si>
  <si>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</si>
  <si>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</si>
  <si>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</si>
  <si>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</si>
  <si>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</si>
  <si>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</si>
  <si>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</si>
  <si>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</si>
  <si>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</si>
  <si>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</si>
  <si>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</si>
  <si>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</si>
  <si>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</si>
  <si>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</si>
  <si>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</si>
  <si>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</si>
  <si>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</si>
  <si>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</si>
  <si>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</si>
  <si>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</si>
  <si>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</si>
  <si>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</si>
  <si>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</si>
  <si>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</si>
  <si>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</si>
  <si>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</si>
  <si>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</si>
  <si>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</si>
  <si>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</si>
  <si>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</si>
  <si>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</si>
  <si>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</si>
  <si>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</si>
  <si>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</si>
  <si>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</si>
  <si>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</si>
  <si>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</si>
  <si>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</si>
  <si>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</si>
  <si>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</si>
  <si>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</si>
  <si>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</si>
  <si>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</si>
  <si>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</si>
  <si>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</si>
  <si>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</si>
  <si>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</si>
  <si>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</si>
  <si>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</si>
  <si>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</si>
  <si>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</si>
  <si>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</si>
  <si>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</si>
  <si>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</si>
  <si>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</si>
  <si>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</si>
  <si>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</si>
  <si>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</si>
  <si>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</si>
  <si>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</si>
  <si>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</si>
  <si>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</si>
  <si>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</si>
  <si>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</si>
  <si>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</si>
  <si>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</si>
  <si>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</si>
  <si>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</si>
  <si>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</si>
  <si>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</si>
  <si>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</si>
  <si>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</si>
  <si>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</si>
  <si>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</si>
  <si>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</si>
  <si>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</si>
  <si>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</si>
  <si>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</si>
  <si>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</si>
  <si>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</si>
  <si>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</si>
  <si>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</si>
  <si>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</si>
  <si>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</si>
  <si>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</si>
  <si>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</si>
  <si>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</si>
  <si>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</si>
  <si>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</si>
  <si>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</si>
  <si>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</si>
  <si>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</si>
  <si>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</si>
  <si>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</si>
  <si>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</si>
  <si>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</si>
  <si>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</si>
  <si>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</si>
  <si>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</si>
  <si>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</si>
  <si>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</si>
  <si>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</si>
  <si>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</si>
  <si>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</si>
  <si>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</si>
  <si>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</si>
  <si>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</si>
  <si>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</si>
  <si>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</si>
  <si>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</si>
  <si>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</si>
  <si>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</si>
  <si>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</si>
  <si>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</si>
  <si>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</si>
  <si>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</si>
  <si>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</si>
  <si>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</si>
  <si>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</si>
  <si>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</si>
  <si>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</si>
  <si>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</si>
  <si>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</si>
  <si>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</si>
  <si>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</si>
  <si>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</si>
  <si>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</si>
  <si>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</si>
  <si>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</si>
  <si>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</si>
  <si>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</si>
  <si>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</si>
  <si>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</si>
  <si>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</si>
  <si>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</si>
  <si>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</si>
  <si>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</si>
  <si>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</si>
  <si>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</si>
  <si>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</si>
  <si>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</si>
  <si>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</si>
  <si>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</si>
  <si>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</si>
  <si>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</si>
  <si>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</si>
  <si>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</si>
  <si>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</si>
  <si>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</si>
  <si>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</si>
  <si>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</si>
  <si>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</si>
  <si>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</si>
  <si>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</si>
  <si>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</si>
  <si>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</si>
  <si>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</si>
  <si>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</si>
  <si>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</si>
  <si>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</si>
  <si>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</si>
  <si>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</si>
  <si>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</si>
  <si>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</si>
  <si>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</si>
  <si>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</si>
  <si>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</si>
  <si>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</si>
  <si>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</si>
  <si>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</si>
  <si>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</si>
  <si>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</si>
  <si>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</si>
  <si>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</si>
  <si>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</si>
  <si>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</si>
  <si>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</si>
  <si>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</si>
  <si>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</si>
  <si>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</si>
  <si>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</si>
  <si>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</si>
  <si>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</si>
  <si>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</si>
  <si>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</si>
  <si>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</si>
  <si>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</si>
  <si>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</si>
  <si>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</si>
  <si>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</si>
  <si>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</si>
  <si>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</si>
  <si>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</si>
  <si>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</si>
  <si>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</si>
  <si>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</si>
  <si>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</si>
  <si>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</si>
  <si>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</si>
  <si>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</si>
  <si>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</si>
  <si>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</si>
  <si>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</si>
  <si>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</si>
  <si>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</si>
  <si>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</si>
  <si>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</si>
  <si>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</si>
  <si>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</si>
  <si>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</si>
  <si>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</si>
  <si>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</si>
  <si>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</si>
  <si>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</si>
  <si>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</si>
  <si>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</si>
  <si>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</si>
  <si>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</si>
  <si>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</si>
  <si>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</si>
  <si>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</si>
  <si>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</si>
  <si>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</si>
  <si>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</si>
  <si>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</si>
  <si>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</si>
  <si>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</si>
  <si>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</si>
  <si>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</si>
  <si>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</si>
  <si>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</si>
  <si>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</si>
  <si>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</si>
  <si>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</si>
  <si>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</si>
  <si>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</si>
  <si>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</si>
  <si>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</si>
  <si>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</si>
  <si>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</si>
  <si>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</si>
  <si>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</si>
  <si>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</si>
  <si>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</si>
  <si>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</si>
  <si>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</si>
  <si>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</si>
  <si>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</si>
  <si>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</si>
  <si>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</si>
  <si>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</si>
  <si>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</si>
  <si>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</si>
  <si>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</si>
  <si>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</si>
  <si>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</si>
  <si>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</si>
  <si>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</si>
  <si>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</si>
  <si>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</si>
  <si>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</si>
  <si>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</si>
  <si>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</si>
  <si>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</si>
  <si>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</si>
  <si>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</si>
  <si>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</si>
  <si>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</si>
  <si>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</si>
  <si>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</si>
  <si>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</si>
  <si>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</si>
  <si>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</si>
  <si>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</si>
  <si>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</si>
  <si>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</si>
  <si>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</si>
  <si>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</si>
  <si>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</si>
  <si>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</si>
  <si>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</si>
  <si>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</si>
  <si>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</si>
  <si>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</si>
  <si>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</si>
  <si>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</si>
  <si>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</si>
  <si>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</si>
  <si>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</si>
  <si>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</si>
  <si>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</si>
  <si>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</si>
  <si>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</si>
  <si>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</si>
  <si>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</si>
  <si>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</si>
  <si>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</si>
  <si>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</si>
  <si>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</si>
  <si>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</si>
  <si>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</si>
  <si>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</si>
  <si>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</si>
  <si>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</si>
  <si>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</si>
  <si>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</si>
  <si>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</si>
  <si>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</si>
  <si>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</si>
  <si>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</si>
  <si>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</si>
  <si>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</si>
  <si>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</si>
  <si>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</si>
  <si>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</si>
  <si>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</si>
  <si>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</si>
  <si>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</si>
  <si>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</si>
  <si>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</si>
  <si>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</si>
  <si>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</si>
  <si>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</si>
  <si>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</si>
  <si>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</si>
  <si>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</si>
  <si>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</si>
  <si>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</si>
  <si>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</si>
  <si>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</si>
  <si>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</si>
  <si>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</si>
  <si>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</si>
  <si>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</si>
  <si>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</si>
  <si>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</si>
  <si>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</si>
  <si>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</si>
  <si>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</si>
  <si>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</si>
  <si>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</si>
  <si>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</si>
  <si>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</si>
  <si>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</si>
  <si>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</si>
  <si>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</si>
  <si>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</si>
  <si>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</si>
  <si>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</si>
  <si>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</si>
  <si>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</si>
  <si>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</si>
  <si>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</si>
  <si>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</si>
  <si>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</si>
  <si>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</si>
  <si>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</si>
  <si>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</si>
  <si>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</si>
  <si>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</si>
  <si>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</si>
  <si>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</si>
  <si>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</si>
  <si>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</si>
  <si>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</si>
  <si>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</si>
  <si>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</si>
  <si>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</si>
  <si>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</si>
  <si>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</si>
  <si>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</si>
  <si>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</si>
  <si>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</si>
  <si>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</si>
  <si>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</si>
  <si>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</si>
  <si>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</si>
  <si>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</si>
  <si>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</si>
  <si>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</si>
  <si>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</si>
  <si>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</si>
  <si>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</si>
  <si>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</si>
  <si>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</si>
  <si>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</si>
  <si>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</si>
  <si>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</si>
  <si>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</si>
  <si>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</si>
  <si>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</si>
  <si>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</si>
  <si>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</si>
  <si>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</si>
  <si>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</si>
  <si>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</si>
  <si>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</si>
  <si>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</si>
  <si>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</si>
  <si>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</si>
  <si>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</si>
  <si>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</si>
  <si>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</si>
  <si>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</si>
  <si>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</si>
  <si>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</si>
  <si>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</si>
  <si>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</si>
  <si>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</si>
  <si>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</si>
  <si>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</si>
  <si>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</si>
  <si>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</si>
  <si>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</si>
  <si>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</si>
  <si>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</si>
  <si>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</si>
  <si>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</si>
  <si>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</si>
  <si>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</si>
  <si>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</si>
  <si>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</si>
  <si>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</si>
  <si>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</si>
  <si>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</si>
  <si>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</si>
  <si>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</si>
  <si>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</si>
  <si>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</si>
  <si>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</si>
  <si>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</si>
  <si>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</si>
  <si>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</si>
  <si>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</si>
  <si>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</si>
  <si>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</si>
  <si>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</si>
  <si>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</si>
  <si>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</si>
  <si>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</si>
  <si>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</si>
  <si>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</si>
  <si>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</si>
  <si>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</si>
  <si>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</si>
  <si>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</si>
  <si>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</si>
  <si>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</si>
  <si>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</si>
  <si>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</si>
  <si>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</si>
  <si>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</si>
  <si>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</si>
  <si>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</si>
  <si>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</si>
  <si>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</si>
  <si>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</si>
  <si>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</si>
  <si>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</si>
  <si>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</si>
  <si>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</si>
  <si>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</si>
  <si>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</si>
  <si>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</si>
  <si>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</si>
  <si>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</si>
  <si>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</si>
  <si>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</si>
  <si>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</si>
  <si>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</si>
  <si>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</si>
  <si>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</si>
  <si>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</si>
  <si>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</si>
  <si>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</si>
  <si>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</si>
  <si>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</si>
  <si>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</si>
  <si>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</si>
  <si>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</si>
  <si>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</si>
  <si>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</si>
  <si>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</si>
  <si>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</si>
  <si>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</si>
  <si>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</si>
  <si>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</si>
  <si>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</si>
  <si>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</si>
  <si>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</si>
  <si>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</si>
  <si>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</si>
  <si>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</si>
  <si>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</si>
  <si>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</si>
  <si>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</si>
  <si>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</si>
  <si>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</si>
  <si>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</si>
  <si>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</si>
  <si>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</si>
  <si>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</si>
  <si>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</si>
  <si>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</si>
  <si>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</si>
  <si>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</si>
  <si>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</si>
  <si>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</si>
  <si>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</si>
  <si>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</si>
  <si>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</si>
  <si>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</si>
  <si>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</si>
  <si>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</si>
  <si>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</si>
  <si>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</si>
  <si>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</si>
  <si>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</si>
  <si>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</si>
  <si>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</si>
  <si>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</si>
  <si>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</si>
  <si>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</si>
  <si>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</si>
  <si>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</si>
  <si>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</si>
  <si>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</si>
  <si>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</si>
  <si>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</si>
  <si>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</si>
  <si>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</si>
  <si>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</si>
  <si>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</si>
  <si>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</si>
  <si>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</si>
  <si>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</si>
  <si>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</si>
  <si>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</si>
  <si>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</si>
  <si>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</si>
  <si>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</si>
  <si>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</si>
  <si>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</si>
  <si>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</si>
  <si>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</si>
  <si>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</si>
  <si>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</si>
  <si>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</si>
  <si>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</si>
  <si>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</si>
  <si>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</si>
  <si>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</si>
  <si>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</si>
  <si>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</si>
  <si>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</si>
  <si>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</si>
  <si>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</si>
  <si>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</si>
  <si>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</si>
  <si>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</si>
  <si>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</si>
  <si>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</si>
  <si>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</si>
  <si>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</si>
  <si>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</si>
  <si>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</si>
  <si>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</si>
  <si>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</si>
  <si>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</si>
  <si>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</si>
  <si>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</si>
  <si>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</si>
  <si>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</si>
  <si>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</si>
  <si>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</si>
  <si>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</si>
  <si>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</si>
  <si>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</si>
  <si>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</si>
  <si>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</si>
  <si>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</si>
  <si>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</si>
  <si>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</si>
  <si>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</si>
  <si>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</si>
  <si>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</si>
  <si>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</si>
  <si>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</si>
  <si>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</si>
  <si>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</si>
  <si>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</si>
  <si>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</si>
  <si>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</si>
  <si>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</si>
  <si>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</si>
  <si>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</si>
  <si>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</si>
  <si>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</si>
  <si>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</si>
  <si>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</si>
  <si>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</si>
  <si>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</si>
  <si>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</si>
  <si>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</si>
  <si>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</si>
  <si>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</si>
  <si>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</si>
  <si>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</si>
  <si>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</si>
  <si>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</si>
  <si>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</si>
  <si>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</si>
  <si>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</si>
  <si>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</si>
  <si>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</si>
  <si>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</si>
  <si>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</si>
  <si>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</si>
  <si>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</si>
  <si>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</si>
  <si>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</si>
  <si>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</si>
  <si>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</si>
  <si>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</si>
  <si>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</si>
  <si>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</si>
  <si>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</si>
  <si>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</si>
  <si>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</si>
  <si>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</si>
  <si>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</si>
  <si>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</si>
  <si>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</si>
  <si>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</si>
  <si>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</si>
  <si>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</si>
  <si>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</si>
  <si>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</si>
  <si>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</si>
  <si>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</si>
  <si>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</si>
  <si>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</si>
  <si>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</si>
  <si>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</si>
  <si>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</si>
  <si>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</si>
  <si>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</si>
  <si>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</si>
  <si>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</si>
  <si>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</si>
  <si>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</si>
  <si>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</si>
  <si>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</si>
  <si>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</si>
  <si>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</si>
  <si>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</si>
  <si>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</si>
  <si>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</si>
  <si>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</si>
  <si>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</si>
  <si>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</si>
  <si>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</si>
  <si>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</si>
  <si>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</si>
  <si>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</si>
  <si>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</si>
  <si>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</si>
  <si>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</si>
  <si>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</si>
  <si>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</si>
  <si>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</si>
  <si>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</si>
  <si>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</si>
  <si>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</si>
  <si>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</si>
  <si>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</si>
  <si>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</si>
  <si>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</si>
  <si>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</si>
  <si>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</si>
  <si>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</si>
  <si>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</si>
  <si>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</si>
  <si>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</si>
  <si>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</si>
  <si>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</si>
  <si>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</si>
  <si>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</si>
  <si>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</si>
  <si>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</si>
  <si>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</si>
  <si>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</si>
  <si>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</si>
  <si>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</si>
  <si>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</si>
  <si>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</si>
  <si>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</si>
  <si>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</si>
  <si>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</si>
  <si>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</si>
  <si>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</si>
  <si>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</si>
  <si>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</si>
  <si>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</si>
  <si>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</si>
  <si>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</si>
  <si>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</si>
  <si>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</si>
  <si>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</si>
  <si>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</si>
  <si>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</si>
  <si>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</si>
  <si>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</si>
  <si>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</si>
  <si>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</si>
  <si>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</si>
  <si>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</si>
  <si>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</si>
  <si>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</si>
  <si>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</si>
  <si>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</si>
  <si>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</si>
  <si>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</si>
  <si>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</si>
  <si>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</si>
  <si>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</si>
  <si>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</si>
  <si>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</si>
  <si>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</si>
  <si>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</si>
  <si>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</si>
  <si>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</si>
  <si>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</si>
  <si>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</si>
  <si>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</si>
  <si>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</si>
  <si>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</si>
  <si>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</si>
  <si>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</si>
  <si>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</si>
  <si>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</si>
  <si>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</si>
  <si>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</si>
  <si>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</si>
  <si>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</si>
  <si>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</si>
  <si>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</si>
  <si>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</si>
  <si>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</si>
  <si>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</si>
  <si>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</si>
  <si>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</si>
  <si>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</si>
  <si>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</si>
  <si>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</si>
  <si>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</si>
  <si>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</si>
  <si>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</si>
  <si>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</si>
  <si>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</si>
  <si>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</si>
  <si>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</si>
  <si>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</si>
  <si>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</si>
  <si>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</si>
  <si>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</si>
  <si>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</si>
  <si>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</si>
  <si>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</si>
  <si>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</si>
  <si>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</si>
  <si>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</si>
  <si>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</si>
  <si>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</si>
  <si>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</si>
  <si>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</si>
  <si>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</si>
  <si>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</si>
  <si>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</si>
  <si>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</si>
  <si>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</si>
  <si>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</si>
  <si>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</si>
  <si>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</si>
  <si>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</si>
  <si>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</si>
  <si>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</si>
  <si>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</si>
  <si>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</si>
  <si>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</si>
  <si>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</si>
  <si>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</si>
  <si>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</si>
  <si>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</si>
  <si>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</si>
  <si>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</si>
  <si>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</si>
  <si>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</si>
  <si>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</si>
  <si>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</si>
  <si>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</si>
  <si>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</si>
  <si>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</si>
  <si>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</si>
  <si>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</si>
  <si>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</si>
  <si>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</si>
  <si>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</si>
  <si>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</si>
  <si>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</si>
  <si>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</si>
  <si>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</si>
  <si>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</si>
  <si>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</si>
  <si>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</si>
  <si>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</si>
  <si>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</si>
  <si>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</si>
  <si>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</si>
  <si>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</si>
  <si>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</si>
  <si>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</si>
  <si>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</si>
  <si>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</si>
  <si>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</si>
  <si>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</si>
  <si>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</si>
  <si>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</si>
  <si>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</si>
  <si>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</si>
  <si>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</si>
  <si>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</si>
  <si>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</si>
  <si>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</si>
  <si>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</si>
  <si>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</si>
  <si>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</si>
  <si>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</si>
  <si>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</si>
  <si>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</si>
  <si>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</si>
  <si>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</si>
  <si>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</si>
  <si>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</si>
  <si>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</si>
  <si>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</si>
  <si>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</si>
  <si>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</si>
  <si>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</si>
  <si>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</si>
  <si>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</si>
  <si>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</si>
  <si>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</si>
  <si>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</si>
  <si>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</si>
  <si>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</si>
  <si>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</si>
  <si>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</si>
  <si>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</si>
  <si>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</si>
  <si>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</si>
  <si>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</si>
  <si>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</si>
  <si>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</si>
  <si>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</si>
  <si>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</si>
  <si>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</si>
  <si>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</si>
  <si>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</si>
  <si>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</si>
  <si>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</si>
  <si>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</si>
  <si>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</si>
  <si>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</si>
  <si>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</si>
  <si>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</si>
  <si>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</si>
  <si>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</si>
  <si>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</si>
  <si>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</si>
  <si>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</si>
  <si>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</si>
  <si>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</si>
  <si>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</si>
  <si>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</si>
  <si>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</si>
  <si>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</si>
  <si>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</si>
  <si>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</si>
  <si>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</si>
  <si>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</si>
  <si>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</si>
  <si>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</si>
  <si>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</si>
  <si>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</si>
  <si>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</si>
  <si>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</si>
  <si>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</si>
  <si>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</si>
  <si>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</si>
  <si>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</si>
  <si>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</si>
  <si>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</si>
  <si>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</si>
  <si>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</si>
  <si>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</si>
  <si>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</si>
  <si>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</si>
  <si>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</si>
  <si>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</si>
  <si>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</si>
  <si>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</si>
  <si>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</si>
  <si>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</si>
  <si>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</si>
  <si>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</si>
  <si>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</si>
  <si>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</si>
  <si>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</si>
  <si>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</si>
  <si>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</si>
  <si>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</si>
  <si>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</si>
  <si>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</si>
  <si>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</si>
  <si>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</si>
  <si>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</si>
  <si>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</si>
  <si>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</si>
  <si>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</si>
  <si>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</si>
  <si>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</si>
  <si>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</si>
  <si>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</si>
  <si>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</si>
  <si>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</si>
  <si>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</si>
  <si>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</si>
  <si>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</si>
  <si>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</si>
  <si>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</si>
  <si>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</si>
  <si>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</si>
  <si>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</si>
  <si>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</si>
  <si>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</si>
  <si>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</si>
  <si>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</si>
  <si>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</si>
  <si>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</si>
  <si>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</si>
  <si>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</si>
  <si>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</si>
  <si>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</si>
  <si>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</si>
  <si>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</si>
  <si>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</si>
  <si>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</si>
  <si>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</si>
  <si>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</si>
  <si>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</si>
  <si>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</si>
  <si>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</si>
  <si>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</si>
  <si>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</si>
  <si>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</si>
  <si>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</si>
  <si>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</si>
  <si>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</si>
  <si>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</si>
  <si>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</si>
  <si>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</si>
  <si>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</si>
  <si>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</si>
  <si>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</si>
  <si>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</si>
  <si>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</si>
  <si>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</si>
  <si>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</si>
  <si>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</si>
  <si>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</si>
  <si>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</si>
  <si>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</si>
  <si>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</si>
  <si>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</si>
  <si>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</si>
  <si>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</si>
  <si>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</si>
  <si>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</si>
  <si>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</si>
  <si>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</si>
  <si>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</si>
  <si>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</si>
  <si>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</si>
  <si>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</si>
  <si>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</si>
  <si>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</si>
  <si>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</si>
  <si>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</si>
  <si>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</si>
  <si>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</si>
  <si>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</si>
  <si>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</si>
  <si>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</si>
  <si>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</si>
  <si>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</si>
  <si>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</si>
  <si>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</si>
  <si>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</si>
  <si>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</si>
  <si>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</si>
  <si>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</si>
  <si>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</si>
  <si>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</si>
  <si>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</si>
  <si>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</si>
  <si>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</si>
  <si>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</si>
  <si>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</si>
  <si>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</si>
  <si>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</si>
  <si>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</si>
  <si>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</si>
  <si>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</si>
  <si>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</si>
  <si>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</si>
  <si>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</si>
  <si>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</si>
  <si>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</si>
  <si>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</si>
  <si>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</si>
  <si>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</si>
  <si>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</si>
  <si>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</si>
  <si>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</si>
  <si>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</si>
  <si>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</si>
  <si>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</si>
  <si>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</si>
  <si>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</si>
  <si>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</si>
  <si>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</si>
  <si>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</si>
  <si>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</si>
  <si>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</si>
  <si>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</si>
  <si>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</si>
  <si>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</si>
  <si>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</si>
  <si>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</si>
  <si>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</si>
  <si>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</si>
  <si>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</si>
  <si>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</si>
  <si>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</si>
  <si>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</si>
  <si>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</si>
  <si>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</si>
  <si>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</si>
  <si>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</si>
  <si>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</si>
  <si>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</si>
  <si>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</si>
  <si>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</si>
  <si>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</si>
  <si>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</si>
  <si>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</si>
  <si>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</si>
  <si>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</si>
  <si>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</si>
  <si>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</si>
  <si>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</si>
  <si>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</si>
  <si>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</si>
  <si>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</si>
  <si>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</si>
  <si>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</si>
  <si>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</si>
  <si>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</si>
  <si>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</si>
  <si>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</si>
  <si>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</si>
  <si>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</si>
  <si>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</si>
  <si>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</si>
  <si>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</si>
  <si>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</si>
  <si>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</si>
  <si>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</si>
  <si>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</si>
  <si>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</si>
  <si>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</si>
  <si>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</si>
  <si>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</si>
  <si>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</si>
  <si>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</si>
  <si>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</si>
  <si>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</si>
  <si>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</si>
  <si>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</si>
  <si>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</si>
  <si>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</si>
  <si>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</si>
  <si>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</si>
  <si>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</si>
  <si>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</si>
  <si>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</si>
  <si>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</si>
  <si>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</si>
  <si>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</si>
  <si>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</si>
  <si>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</si>
  <si>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</si>
  <si>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</si>
  <si>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</si>
  <si>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</si>
  <si>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</si>
  <si>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</si>
  <si>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</si>
  <si>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</si>
  <si>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</si>
  <si>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</si>
  <si>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</si>
  <si>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</si>
  <si>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</si>
  <si>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</si>
  <si>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</si>
  <si>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</si>
  <si>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</si>
  <si>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</si>
  <si>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</si>
  <si>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</si>
  <si>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</si>
  <si>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</si>
  <si>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</si>
  <si>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</si>
  <si>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</si>
  <si>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</si>
  <si>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</si>
  <si>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</si>
  <si>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</si>
  <si>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</si>
  <si>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</si>
  <si>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</si>
  <si>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</si>
  <si>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</si>
  <si>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</si>
  <si>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</si>
  <si>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</si>
  <si>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</si>
  <si>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</si>
  <si>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</si>
  <si>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</si>
  <si>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</si>
  <si>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</si>
  <si>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</si>
  <si>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</si>
  <si>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</si>
  <si>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</si>
  <si>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</si>
  <si>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</si>
  <si>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</si>
  <si>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</si>
  <si>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</si>
  <si>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</si>
  <si>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</si>
  <si>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</si>
  <si>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</si>
  <si>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</si>
  <si>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</si>
  <si>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</si>
  <si>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</si>
  <si>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</si>
  <si>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</si>
  <si>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</si>
  <si>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</si>
  <si>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</si>
  <si>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</si>
  <si>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</si>
  <si>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</si>
  <si>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</si>
  <si>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</si>
  <si>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</si>
  <si>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</si>
  <si>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</si>
  <si>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</si>
  <si>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</si>
  <si>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</si>
  <si>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</si>
  <si>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</si>
  <si>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</si>
  <si>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</si>
  <si>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</si>
  <si>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</si>
  <si>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</si>
  <si>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</si>
  <si>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</si>
  <si>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</si>
  <si>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</si>
  <si>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</si>
  <si>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</si>
  <si>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</si>
  <si>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</si>
  <si>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</si>
  <si>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</si>
  <si>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</si>
  <si>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</si>
  <si>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</si>
  <si>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</si>
  <si>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</si>
  <si>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</si>
  <si>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</si>
  <si>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</si>
  <si>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</si>
  <si>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</si>
  <si>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</si>
  <si>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</si>
  <si>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</si>
  <si>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</si>
  <si>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</si>
  <si>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</si>
  <si>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</si>
  <si>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</si>
  <si>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</si>
  <si>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</si>
  <si>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</si>
  <si>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</si>
  <si>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</si>
  <si>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</si>
  <si>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</si>
  <si>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</si>
  <si>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</si>
  <si>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</si>
  <si>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</si>
  <si>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</si>
  <si>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</si>
  <si>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</si>
  <si>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</si>
  <si>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</si>
  <si>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</si>
  <si>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</si>
  <si>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</si>
  <si>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</si>
  <si>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</si>
  <si>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</si>
  <si>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</si>
  <si>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</si>
  <si>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</si>
  <si>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</si>
  <si>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</si>
  <si>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</si>
  <si>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</si>
  <si>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</si>
  <si>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</si>
  <si>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</si>
  <si>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</si>
  <si>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</si>
  <si>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</si>
  <si>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</si>
  <si>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</si>
  <si>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</si>
  <si>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</si>
  <si>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</si>
  <si>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</si>
  <si>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</si>
  <si>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</si>
  <si>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</si>
  <si>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</si>
  <si>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</si>
  <si>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</si>
  <si>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</si>
  <si>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</si>
  <si>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</si>
  <si>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</si>
  <si>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</si>
  <si>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</si>
  <si>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</si>
  <si>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</si>
  <si>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</si>
  <si>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</si>
  <si>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</si>
  <si>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</si>
  <si>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</si>
  <si>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</si>
  <si>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</si>
  <si>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</si>
  <si>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</si>
  <si>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</si>
  <si>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</si>
  <si>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</si>
  <si>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</si>
  <si>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</si>
  <si>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</si>
  <si>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</si>
  <si>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</si>
  <si>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</si>
  <si>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</si>
  <si>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</si>
  <si>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</si>
  <si>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</si>
  <si>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</si>
  <si>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</si>
  <si>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</si>
  <si>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</si>
  <si>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</si>
  <si>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</si>
  <si>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</si>
  <si>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</si>
  <si>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</si>
  <si>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</si>
  <si>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</si>
  <si>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</si>
  <si>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</si>
  <si>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</si>
  <si>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</si>
  <si>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</si>
  <si>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</si>
  <si>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</si>
  <si>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</si>
  <si>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</si>
  <si>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</si>
  <si>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</si>
  <si>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</si>
  <si>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</si>
  <si>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</si>
  <si>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</si>
  <si>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</si>
  <si>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</si>
  <si>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</si>
  <si>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</si>
  <si>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</si>
  <si>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</si>
  <si>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</si>
  <si>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</si>
  <si>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</si>
  <si>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</si>
  <si>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</si>
  <si>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</si>
  <si>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</si>
  <si>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</si>
  <si>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</si>
  <si>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</si>
  <si>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</si>
  <si>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</si>
  <si>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</si>
  <si>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</si>
  <si>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</si>
  <si>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</si>
  <si>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</si>
  <si>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</si>
  <si>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</si>
  <si>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</si>
  <si>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</si>
  <si>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</si>
  <si>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</si>
  <si>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</si>
  <si>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</si>
  <si>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</si>
  <si>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</si>
  <si>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</si>
  <si>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</si>
  <si>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</si>
  <si>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</si>
  <si>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</si>
  <si>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</si>
  <si>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</si>
  <si>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</si>
  <si>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</si>
  <si>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</si>
  <si>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</si>
  <si>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</si>
  <si>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</si>
  <si>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</si>
  <si>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</si>
  <si>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</si>
  <si>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</si>
  <si>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</si>
  <si>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</si>
  <si>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</si>
  <si>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</si>
  <si>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</si>
  <si>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</si>
  <si>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</si>
  <si>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</si>
  <si>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</si>
  <si>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</si>
  <si>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</si>
  <si>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</si>
  <si>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</si>
  <si>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</si>
  <si>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</si>
  <si>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</si>
  <si>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</si>
  <si>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</si>
  <si>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</si>
  <si>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</si>
  <si>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</si>
  <si>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</si>
  <si>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</si>
  <si>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</si>
  <si>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</si>
  <si>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</si>
  <si>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</si>
  <si>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</si>
  <si>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</si>
  <si>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</si>
  <si>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</si>
  <si>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</si>
  <si>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</si>
  <si>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</si>
  <si>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</si>
  <si>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</si>
  <si>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</si>
  <si>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</si>
  <si>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</si>
  <si>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</si>
  <si>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</si>
  <si>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</si>
  <si>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</si>
  <si>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</si>
  <si>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</si>
  <si>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</si>
  <si>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</si>
  <si>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</si>
  <si>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</si>
  <si>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</si>
  <si>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</si>
  <si>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</si>
  <si>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</si>
  <si>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</si>
  <si>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</si>
  <si>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</si>
  <si>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</si>
  <si>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</si>
  <si>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</si>
  <si>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</si>
  <si>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</si>
  <si>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</si>
  <si>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</si>
  <si>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</si>
  <si>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</si>
  <si>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</si>
  <si>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</si>
  <si>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</si>
  <si>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</si>
  <si>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</si>
  <si>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</si>
  <si>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</si>
  <si>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</si>
  <si>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</si>
  <si>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</si>
  <si>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</si>
  <si>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</si>
  <si>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</si>
  <si>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</si>
  <si>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</si>
  <si>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</si>
  <si>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</si>
  <si>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</si>
  <si>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</si>
  <si>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</si>
  <si>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</si>
  <si>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</si>
  <si>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</si>
  <si>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</si>
  <si>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</si>
  <si>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</si>
  <si>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</si>
  <si>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</si>
  <si>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</si>
  <si>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</si>
  <si>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</si>
  <si>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</si>
  <si>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</si>
  <si>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</si>
  <si>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</si>
  <si>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</si>
  <si>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</si>
  <si>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</si>
  <si>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</si>
  <si>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</si>
  <si>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</si>
  <si>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</si>
  <si>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</si>
  <si>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</si>
  <si>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</si>
  <si>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</si>
  <si>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</si>
  <si>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</si>
  <si>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</si>
  <si>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</si>
  <si>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</si>
  <si>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</si>
  <si>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</si>
  <si>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</si>
  <si>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</si>
  <si>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</si>
  <si>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</si>
  <si>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</si>
  <si>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</si>
  <si>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</si>
  <si>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</si>
  <si>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</si>
  <si>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</si>
  <si>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</si>
  <si>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</si>
  <si>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</si>
  <si>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</si>
  <si>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</si>
  <si>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</si>
  <si>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</si>
  <si>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</si>
  <si>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</si>
  <si>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</si>
  <si>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</si>
  <si>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</si>
  <si>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</si>
  <si>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</si>
  <si>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</si>
  <si>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</si>
  <si>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</si>
  <si>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</si>
  <si>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</si>
  <si>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</si>
  <si>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</si>
  <si>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</si>
  <si>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</si>
  <si>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</si>
  <si>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</si>
  <si>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</si>
  <si>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</si>
  <si>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</si>
  <si>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</si>
  <si>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</si>
  <si>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</si>
  <si>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</si>
  <si>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</si>
  <si>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</si>
  <si>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</si>
  <si>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</si>
  <si>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</si>
  <si>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</si>
  <si>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</si>
  <si>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</si>
  <si>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</si>
  <si>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</si>
  <si>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</si>
  <si>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</si>
  <si>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</si>
  <si>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</si>
  <si>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</si>
  <si>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</si>
  <si>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</si>
  <si>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</si>
  <si>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</si>
  <si>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</si>
  <si>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</si>
  <si>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</si>
  <si>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</si>
  <si>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</si>
  <si>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</si>
  <si>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</si>
  <si>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</si>
  <si>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</si>
  <si>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</si>
  <si>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</si>
  <si>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</si>
  <si>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</si>
  <si>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</si>
  <si>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</si>
  <si>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</si>
  <si>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</si>
  <si>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</si>
  <si>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</si>
  <si>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</si>
  <si>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</si>
  <si>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</si>
  <si>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</si>
  <si>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</si>
  <si>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</si>
  <si>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</si>
  <si>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</si>
  <si>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</si>
  <si>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</si>
  <si>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</si>
  <si>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</si>
  <si>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</si>
  <si>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</si>
  <si>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</si>
  <si>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</si>
  <si>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</si>
  <si>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</si>
  <si>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</si>
  <si>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</si>
  <si>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</si>
  <si>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</si>
  <si>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</si>
  <si>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</si>
  <si>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</si>
  <si>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</si>
  <si>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</si>
  <si>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</si>
  <si>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</si>
  <si>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</si>
  <si>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</si>
  <si>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</si>
  <si>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</si>
  <si>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</si>
  <si>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</si>
  <si>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</si>
  <si>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</si>
  <si>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</si>
  <si>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</si>
  <si>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</si>
  <si>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</si>
  <si>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</si>
  <si>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</si>
  <si>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</si>
  <si>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</si>
  <si>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</si>
  <si>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</si>
  <si>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</si>
  <si>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</si>
  <si>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</si>
  <si>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</si>
  <si>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</si>
  <si>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</si>
  <si>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</si>
  <si>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</si>
  <si>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</si>
  <si>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</si>
  <si>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</si>
  <si>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</si>
  <si>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</si>
  <si>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</si>
  <si>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</si>
  <si>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</si>
  <si>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</si>
  <si>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</si>
  <si>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</si>
  <si>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</si>
  <si>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</si>
  <si>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</si>
  <si>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</si>
  <si>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</si>
  <si>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</si>
  <si>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</si>
  <si>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</si>
  <si>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</si>
  <si>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</si>
  <si>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</si>
  <si>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</si>
  <si>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</si>
  <si>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</si>
  <si>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</si>
  <si>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</si>
  <si>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</si>
  <si>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</si>
  <si>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</si>
  <si>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</si>
  <si>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</si>
  <si>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</si>
  <si>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</si>
  <si>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</si>
  <si>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</si>
  <si>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</si>
  <si>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</si>
  <si>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</si>
  <si>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</si>
  <si>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</si>
  <si>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</si>
  <si>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</si>
  <si>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</si>
  <si>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</si>
  <si>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</si>
  <si>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</si>
  <si>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</si>
  <si>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</si>
  <si>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</si>
  <si>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</si>
  <si>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</si>
  <si>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</si>
  <si>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</si>
  <si>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</si>
  <si>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</si>
  <si>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</si>
  <si>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</si>
  <si>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</si>
  <si>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</si>
  <si>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</si>
  <si>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</si>
  <si>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</si>
  <si>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</si>
  <si>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</si>
  <si>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</si>
  <si>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</si>
  <si>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</si>
  <si>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</si>
  <si>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</si>
  <si>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</si>
  <si>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</si>
  <si>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</si>
  <si>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</si>
  <si>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</si>
  <si>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</si>
  <si>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</si>
  <si>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</si>
  <si>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</si>
  <si>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</si>
  <si>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</si>
  <si>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</si>
  <si>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</si>
  <si>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</si>
  <si>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</si>
  <si>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</si>
  <si>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</si>
  <si>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</si>
  <si>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</si>
  <si>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</si>
  <si>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</si>
  <si>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</si>
  <si>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</si>
  <si>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</si>
  <si>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</si>
  <si>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</si>
  <si>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</si>
  <si>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</si>
  <si>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</si>
  <si>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</si>
  <si>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</si>
  <si>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</si>
  <si>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</si>
  <si>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</si>
  <si>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</si>
  <si>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</si>
  <si>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</si>
  <si>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</si>
  <si>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</si>
  <si>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</si>
  <si>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</si>
  <si>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</si>
  <si>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</si>
  <si>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</si>
  <si>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</si>
  <si>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</si>
  <si>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</si>
  <si>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</si>
  <si>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</si>
  <si>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</si>
  <si>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</si>
  <si>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</si>
  <si>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</si>
  <si>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</si>
  <si>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</si>
  <si>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</si>
  <si>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</si>
  <si>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</si>
  <si>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</si>
  <si>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</si>
  <si>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</si>
  <si>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</si>
  <si>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</si>
  <si>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</si>
  <si>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</si>
  <si>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</si>
  <si>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</si>
  <si>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</si>
  <si>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</si>
  <si>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</si>
  <si>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</si>
  <si>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</si>
  <si>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</si>
  <si>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</si>
  <si>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</si>
  <si>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</si>
  <si>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</si>
  <si>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</si>
  <si>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</si>
  <si>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</si>
  <si>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</si>
  <si>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</si>
  <si>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</si>
  <si>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</si>
  <si>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</si>
  <si>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</si>
  <si>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</si>
  <si>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</si>
  <si>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</si>
  <si>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</si>
  <si>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</si>
  <si>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</si>
  <si>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</si>
  <si>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</si>
  <si>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</si>
  <si>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</si>
  <si>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</si>
  <si>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</si>
  <si>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</si>
  <si>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</si>
  <si>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</si>
  <si>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</si>
  <si>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</si>
  <si>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</si>
  <si>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</si>
  <si>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</si>
  <si>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</si>
  <si>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</si>
  <si>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</si>
  <si>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</si>
  <si>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</si>
  <si>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</si>
  <si>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</si>
  <si>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</si>
  <si>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</si>
  <si>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</si>
  <si>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</si>
  <si>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</si>
  <si>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</si>
  <si>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</si>
  <si>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</si>
  <si>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</si>
  <si>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</si>
  <si>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</si>
  <si>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</si>
  <si>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</si>
  <si>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</si>
  <si>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</si>
  <si>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</si>
  <si>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</si>
  <si>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</si>
  <si>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</si>
  <si>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</si>
  <si>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</si>
  <si>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</si>
  <si>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</si>
  <si>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</si>
  <si>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</si>
  <si>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</si>
  <si>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</si>
  <si>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</si>
  <si>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</si>
  <si>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</si>
  <si>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</si>
  <si>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</si>
  <si>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</si>
  <si>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</si>
  <si>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</si>
  <si>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</si>
  <si>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</si>
  <si>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</si>
  <si>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</si>
  <si>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</si>
  <si>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</si>
  <si>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</si>
  <si>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</si>
  <si>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</si>
  <si>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</si>
  <si>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</si>
  <si>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</si>
  <si>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</si>
  <si>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</si>
  <si>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</si>
  <si>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</si>
  <si>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</si>
  <si>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</si>
  <si>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</si>
  <si>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</si>
  <si>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</si>
  <si>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</si>
  <si>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</si>
  <si>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</si>
  <si>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</si>
  <si>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</si>
  <si>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</si>
  <si>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</si>
  <si>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</si>
  <si>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</si>
  <si>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</si>
  <si>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</si>
  <si>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</si>
  <si>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</si>
  <si>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</si>
  <si>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</si>
  <si>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</si>
  <si>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</si>
  <si>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</si>
  <si>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</si>
  <si>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</si>
  <si>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</si>
  <si>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</si>
  <si>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</si>
  <si>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</si>
  <si>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</si>
  <si>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</si>
  <si>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</si>
  <si>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</si>
  <si>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</si>
  <si>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</si>
  <si>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</si>
  <si>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</si>
  <si>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</si>
  <si>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</si>
  <si>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</si>
  <si>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</si>
  <si>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</si>
  <si>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</si>
  <si>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</si>
  <si>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</si>
  <si>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</si>
  <si>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</si>
  <si>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</si>
  <si>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</si>
  <si>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</si>
  <si>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</si>
  <si>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</si>
  <si>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</si>
  <si>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</si>
  <si>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</si>
  <si>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</si>
  <si>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</si>
  <si>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</si>
  <si>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</si>
  <si>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</si>
  <si>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</si>
  <si>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</si>
  <si>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</si>
  <si>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</si>
  <si>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</si>
  <si>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</si>
  <si>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</si>
  <si>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</si>
  <si>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</si>
  <si>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</si>
  <si>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</si>
  <si>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</si>
  <si>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</si>
  <si>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</si>
  <si>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</si>
  <si>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</si>
  <si>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</si>
  <si>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</si>
  <si>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</si>
  <si>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</si>
  <si>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</si>
  <si>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</si>
  <si>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</si>
  <si>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</si>
  <si>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</si>
  <si>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</si>
  <si>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</si>
  <si>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</si>
  <si>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</si>
  <si>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</si>
  <si>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</si>
  <si>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</si>
  <si>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</si>
  <si>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</si>
  <si>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</si>
  <si>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</si>
  <si>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</si>
  <si>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</si>
  <si>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</si>
  <si>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</si>
  <si>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</si>
  <si>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</si>
  <si>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</si>
  <si>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</si>
  <si>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</si>
  <si>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</si>
  <si>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</si>
  <si>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</si>
  <si>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</si>
  <si>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</si>
  <si>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</si>
  <si>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</si>
  <si>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</si>
  <si>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</si>
  <si>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</si>
  <si>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</si>
  <si>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</si>
  <si>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</si>
  <si>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</si>
  <si>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</si>
  <si>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</si>
  <si>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</si>
  <si>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</si>
  <si>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</si>
  <si>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</si>
  <si>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</si>
  <si>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</si>
  <si>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</si>
  <si>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</si>
  <si>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</si>
  <si>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</si>
  <si>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</si>
  <si>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</si>
  <si>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</si>
  <si>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</si>
  <si>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</si>
  <si>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</si>
  <si>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</si>
  <si>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</si>
  <si>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</si>
  <si>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</si>
  <si>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</si>
  <si>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</si>
  <si>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</si>
  <si>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</si>
  <si>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</si>
  <si>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</si>
  <si>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</si>
  <si>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</si>
  <si>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</si>
  <si>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</si>
  <si>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</si>
  <si>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</si>
  <si>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</si>
  <si>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</si>
  <si>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</si>
  <si>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</si>
  <si>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</si>
  <si>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</si>
  <si>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</si>
  <si>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</si>
  <si>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</si>
  <si>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</si>
  <si>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</si>
  <si>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</si>
  <si>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</si>
  <si>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</si>
  <si>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</si>
  <si>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</si>
  <si>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</si>
  <si>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</si>
  <si>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</si>
  <si>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</si>
  <si>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</si>
  <si>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</si>
  <si>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</si>
  <si>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</si>
  <si>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</si>
  <si>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</si>
  <si>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</si>
  <si>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</si>
  <si>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</si>
  <si>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</si>
  <si>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</si>
  <si>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</si>
  <si>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</si>
  <si>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</si>
  <si>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</si>
  <si>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</si>
  <si>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</si>
  <si>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</si>
  <si>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</si>
  <si>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</si>
  <si>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</si>
  <si>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</si>
  <si>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</si>
  <si>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</si>
  <si>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</si>
  <si>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</si>
  <si>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</si>
  <si>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</si>
  <si>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</si>
  <si>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</si>
  <si>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</si>
  <si>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</si>
  <si>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</si>
  <si>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</si>
  <si>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</si>
  <si>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</si>
  <si>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</si>
  <si>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</si>
  <si>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</si>
  <si>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</si>
  <si>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</si>
  <si>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</si>
  <si>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</si>
  <si>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</si>
  <si>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</si>
  <si>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</si>
  <si>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</si>
  <si>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</si>
  <si>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</si>
  <si>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</si>
  <si>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</si>
  <si>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</si>
  <si>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</si>
  <si>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</si>
  <si>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</si>
  <si>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</si>
  <si>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</si>
  <si>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</si>
  <si>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</si>
  <si>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</si>
  <si>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</si>
  <si>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</si>
  <si>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</si>
  <si>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</si>
  <si>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</si>
  <si>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</si>
  <si>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</si>
  <si>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</si>
  <si>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</si>
  <si>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</si>
  <si>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</si>
  <si>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</si>
  <si>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</si>
  <si>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</si>
  <si>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</si>
  <si>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</si>
  <si>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</si>
  <si>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</si>
  <si>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</si>
  <si>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</si>
  <si>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</si>
  <si>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</si>
  <si>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</si>
  <si>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</si>
  <si>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</si>
  <si>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</si>
  <si>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</si>
  <si>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</si>
  <si>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</si>
  <si>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</si>
  <si>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</si>
  <si>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</si>
  <si>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</si>
  <si>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</si>
  <si>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</si>
  <si>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</si>
  <si>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</si>
  <si>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</si>
  <si>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</si>
  <si>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</si>
  <si>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</si>
  <si>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</si>
  <si>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</si>
  <si>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</si>
  <si>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</si>
  <si>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</si>
  <si>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</si>
  <si>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</si>
  <si>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</si>
  <si>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</si>
  <si>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</si>
  <si>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</si>
  <si>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</si>
  <si>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</si>
  <si>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</si>
  <si>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</si>
  <si>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</si>
  <si>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</si>
  <si>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</si>
  <si>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</si>
  <si>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</si>
  <si>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</si>
  <si>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</si>
  <si>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</si>
  <si>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</si>
  <si>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</si>
  <si>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</si>
  <si>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</si>
  <si>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</si>
  <si>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</si>
  <si>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</si>
  <si>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</si>
  <si>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</si>
  <si>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</si>
  <si>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</si>
  <si>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</si>
  <si>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</si>
  <si>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</si>
  <si>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</si>
  <si>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</si>
  <si>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</si>
  <si>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</si>
  <si>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</si>
  <si>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</si>
  <si>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</si>
  <si>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</si>
  <si>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</si>
  <si>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</si>
  <si>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</si>
  <si>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</si>
  <si>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</si>
  <si>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</si>
  <si>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</si>
  <si>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</si>
  <si>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</si>
  <si>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</si>
  <si>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</si>
  <si>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</si>
  <si>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</si>
  <si>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</si>
  <si>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</si>
  <si>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</si>
  <si>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</si>
  <si>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</si>
  <si>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</si>
  <si>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</si>
  <si>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</si>
  <si>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</si>
  <si>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</si>
  <si>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</si>
  <si>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</si>
  <si>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</si>
  <si>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</si>
  <si>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</si>
  <si>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</si>
  <si>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</si>
  <si>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</si>
  <si>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</si>
  <si>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</si>
  <si>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</si>
  <si>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</si>
  <si>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</si>
  <si>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</si>
  <si>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</si>
  <si>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</si>
  <si>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</si>
  <si>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</si>
  <si>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</si>
  <si>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</si>
  <si>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</si>
  <si>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</si>
  <si>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</si>
  <si>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</si>
  <si>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</si>
  <si>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</si>
  <si>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</si>
  <si>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</si>
  <si>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</si>
  <si>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</si>
  <si>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</si>
  <si>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</si>
  <si>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</si>
  <si>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</si>
  <si>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</si>
  <si>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</si>
  <si>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</si>
  <si>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</si>
  <si>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</si>
  <si>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</si>
  <si>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</si>
  <si>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</si>
  <si>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</si>
  <si>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</si>
  <si>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</si>
  <si>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</si>
  <si>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</si>
  <si>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</si>
  <si>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</si>
  <si>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</si>
  <si>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</si>
  <si>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</si>
  <si>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</si>
  <si>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</si>
  <si>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</si>
  <si>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</si>
  <si>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</si>
  <si>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</si>
  <si>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</si>
  <si>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</si>
  <si>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</si>
  <si>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</si>
  <si>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</si>
  <si>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</si>
  <si>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</si>
  <si>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</si>
  <si>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</si>
  <si>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</si>
  <si>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</si>
  <si>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</si>
  <si>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</si>
  <si>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</si>
  <si>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</si>
  <si>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</si>
  <si>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</si>
  <si>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</si>
  <si>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</si>
  <si>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</si>
  <si>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</si>
  <si>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</si>
  <si>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</si>
  <si>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</si>
  <si>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</si>
  <si>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</si>
  <si>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</si>
  <si>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</si>
  <si>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</si>
  <si>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</si>
  <si>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</si>
  <si>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</si>
  <si>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</si>
  <si>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</si>
  <si>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</si>
  <si>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</si>
  <si>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</si>
  <si>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</si>
  <si>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</si>
  <si>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</si>
  <si>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</si>
  <si>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</si>
  <si>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</si>
  <si>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</si>
  <si>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</si>
  <si>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</si>
  <si>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</si>
  <si>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</si>
  <si>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</si>
  <si>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</si>
  <si>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</si>
  <si>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</si>
  <si>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</si>
  <si>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</si>
  <si>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</si>
  <si>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</si>
  <si>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</si>
  <si>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</si>
  <si>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</si>
  <si>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</si>
  <si>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</si>
  <si>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</si>
  <si>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</si>
  <si>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</si>
  <si>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</si>
  <si>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</si>
  <si>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</si>
  <si>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</si>
  <si>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</si>
  <si>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</si>
  <si>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</si>
  <si>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</si>
  <si>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</si>
  <si>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</si>
  <si>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</si>
  <si>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</si>
  <si>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</si>
  <si>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</si>
  <si>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</si>
  <si>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</si>
  <si>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</si>
  <si>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</si>
  <si>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</si>
  <si>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</si>
  <si>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</si>
  <si>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</si>
  <si>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</si>
  <si>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</si>
  <si>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</si>
  <si>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</si>
  <si>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</si>
  <si>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</si>
  <si>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</si>
  <si>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</si>
  <si>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</si>
  <si>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</si>
  <si>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</si>
  <si>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</si>
  <si>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</si>
  <si>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</si>
  <si>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</si>
  <si>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</si>
  <si>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</si>
  <si>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</si>
  <si>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</si>
  <si>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</si>
  <si>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</si>
  <si>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</si>
  <si>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</si>
  <si>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</si>
  <si>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</si>
  <si>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</si>
  <si>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</si>
  <si>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</si>
  <si>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</si>
  <si>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</si>
  <si>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</si>
  <si>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</si>
  <si>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</si>
  <si>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</si>
  <si>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</si>
  <si>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</si>
  <si>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</si>
  <si>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</si>
  <si>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</si>
  <si>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</si>
  <si>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</si>
  <si>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</si>
  <si>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</si>
  <si>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</si>
  <si>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</si>
  <si>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</si>
  <si>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</si>
  <si>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</si>
  <si>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</si>
  <si>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</si>
  <si>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</si>
  <si>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</si>
  <si>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</si>
  <si>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</si>
  <si>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</si>
  <si>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</si>
  <si>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</si>
  <si>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</si>
  <si>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</si>
  <si>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</si>
  <si>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</si>
  <si>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</si>
  <si>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</si>
  <si>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</si>
  <si>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</si>
  <si>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</si>
  <si>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</si>
  <si>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</si>
  <si>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</si>
  <si>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</si>
  <si>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</si>
  <si>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</si>
  <si>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</si>
  <si>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</si>
  <si>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</si>
  <si>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</si>
  <si>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</si>
  <si>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</si>
  <si>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</si>
  <si>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</si>
  <si>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</si>
  <si>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</si>
  <si>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</si>
  <si>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</si>
  <si>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</si>
  <si>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</si>
  <si>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</si>
  <si>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</si>
  <si>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</si>
  <si>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</si>
  <si>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</si>
  <si>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</si>
  <si>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</si>
  <si>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</si>
  <si>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</si>
  <si>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</si>
  <si>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</si>
  <si>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</si>
  <si>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</si>
  <si>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</si>
  <si>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</si>
  <si>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</si>
  <si>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</si>
  <si>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</si>
  <si>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</si>
  <si>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</si>
  <si>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</si>
  <si>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</si>
  <si>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</si>
  <si>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</si>
  <si>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</si>
  <si>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</si>
  <si>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</si>
  <si>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</si>
  <si>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</si>
  <si>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</si>
  <si>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</si>
  <si>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</si>
  <si>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</si>
  <si>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</si>
  <si>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</si>
  <si>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</si>
  <si>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</si>
  <si>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</si>
  <si>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</si>
  <si>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</si>
  <si>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</si>
  <si>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</si>
  <si>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</si>
  <si>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</si>
  <si>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</si>
  <si>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</si>
  <si>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</si>
  <si>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</si>
  <si>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</si>
  <si>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</si>
  <si>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</si>
  <si>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</si>
  <si>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</si>
  <si>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</si>
  <si>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</si>
  <si>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</si>
  <si>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</si>
  <si>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</si>
  <si>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</si>
  <si>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</si>
  <si>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</si>
  <si>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</si>
  <si>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</si>
  <si>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</si>
  <si>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</si>
  <si>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</si>
  <si>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</si>
  <si>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</si>
  <si>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</si>
  <si>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</si>
  <si>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</si>
  <si>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</si>
  <si>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</si>
  <si>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</si>
  <si>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</si>
  <si>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</si>
  <si>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</si>
  <si>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</si>
  <si>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</si>
  <si>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</si>
  <si>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</si>
  <si>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</si>
  <si>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</si>
  <si>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</si>
  <si>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</si>
  <si>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</si>
  <si>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</si>
  <si>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</si>
  <si>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</si>
  <si>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</si>
  <si>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</si>
  <si>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</si>
  <si>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</si>
  <si>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</si>
  <si>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</si>
  <si>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</si>
  <si>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</si>
  <si>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</si>
  <si>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</si>
  <si>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</si>
  <si>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</si>
  <si>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</si>
  <si>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</si>
  <si>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</si>
  <si>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</si>
  <si>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</si>
  <si>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</si>
  <si>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</si>
  <si>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</si>
  <si>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</si>
  <si>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</si>
  <si>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</si>
  <si>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</si>
  <si>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</si>
  <si>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</si>
  <si>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</si>
  <si>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</si>
  <si>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</si>
  <si>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</si>
  <si>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</si>
  <si>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</si>
  <si>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</si>
  <si>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</si>
  <si>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</si>
  <si>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</si>
  <si>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</si>
  <si>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</si>
  <si>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</si>
  <si>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</si>
  <si>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</si>
  <si>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</si>
  <si>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</si>
  <si>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</si>
  <si>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</si>
  <si>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</si>
  <si>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</si>
  <si>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</si>
  <si>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</si>
  <si>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</si>
  <si>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</si>
  <si>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</si>
  <si>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</si>
  <si>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</si>
  <si>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</si>
  <si>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</si>
  <si>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</si>
  <si>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</si>
  <si>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</si>
  <si>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</si>
  <si>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</si>
  <si>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</si>
  <si>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</si>
  <si>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</si>
  <si>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</si>
  <si>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</si>
  <si>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</si>
  <si>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</si>
  <si>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</si>
  <si>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</si>
  <si>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</si>
  <si>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</si>
  <si>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</si>
  <si>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</si>
  <si>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</si>
  <si>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</si>
  <si>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</si>
  <si>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</si>
  <si>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</si>
  <si>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</si>
  <si>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</si>
  <si>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</si>
  <si>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</si>
  <si>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</si>
  <si>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</si>
  <si>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</si>
  <si>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</si>
  <si>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</si>
  <si>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</si>
  <si>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</si>
  <si>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</si>
  <si>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</si>
  <si>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</si>
  <si>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</si>
  <si>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</si>
  <si>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</si>
  <si>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</si>
  <si>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</si>
  <si>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</si>
  <si>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</si>
  <si>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</si>
  <si>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</si>
  <si>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</si>
  <si>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</si>
  <si>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</si>
  <si>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</si>
  <si>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</si>
  <si>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</si>
  <si>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</si>
  <si>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</si>
  <si>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</si>
  <si>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</si>
  <si>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</si>
  <si>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</si>
  <si>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</si>
  <si>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</si>
  <si>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</si>
  <si>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</si>
  <si>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</si>
  <si>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</si>
  <si>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</si>
  <si>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</si>
  <si>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</si>
  <si>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</si>
  <si>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</si>
  <si>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</si>
  <si>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</si>
  <si>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</si>
  <si>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</si>
  <si>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</si>
  <si>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</si>
  <si>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</si>
  <si>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</si>
  <si>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</si>
  <si>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</si>
  <si>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</si>
  <si>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</si>
  <si>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</si>
  <si>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</si>
  <si>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</si>
  <si>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</si>
  <si>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</si>
  <si>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</si>
  <si>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</si>
  <si>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</si>
  <si>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</si>
  <si>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</si>
  <si>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</si>
  <si>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</si>
  <si>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</si>
  <si>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</si>
  <si>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</si>
  <si>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</si>
  <si>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</si>
  <si>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</si>
  <si>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</si>
  <si>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</si>
  <si>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</si>
  <si>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</si>
  <si>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</si>
  <si>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</si>
  <si>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</si>
  <si>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</si>
  <si>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</si>
  <si>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</si>
  <si>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</si>
  <si>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</si>
  <si>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</si>
  <si>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</si>
  <si>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</si>
  <si>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</si>
  <si>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</si>
  <si>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</si>
  <si>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</si>
  <si>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</si>
  <si>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</si>
  <si>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</si>
  <si>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</si>
  <si>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</si>
  <si>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</si>
  <si>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</si>
  <si>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</si>
  <si>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</si>
  <si>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</si>
  <si>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</si>
  <si>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</si>
  <si>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</si>
  <si>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</si>
  <si>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</si>
  <si>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</si>
  <si>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</si>
  <si>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</si>
  <si>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</si>
  <si>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</si>
  <si>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</si>
  <si>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</si>
  <si>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</si>
  <si>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</si>
  <si>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</si>
  <si>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</si>
  <si>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</si>
  <si>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</si>
  <si>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</si>
  <si>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</si>
  <si>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</si>
  <si>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</si>
  <si>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</si>
  <si>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</si>
  <si>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</si>
  <si>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</si>
  <si>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</si>
  <si>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</si>
  <si>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</si>
  <si>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</si>
  <si>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</si>
  <si>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</si>
  <si>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</si>
  <si>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</si>
  <si>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</si>
  <si>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</si>
  <si>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</si>
  <si>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</si>
  <si>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</si>
  <si>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</si>
  <si>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</si>
  <si>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</si>
  <si>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</si>
  <si>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</si>
  <si>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</si>
  <si>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</si>
  <si>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</si>
  <si>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</si>
  <si>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</si>
  <si>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</si>
  <si>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</si>
  <si>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</si>
  <si>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</si>
  <si>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</si>
  <si>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</si>
  <si>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</si>
  <si>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</si>
  <si>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</si>
  <si>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</si>
  <si>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</si>
  <si>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</si>
  <si>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</si>
  <si>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</si>
  <si>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</si>
  <si>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</si>
  <si>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</si>
  <si>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</si>
  <si>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</si>
  <si>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</si>
  <si>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</si>
  <si>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</si>
  <si>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</si>
  <si>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</si>
  <si>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</si>
  <si>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</si>
  <si>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</si>
  <si>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</si>
  <si>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</si>
  <si>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</si>
  <si>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</si>
  <si>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</si>
  <si>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</si>
  <si>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</si>
  <si>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</si>
  <si>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</si>
  <si>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</si>
  <si>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</si>
  <si>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</si>
  <si>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</si>
  <si>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</si>
  <si>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</si>
  <si>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</si>
  <si>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</si>
  <si>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</si>
  <si>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</si>
  <si>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</si>
  <si>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</si>
  <si>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</si>
  <si>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</si>
  <si>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</si>
  <si>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</si>
  <si>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</si>
  <si>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</si>
  <si>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</si>
  <si>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</si>
  <si>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</si>
  <si>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</si>
  <si>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</si>
  <si>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</si>
  <si>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</si>
  <si>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</si>
  <si>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</si>
  <si>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</si>
  <si>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</si>
  <si>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</si>
  <si>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</si>
  <si>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</si>
  <si>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</si>
  <si>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</si>
  <si>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</si>
  <si>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</si>
  <si>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</si>
  <si>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</si>
  <si>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</si>
  <si>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</si>
  <si>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</si>
  <si>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</si>
  <si>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</si>
  <si>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</si>
  <si>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</si>
  <si>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</si>
  <si>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</si>
  <si>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</si>
  <si>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</si>
  <si>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</si>
  <si>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</si>
  <si>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</si>
  <si>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</si>
  <si>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</si>
  <si>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</si>
  <si>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</si>
  <si>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</si>
  <si>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</si>
  <si>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</si>
  <si>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</si>
  <si>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</si>
  <si>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</si>
  <si>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</si>
  <si>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</si>
  <si>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</si>
  <si>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</si>
  <si>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</si>
  <si>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</si>
  <si>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</si>
  <si>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</si>
  <si>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</si>
  <si>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</si>
  <si>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</si>
  <si>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</si>
  <si>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</si>
  <si>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</si>
  <si>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</si>
  <si>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</si>
  <si>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</si>
  <si>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</si>
  <si>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</si>
  <si>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</si>
  <si>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</si>
  <si>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</si>
  <si>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</si>
  <si>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</si>
  <si>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</si>
  <si>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</si>
  <si>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</si>
  <si>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</si>
  <si>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</si>
  <si>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</si>
  <si>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</si>
  <si>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</si>
  <si>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</si>
  <si>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</si>
  <si>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</si>
  <si>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</si>
  <si>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</si>
  <si>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</si>
  <si>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</si>
  <si>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</si>
  <si>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</si>
  <si>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</si>
  <si>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</si>
  <si>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</si>
  <si>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</si>
  <si>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</si>
  <si>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</si>
  <si>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</si>
  <si>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</si>
  <si>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</si>
  <si>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</si>
  <si>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</si>
  <si>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</si>
  <si>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</si>
  <si>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</si>
  <si>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</si>
  <si>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</si>
  <si>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</si>
  <si>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</si>
  <si>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</si>
  <si>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</si>
  <si>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</si>
  <si>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</si>
  <si>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</si>
  <si>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</si>
  <si>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</si>
  <si>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</si>
  <si>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</si>
  <si>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</si>
  <si>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</si>
  <si>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</si>
  <si>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</si>
  <si>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</si>
  <si>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</si>
  <si>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</si>
  <si>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</si>
  <si>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</si>
  <si>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</si>
  <si>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</si>
  <si>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</si>
  <si>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</si>
  <si>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</si>
  <si>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</si>
  <si>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</si>
  <si>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</si>
  <si>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</si>
  <si>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</si>
  <si>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</si>
  <si>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</si>
  <si>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</si>
  <si>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</si>
  <si>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</si>
  <si>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</si>
  <si>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</si>
  <si>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</si>
  <si>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</si>
  <si>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</si>
  <si>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</si>
  <si>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</si>
  <si>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</si>
  <si>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</si>
  <si>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</si>
  <si>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</si>
  <si>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</si>
  <si>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</si>
  <si>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</si>
  <si>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</si>
  <si>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</si>
  <si>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</si>
  <si>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</si>
  <si>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</si>
  <si>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</si>
  <si>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</si>
  <si>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</si>
  <si>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</si>
  <si>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</si>
  <si>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</si>
  <si>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</si>
  <si>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</si>
  <si>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</si>
  <si>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</si>
  <si>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</si>
  <si>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</si>
  <si>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</si>
  <si>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</si>
  <si>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</si>
  <si>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</si>
  <si>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</si>
  <si>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</si>
  <si>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</si>
  <si>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</si>
  <si>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</si>
  <si>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</si>
  <si>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</si>
  <si>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</si>
  <si>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</si>
  <si>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</si>
  <si>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</si>
  <si>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</si>
  <si>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</si>
  <si>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</si>
  <si>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</si>
  <si>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</si>
  <si>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</si>
  <si>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</si>
  <si>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</si>
  <si>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</si>
  <si>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</si>
  <si>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</si>
  <si>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</si>
  <si>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</si>
  <si>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</si>
  <si>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</si>
  <si>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</si>
  <si>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</si>
  <si>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</si>
  <si>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</si>
  <si>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</si>
  <si>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</si>
  <si>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</si>
  <si>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</si>
  <si>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</si>
  <si>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</si>
  <si>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</si>
  <si>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</si>
  <si>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</si>
  <si>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</si>
  <si>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</si>
  <si>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</si>
  <si>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</si>
  <si>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</si>
  <si>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</si>
  <si>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</si>
  <si>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</si>
  <si>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</si>
  <si>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</si>
  <si>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</si>
  <si>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</si>
  <si>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</si>
  <si>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</si>
  <si>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</si>
  <si>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</si>
  <si>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</si>
  <si>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</si>
  <si>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</si>
  <si>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</si>
  <si>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</si>
  <si>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</si>
  <si>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</si>
  <si>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</si>
  <si>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</si>
  <si>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</si>
  <si>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</si>
  <si>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</si>
  <si>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</si>
  <si>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</si>
  <si>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</si>
  <si>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</si>
  <si>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</si>
  <si>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</si>
  <si>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</si>
  <si>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</si>
  <si>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</si>
  <si>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</si>
  <si>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</si>
  <si>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</si>
  <si>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</si>
  <si>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</si>
  <si>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</si>
  <si>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</si>
  <si>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</si>
  <si>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</si>
  <si>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</si>
  <si>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</si>
  <si>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</si>
  <si>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</si>
  <si>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</si>
  <si>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</si>
  <si>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</si>
  <si>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</si>
  <si>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</si>
  <si>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</si>
  <si>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</si>
  <si>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</si>
  <si>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</si>
  <si>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</si>
  <si>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</si>
  <si>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</si>
  <si>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</si>
  <si>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</si>
  <si>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</si>
  <si>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</si>
  <si>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</si>
  <si>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</si>
  <si>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</si>
  <si>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</si>
  <si>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</si>
  <si>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</si>
  <si>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</si>
  <si>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</si>
  <si>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</si>
  <si>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</si>
  <si>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</si>
  <si>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</si>
  <si>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</si>
  <si>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</si>
  <si>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</si>
  <si>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</si>
  <si>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</si>
  <si>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</si>
  <si>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</si>
  <si>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</si>
  <si>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</si>
  <si>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</si>
  <si>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</si>
  <si>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</si>
  <si>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</si>
  <si>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</si>
  <si>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</si>
  <si>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</si>
  <si>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</si>
  <si>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</si>
  <si>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</si>
  <si>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</si>
  <si>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</si>
  <si>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</si>
  <si>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</si>
  <si>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</si>
  <si>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</si>
  <si>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</si>
  <si>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</si>
  <si>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</si>
  <si>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</si>
  <si>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</si>
  <si>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</si>
  <si>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</si>
  <si>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</si>
  <si>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</si>
  <si>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</si>
  <si>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</si>
  <si>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</si>
  <si>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</si>
  <si>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</si>
  <si>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</si>
  <si>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</si>
  <si>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</si>
  <si>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</si>
  <si>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</si>
  <si>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</si>
  <si>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</si>
  <si>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</si>
  <si>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</si>
  <si>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</si>
  <si>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</si>
  <si>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</si>
  <si>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</si>
  <si>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</si>
  <si>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</si>
  <si>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</si>
  <si>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</si>
  <si>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</si>
  <si>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</si>
  <si>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</si>
  <si>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</si>
  <si>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</si>
  <si>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</si>
  <si>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</si>
  <si>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</si>
  <si>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</si>
  <si>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</si>
  <si>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</si>
  <si>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</si>
  <si>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</si>
  <si>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</si>
  <si>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</si>
  <si>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</si>
  <si>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</si>
  <si>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</si>
  <si>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</si>
  <si>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</si>
  <si>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</si>
  <si>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</si>
  <si>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</si>
  <si>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</si>
  <si>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</si>
  <si>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</si>
  <si>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</si>
  <si>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</si>
  <si>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</si>
  <si>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</si>
  <si>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</si>
  <si>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</si>
  <si>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</si>
  <si>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</si>
  <si>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</si>
  <si>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</si>
  <si>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</si>
  <si>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</si>
  <si>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</si>
  <si>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</si>
  <si>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</si>
  <si>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</si>
  <si>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</si>
  <si>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</si>
  <si>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</si>
  <si>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</si>
  <si>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</si>
  <si>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</si>
  <si>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</si>
  <si>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</si>
  <si>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</si>
  <si>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</si>
  <si>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</si>
  <si>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</si>
  <si>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</si>
  <si>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</si>
  <si>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</si>
  <si>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</si>
  <si>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</si>
  <si>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</si>
  <si>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</si>
  <si>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</si>
  <si>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</si>
  <si>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</si>
  <si>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</si>
  <si>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</si>
  <si>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</si>
  <si>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</si>
  <si>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</si>
  <si>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</si>
  <si>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</si>
  <si>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</si>
  <si>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</si>
  <si>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</si>
  <si>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</si>
  <si>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</si>
  <si>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</si>
  <si>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</si>
  <si>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</si>
  <si>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</si>
  <si>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</si>
  <si>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</si>
  <si>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</si>
  <si>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</si>
  <si>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</si>
  <si>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</si>
  <si>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</si>
  <si>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</si>
  <si>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</si>
  <si>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</si>
  <si>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</si>
  <si>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</si>
  <si>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</si>
  <si>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</si>
  <si>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</si>
  <si>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</si>
  <si>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</si>
  <si>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</si>
  <si>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</si>
  <si>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</si>
  <si>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</si>
  <si>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</si>
  <si>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</si>
  <si>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</si>
  <si>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</si>
  <si>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</si>
  <si>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</si>
  <si>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</si>
  <si>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</si>
  <si>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</si>
  <si>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</si>
  <si>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</si>
  <si>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</si>
  <si>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</si>
  <si>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</si>
  <si>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</si>
  <si>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</si>
  <si>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</si>
  <si>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</si>
  <si>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</si>
  <si>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</si>
  <si>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</si>
  <si>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</si>
  <si>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</si>
  <si>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</si>
  <si>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</si>
  <si>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</si>
  <si>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</si>
  <si>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</si>
  <si>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</si>
  <si>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</si>
  <si>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</si>
  <si>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</si>
  <si>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</si>
  <si>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</si>
  <si>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</si>
  <si>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</si>
  <si>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</si>
  <si>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</si>
  <si>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</si>
  <si>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</si>
  <si>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</si>
  <si>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</si>
  <si>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</si>
  <si>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</si>
  <si>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</si>
  <si>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</si>
  <si>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</si>
  <si>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</si>
  <si>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</si>
  <si>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</si>
  <si>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</si>
  <si>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</si>
  <si>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</si>
  <si>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</si>
  <si>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</si>
  <si>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</si>
  <si>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</si>
  <si>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</si>
  <si>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</si>
  <si>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</si>
  <si>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</si>
  <si>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</si>
  <si>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</si>
  <si>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</si>
  <si>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</si>
  <si>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</si>
  <si>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</si>
  <si>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</si>
  <si>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</si>
  <si>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</si>
  <si>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</si>
  <si>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</si>
  <si>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</si>
  <si>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</si>
  <si>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</si>
  <si>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</si>
  <si>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</si>
  <si>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</si>
  <si>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</si>
  <si>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</si>
  <si>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</si>
  <si>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</si>
  <si>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</si>
  <si>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</si>
  <si>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</si>
  <si>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</si>
  <si>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</si>
  <si>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</si>
  <si>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</si>
  <si>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</si>
  <si>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</si>
  <si>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</si>
  <si>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</si>
  <si>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</si>
  <si>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</si>
  <si>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</si>
  <si>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</si>
  <si>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</si>
  <si>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</si>
  <si>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</si>
  <si>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</si>
  <si>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</si>
  <si>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</si>
  <si>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</si>
  <si>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</si>
  <si>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</si>
  <si>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</si>
  <si>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</si>
  <si>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</si>
  <si>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</si>
  <si>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</si>
  <si>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</si>
  <si>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</si>
  <si>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</si>
  <si>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</si>
  <si>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</si>
  <si>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</si>
  <si>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</si>
  <si>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</si>
  <si>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</si>
  <si>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</si>
  <si>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</si>
  <si>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</si>
  <si>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</si>
  <si>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</si>
  <si>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</si>
  <si>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</si>
  <si>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</si>
  <si>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</si>
  <si>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</si>
  <si>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</si>
  <si>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</si>
  <si>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</si>
  <si>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</si>
  <si>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</si>
  <si>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</si>
  <si>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</si>
  <si>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</si>
  <si>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</si>
  <si>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</si>
  <si>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</si>
  <si>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</si>
  <si>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</si>
  <si>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</si>
  <si>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</si>
  <si>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</si>
  <si>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</si>
  <si>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</si>
  <si>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</si>
  <si>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</si>
  <si>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</si>
  <si>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</si>
  <si>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</si>
  <si>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</si>
  <si>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</si>
  <si>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</si>
  <si>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</si>
  <si>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</si>
  <si>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</si>
  <si>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</si>
  <si>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</si>
  <si>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</si>
  <si>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</si>
  <si>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</si>
  <si>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</si>
  <si>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</si>
  <si>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</si>
  <si>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</si>
  <si>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</si>
  <si>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</si>
  <si>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</si>
  <si>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</si>
  <si>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</si>
  <si>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</si>
  <si>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</si>
  <si>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</si>
  <si>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</si>
  <si>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</si>
  <si>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</si>
  <si>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</si>
  <si>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</si>
  <si>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</si>
  <si>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</si>
  <si>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</si>
  <si>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</si>
  <si>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</si>
  <si>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</si>
  <si>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</si>
  <si>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</si>
  <si>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</si>
  <si>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</si>
  <si>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</si>
  <si>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</si>
  <si>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</si>
  <si>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</si>
  <si>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</si>
  <si>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</si>
  <si>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</si>
  <si>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</si>
  <si>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</si>
  <si>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</si>
  <si>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</si>
  <si>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</si>
  <si>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</si>
  <si>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</si>
  <si>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</si>
  <si>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</si>
  <si>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</si>
  <si>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</si>
  <si>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</si>
  <si>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</si>
  <si>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</si>
  <si>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</si>
  <si>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</si>
  <si>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</si>
  <si>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</si>
  <si>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</si>
  <si>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</si>
  <si>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</si>
  <si>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</si>
  <si>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</si>
  <si>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</si>
  <si>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</si>
  <si>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</si>
  <si>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</si>
  <si>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</si>
  <si>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</si>
  <si>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</si>
  <si>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</si>
  <si>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</si>
  <si>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</si>
  <si>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</si>
  <si>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</si>
  <si>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</si>
  <si>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</si>
  <si>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</si>
  <si>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</si>
  <si>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</si>
  <si>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</si>
  <si>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</si>
  <si>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</si>
  <si>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</si>
  <si>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</si>
  <si>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</si>
  <si>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</si>
  <si>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</si>
  <si>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</si>
  <si>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</si>
  <si>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</si>
  <si>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</si>
  <si>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</si>
  <si>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</si>
  <si>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</si>
  <si>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</si>
  <si>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</si>
  <si>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</si>
  <si>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</si>
  <si>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</si>
  <si>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</si>
  <si>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</si>
  <si>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</si>
  <si>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</si>
  <si>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</si>
  <si>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</si>
  <si>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</si>
  <si>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</si>
  <si>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</si>
  <si>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</si>
  <si>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</si>
  <si>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</si>
  <si>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</si>
  <si>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</si>
  <si>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</si>
  <si>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</si>
  <si>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</si>
  <si>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</si>
  <si>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</si>
  <si>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</si>
  <si>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</si>
  <si>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</si>
  <si>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</si>
  <si>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</si>
  <si>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</si>
  <si>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</si>
  <si>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</si>
  <si>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</si>
  <si>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</si>
  <si>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</si>
  <si>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</si>
  <si>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</si>
  <si>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</si>
  <si>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</si>
  <si>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</si>
  <si>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</si>
  <si>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</si>
  <si>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</si>
  <si>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</si>
  <si>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</si>
  <si>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</si>
  <si>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</si>
  <si>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</si>
  <si>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</si>
  <si>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</si>
  <si>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</si>
  <si>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</si>
  <si>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</si>
  <si>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</si>
  <si>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</si>
  <si>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</si>
  <si>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</si>
  <si>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</si>
  <si>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</si>
  <si>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</si>
  <si>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</si>
  <si>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</si>
  <si>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</si>
  <si>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</si>
  <si>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</si>
  <si>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</si>
  <si>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</si>
  <si>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</si>
  <si>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</si>
  <si>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</si>
  <si>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</si>
  <si>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</si>
  <si>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</si>
  <si>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</si>
  <si>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</si>
  <si>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</si>
  <si>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</si>
  <si>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</si>
  <si>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</si>
  <si>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</si>
  <si>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</si>
  <si>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</si>
  <si>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</si>
  <si>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</si>
  <si>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</si>
  <si>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</si>
  <si>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</si>
  <si>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</si>
  <si>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</si>
  <si>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</si>
  <si>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</si>
  <si>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</si>
  <si>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</si>
  <si>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</si>
  <si>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</si>
  <si>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</si>
  <si>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</si>
  <si>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</si>
  <si>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</si>
  <si>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</si>
  <si>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</si>
  <si>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</si>
  <si>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</si>
  <si>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</si>
  <si>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</si>
  <si>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</si>
  <si>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</si>
  <si>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</si>
  <si>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</si>
  <si>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</si>
  <si>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</si>
  <si>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</si>
  <si>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</si>
  <si>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</si>
  <si>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</si>
  <si>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</si>
  <si>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</si>
  <si>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</si>
  <si>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</si>
  <si>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</si>
  <si>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</si>
  <si>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</si>
  <si>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</si>
  <si>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</si>
  <si>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</si>
  <si>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</si>
  <si>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</si>
  <si>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</si>
  <si>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</si>
  <si>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</si>
  <si>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</si>
  <si>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</si>
  <si>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</si>
  <si>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</si>
  <si>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</si>
  <si>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</si>
  <si>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</si>
  <si>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</si>
  <si>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</si>
  <si>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</si>
  <si>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</si>
  <si>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</si>
  <si>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</si>
  <si>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</si>
  <si>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</si>
  <si>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</si>
  <si>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</si>
  <si>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</si>
  <si>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</si>
  <si>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</si>
  <si>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</si>
  <si>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</si>
  <si>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</si>
  <si>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</si>
  <si>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</si>
  <si>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</si>
  <si>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</si>
  <si>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</si>
  <si>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</si>
  <si>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</si>
  <si>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</si>
  <si>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</si>
  <si>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</si>
  <si>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</si>
  <si>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</si>
  <si>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</si>
  <si>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</si>
  <si>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</si>
  <si>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</si>
  <si>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</si>
  <si>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</si>
  <si>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</si>
  <si>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</si>
  <si>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</si>
  <si>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</si>
  <si>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</si>
  <si>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</si>
  <si>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</si>
  <si>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</si>
  <si>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</si>
  <si>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</si>
  <si>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</si>
  <si>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</si>
  <si>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</si>
  <si>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</si>
  <si>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</si>
  <si>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</si>
  <si>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</si>
  <si>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</si>
  <si>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</si>
  <si>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</si>
  <si>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</si>
  <si>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</si>
  <si>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</si>
  <si>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</si>
  <si>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</si>
  <si>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</si>
  <si>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</si>
  <si>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</si>
  <si>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</si>
  <si>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</si>
  <si>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</si>
  <si>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</si>
  <si>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</si>
  <si>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</si>
  <si>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</si>
  <si>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</si>
  <si>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</si>
  <si>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</si>
  <si>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</si>
  <si>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</si>
  <si>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</si>
  <si>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</si>
  <si>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</si>
  <si>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</si>
  <si>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</si>
  <si>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</si>
  <si>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</si>
  <si>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</si>
  <si>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</si>
  <si>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</si>
  <si>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</si>
  <si>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</si>
  <si>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</si>
  <si>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</si>
  <si>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</si>
  <si>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</si>
  <si>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</si>
  <si>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</si>
  <si>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</si>
  <si>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</si>
  <si>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</si>
  <si>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</si>
  <si>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</si>
  <si>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</si>
  <si>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</si>
  <si>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</si>
  <si>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</si>
  <si>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</si>
  <si>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</si>
  <si>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</si>
  <si>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</si>
  <si>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</si>
  <si>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</si>
  <si>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</si>
  <si>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</si>
  <si>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</si>
  <si>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</si>
  <si>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</si>
  <si>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</si>
  <si>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</si>
  <si>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</si>
  <si>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</si>
  <si>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</si>
  <si>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</si>
  <si>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</si>
  <si>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</si>
  <si>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</si>
  <si>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</si>
  <si>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</si>
  <si>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</si>
  <si>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</si>
  <si>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</si>
  <si>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</si>
  <si>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</si>
  <si>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</si>
  <si>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</si>
  <si>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</si>
  <si>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</si>
  <si>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</si>
  <si>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</si>
  <si>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</si>
  <si>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</si>
  <si>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</si>
  <si>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</si>
  <si>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</si>
  <si>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</si>
  <si>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</si>
  <si>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</si>
  <si>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</si>
  <si>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</si>
  <si>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</si>
  <si>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</si>
  <si>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</si>
  <si>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</si>
  <si>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</si>
  <si>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</si>
  <si>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</si>
  <si>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</si>
  <si>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</si>
  <si>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</si>
  <si>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</si>
  <si>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</si>
  <si>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</si>
  <si>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</si>
  <si>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</si>
  <si>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</si>
  <si>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</si>
  <si>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</si>
  <si>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</si>
  <si>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</si>
  <si>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</si>
  <si>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</si>
  <si>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</si>
  <si>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</si>
  <si>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</si>
  <si>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</si>
  <si>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</si>
  <si>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</si>
  <si>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</si>
  <si>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</si>
  <si>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</si>
  <si>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</si>
  <si>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</si>
  <si>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</si>
  <si>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</si>
  <si>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</si>
  <si>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</si>
  <si>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</si>
  <si>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</si>
  <si>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</si>
  <si>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</si>
  <si>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</si>
  <si>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</si>
  <si>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</si>
  <si>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</si>
  <si>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</si>
  <si>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</si>
  <si>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</si>
  <si>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</si>
  <si>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</si>
  <si>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</si>
  <si>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</si>
  <si>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</si>
  <si>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</si>
  <si>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</si>
  <si>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</si>
  <si>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</si>
  <si>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</si>
  <si>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</si>
  <si>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</si>
  <si>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</si>
  <si>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</si>
  <si>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</si>
  <si>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</si>
  <si>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</si>
  <si>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</si>
  <si>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</si>
  <si>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</si>
  <si>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</si>
  <si>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</si>
  <si>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</si>
  <si>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</si>
  <si>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</si>
  <si>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</si>
  <si>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</si>
  <si>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</si>
  <si>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</si>
  <si>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</si>
  <si>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</si>
  <si>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</si>
  <si>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</si>
  <si>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</si>
  <si>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</si>
  <si>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</si>
  <si>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</si>
  <si>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</si>
  <si>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</si>
  <si>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</si>
  <si>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</si>
  <si>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</si>
  <si>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</si>
  <si>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</si>
  <si>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</si>
  <si>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</si>
  <si>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</si>
  <si>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</si>
  <si>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</si>
  <si>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</si>
  <si>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</si>
  <si>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</si>
  <si>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</si>
  <si>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</si>
  <si>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</si>
  <si>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</si>
  <si>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</si>
  <si>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</si>
  <si>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</si>
  <si>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</si>
  <si>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</si>
  <si>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</si>
  <si>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</si>
  <si>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</si>
  <si>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</si>
  <si>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</si>
  <si>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</si>
  <si>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</si>
  <si>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</si>
  <si>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</si>
  <si>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</si>
  <si>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</si>
  <si>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</si>
  <si>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</si>
  <si>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</si>
  <si>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</si>
  <si>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</si>
  <si>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</si>
  <si>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</si>
  <si>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</si>
  <si>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</si>
  <si>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</si>
  <si>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</si>
  <si>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</si>
  <si>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</si>
  <si>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</si>
  <si>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</si>
  <si>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</si>
  <si>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</si>
  <si>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</si>
  <si>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</si>
  <si>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</si>
  <si>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</si>
  <si>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</si>
  <si>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</si>
  <si>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</si>
  <si>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</si>
  <si>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</si>
  <si>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</si>
  <si>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</si>
  <si>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</si>
  <si>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</si>
  <si>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</si>
  <si>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</si>
  <si>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</si>
  <si>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</si>
  <si>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</si>
  <si>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</si>
  <si>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</si>
  <si>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</si>
  <si>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</si>
  <si>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</si>
  <si>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</si>
  <si>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</si>
  <si>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</si>
  <si>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</si>
  <si>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</si>
  <si>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</si>
  <si>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</si>
  <si>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</si>
  <si>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</si>
  <si>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</si>
  <si>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</si>
  <si>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</si>
  <si>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</si>
  <si>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</si>
  <si>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</si>
  <si>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</si>
  <si>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</si>
  <si>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</si>
  <si>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</si>
  <si>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</si>
  <si>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</si>
  <si>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</si>
  <si>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</si>
  <si>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</si>
  <si>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</si>
  <si>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</si>
  <si>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</si>
  <si>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</si>
  <si>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</si>
  <si>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</si>
  <si>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</si>
  <si>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</si>
  <si>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</si>
  <si>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</si>
  <si>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</si>
  <si>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</si>
  <si>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</si>
  <si>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</si>
  <si>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</si>
  <si>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</si>
  <si>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</si>
  <si>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</si>
  <si>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</si>
  <si>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</si>
  <si>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</si>
  <si>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</si>
  <si>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</si>
  <si>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</si>
  <si>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</si>
  <si>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</si>
  <si>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</si>
  <si>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</si>
  <si>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</si>
  <si>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</si>
  <si>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</si>
  <si>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</si>
  <si>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</si>
  <si>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</si>
  <si>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</si>
  <si>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</si>
  <si>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</si>
  <si>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</si>
  <si>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</si>
  <si>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</si>
  <si>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</si>
  <si>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</si>
  <si>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</si>
  <si>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</si>
  <si>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</si>
  <si>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</si>
  <si>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</si>
  <si>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</si>
  <si>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</si>
  <si>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</si>
  <si>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</si>
  <si>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</si>
  <si>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</si>
  <si>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</si>
  <si>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</si>
  <si>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</si>
  <si>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</si>
  <si>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</si>
  <si>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</si>
  <si>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</si>
  <si>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</si>
  <si>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</si>
  <si>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</si>
  <si>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</si>
  <si>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</si>
  <si>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</si>
  <si>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</si>
  <si>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</si>
  <si>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</si>
  <si>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</si>
  <si>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</si>
  <si>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</si>
  <si>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</si>
  <si>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</si>
  <si>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</si>
  <si>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</si>
  <si>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</si>
  <si>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</si>
  <si>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</si>
  <si>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</si>
  <si>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</si>
  <si>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</si>
  <si>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</si>
  <si>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</si>
  <si>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</si>
  <si>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</si>
  <si>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</si>
  <si>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</si>
  <si>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</si>
  <si>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</si>
  <si>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</si>
  <si>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</si>
  <si>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</si>
  <si>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</si>
  <si>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</si>
  <si>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</si>
  <si>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</si>
  <si>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</si>
  <si>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</si>
  <si>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</si>
  <si>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</si>
  <si>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</si>
  <si>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</si>
  <si>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</si>
  <si>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</si>
  <si>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</si>
  <si>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</si>
  <si>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</si>
  <si>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</si>
  <si>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</si>
  <si>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</si>
  <si>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</si>
  <si>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</si>
  <si>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</si>
  <si>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</si>
  <si>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</si>
  <si>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</si>
  <si>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</si>
  <si>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</si>
  <si>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</si>
  <si>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</si>
  <si>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</si>
  <si>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</si>
  <si>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</si>
  <si>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</si>
  <si>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</si>
  <si>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</si>
  <si>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</si>
  <si>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</si>
  <si>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</si>
  <si>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</si>
  <si>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</si>
  <si>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</si>
  <si>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</si>
  <si>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</si>
  <si>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</si>
  <si>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</si>
  <si>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</si>
  <si>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</si>
  <si>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</si>
  <si>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</si>
  <si>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</si>
  <si>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</si>
  <si>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</si>
  <si>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</si>
  <si>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</si>
  <si>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</si>
  <si>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</si>
  <si>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</si>
  <si>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</si>
  <si>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</si>
  <si>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</si>
  <si>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</si>
  <si>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</si>
  <si>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</si>
  <si>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</si>
  <si>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</si>
  <si>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</si>
  <si>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</si>
  <si>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</si>
  <si>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</si>
  <si>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</si>
  <si>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</si>
  <si>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</si>
  <si>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</si>
  <si>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</si>
  <si>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</si>
  <si>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</si>
  <si>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</si>
  <si>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</si>
  <si>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</si>
  <si>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</si>
  <si>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</si>
  <si>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</si>
  <si>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</si>
  <si>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</si>
  <si>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</si>
  <si>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</si>
  <si>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</si>
  <si>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</si>
  <si>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</si>
  <si>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</si>
  <si>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</si>
  <si>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</si>
  <si>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</si>
  <si>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</si>
  <si>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</si>
  <si>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</si>
  <si>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</si>
  <si>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</si>
  <si>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</si>
  <si>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</si>
  <si>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</si>
  <si>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</si>
  <si>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</si>
  <si>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</si>
  <si>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</si>
  <si>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</si>
  <si>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</si>
  <si>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</si>
  <si>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</si>
  <si>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</si>
  <si>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</si>
  <si>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</si>
  <si>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</si>
  <si>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</si>
  <si>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</si>
  <si>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</si>
  <si>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</si>
  <si>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</si>
  <si>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</si>
  <si>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</si>
  <si>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</si>
  <si>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</si>
  <si>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</si>
  <si>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</si>
  <si>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</si>
  <si>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</si>
  <si>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</si>
  <si>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</si>
  <si>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</si>
  <si>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</si>
  <si>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</si>
  <si>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</si>
  <si>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</si>
  <si>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</si>
  <si>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</si>
  <si>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</si>
  <si>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</si>
  <si>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</si>
  <si>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</si>
  <si>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</si>
  <si>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</si>
  <si>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</si>
  <si>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</si>
  <si>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</si>
  <si>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</si>
  <si>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</si>
  <si>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</si>
  <si>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</si>
  <si>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</si>
  <si>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</si>
  <si>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</si>
  <si>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</si>
  <si>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</si>
  <si>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</si>
  <si>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</si>
  <si>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</si>
  <si>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</si>
  <si>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</si>
  <si>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</si>
  <si>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</si>
  <si>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</si>
  <si>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</si>
  <si>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</si>
  <si>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</si>
  <si>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</si>
  <si>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</si>
  <si>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</si>
  <si>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</si>
  <si>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</si>
  <si>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</si>
  <si>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</si>
  <si>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</si>
  <si>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</si>
  <si>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</si>
  <si>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</si>
  <si>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</si>
  <si>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</si>
  <si>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</si>
  <si>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</si>
  <si>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</si>
  <si>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</si>
  <si>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</si>
  <si>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</si>
  <si>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</si>
  <si>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</si>
  <si>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</si>
  <si>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</si>
  <si>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</si>
  <si>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</si>
  <si>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</si>
  <si>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</si>
  <si>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</si>
  <si>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</si>
  <si>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</si>
  <si>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</si>
  <si>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</si>
  <si>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</si>
  <si>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</si>
  <si>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</si>
  <si>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</si>
  <si>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</si>
  <si>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</si>
  <si>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</si>
  <si>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</si>
  <si>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</si>
  <si>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</si>
  <si>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</si>
  <si>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</si>
  <si>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</si>
  <si>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</si>
  <si>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</si>
  <si>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</si>
  <si>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</si>
  <si>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</si>
  <si>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</si>
  <si>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</si>
  <si>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</si>
  <si>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</si>
  <si>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</si>
  <si>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</si>
  <si>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</si>
  <si>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</si>
  <si>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</si>
  <si>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</si>
  <si>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</si>
  <si>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</si>
  <si>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</si>
  <si>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</si>
  <si>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</si>
  <si>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</si>
  <si>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</si>
  <si>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</si>
  <si>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</si>
  <si>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</si>
  <si>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</si>
  <si>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</si>
  <si>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</si>
  <si>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</si>
  <si>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</si>
  <si>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</si>
  <si>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</si>
  <si>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</si>
  <si>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</si>
  <si>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</si>
  <si>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</si>
  <si>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</si>
  <si>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</si>
  <si>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</si>
  <si>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</si>
  <si>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</si>
  <si>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</si>
  <si>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</si>
  <si>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</si>
  <si>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</si>
  <si>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</si>
  <si>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</si>
  <si>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</si>
  <si>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</si>
  <si>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</si>
  <si>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</si>
  <si>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</si>
  <si>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</si>
  <si>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</si>
  <si>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</si>
  <si>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</si>
  <si>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</si>
  <si>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</si>
  <si>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</si>
  <si>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</si>
  <si>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</si>
  <si>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</si>
  <si>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</si>
  <si>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</si>
  <si>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</si>
  <si>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</si>
  <si>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</si>
  <si>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</si>
  <si>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</si>
  <si>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</si>
  <si>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</si>
  <si>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</si>
  <si>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</si>
  <si>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</si>
  <si>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</si>
  <si>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</si>
  <si>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</si>
  <si>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</si>
  <si>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</si>
  <si>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</si>
  <si>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</si>
  <si>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</si>
  <si>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</si>
  <si>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</si>
  <si>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</si>
  <si>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</si>
  <si>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</si>
  <si>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</si>
  <si>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</si>
  <si>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</si>
  <si>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</si>
  <si>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</si>
  <si>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</si>
  <si>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</si>
  <si>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</si>
  <si>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</si>
  <si>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</si>
  <si>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</si>
  <si>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</si>
  <si>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</si>
  <si>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</si>
  <si>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</si>
  <si>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</si>
  <si>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</si>
  <si>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</si>
  <si>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</si>
  <si>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</si>
  <si>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</si>
  <si>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</si>
  <si>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</si>
  <si>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</si>
  <si>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</si>
  <si>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</si>
  <si>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</si>
  <si>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</si>
  <si>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</si>
  <si>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</si>
  <si>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</si>
  <si>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</si>
  <si>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</si>
  <si>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</si>
  <si>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</si>
  <si>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</si>
  <si>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</si>
  <si>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</si>
  <si>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</si>
  <si>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</si>
  <si>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</si>
  <si>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</si>
  <si>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</si>
  <si>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</si>
  <si>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</si>
  <si>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</si>
  <si>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</si>
  <si>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</si>
  <si>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</si>
  <si>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</si>
  <si>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</si>
  <si>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</si>
  <si>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</si>
  <si>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</si>
  <si>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</si>
  <si>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</si>
  <si>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</si>
  <si>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</si>
  <si>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</si>
  <si>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</si>
  <si>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</si>
  <si>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</si>
  <si>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</si>
  <si>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</si>
  <si>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</si>
  <si>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</si>
  <si>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</si>
  <si>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</si>
  <si>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</si>
  <si>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</si>
  <si>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</si>
  <si>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</si>
  <si>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</si>
  <si>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</si>
  <si>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</si>
  <si>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</si>
  <si>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</si>
  <si>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</si>
  <si>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</si>
  <si>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</si>
  <si>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</si>
  <si>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</si>
  <si>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</si>
  <si>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</si>
  <si>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</si>
  <si>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</si>
  <si>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</si>
  <si>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</si>
  <si>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</si>
  <si>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</si>
  <si>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</si>
  <si>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</si>
  <si>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</si>
  <si>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</si>
  <si>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</si>
  <si>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</si>
  <si>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</si>
  <si>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</si>
  <si>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</si>
  <si>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</si>
  <si>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</si>
  <si>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</si>
  <si>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</si>
  <si>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</si>
  <si>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</si>
  <si>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</si>
  <si>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</si>
  <si>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</si>
  <si>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</si>
  <si>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</si>
  <si>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</si>
  <si>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</si>
  <si>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</si>
  <si>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</si>
  <si>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</si>
  <si>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</si>
  <si>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</si>
  <si>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</si>
  <si>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</si>
  <si>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</si>
  <si>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</si>
  <si>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</si>
  <si>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</si>
  <si>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</si>
  <si>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</si>
  <si>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</si>
  <si>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</si>
  <si>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</si>
  <si>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</si>
  <si>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</si>
  <si>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</si>
  <si>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</si>
  <si>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</si>
  <si>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</si>
  <si>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</si>
  <si>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</si>
  <si>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</si>
  <si>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</si>
  <si>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</si>
  <si>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</si>
  <si>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</si>
  <si>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</si>
  <si>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</si>
  <si>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</si>
  <si>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</si>
  <si>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</si>
  <si>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</si>
  <si>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</si>
  <si>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</si>
  <si>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</si>
  <si>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</si>
  <si>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</si>
  <si>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</si>
  <si>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</si>
  <si>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</si>
  <si>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</si>
  <si>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</si>
  <si>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</si>
  <si>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</si>
  <si>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</si>
  <si>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</si>
  <si>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</si>
  <si>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</si>
  <si>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</si>
  <si>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</si>
  <si>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</si>
  <si>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</si>
  <si>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</si>
  <si>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</si>
  <si>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</si>
  <si>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</si>
  <si>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</si>
  <si>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</si>
  <si>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</si>
  <si>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</si>
  <si>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</si>
  <si>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</si>
  <si>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</si>
  <si>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</si>
  <si>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</si>
  <si>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</si>
  <si>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</si>
  <si>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</si>
  <si>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</si>
  <si>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</si>
  <si>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</si>
  <si>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</si>
  <si>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</si>
  <si>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</si>
  <si>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</si>
  <si>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</si>
  <si>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</si>
  <si>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</si>
  <si>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</si>
  <si>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</si>
  <si>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</si>
  <si>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</si>
  <si>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</si>
  <si>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</si>
  <si>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</si>
  <si>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</si>
  <si>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</si>
  <si>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</si>
  <si>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</si>
  <si>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</si>
  <si>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</si>
  <si>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</si>
  <si>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</si>
  <si>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</si>
  <si>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</si>
  <si>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</si>
  <si>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</si>
  <si>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</si>
  <si>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</si>
  <si>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</si>
  <si>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</si>
  <si>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</si>
  <si>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</si>
  <si>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</si>
  <si>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</si>
  <si>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</si>
  <si>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</si>
  <si>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</si>
  <si>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</si>
  <si>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</si>
  <si>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</si>
  <si>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</si>
  <si>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</si>
  <si>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</si>
  <si>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</si>
  <si>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</si>
  <si>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</si>
  <si>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</si>
  <si>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</si>
  <si>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</si>
  <si>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</si>
  <si>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</si>
  <si>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</si>
  <si>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</si>
  <si>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</si>
  <si>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</si>
  <si>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</si>
  <si>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</si>
  <si>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</si>
  <si>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</si>
  <si>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</si>
  <si>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</si>
  <si>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</si>
  <si>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</si>
  <si>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</si>
  <si>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</si>
  <si>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</si>
  <si>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</si>
  <si>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</si>
  <si>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</si>
  <si>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</si>
  <si>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</si>
  <si>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</si>
  <si>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</si>
  <si>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</si>
  <si>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</si>
  <si>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</si>
  <si>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</si>
  <si>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</si>
  <si>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</si>
  <si>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</si>
  <si>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</si>
  <si>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</si>
  <si>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</si>
  <si>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</si>
  <si>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</si>
  <si>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</si>
  <si>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</si>
  <si>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</si>
  <si>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</si>
  <si>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</si>
  <si>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</si>
  <si>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</si>
  <si>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</si>
  <si>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</si>
  <si>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</si>
  <si>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</si>
  <si>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</si>
  <si>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</si>
  <si>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</si>
  <si>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</si>
  <si>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</si>
  <si>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</si>
  <si>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</si>
  <si>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</si>
  <si>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</si>
  <si>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</si>
  <si>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</si>
  <si>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</si>
  <si>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</si>
  <si>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</si>
  <si>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</si>
  <si>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</si>
  <si>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</si>
  <si>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</si>
  <si>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</si>
  <si>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</si>
  <si>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</si>
  <si>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</si>
  <si>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</si>
  <si>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</si>
  <si>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</si>
  <si>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</si>
  <si>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</si>
  <si>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</si>
  <si>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</si>
  <si>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</si>
  <si>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</si>
  <si>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</si>
  <si>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</si>
  <si>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</si>
  <si>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</si>
  <si>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</si>
  <si>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</si>
  <si>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</si>
  <si>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</si>
  <si>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</si>
  <si>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</si>
  <si>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</si>
  <si>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</si>
  <si>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</si>
  <si>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</si>
  <si>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</si>
  <si>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</si>
  <si>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</si>
  <si>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</si>
  <si>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</si>
  <si>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</si>
  <si>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</si>
  <si>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</si>
  <si>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</si>
  <si>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</si>
  <si>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</si>
  <si>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</si>
  <si>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</si>
  <si>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</si>
  <si>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</si>
  <si>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</si>
  <si>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</si>
  <si>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</si>
  <si>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</si>
  <si>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</si>
  <si>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</si>
  <si>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</si>
  <si>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</si>
  <si>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</si>
  <si>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</si>
  <si>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</si>
  <si>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</si>
  <si>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</si>
  <si>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</si>
  <si>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</si>
  <si>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</si>
  <si>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</si>
  <si>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</si>
  <si>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</si>
  <si>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</si>
  <si>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</si>
  <si>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</si>
  <si>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</si>
  <si>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</si>
  <si>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</si>
  <si>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</si>
  <si>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</si>
  <si>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</si>
  <si>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</si>
  <si>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</si>
  <si>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</si>
  <si>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</si>
  <si>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</si>
  <si>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</si>
  <si>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</si>
  <si>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</si>
  <si>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</si>
  <si>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</si>
  <si>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</si>
  <si>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</si>
  <si>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</si>
  <si>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</si>
  <si>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</si>
  <si>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</si>
  <si>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</si>
  <si>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</si>
  <si>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</si>
  <si>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</si>
  <si>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</si>
  <si>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</si>
  <si>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</si>
  <si>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</si>
  <si>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</si>
  <si>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</si>
  <si>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</si>
  <si>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</si>
  <si>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</si>
  <si>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</si>
  <si>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</si>
  <si>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</si>
  <si>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</si>
  <si>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</si>
  <si>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</si>
  <si>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</si>
  <si>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</si>
  <si>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</si>
  <si>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</si>
  <si>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</si>
  <si>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</si>
  <si>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</si>
  <si>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</si>
  <si>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</si>
  <si>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</si>
  <si>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</si>
  <si>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</si>
  <si>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</si>
  <si>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</si>
  <si>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</si>
  <si>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</si>
  <si>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</si>
  <si>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</si>
  <si>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</si>
  <si>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</si>
  <si>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</si>
  <si>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</si>
  <si>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</si>
  <si>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</si>
  <si>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</si>
  <si>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</si>
  <si>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</si>
  <si>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</si>
  <si>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</si>
  <si>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</si>
  <si>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</si>
  <si>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</si>
  <si>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</si>
  <si>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</si>
  <si>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</si>
  <si>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</si>
  <si>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</si>
  <si>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</si>
  <si>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</si>
  <si>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</si>
  <si>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</si>
  <si>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</si>
  <si>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</si>
  <si>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</si>
  <si>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</si>
  <si>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</si>
  <si>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</si>
  <si>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</si>
  <si>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</si>
  <si>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</si>
  <si>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</si>
  <si>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</si>
  <si>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</si>
  <si>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</si>
  <si>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</si>
  <si>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</si>
  <si>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</si>
  <si>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</si>
  <si>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</si>
  <si>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</si>
  <si>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</si>
  <si>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</si>
  <si>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</si>
  <si>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</si>
  <si>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</si>
  <si>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</si>
  <si>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</si>
  <si>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</si>
  <si>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</si>
  <si>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</si>
  <si>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</si>
  <si>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</si>
  <si>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</si>
  <si>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</si>
  <si>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</si>
  <si>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</si>
  <si>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</si>
  <si>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</si>
  <si>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</si>
  <si>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</si>
  <si>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</si>
  <si>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</si>
  <si>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</si>
  <si>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</si>
  <si>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</si>
  <si>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</si>
  <si>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</si>
  <si>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</si>
  <si>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</si>
  <si>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</si>
  <si>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</si>
  <si>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</si>
  <si>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</si>
  <si>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</si>
  <si>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</si>
  <si>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</si>
  <si>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</si>
  <si>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</si>
  <si>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</si>
  <si>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</si>
  <si>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</si>
  <si>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</si>
  <si>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</si>
  <si>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</si>
  <si>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</si>
  <si>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</si>
  <si>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</si>
  <si>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</si>
  <si>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</si>
  <si>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</si>
  <si>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</si>
  <si>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</si>
  <si>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</si>
  <si>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</si>
  <si>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</si>
  <si>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</si>
  <si>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</si>
  <si>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</si>
  <si>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</si>
  <si>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</si>
  <si>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</si>
  <si>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</si>
  <si>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</si>
  <si>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</si>
  <si>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</si>
  <si>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</si>
  <si>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</si>
  <si>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</si>
  <si>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</si>
  <si>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</si>
  <si>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</si>
  <si>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</si>
  <si>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</si>
  <si>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</si>
  <si>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</si>
  <si>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</si>
  <si>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</si>
  <si>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</si>
  <si>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</si>
  <si>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</si>
  <si>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</si>
  <si>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</si>
  <si>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</si>
  <si>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</si>
  <si>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</si>
  <si>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</si>
  <si>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</si>
  <si>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</si>
  <si>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</si>
  <si>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</si>
  <si>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</si>
  <si>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</si>
  <si>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</si>
  <si>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</si>
  <si>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</si>
  <si>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</si>
  <si>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</si>
  <si>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</si>
  <si>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</si>
  <si>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</si>
  <si>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</si>
  <si>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</si>
  <si>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</si>
  <si>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</si>
  <si>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</si>
  <si>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</si>
  <si>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</si>
  <si>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</si>
  <si>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</si>
  <si>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</si>
  <si>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</si>
  <si>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</si>
  <si>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</si>
  <si>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</si>
  <si>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</si>
  <si>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</si>
  <si>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</si>
  <si>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</si>
  <si>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</si>
  <si>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</si>
  <si>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</si>
  <si>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</si>
  <si>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</si>
  <si>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</si>
  <si>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</si>
  <si>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</si>
  <si>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</si>
  <si>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</si>
  <si>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</si>
  <si>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</si>
  <si>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</si>
  <si>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</si>
  <si>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</si>
  <si>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</si>
  <si>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</si>
  <si>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</si>
  <si>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</si>
  <si>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</si>
  <si>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</si>
  <si>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</si>
  <si>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</si>
  <si>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</si>
  <si>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</si>
  <si>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</si>
  <si>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</si>
  <si>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</si>
  <si>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</si>
  <si>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</si>
  <si>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</si>
  <si>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</si>
  <si>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</si>
  <si>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</si>
  <si>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</si>
  <si>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</si>
  <si>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</si>
  <si>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</si>
  <si>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</si>
  <si>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</si>
  <si>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</si>
  <si>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</si>
  <si>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</si>
  <si>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</si>
  <si>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</si>
  <si>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</si>
  <si>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</si>
  <si>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</si>
  <si>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</si>
  <si>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</si>
  <si>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</si>
  <si>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</si>
  <si>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</si>
  <si>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</si>
  <si>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</si>
  <si>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</si>
  <si>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</si>
  <si>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</si>
  <si>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</si>
  <si>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</si>
  <si>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</si>
  <si>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</si>
  <si>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</si>
  <si>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</si>
  <si>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</si>
  <si>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</si>
  <si>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</si>
  <si>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</si>
  <si>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</si>
  <si>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</si>
  <si>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</si>
  <si>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</si>
  <si>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</si>
  <si>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</si>
  <si>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</si>
  <si>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</si>
  <si>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</si>
  <si>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</si>
  <si>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</si>
  <si>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</si>
  <si>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</si>
  <si>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</si>
  <si>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</si>
  <si>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</si>
  <si>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</si>
  <si>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</si>
  <si>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</si>
  <si>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</si>
  <si>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</si>
  <si>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</si>
  <si>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</si>
  <si>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</si>
  <si>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</si>
  <si>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</si>
  <si>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</si>
  <si>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</si>
  <si>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</si>
  <si>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</si>
  <si>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</si>
  <si>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</si>
  <si>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</si>
  <si>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</si>
  <si>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</si>
  <si>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</si>
  <si>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</si>
  <si>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</si>
  <si>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</si>
  <si>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</si>
  <si>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</si>
  <si>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</si>
  <si>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</si>
  <si>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</si>
  <si>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</si>
  <si>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</si>
  <si>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</si>
  <si>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</si>
  <si>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</si>
  <si>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</si>
  <si>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</si>
  <si>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</si>
  <si>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</si>
  <si>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</si>
  <si>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</si>
  <si>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</si>
  <si>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</si>
  <si>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</si>
  <si>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</si>
  <si>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</si>
  <si>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</si>
  <si>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</si>
  <si>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</si>
  <si>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</si>
  <si>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</si>
  <si>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</si>
  <si>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</si>
  <si>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</si>
  <si>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</si>
  <si>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</si>
  <si>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</si>
  <si>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</si>
  <si>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</si>
  <si>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</si>
  <si>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</si>
  <si>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</si>
  <si>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</si>
  <si>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</si>
  <si>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</si>
  <si>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</si>
  <si>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</si>
  <si>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</si>
  <si>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</si>
  <si>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</si>
  <si>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</si>
  <si>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</si>
  <si>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</si>
  <si>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</si>
  <si>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</si>
  <si>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</si>
  <si>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</si>
  <si>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</si>
  <si>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</si>
  <si>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</si>
  <si>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</si>
  <si>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</si>
  <si>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</si>
  <si>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</si>
  <si>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</si>
  <si>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</si>
  <si>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</si>
  <si>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</si>
  <si>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</si>
  <si>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</si>
  <si>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</si>
  <si>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</si>
  <si>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</si>
  <si>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</si>
  <si>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</si>
  <si>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</si>
  <si>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</si>
  <si>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</si>
  <si>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</si>
  <si>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</si>
  <si>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</si>
  <si>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</si>
  <si>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</si>
  <si>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</si>
  <si>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</si>
  <si>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</si>
  <si>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</si>
  <si>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</si>
  <si>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</si>
  <si>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</si>
  <si>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</si>
  <si>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</si>
  <si>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</si>
  <si>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</si>
  <si>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</si>
  <si>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</si>
  <si>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</si>
  <si>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</si>
  <si>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</si>
  <si>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</si>
  <si>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</si>
  <si>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</si>
  <si>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</si>
  <si>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</si>
  <si>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</si>
  <si>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</si>
  <si>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</si>
  <si>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</si>
  <si>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</si>
  <si>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</si>
  <si>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</si>
  <si>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</si>
  <si>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</si>
  <si>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</si>
  <si>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</si>
  <si>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</si>
  <si>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</si>
  <si>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</si>
  <si>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</si>
  <si>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</si>
  <si>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</si>
  <si>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</si>
  <si>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</si>
  <si>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</si>
  <si>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</si>
  <si>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</si>
  <si>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</si>
  <si>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</si>
  <si>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</si>
  <si>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</si>
  <si>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</si>
  <si>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</si>
  <si>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</si>
  <si>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</si>
  <si>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</si>
  <si>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</si>
  <si>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</si>
  <si>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</si>
  <si>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</si>
  <si>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</si>
  <si>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</si>
  <si>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</si>
  <si>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</si>
  <si>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</si>
  <si>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</si>
  <si>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</si>
  <si>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</si>
  <si>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</si>
  <si>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</si>
  <si>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</si>
  <si>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</si>
  <si>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</si>
  <si>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</si>
  <si>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</si>
  <si>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</si>
  <si>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</si>
  <si>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</si>
  <si>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</si>
  <si>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</si>
  <si>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</si>
  <si>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</si>
  <si>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</si>
  <si>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</si>
  <si>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</si>
  <si>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</si>
  <si>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</si>
  <si>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</si>
  <si>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</si>
  <si>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</si>
  <si>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</si>
  <si>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</si>
  <si>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</si>
  <si>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</si>
  <si>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</si>
  <si>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</si>
  <si>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</si>
  <si>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</si>
  <si>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</si>
  <si>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</si>
  <si>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</si>
  <si>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</si>
  <si>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</si>
  <si>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</si>
  <si>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</si>
  <si>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</si>
  <si>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</si>
  <si>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</si>
  <si>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</si>
  <si>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</si>
  <si>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</si>
  <si>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</si>
  <si>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</si>
  <si>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</si>
  <si>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</si>
  <si>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</si>
  <si>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</si>
  <si>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</si>
  <si>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</si>
  <si>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</si>
  <si>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</si>
  <si>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</si>
  <si>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</si>
  <si>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</si>
  <si>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</si>
  <si>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</si>
  <si>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</si>
  <si>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</si>
  <si>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</si>
  <si>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</si>
  <si>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</si>
  <si>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</si>
  <si>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</si>
  <si>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</si>
  <si>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</si>
  <si>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</si>
  <si>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</si>
  <si>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</si>
  <si>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</si>
  <si>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</si>
  <si>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</si>
  <si>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</si>
  <si>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</si>
  <si>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</si>
  <si>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</si>
  <si>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</si>
  <si>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</si>
  <si>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</si>
  <si>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</si>
  <si>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</si>
  <si>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</si>
  <si>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</si>
  <si>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</si>
  <si>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</si>
  <si>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</si>
  <si>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</si>
  <si>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</si>
  <si>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</si>
  <si>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</si>
  <si>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</si>
  <si>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</si>
  <si>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</si>
  <si>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</si>
  <si>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</si>
  <si>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</si>
  <si>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</si>
  <si>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</si>
  <si>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</si>
  <si>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</si>
  <si>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</si>
  <si>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</si>
  <si>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</si>
  <si>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</si>
  <si>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</si>
  <si>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</si>
  <si>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</si>
  <si>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</si>
  <si>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</si>
  <si>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</si>
  <si>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</si>
  <si>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</si>
  <si>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</si>
  <si>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</si>
  <si>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</si>
  <si>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</si>
  <si>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</si>
  <si>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</si>
  <si>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</si>
  <si>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</si>
  <si>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</si>
  <si>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</si>
  <si>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</si>
  <si>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</si>
  <si>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</si>
  <si>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</si>
  <si>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</si>
  <si>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</si>
  <si>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</si>
  <si>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</si>
  <si>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</si>
  <si>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</si>
  <si>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</si>
  <si>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</si>
  <si>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</si>
  <si>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</si>
  <si>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</si>
  <si>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</si>
  <si>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</si>
  <si>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</si>
  <si>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</si>
  <si>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</si>
  <si>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</si>
  <si>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</si>
  <si>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</si>
  <si>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</si>
  <si>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</si>
  <si>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</si>
  <si>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</si>
  <si>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</si>
  <si>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</si>
  <si>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</si>
  <si>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</si>
  <si>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</si>
  <si>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</si>
  <si>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</si>
  <si>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</si>
  <si>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</si>
  <si>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</si>
  <si>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</si>
  <si>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</si>
  <si>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</si>
  <si>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</si>
  <si>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</si>
  <si>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</si>
  <si>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</si>
  <si>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</si>
  <si>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</si>
  <si>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</si>
  <si>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</si>
  <si>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</si>
  <si>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</si>
  <si>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</si>
  <si>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</si>
  <si>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</si>
  <si>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</si>
  <si>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</si>
  <si>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</si>
  <si>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</si>
  <si>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</si>
  <si>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</si>
  <si>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</si>
  <si>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</si>
  <si>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</si>
  <si>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</si>
  <si>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</si>
  <si>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</si>
  <si>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</si>
  <si>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</si>
  <si>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</si>
  <si>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</si>
  <si>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</si>
  <si>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</si>
  <si>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</si>
  <si>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</si>
  <si>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</si>
  <si>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</si>
  <si>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</si>
  <si>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</si>
  <si>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</si>
  <si>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</si>
  <si>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</si>
  <si>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</si>
  <si>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</si>
  <si>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</si>
  <si>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</si>
  <si>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</si>
  <si>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</si>
  <si>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</si>
  <si>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</si>
  <si>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</si>
  <si>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</si>
  <si>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</si>
  <si>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</si>
  <si>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</si>
  <si>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</si>
  <si>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</si>
  <si>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</si>
  <si>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</si>
  <si>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</si>
  <si>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</si>
  <si>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</si>
  <si>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</si>
  <si>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</si>
  <si>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</si>
  <si>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</si>
  <si>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</si>
  <si>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</si>
  <si>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</si>
  <si>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</si>
  <si>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</si>
  <si>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</si>
  <si>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</si>
  <si>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</si>
  <si>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</si>
  <si>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</si>
  <si>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</si>
  <si>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</si>
  <si>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</si>
  <si>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</si>
  <si>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</si>
  <si>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</si>
  <si>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</si>
  <si>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</si>
  <si>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</si>
  <si>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</si>
  <si>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</si>
  <si>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</si>
  <si>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</si>
  <si>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</si>
  <si>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</si>
  <si>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</si>
  <si>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</si>
  <si>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</si>
  <si>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</si>
  <si>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</si>
  <si>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</si>
  <si>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</si>
  <si>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</si>
  <si>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</si>
  <si>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</si>
  <si>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</si>
  <si>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</si>
  <si>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</si>
  <si>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</si>
  <si>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</si>
  <si>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</si>
  <si>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</si>
  <si>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</si>
  <si>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</si>
  <si>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</si>
  <si>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</si>
  <si>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</si>
  <si>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</si>
  <si>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</si>
  <si>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</si>
  <si>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</si>
  <si>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</si>
  <si>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</si>
  <si>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</si>
  <si>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</si>
  <si>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</si>
  <si>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</si>
  <si>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</si>
  <si>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</si>
  <si>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</si>
  <si>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</si>
  <si>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</si>
  <si>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</si>
  <si>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</si>
  <si>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</si>
  <si>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</si>
  <si>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</si>
  <si>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</si>
  <si>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</si>
  <si>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</si>
  <si>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</si>
  <si>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</si>
  <si>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</si>
  <si>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</si>
  <si>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</si>
  <si>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</si>
  <si>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</si>
  <si>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</si>
  <si>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</si>
  <si>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</si>
  <si>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</si>
  <si>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</si>
  <si>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</si>
  <si>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</si>
  <si>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</si>
  <si>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</si>
  <si>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</si>
  <si>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</si>
  <si>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</si>
  <si>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</si>
  <si>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</si>
  <si>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</si>
  <si>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</si>
  <si>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</si>
  <si>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</si>
  <si>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</si>
  <si>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</si>
  <si>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</si>
  <si>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</si>
  <si>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</si>
  <si>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</si>
  <si>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</si>
  <si>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</si>
  <si>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</si>
  <si>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</si>
  <si>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</si>
  <si>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</si>
  <si>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</si>
  <si>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</si>
  <si>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</si>
  <si>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</si>
  <si>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</si>
  <si>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</si>
  <si>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</si>
  <si>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</si>
  <si>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</si>
  <si>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</si>
  <si>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</si>
  <si>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</si>
  <si>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</si>
  <si>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</si>
  <si>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</si>
  <si>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</si>
  <si>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</si>
  <si>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</si>
  <si>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</si>
  <si>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</si>
  <si>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</si>
  <si>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</si>
  <si>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</si>
  <si>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</si>
  <si>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</si>
  <si>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</si>
  <si>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</si>
  <si>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</si>
  <si>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</si>
  <si>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</si>
  <si>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</si>
  <si>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</si>
  <si>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</si>
  <si>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</si>
  <si>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</si>
  <si>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</si>
  <si>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</si>
  <si>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</si>
  <si>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</si>
  <si>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</si>
  <si>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</si>
  <si>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</si>
  <si>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</si>
  <si>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</si>
  <si>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</si>
  <si>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</si>
  <si>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</si>
  <si>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</si>
  <si>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</si>
  <si>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</si>
  <si>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</si>
  <si>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</si>
  <si>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</si>
  <si>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</si>
  <si>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</si>
  <si>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</si>
  <si>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</si>
  <si>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</si>
  <si>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</si>
  <si>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</si>
  <si>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</si>
  <si>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</si>
  <si>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</si>
  <si>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</si>
  <si>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</si>
  <si>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</si>
  <si>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</si>
  <si>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</si>
  <si>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</si>
  <si>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</si>
  <si>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</si>
  <si>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</si>
  <si>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</si>
  <si>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</si>
  <si>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</si>
  <si>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</si>
  <si>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</si>
  <si>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</si>
  <si>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</si>
  <si>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</si>
  <si>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</si>
  <si>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</si>
  <si>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</si>
  <si>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</si>
  <si>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</si>
  <si>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</si>
  <si>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</si>
  <si>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</si>
  <si>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</si>
  <si>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</si>
  <si>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</si>
  <si>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</si>
  <si>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</si>
  <si>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</si>
  <si>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</si>
  <si>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</si>
  <si>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</si>
  <si>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</si>
  <si>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</si>
  <si>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</si>
  <si>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</si>
  <si>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</si>
  <si>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</si>
  <si>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</si>
  <si>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</si>
  <si>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</si>
  <si>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</si>
  <si>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</si>
  <si>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</si>
  <si>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</si>
  <si>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</si>
  <si>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</si>
  <si>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</si>
  <si>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</si>
  <si>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</si>
  <si>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</si>
  <si>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</si>
  <si>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</si>
  <si>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</si>
  <si>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</si>
  <si>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</si>
  <si>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</si>
  <si>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</si>
  <si>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</si>
  <si>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</si>
  <si>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</si>
  <si>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</si>
  <si>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</si>
  <si>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</si>
  <si>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</si>
  <si>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</si>
  <si>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</si>
  <si>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</si>
  <si>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</si>
  <si>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</si>
  <si>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</si>
  <si>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</si>
  <si>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</si>
  <si>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</si>
  <si>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</si>
  <si>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</si>
  <si>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</si>
  <si>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</si>
  <si>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</si>
  <si>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</si>
  <si>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</si>
  <si>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</si>
  <si>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</si>
  <si>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</si>
  <si>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</si>
  <si>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</si>
  <si>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</si>
  <si>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</si>
  <si>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</si>
  <si>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</si>
  <si>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</si>
  <si>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</si>
  <si>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</si>
  <si>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</si>
  <si>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</si>
  <si>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</si>
  <si>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</si>
  <si>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</si>
  <si>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</si>
  <si>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</si>
  <si>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</si>
  <si>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</si>
  <si>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</si>
  <si>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</si>
  <si>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</si>
  <si>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</si>
  <si>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</si>
  <si>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</si>
  <si>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</si>
  <si>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</si>
  <si>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</si>
  <si>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</si>
  <si>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</si>
  <si>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</si>
  <si>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</si>
  <si>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</si>
  <si>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</si>
  <si>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</si>
  <si>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</si>
  <si>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</si>
  <si>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</si>
  <si>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</si>
  <si>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</si>
  <si>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</si>
  <si>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</si>
  <si>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</si>
  <si>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</si>
  <si>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</si>
  <si>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</si>
  <si>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</si>
  <si>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</si>
  <si>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</si>
  <si>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</si>
  <si>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</si>
  <si>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</si>
  <si>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</si>
  <si>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</si>
  <si>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</si>
  <si>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</si>
  <si>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</si>
  <si>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</si>
  <si>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</si>
  <si>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</si>
  <si>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</si>
  <si>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</si>
  <si>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</si>
  <si>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</si>
  <si>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</si>
  <si>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</si>
  <si>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</si>
  <si>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</si>
  <si>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</si>
  <si>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</si>
  <si>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</si>
  <si>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</si>
  <si>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</si>
  <si>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</si>
  <si>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</si>
  <si>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</si>
  <si>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</si>
  <si>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</si>
  <si>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</si>
  <si>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</si>
  <si>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</si>
  <si>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</si>
  <si>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</si>
  <si>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</si>
  <si>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</si>
  <si>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</si>
  <si>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</si>
  <si>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</si>
  <si>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</si>
  <si>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</si>
  <si>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</si>
  <si>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</si>
  <si>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</si>
  <si>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</si>
  <si>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</si>
  <si>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</si>
  <si>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</si>
  <si>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</si>
  <si>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</si>
  <si>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</si>
  <si>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</si>
  <si>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</si>
  <si>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</si>
  <si>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</si>
  <si>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</si>
  <si>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</si>
  <si>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</si>
  <si>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</si>
  <si>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</si>
  <si>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</si>
  <si>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</si>
  <si>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</si>
  <si>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</si>
  <si>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</si>
  <si>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</si>
  <si>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</si>
  <si>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</si>
  <si>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</si>
  <si>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</si>
  <si>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</si>
  <si>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</si>
  <si>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</si>
  <si>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</si>
  <si>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</si>
  <si>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</si>
  <si>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</si>
  <si>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</si>
  <si>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</si>
  <si>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</si>
  <si>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</si>
  <si>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</si>
  <si>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</si>
  <si>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</si>
  <si>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</si>
  <si>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</si>
  <si>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</si>
  <si>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</si>
  <si>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</si>
  <si>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</si>
  <si>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</si>
  <si>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</si>
  <si>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</si>
  <si>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</si>
  <si>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</si>
  <si>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</si>
  <si>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</si>
  <si>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</si>
  <si>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</si>
  <si>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</si>
  <si>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</si>
  <si>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</si>
  <si>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</si>
  <si>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</si>
  <si>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</si>
  <si>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</si>
  <si>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</si>
  <si>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</si>
  <si>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</si>
  <si>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</si>
  <si>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</si>
  <si>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</si>
  <si>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</si>
  <si>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</si>
  <si>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</si>
  <si>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</si>
  <si>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</si>
  <si>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</si>
  <si>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</si>
  <si>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</si>
  <si>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</si>
  <si>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</si>
  <si>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</si>
  <si>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</si>
  <si>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</si>
  <si>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</si>
  <si>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</si>
  <si>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</si>
  <si>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</si>
  <si>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</si>
  <si>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</si>
  <si>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</si>
  <si>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</si>
  <si>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</si>
  <si>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</si>
  <si>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</si>
  <si>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</si>
  <si>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</si>
  <si>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</si>
  <si>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</si>
  <si>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</si>
  <si>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</si>
  <si>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</si>
  <si>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</si>
  <si>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</si>
  <si>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</si>
  <si>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</si>
  <si>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</si>
  <si>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</si>
  <si>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</si>
  <si>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</si>
  <si>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</si>
  <si>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</si>
  <si>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</si>
  <si>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</si>
  <si>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</si>
  <si>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</si>
  <si>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</si>
  <si>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</si>
  <si>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</si>
  <si>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</si>
  <si>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</si>
  <si>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</si>
  <si>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</si>
  <si>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</si>
  <si>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</si>
  <si>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</si>
  <si>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</si>
  <si>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</si>
  <si>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</si>
  <si>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</si>
  <si>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</si>
  <si>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</si>
  <si>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</si>
  <si>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</si>
  <si>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</si>
  <si>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</si>
  <si>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</si>
  <si>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</si>
  <si>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</si>
  <si>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</si>
  <si>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</si>
  <si>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</si>
  <si>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</si>
  <si>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</si>
  <si>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</si>
  <si>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</si>
  <si>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</si>
  <si>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</si>
  <si>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</si>
  <si>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</si>
  <si>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</si>
  <si>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</si>
  <si>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</si>
  <si>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</si>
  <si>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</si>
  <si>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</si>
  <si>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</si>
  <si>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</si>
  <si>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</si>
  <si>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</si>
  <si>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</si>
  <si>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</si>
  <si>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</si>
  <si>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</si>
  <si>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</si>
  <si>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</si>
  <si>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</si>
  <si>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</si>
  <si>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</si>
  <si>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</si>
  <si>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</si>
  <si>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</si>
  <si>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</si>
  <si>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</si>
  <si>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</si>
  <si>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</si>
  <si>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</si>
  <si>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</si>
  <si>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</si>
  <si>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</si>
  <si>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</si>
  <si>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</si>
  <si>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</si>
  <si>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</si>
  <si>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</si>
  <si>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</si>
  <si>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</si>
  <si>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</si>
  <si>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</si>
  <si>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</si>
  <si>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</si>
  <si>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</si>
  <si>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</si>
  <si>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</si>
  <si>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</si>
  <si>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</si>
  <si>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</si>
  <si>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</si>
  <si>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</si>
  <si>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</si>
  <si>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</si>
  <si>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</si>
  <si>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</si>
  <si>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</si>
  <si>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</si>
  <si>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</si>
  <si>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</si>
  <si>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</si>
  <si>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</si>
  <si>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</si>
  <si>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</si>
  <si>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</si>
  <si>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</si>
  <si>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</si>
  <si>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</si>
  <si>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</si>
  <si>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</si>
  <si>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</si>
  <si>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</si>
  <si>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</si>
  <si>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</si>
  <si>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</si>
  <si>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</si>
  <si>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</si>
  <si>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</si>
  <si>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</si>
  <si>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</si>
  <si>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</si>
  <si>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</si>
  <si>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</si>
  <si>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</si>
  <si>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</si>
  <si>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</si>
  <si>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</si>
  <si>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</si>
  <si>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</si>
  <si>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</si>
  <si>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</si>
  <si>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</si>
  <si>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</si>
  <si>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</si>
  <si>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</si>
  <si>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</si>
  <si>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</si>
  <si>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</si>
  <si>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</si>
  <si>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</si>
  <si>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</si>
  <si>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</si>
  <si>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</si>
  <si>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</si>
  <si>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</si>
  <si>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</si>
  <si>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</si>
  <si>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</si>
  <si>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</si>
  <si>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</si>
  <si>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</si>
  <si>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</si>
  <si>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</si>
  <si>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</si>
  <si>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</si>
  <si>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</si>
  <si>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</si>
  <si>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</si>
  <si>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</si>
  <si>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</si>
  <si>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</si>
  <si>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</si>
  <si>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</si>
  <si>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</si>
  <si>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</si>
  <si>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</si>
  <si>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</si>
  <si>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</si>
  <si>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</si>
  <si>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</si>
  <si>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</si>
  <si>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</si>
  <si>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</si>
  <si>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</si>
  <si>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</si>
  <si>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</si>
  <si>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</si>
  <si>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</si>
  <si>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</si>
  <si>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</si>
  <si>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</si>
  <si>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</si>
  <si>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</si>
  <si>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</si>
  <si>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</si>
  <si>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</si>
  <si>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</si>
  <si>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</si>
  <si>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</si>
  <si>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</si>
  <si>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</si>
  <si>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</si>
  <si>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</si>
  <si>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</si>
  <si>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</si>
  <si>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</si>
  <si>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</si>
  <si>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</si>
  <si>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</si>
  <si>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</si>
  <si>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</si>
  <si>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</si>
  <si>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</si>
  <si>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</si>
  <si>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</si>
  <si>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</si>
  <si>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</si>
  <si>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</si>
  <si>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</si>
  <si>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</si>
  <si>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</si>
  <si>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</si>
  <si>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</si>
  <si>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</si>
  <si>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</si>
  <si>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</si>
  <si>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</si>
  <si>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</si>
  <si>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</si>
  <si>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</si>
  <si>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</si>
  <si>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</si>
  <si>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</si>
  <si>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</si>
  <si>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</si>
  <si>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</si>
  <si>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</si>
  <si>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</si>
  <si>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</si>
  <si>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</si>
  <si>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</si>
  <si>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</si>
  <si>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</si>
  <si>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</si>
  <si>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</si>
  <si>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</si>
  <si>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</si>
  <si>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</si>
  <si>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</si>
  <si>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</si>
  <si>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</si>
  <si>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</si>
  <si>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</si>
  <si>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</si>
  <si>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</si>
  <si>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</si>
  <si>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</si>
  <si>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</si>
  <si>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</si>
  <si>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</si>
  <si>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</si>
  <si>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</si>
  <si>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</si>
  <si>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</si>
  <si>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</si>
  <si>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</si>
  <si>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</si>
  <si>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</si>
  <si>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</si>
  <si>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</si>
  <si>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</si>
  <si>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</si>
  <si>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</si>
  <si>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</si>
  <si>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</si>
  <si>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</si>
  <si>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</si>
  <si>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</si>
  <si>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</si>
  <si>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</si>
  <si>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</si>
  <si>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</si>
  <si>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</si>
  <si>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</si>
  <si>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</si>
  <si>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</si>
  <si>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</si>
  <si>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</si>
  <si>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</si>
  <si>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</si>
  <si>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</si>
  <si>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</si>
  <si>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</si>
  <si>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</si>
  <si>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</si>
  <si>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</si>
  <si>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</si>
  <si>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</si>
  <si>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</si>
  <si>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</si>
  <si>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</si>
  <si>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</si>
  <si>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</si>
  <si>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</si>
  <si>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</si>
  <si>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</si>
  <si>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</si>
  <si>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</si>
  <si>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</si>
  <si>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</si>
  <si>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</si>
  <si>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</si>
  <si>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</si>
  <si>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</si>
  <si>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</si>
  <si>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</si>
  <si>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</si>
  <si>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</si>
  <si>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</si>
  <si>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</si>
  <si>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</si>
  <si>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</si>
  <si>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</si>
  <si>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</si>
  <si>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</si>
  <si>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</si>
  <si>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</si>
  <si>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</si>
  <si>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</si>
  <si>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</si>
  <si>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</si>
  <si>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</si>
  <si>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</si>
  <si>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</si>
  <si>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</si>
  <si>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</si>
  <si>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</si>
  <si>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</si>
  <si>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</si>
  <si>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</si>
  <si>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</si>
  <si>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</si>
  <si>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</si>
  <si>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</si>
  <si>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</si>
  <si>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</si>
  <si>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</si>
  <si>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</si>
  <si>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</si>
  <si>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</si>
  <si>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</si>
  <si>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</si>
  <si>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</si>
  <si>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</si>
  <si>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</si>
  <si>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</si>
  <si>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</si>
  <si>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</si>
  <si>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</si>
  <si>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</si>
  <si>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</si>
  <si>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</si>
  <si>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</si>
  <si>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</si>
  <si>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</si>
  <si>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</si>
  <si>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</si>
  <si>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</si>
  <si>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</si>
  <si>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</si>
  <si>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</si>
  <si>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</si>
  <si>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</si>
  <si>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</si>
  <si>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</si>
  <si>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</si>
  <si>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</si>
  <si>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</si>
  <si>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</si>
  <si>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</si>
  <si>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</si>
  <si>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</si>
  <si>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</si>
  <si>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</si>
  <si>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</si>
  <si>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</si>
  <si>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</si>
  <si>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</si>
  <si>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</si>
  <si>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</si>
  <si>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</si>
  <si>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</si>
  <si>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</si>
  <si>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</si>
  <si>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</si>
  <si>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</si>
  <si>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</si>
  <si>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</si>
  <si>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</si>
  <si>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</si>
  <si>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</si>
  <si>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</si>
  <si>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</si>
  <si>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</si>
  <si>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</si>
  <si>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</si>
  <si>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</si>
  <si>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</si>
  <si>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</si>
  <si>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</si>
  <si>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</si>
  <si>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</si>
  <si>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</si>
  <si>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</si>
  <si>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</si>
  <si>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</si>
  <si>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</si>
  <si>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</si>
  <si>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</si>
  <si>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</si>
  <si>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</si>
  <si>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</si>
  <si>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</si>
  <si>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</si>
  <si>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</si>
  <si>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</si>
  <si>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</si>
  <si>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</si>
  <si>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</si>
  <si>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</si>
  <si>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</si>
  <si>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</si>
  <si>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</si>
  <si>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</si>
  <si>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</si>
  <si>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</si>
  <si>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</si>
  <si>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</si>
  <si>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</si>
  <si>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</si>
  <si>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</si>
  <si>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</si>
  <si>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</si>
  <si>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</si>
  <si>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</si>
  <si>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</si>
  <si>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</si>
  <si>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</si>
  <si>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</si>
  <si>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</si>
  <si>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</si>
  <si>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</si>
  <si>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</si>
  <si>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</si>
  <si>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</si>
  <si>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</si>
  <si>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</si>
  <si>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</si>
  <si>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</si>
  <si>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</si>
  <si>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</si>
  <si>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</si>
  <si>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</si>
  <si>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</si>
  <si>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</si>
  <si>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</si>
  <si>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</si>
  <si>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</si>
  <si>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</si>
  <si>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</si>
  <si>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</si>
  <si>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</si>
  <si>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</si>
  <si>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</si>
  <si>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</si>
  <si>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</si>
  <si>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</si>
  <si>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</si>
  <si>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</si>
  <si>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</si>
  <si>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</si>
  <si>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</si>
  <si>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</si>
  <si>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</si>
  <si>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</si>
  <si>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</si>
  <si>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</si>
  <si>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</si>
  <si>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</si>
  <si>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</si>
  <si>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</si>
  <si>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</si>
  <si>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</si>
  <si>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</si>
  <si>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</si>
  <si>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</si>
  <si>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</si>
  <si>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</si>
  <si>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</si>
  <si>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</si>
  <si>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</si>
  <si>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</si>
  <si>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</si>
  <si>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</si>
  <si>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</si>
  <si>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</si>
  <si>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</si>
  <si>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</si>
  <si>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</si>
  <si>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</si>
  <si>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</si>
  <si>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</si>
  <si>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</si>
  <si>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</si>
  <si>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</si>
  <si>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</si>
  <si>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</si>
  <si>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</si>
  <si>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</si>
  <si>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</si>
  <si>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</si>
  <si>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</si>
  <si>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</si>
  <si>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</si>
  <si>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</si>
  <si>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</si>
  <si>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</si>
  <si>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</si>
  <si>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</si>
  <si>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</si>
  <si>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</si>
  <si>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</si>
  <si>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</si>
  <si>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</si>
  <si>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</si>
  <si>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</si>
  <si>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</si>
  <si>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</si>
  <si>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</si>
  <si>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</si>
  <si>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</si>
  <si>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</si>
  <si>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</si>
  <si>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</si>
  <si>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</si>
  <si>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</si>
  <si>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</si>
  <si>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</si>
  <si>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</si>
  <si>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</si>
  <si>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</si>
  <si>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</si>
  <si>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</si>
  <si>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</si>
  <si>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</si>
  <si>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</si>
  <si>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</si>
  <si>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</si>
  <si>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</si>
  <si>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</si>
  <si>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</si>
  <si>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</si>
  <si>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</si>
  <si>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</si>
  <si>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</si>
  <si>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</si>
  <si>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</si>
  <si>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</si>
  <si>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</si>
  <si>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</si>
  <si>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</si>
  <si>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</si>
  <si>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</si>
  <si>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</si>
  <si>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</si>
  <si>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</si>
  <si>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</si>
  <si>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</si>
  <si>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</si>
  <si>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</si>
  <si>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</si>
  <si>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</si>
  <si>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</si>
  <si>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</si>
  <si>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</si>
  <si>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</si>
  <si>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</si>
  <si>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</si>
  <si>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</si>
  <si>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</si>
  <si>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</si>
  <si>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</si>
  <si>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</si>
  <si>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</si>
  <si>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</si>
  <si>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</si>
  <si>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</si>
  <si>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</si>
  <si>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</si>
  <si>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</si>
  <si>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</si>
  <si>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</si>
  <si>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</si>
  <si>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</si>
  <si>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</si>
  <si>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</si>
  <si>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</si>
  <si>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</si>
  <si>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</si>
  <si>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</si>
  <si>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</si>
  <si>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</si>
  <si>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</si>
  <si>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</si>
  <si>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</si>
  <si>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</si>
  <si>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</si>
  <si>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</si>
  <si>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</si>
  <si>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</si>
  <si>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</si>
  <si>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</si>
  <si>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</si>
  <si>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</si>
  <si>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</si>
  <si>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</si>
  <si>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</si>
  <si>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</si>
  <si>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</si>
  <si>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</si>
  <si>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</si>
  <si>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</si>
  <si>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</si>
  <si>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</si>
  <si>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</si>
  <si>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</si>
  <si>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</si>
  <si>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</si>
  <si>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</si>
  <si>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</si>
  <si>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</si>
  <si>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</si>
  <si>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</si>
  <si>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</si>
  <si>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</si>
  <si>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</si>
  <si>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</si>
  <si>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</si>
  <si>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</si>
  <si>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</si>
  <si>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</si>
  <si>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</si>
  <si>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</si>
  <si>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</si>
  <si>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</si>
  <si>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</si>
  <si>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</si>
  <si>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</si>
  <si>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</si>
  <si>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</si>
  <si>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</si>
  <si>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</si>
  <si>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</si>
  <si>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</si>
  <si>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</si>
  <si>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</si>
  <si>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</si>
  <si>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</si>
  <si>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</si>
  <si>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</si>
  <si>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</si>
  <si>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</si>
  <si>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</si>
  <si>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</si>
  <si>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</si>
  <si>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</si>
  <si>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</si>
  <si>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</si>
  <si>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</si>
  <si>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</si>
  <si>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</si>
  <si>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</si>
  <si>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</si>
  <si>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</si>
  <si>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</si>
  <si>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</si>
  <si>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</si>
  <si>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</si>
  <si>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</si>
  <si>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</si>
  <si>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</si>
  <si>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</si>
  <si>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</si>
  <si>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</si>
  <si>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</si>
  <si>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</si>
  <si>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</si>
  <si>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</si>
  <si>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</si>
  <si>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</si>
  <si>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</si>
  <si>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</si>
  <si>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</si>
  <si>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</si>
  <si>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</si>
  <si>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</si>
  <si>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</si>
  <si>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</si>
  <si>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</si>
  <si>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</si>
  <si>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</si>
  <si>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</si>
  <si>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</si>
  <si>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</si>
  <si>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</si>
  <si>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</si>
  <si>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</si>
  <si>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</si>
  <si>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</si>
  <si>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</si>
  <si>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</si>
  <si>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</si>
  <si>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</si>
  <si>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</si>
  <si>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</si>
  <si>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</si>
  <si>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</si>
  <si>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</si>
  <si>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</si>
  <si>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</si>
  <si>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</si>
  <si>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</si>
  <si>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</si>
  <si>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</si>
  <si>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</si>
  <si>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</si>
  <si>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</si>
  <si>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</si>
  <si>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</si>
  <si>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</si>
  <si>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</si>
  <si>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</si>
  <si>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</si>
  <si>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</si>
  <si>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</si>
  <si>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</si>
  <si>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</si>
  <si>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</si>
  <si>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</si>
  <si>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</si>
  <si>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</si>
  <si>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</si>
  <si>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</si>
  <si>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</si>
  <si>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</si>
  <si>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</si>
  <si>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</si>
  <si>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</si>
  <si>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</si>
  <si>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</si>
  <si>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</si>
  <si>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</si>
  <si>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</si>
  <si>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</si>
  <si>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</si>
  <si>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</si>
  <si>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</si>
  <si>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</si>
  <si>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</si>
  <si>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</si>
  <si>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</si>
  <si>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</si>
  <si>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</si>
  <si>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</si>
  <si>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</si>
  <si>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</si>
  <si>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</si>
  <si>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</si>
  <si>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</si>
  <si>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</si>
  <si>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</si>
  <si>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</si>
  <si>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</si>
  <si>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</si>
  <si>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</si>
  <si>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</si>
  <si>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</si>
  <si>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</si>
  <si>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</si>
  <si>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</si>
  <si>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</si>
  <si>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</si>
  <si>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</si>
  <si>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</si>
  <si>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</si>
  <si>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</si>
  <si>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</si>
  <si>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</si>
  <si>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</si>
  <si>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</si>
  <si>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</si>
  <si>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</si>
  <si>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</si>
  <si>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</si>
  <si>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</si>
  <si>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</si>
  <si>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</si>
  <si>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</si>
  <si>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</si>
  <si>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</si>
  <si>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</si>
  <si>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</si>
  <si>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</si>
  <si>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</si>
  <si>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</si>
  <si>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</si>
  <si>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</si>
  <si>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</si>
  <si>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</si>
  <si>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</si>
  <si>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</si>
  <si>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</si>
  <si>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</si>
  <si>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</si>
  <si>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</si>
  <si>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</si>
  <si>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</si>
  <si>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</si>
  <si>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</si>
  <si>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</si>
  <si>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</si>
  <si>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</si>
  <si>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</si>
  <si>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</si>
  <si>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</si>
  <si>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</si>
  <si>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</si>
  <si>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</si>
  <si>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</si>
  <si>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</si>
  <si>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</si>
  <si>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</si>
  <si>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</si>
  <si>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</si>
  <si>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</si>
  <si>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</si>
  <si>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</si>
  <si>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</si>
  <si>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</si>
  <si>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</si>
  <si>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</si>
  <si>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</si>
  <si>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</si>
  <si>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</si>
  <si>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</si>
  <si>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</si>
  <si>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</si>
  <si>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</si>
  <si>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</si>
  <si>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</si>
  <si>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</si>
  <si>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</si>
  <si>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</si>
  <si>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</si>
  <si>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</si>
  <si>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</si>
  <si>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</si>
  <si>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</si>
  <si>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</si>
  <si>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</si>
  <si>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</si>
  <si>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</si>
  <si>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</si>
  <si>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</si>
  <si>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</si>
  <si>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</si>
  <si>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</si>
  <si>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</si>
  <si>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</si>
  <si>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</si>
  <si>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</si>
  <si>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</si>
  <si>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</si>
  <si>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</si>
  <si>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</si>
  <si>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</si>
  <si>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</si>
  <si>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</si>
  <si>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</si>
  <si>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</si>
  <si>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</si>
  <si>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</si>
  <si>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</si>
  <si>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</si>
  <si>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</si>
  <si>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</si>
  <si>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</si>
  <si>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</si>
  <si>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</si>
  <si>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</si>
  <si>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</si>
  <si>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</si>
  <si>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</si>
  <si>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</si>
  <si>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</si>
  <si>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</si>
  <si>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</si>
  <si>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</si>
  <si>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</si>
  <si>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</si>
  <si>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</si>
  <si>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</si>
  <si>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</si>
  <si>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</si>
  <si>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</si>
  <si>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</si>
  <si>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</si>
  <si>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</si>
  <si>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</si>
  <si>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</si>
  <si>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</si>
  <si>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</si>
  <si>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</si>
  <si>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</si>
  <si>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</si>
  <si>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</si>
  <si>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</si>
  <si>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</si>
  <si>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</si>
  <si>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</si>
  <si>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</si>
  <si>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</si>
  <si>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</si>
  <si>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</si>
  <si>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</si>
  <si>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</si>
  <si>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</si>
  <si>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</si>
  <si>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</si>
  <si>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</si>
  <si>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</si>
  <si>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</si>
  <si>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</si>
  <si>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</si>
  <si>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</si>
  <si>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</si>
  <si>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</si>
  <si>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</si>
  <si>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</si>
  <si>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</si>
  <si>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</si>
  <si>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</si>
  <si>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</si>
  <si>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</si>
  <si>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</si>
  <si>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</si>
  <si>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</si>
  <si>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</si>
  <si>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</si>
  <si>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</si>
  <si>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</si>
  <si>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</si>
  <si>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</si>
  <si>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</si>
  <si>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</si>
  <si>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</si>
  <si>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</si>
  <si>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</si>
  <si>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</si>
  <si>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</si>
  <si>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</si>
  <si>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</si>
  <si>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</si>
  <si>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</si>
  <si>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</si>
  <si>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</si>
  <si>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</si>
  <si>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</si>
  <si>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</si>
  <si>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</si>
  <si>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</si>
  <si>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</si>
  <si>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</si>
  <si>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</si>
  <si>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</si>
  <si>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</si>
  <si>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</si>
  <si>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</si>
  <si>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</si>
  <si>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</si>
  <si>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</si>
  <si>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</si>
  <si>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</si>
  <si>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</si>
  <si>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</si>
  <si>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</si>
  <si>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</si>
  <si>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</si>
  <si>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</si>
  <si>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</si>
  <si>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</si>
  <si>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</si>
  <si>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</si>
  <si>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</si>
  <si>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</si>
  <si>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</si>
  <si>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</si>
  <si>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</si>
  <si>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</si>
  <si>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</si>
  <si>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</si>
  <si>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</si>
  <si>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</si>
  <si>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</si>
  <si>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</si>
  <si>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</si>
  <si>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</si>
  <si>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</si>
  <si>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</si>
  <si>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</si>
  <si>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</si>
  <si>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</si>
  <si>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</si>
  <si>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</si>
  <si>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</si>
  <si>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</si>
  <si>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</si>
  <si>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</si>
  <si>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</si>
  <si>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</si>
  <si>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</si>
  <si>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</si>
  <si>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</si>
  <si>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</si>
  <si>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</si>
  <si>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</si>
  <si>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</si>
  <si>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</si>
  <si>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</si>
  <si>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</si>
  <si>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</si>
  <si>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</si>
  <si>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</si>
  <si>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</si>
  <si>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</si>
  <si>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</si>
  <si>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</si>
  <si>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</si>
  <si>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</si>
  <si>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</si>
  <si>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</si>
  <si>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</si>
  <si>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</si>
  <si>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</si>
  <si>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</si>
  <si>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</si>
  <si>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</si>
  <si>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</si>
  <si>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</si>
  <si>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</si>
  <si>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</si>
  <si>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</si>
  <si>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</si>
  <si>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</si>
  <si>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</si>
  <si>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</si>
  <si>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</si>
  <si>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</si>
  <si>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</si>
  <si>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</si>
  <si>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</si>
  <si>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</si>
  <si>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</si>
  <si>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</si>
  <si>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</si>
  <si>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</si>
  <si>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</si>
  <si>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</si>
  <si>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</si>
  <si>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</si>
  <si>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</si>
  <si>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</si>
  <si>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</si>
  <si>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</si>
  <si>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</si>
  <si>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</si>
  <si>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</si>
  <si>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</si>
  <si>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</si>
  <si>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</si>
  <si>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</si>
  <si>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</si>
  <si>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</si>
  <si>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</si>
  <si>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</si>
  <si>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</si>
  <si>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</si>
  <si>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</si>
  <si>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</si>
  <si>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</si>
  <si>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</si>
  <si>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</si>
  <si>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</si>
  <si>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</si>
  <si>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</si>
  <si>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</si>
  <si>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</si>
  <si>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</si>
  <si>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</si>
  <si>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</si>
  <si>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</si>
  <si>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</si>
  <si>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</si>
  <si>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</si>
  <si>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</si>
  <si>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</si>
  <si>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</si>
  <si>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</si>
  <si>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</si>
  <si>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</si>
  <si>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</si>
  <si>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</si>
  <si>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</si>
  <si>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</si>
  <si>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</si>
  <si>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</si>
  <si>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</si>
  <si>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</si>
  <si>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</si>
  <si>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</si>
  <si>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</si>
  <si>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</si>
  <si>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</si>
  <si>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</si>
  <si>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</si>
  <si>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</si>
  <si>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</si>
  <si>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</si>
  <si>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</si>
  <si>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</si>
  <si>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</si>
  <si>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</si>
  <si>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</si>
  <si>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</si>
  <si>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</si>
  <si>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</si>
  <si>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</si>
  <si>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</si>
  <si>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</si>
  <si>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</si>
  <si>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</si>
  <si>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</si>
  <si>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</si>
  <si>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</si>
  <si>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</si>
  <si>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</si>
  <si>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</si>
  <si>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</si>
  <si>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</si>
  <si>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</si>
  <si>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</si>
  <si>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</si>
  <si>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</si>
  <si>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</si>
  <si>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</si>
  <si>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</si>
  <si>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</si>
  <si>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</si>
  <si>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</si>
  <si>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</si>
  <si>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</si>
  <si>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</si>
  <si>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</si>
  <si>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</si>
  <si>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</si>
  <si>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</si>
  <si>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</si>
  <si>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</si>
  <si>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</si>
  <si>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</si>
  <si>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</si>
  <si>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</si>
  <si>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</si>
  <si>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</si>
  <si>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</si>
  <si>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</si>
  <si>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</si>
  <si>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</si>
  <si>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</si>
  <si>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</si>
  <si>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</si>
  <si>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</si>
  <si>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</si>
  <si>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</si>
  <si>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</si>
  <si>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</si>
  <si>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</si>
  <si>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</si>
  <si>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</si>
  <si>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</si>
  <si>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</si>
  <si>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</si>
  <si>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</si>
  <si>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</si>
  <si>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</si>
  <si>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</si>
  <si>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</si>
  <si>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</si>
  <si>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</si>
  <si>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</si>
  <si>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</si>
  <si>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</si>
  <si>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</si>
  <si>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</si>
  <si>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</si>
  <si>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</si>
  <si>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</si>
  <si>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</si>
  <si>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</si>
  <si>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</si>
  <si>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</si>
  <si>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</si>
  <si>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</si>
  <si>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</si>
  <si>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</si>
  <si>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</si>
  <si>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</si>
  <si>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</si>
  <si>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</si>
  <si>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</si>
  <si>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</si>
  <si>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</si>
  <si>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</si>
  <si>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</si>
  <si>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</si>
  <si>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</si>
  <si>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</si>
  <si>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</si>
  <si>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</si>
  <si>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</si>
  <si>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</si>
  <si>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</si>
  <si>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</si>
  <si>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</si>
  <si>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</si>
  <si>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</si>
  <si>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</si>
  <si>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</si>
  <si>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</si>
  <si>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</si>
  <si>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</si>
  <si>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</si>
  <si>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</si>
  <si>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</si>
  <si>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</si>
  <si>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</si>
  <si>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</si>
  <si>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</si>
  <si>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</si>
  <si>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</si>
  <si>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</si>
  <si>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</si>
  <si>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</si>
  <si>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</si>
  <si>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</si>
  <si>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</si>
  <si>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</si>
  <si>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</si>
  <si>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</si>
  <si>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</si>
  <si>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</si>
  <si>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</si>
  <si>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</si>
  <si>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</si>
  <si>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</si>
  <si>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</si>
  <si>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</si>
  <si>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</si>
  <si>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</si>
  <si>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</si>
  <si>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</si>
  <si>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</si>
  <si>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</si>
  <si>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</si>
  <si>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</si>
  <si>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</si>
  <si>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</si>
  <si>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</si>
  <si>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</si>
  <si>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</si>
  <si>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</si>
  <si>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</si>
  <si>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</si>
  <si>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</si>
  <si>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</si>
  <si>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</si>
  <si>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</si>
  <si>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</si>
  <si>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</si>
  <si>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</si>
  <si>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</si>
  <si>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</si>
  <si>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</si>
  <si>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</si>
  <si>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</si>
  <si>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</si>
  <si>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</si>
  <si>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</si>
  <si>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</si>
  <si>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</si>
  <si>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</si>
  <si>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</si>
  <si>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</si>
  <si>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</si>
  <si>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</si>
  <si>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</si>
  <si>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</si>
  <si>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</si>
  <si>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</si>
  <si>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</si>
  <si>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</si>
  <si>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</si>
  <si>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</si>
  <si>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</si>
  <si>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</si>
  <si>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</si>
  <si>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</si>
  <si>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</si>
  <si>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</si>
  <si>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</si>
  <si>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</si>
  <si>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</si>
  <si>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</si>
  <si>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</si>
  <si>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</si>
  <si>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</si>
  <si>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</si>
  <si>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</si>
  <si>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</si>
  <si>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</si>
  <si>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</si>
  <si>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</si>
  <si>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</si>
  <si>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</si>
  <si>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</si>
  <si>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</si>
  <si>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</si>
  <si>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</si>
  <si>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</si>
  <si>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</si>
  <si>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</si>
  <si>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</si>
  <si>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</si>
  <si>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</si>
  <si>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</si>
  <si>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</si>
  <si>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</si>
  <si>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</si>
  <si>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</si>
  <si>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</si>
  <si>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</si>
  <si>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</si>
  <si>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</si>
  <si>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</si>
  <si>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</si>
  <si>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</si>
  <si>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</si>
  <si>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</si>
  <si>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</si>
  <si>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</si>
  <si>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</si>
  <si>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</si>
  <si>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</si>
  <si>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</si>
  <si>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</si>
  <si>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</si>
  <si>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</si>
  <si>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</si>
  <si>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</si>
  <si>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</si>
  <si>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</si>
  <si>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</si>
  <si>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</si>
  <si>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</si>
  <si>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</si>
  <si>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</si>
  <si>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</si>
  <si>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</si>
  <si>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</si>
  <si>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</si>
  <si>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</si>
  <si>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</si>
  <si>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</si>
  <si>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</si>
  <si>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</si>
  <si>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</si>
  <si>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</si>
  <si>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</si>
  <si>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</si>
  <si>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</si>
  <si>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</si>
  <si>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</si>
  <si>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</si>
  <si>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</si>
  <si>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</si>
  <si>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</si>
  <si>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</si>
  <si>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</si>
  <si>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</si>
  <si>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</si>
  <si>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</si>
  <si>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</si>
  <si>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</si>
  <si>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</si>
  <si>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</si>
  <si>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</si>
  <si>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</si>
  <si>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</si>
  <si>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</si>
  <si>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</si>
  <si>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</si>
  <si>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</si>
  <si>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</si>
  <si>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</si>
  <si>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</si>
  <si>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</si>
  <si>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</si>
  <si>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</si>
  <si>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</si>
  <si>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</si>
  <si>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</si>
  <si>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</si>
  <si>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</si>
  <si>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</si>
  <si>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</si>
  <si>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</si>
  <si>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</si>
  <si>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</si>
  <si>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</si>
  <si>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</si>
  <si>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</si>
  <si>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</si>
  <si>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</si>
  <si>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</si>
  <si>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</si>
  <si>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</si>
  <si>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</si>
  <si>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</si>
  <si>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</si>
  <si>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</si>
  <si>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</si>
  <si>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</si>
  <si>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</si>
  <si>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</si>
  <si>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</si>
  <si>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</si>
  <si>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</si>
  <si>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</si>
  <si>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</si>
  <si>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</si>
  <si>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</si>
  <si>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</si>
  <si>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</si>
  <si>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</si>
  <si>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</si>
  <si>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</si>
  <si>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</si>
  <si>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</si>
  <si>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</si>
  <si>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</si>
  <si>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</si>
  <si>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</si>
  <si>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</si>
  <si>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</si>
  <si>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</si>
  <si>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</si>
  <si>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</si>
  <si>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</si>
  <si>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</si>
  <si>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</si>
  <si>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</si>
  <si>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</si>
  <si>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</si>
  <si>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</si>
  <si>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</si>
  <si>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</si>
  <si>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</si>
  <si>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</si>
  <si>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</si>
  <si>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</si>
  <si>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</si>
  <si>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</si>
  <si>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</si>
  <si>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</si>
  <si>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</si>
  <si>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</si>
  <si>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</si>
  <si>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</si>
  <si>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</si>
  <si>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</si>
  <si>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</si>
  <si>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</si>
  <si>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</si>
  <si>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</si>
  <si>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</si>
  <si>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</si>
  <si>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</si>
  <si>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</si>
  <si>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</si>
  <si>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</si>
  <si>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</si>
  <si>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</si>
  <si>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</si>
  <si>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</si>
  <si>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</si>
  <si>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</si>
  <si>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</si>
  <si>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</si>
  <si>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</si>
  <si>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</si>
  <si>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</si>
  <si>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</si>
  <si>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</si>
  <si>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</si>
  <si>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</si>
  <si>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</si>
  <si>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</si>
  <si>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</si>
  <si>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</si>
  <si>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</si>
  <si>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</si>
  <si>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</si>
  <si>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</si>
  <si>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</si>
  <si>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</si>
  <si>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</si>
  <si>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</si>
  <si>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</si>
  <si>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</si>
  <si>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</si>
  <si>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</si>
  <si>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</si>
  <si>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</si>
  <si>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</si>
  <si>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</si>
  <si>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</si>
  <si>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</si>
  <si>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</si>
  <si>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</si>
  <si>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</si>
  <si>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</si>
  <si>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</si>
  <si>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</si>
  <si>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</si>
  <si>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</si>
  <si>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</si>
  <si>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</si>
  <si>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</si>
  <si>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</si>
  <si>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</si>
  <si>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</si>
  <si>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</si>
  <si>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</si>
  <si>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</si>
  <si>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</si>
  <si>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</si>
  <si>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</si>
  <si>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</si>
  <si>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</si>
  <si>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</si>
  <si>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</si>
  <si>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</si>
  <si>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</si>
  <si>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</si>
  <si>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</si>
  <si>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</si>
  <si>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</si>
  <si>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</si>
  <si>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</si>
  <si>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</si>
  <si>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</si>
  <si>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</si>
  <si>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</si>
  <si>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</si>
  <si>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</si>
  <si>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</si>
  <si>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</si>
  <si>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</si>
  <si>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</si>
  <si>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</si>
  <si>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</si>
  <si>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</si>
  <si>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</si>
  <si>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</si>
  <si>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</si>
  <si>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</si>
  <si>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</si>
  <si>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</si>
  <si>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</si>
  <si>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</si>
  <si>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</si>
  <si>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</si>
  <si>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</si>
  <si>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</si>
  <si>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</si>
  <si>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</si>
  <si>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</si>
  <si>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</si>
  <si>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</si>
  <si>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</si>
  <si>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</si>
  <si>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</si>
  <si>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</si>
  <si>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</si>
  <si>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</si>
  <si>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</si>
  <si>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</si>
  <si>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</si>
  <si>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</si>
  <si>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</si>
  <si>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</si>
  <si>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</si>
  <si>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</si>
  <si>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</si>
  <si>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</si>
  <si>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</si>
  <si>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</si>
  <si>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</si>
  <si>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</si>
  <si>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</si>
  <si>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</si>
  <si>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</si>
  <si>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</si>
  <si>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</si>
  <si>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</si>
  <si>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</si>
  <si>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</si>
  <si>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</si>
  <si>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</si>
  <si>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</si>
  <si>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</si>
  <si>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</si>
  <si>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</si>
  <si>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</si>
  <si>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</si>
  <si>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</si>
  <si>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</si>
  <si>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</si>
  <si>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</si>
  <si>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</si>
  <si>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</si>
  <si>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</si>
  <si>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</si>
  <si>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</si>
  <si>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</si>
  <si>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</si>
  <si>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</si>
  <si>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</si>
  <si>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</si>
  <si>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</si>
  <si>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</si>
  <si>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</si>
  <si>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</si>
  <si>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</si>
  <si>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</si>
  <si>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</si>
  <si>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</si>
  <si>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</si>
  <si>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</si>
  <si>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</si>
  <si>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</si>
  <si>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</si>
  <si>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</si>
  <si>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</si>
  <si>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</si>
  <si>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</si>
  <si>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</si>
  <si>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</si>
  <si>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</si>
  <si>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</si>
  <si>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</si>
  <si>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</si>
  <si>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</si>
  <si>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</si>
  <si>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</si>
  <si>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</si>
  <si>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</si>
  <si>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</si>
  <si>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</si>
  <si>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</si>
  <si>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</si>
  <si>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</si>
  <si>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</si>
  <si>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</si>
  <si>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</si>
  <si>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</si>
  <si>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</si>
  <si>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</si>
  <si>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</si>
  <si>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</si>
  <si>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</si>
  <si>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</si>
  <si>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</si>
  <si>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</si>
  <si>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</si>
  <si>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</si>
  <si>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</si>
  <si>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</si>
  <si>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</si>
  <si>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</si>
  <si>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</si>
  <si>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</si>
  <si>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</si>
  <si>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</si>
  <si>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</si>
  <si>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</si>
  <si>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</si>
  <si>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</si>
  <si>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</si>
  <si>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</si>
  <si>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</si>
  <si>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</si>
  <si>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</si>
  <si>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</si>
  <si>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</si>
  <si>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</si>
  <si>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</si>
  <si>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</si>
  <si>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</si>
  <si>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</si>
  <si>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</si>
  <si>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</si>
  <si>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</si>
  <si>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</si>
  <si>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</si>
  <si>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</si>
  <si>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</si>
  <si>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</si>
  <si>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</si>
  <si>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</si>
  <si>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</si>
  <si>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</si>
  <si>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</si>
  <si>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</si>
  <si>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</si>
  <si>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</si>
  <si>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</si>
  <si>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</si>
  <si>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</si>
  <si>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</si>
  <si>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</si>
  <si>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</si>
  <si>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</si>
  <si>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</si>
  <si>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</si>
  <si>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</si>
  <si>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</si>
  <si>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</si>
  <si>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</si>
  <si>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</si>
  <si>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</si>
  <si>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</si>
  <si>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</si>
  <si>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</si>
  <si>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</si>
  <si>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</si>
  <si>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</si>
  <si>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</si>
  <si>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</si>
  <si>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</si>
  <si>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</si>
  <si>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</si>
  <si>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</si>
  <si>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</si>
  <si>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</si>
  <si>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</si>
  <si>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</si>
  <si>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</si>
  <si>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</si>
  <si>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</si>
  <si>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</si>
  <si>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</si>
  <si>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</si>
  <si>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</si>
  <si>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</si>
  <si>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</si>
  <si>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</si>
  <si>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</si>
  <si>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</si>
  <si>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</si>
  <si>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</si>
  <si>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</si>
  <si>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</si>
  <si>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</si>
  <si>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</si>
  <si>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</si>
  <si>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</si>
  <si>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</si>
  <si>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</si>
  <si>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</si>
  <si>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</si>
  <si>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</si>
  <si>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</si>
  <si>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</si>
  <si>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</si>
  <si>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</si>
  <si>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</si>
  <si>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</si>
  <si>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</si>
  <si>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</si>
  <si>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</si>
  <si>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</si>
  <si>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</si>
  <si>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</si>
  <si>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</si>
  <si>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</si>
  <si>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</si>
  <si>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</si>
  <si>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</si>
  <si>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</si>
  <si>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</si>
  <si>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</si>
  <si>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</si>
  <si>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</si>
  <si>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</si>
  <si>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</si>
  <si>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</si>
  <si>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</si>
  <si>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</si>
  <si>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</si>
  <si>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</si>
  <si>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</si>
  <si>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</si>
  <si>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</si>
  <si>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</si>
  <si>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</si>
  <si>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</si>
  <si>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</si>
  <si>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</si>
  <si>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</si>
  <si>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</si>
  <si>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</si>
  <si>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</si>
  <si>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</si>
  <si>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</si>
  <si>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</si>
  <si>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</si>
  <si>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</si>
  <si>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</si>
  <si>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</si>
  <si>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</si>
  <si>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</si>
  <si>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</si>
  <si>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</si>
  <si>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</si>
  <si>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</si>
  <si>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</si>
  <si>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</si>
  <si>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</si>
  <si>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</si>
  <si>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</si>
  <si>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</si>
  <si>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</si>
  <si>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</si>
  <si>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</si>
  <si>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</si>
  <si>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</si>
  <si>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</si>
  <si>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</si>
  <si>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</si>
  <si>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</si>
  <si>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</si>
  <si>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</si>
  <si>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</si>
  <si>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</si>
  <si>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</si>
  <si>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</si>
  <si>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</si>
  <si>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</si>
  <si>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</si>
  <si>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</si>
  <si>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</si>
  <si>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</si>
  <si>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</si>
  <si>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</si>
  <si>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</si>
  <si>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</si>
  <si>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</si>
  <si>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</si>
  <si>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</si>
  <si>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</si>
  <si>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</si>
  <si>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</si>
  <si>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</si>
  <si>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</si>
  <si>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</si>
  <si>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</si>
  <si>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</si>
  <si>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</si>
  <si>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</si>
  <si>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</si>
  <si>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</si>
  <si>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</si>
  <si>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</si>
  <si>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</si>
  <si>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</si>
  <si>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</si>
  <si>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</si>
  <si>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</si>
  <si>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</si>
  <si>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</si>
  <si>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</si>
  <si>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</si>
  <si>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</si>
  <si>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</si>
  <si>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</si>
  <si>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</si>
  <si>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</si>
  <si>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</si>
  <si>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</si>
  <si>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</si>
  <si>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</si>
  <si>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</si>
  <si>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</si>
  <si>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</si>
  <si>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</si>
  <si>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</si>
  <si>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</si>
  <si>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</si>
  <si>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</si>
  <si>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</si>
  <si>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</si>
  <si>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</si>
  <si>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</si>
  <si>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</si>
  <si>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</si>
  <si>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</si>
  <si>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</si>
  <si>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</si>
  <si>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</si>
  <si>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</si>
  <si>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</si>
  <si>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</si>
  <si>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</si>
  <si>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</si>
  <si>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</si>
  <si>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</si>
  <si>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</si>
  <si>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</si>
  <si>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</si>
  <si>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</si>
  <si>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</si>
  <si>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</si>
  <si>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</si>
  <si>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</si>
  <si>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</si>
  <si>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</si>
  <si>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</si>
  <si>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</si>
  <si>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</si>
  <si>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</si>
  <si>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</si>
  <si>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</si>
  <si>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</si>
  <si>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</si>
  <si>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</si>
  <si>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</si>
  <si>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</si>
  <si>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</si>
  <si>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</si>
  <si>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</si>
  <si>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</si>
  <si>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</si>
  <si>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</si>
  <si>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</si>
  <si>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</si>
  <si>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</si>
  <si>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</si>
  <si>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</si>
  <si>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</si>
  <si>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</si>
  <si>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</si>
  <si>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</si>
  <si>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</si>
  <si>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</si>
  <si>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</si>
  <si>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</si>
  <si>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</si>
  <si>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</si>
  <si>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</si>
  <si>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</si>
  <si>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</si>
  <si>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</si>
  <si>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</si>
  <si>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</si>
  <si>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</si>
  <si>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</si>
  <si>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</si>
  <si>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</si>
  <si>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</si>
  <si>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</si>
  <si>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</si>
  <si>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</si>
  <si>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</si>
  <si>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</si>
  <si>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</si>
  <si>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</si>
  <si>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</si>
  <si>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</si>
  <si>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</si>
  <si>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</si>
  <si>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</si>
  <si>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</si>
  <si>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</si>
  <si>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</si>
  <si>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</si>
  <si>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</si>
  <si>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</si>
  <si>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</si>
  <si>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</si>
  <si>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</si>
  <si>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</si>
  <si>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</si>
  <si>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</si>
  <si>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</si>
  <si>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</si>
  <si>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</si>
  <si>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</si>
  <si>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</si>
  <si>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</si>
  <si>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</si>
  <si>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</si>
  <si>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</si>
  <si>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</si>
  <si>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</si>
  <si>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</si>
  <si>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</si>
  <si>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</si>
  <si>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</si>
  <si>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</si>
  <si>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</si>
  <si>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</si>
  <si>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</si>
  <si>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</si>
  <si>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</si>
  <si>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</si>
  <si>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</si>
  <si>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</si>
  <si>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</si>
  <si>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</si>
  <si>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</si>
  <si>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</si>
  <si>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</si>
  <si>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</si>
  <si>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</si>
  <si>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</si>
  <si>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</si>
  <si>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</si>
  <si>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</si>
  <si>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</si>
  <si>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</si>
  <si>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</si>
  <si>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</si>
  <si>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</si>
  <si>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</si>
  <si>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</si>
  <si>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</si>
  <si>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</si>
  <si>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</si>
  <si>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</si>
  <si>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</si>
  <si>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</si>
  <si>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</si>
  <si>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</si>
  <si>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</si>
  <si>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</si>
  <si>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</si>
  <si>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</si>
  <si>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</si>
  <si>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</si>
  <si>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</si>
  <si>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</si>
  <si>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</si>
  <si>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</si>
  <si>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</si>
  <si>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</si>
  <si>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</si>
  <si>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</si>
  <si>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</si>
  <si>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</si>
  <si>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</si>
  <si>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</si>
  <si>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</si>
  <si>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</si>
  <si>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</si>
  <si>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</si>
  <si>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</si>
  <si>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</si>
  <si>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</si>
  <si>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</si>
  <si>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</si>
  <si>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</si>
  <si>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</si>
  <si>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</si>
  <si>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</si>
  <si>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</si>
  <si>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</si>
  <si>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</si>
  <si>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</si>
  <si>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</si>
  <si>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</si>
  <si>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</si>
  <si>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</si>
  <si>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</si>
  <si>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</si>
  <si>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</si>
  <si>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</si>
  <si>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</si>
  <si>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</si>
  <si>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</si>
  <si>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</si>
  <si>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</si>
  <si>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</si>
  <si>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</si>
  <si>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</si>
  <si>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</si>
  <si>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</si>
  <si>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</si>
  <si>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</si>
  <si>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</si>
  <si>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</si>
  <si>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</si>
  <si>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</si>
  <si>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</si>
  <si>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</si>
  <si>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</si>
  <si>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</si>
  <si>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</si>
  <si>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</si>
  <si>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</si>
  <si>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</si>
  <si>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</si>
  <si>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</si>
  <si>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</si>
  <si>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</si>
  <si>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</si>
  <si>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</si>
  <si>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</si>
  <si>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</si>
  <si>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</si>
  <si>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</si>
  <si>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</si>
  <si>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</si>
  <si>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</si>
  <si>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</si>
  <si>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</si>
  <si>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</si>
  <si>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</si>
  <si>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</si>
  <si>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</si>
  <si>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</si>
  <si>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</si>
  <si>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</si>
  <si>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</si>
  <si>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</si>
  <si>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</si>
  <si>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</si>
  <si>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</si>
  <si>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</si>
  <si>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</si>
  <si>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</si>
  <si>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</si>
  <si>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</si>
  <si>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</si>
  <si>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</si>
  <si>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</si>
  <si>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</si>
  <si>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</si>
  <si>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</si>
  <si>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</si>
  <si>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</si>
  <si>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</si>
  <si>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</si>
  <si>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</si>
  <si>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</si>
  <si>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</si>
  <si>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</si>
  <si>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</si>
  <si>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</si>
  <si>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</si>
  <si>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</si>
  <si>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</si>
  <si>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</si>
  <si>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</si>
  <si>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</si>
  <si>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</si>
  <si>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</si>
  <si>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</si>
  <si>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</si>
  <si>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</si>
  <si>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</si>
  <si>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</si>
  <si>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</si>
  <si>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</si>
  <si>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</si>
  <si>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</si>
  <si>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</si>
  <si>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</si>
  <si>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</si>
  <si>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</si>
  <si>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</si>
  <si>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</si>
  <si>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</si>
  <si>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</si>
  <si>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</si>
  <si>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</si>
  <si>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</si>
  <si>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</si>
  <si>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</si>
  <si>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</si>
  <si>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</si>
  <si>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</si>
  <si>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</si>
  <si>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</si>
  <si>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</si>
  <si>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</si>
  <si>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</si>
  <si>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</si>
  <si>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</si>
  <si>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</si>
  <si>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</si>
  <si>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</si>
  <si>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</si>
  <si>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</si>
  <si>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</si>
  <si>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</si>
  <si>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</si>
  <si>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</si>
  <si>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</si>
  <si>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</si>
  <si>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</si>
  <si>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</si>
  <si>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</si>
  <si>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</si>
  <si>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</si>
  <si>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</si>
  <si>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</si>
  <si>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</si>
  <si>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</si>
  <si>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</si>
  <si>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</si>
  <si>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</si>
  <si>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</si>
  <si>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</si>
  <si>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</si>
  <si>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</si>
  <si>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</si>
  <si>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</si>
  <si>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</si>
  <si>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</si>
  <si>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</si>
  <si>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</si>
  <si>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</si>
  <si>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</si>
  <si>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</si>
  <si>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</si>
  <si>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</si>
  <si>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</si>
  <si>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</si>
  <si>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</si>
  <si>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</si>
  <si>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</si>
  <si>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</si>
  <si>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</si>
  <si>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</si>
  <si>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</si>
  <si>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</si>
  <si>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</si>
  <si>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</si>
  <si>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</si>
  <si>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</si>
  <si>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</si>
  <si>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</si>
  <si>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</si>
  <si>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</si>
  <si>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</si>
  <si>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</si>
  <si>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</si>
  <si>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</si>
  <si>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</si>
  <si>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</si>
  <si>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</si>
  <si>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</si>
  <si>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</si>
  <si>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</si>
  <si>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</si>
  <si>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</si>
  <si>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</si>
  <si>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</si>
  <si>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</si>
  <si>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</si>
  <si>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</si>
  <si>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</si>
  <si>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</si>
  <si>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</si>
  <si>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</si>
  <si>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</si>
  <si>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</si>
  <si>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</si>
  <si>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</si>
  <si>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</si>
  <si>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</si>
  <si>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</si>
  <si>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</si>
  <si>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</si>
  <si>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</si>
  <si>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</si>
  <si>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</si>
  <si>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</si>
  <si>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</si>
  <si>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</si>
  <si>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</si>
  <si>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</si>
  <si>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</si>
  <si>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</si>
  <si>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</si>
  <si>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</si>
  <si>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</si>
  <si>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</si>
  <si>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</si>
  <si>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</si>
  <si>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</si>
  <si>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</si>
  <si>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</si>
  <si>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</si>
  <si>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</si>
  <si>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</si>
  <si>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</si>
  <si>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</si>
  <si>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</si>
  <si>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</si>
  <si>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</si>
  <si>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</si>
  <si>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</si>
  <si>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</si>
  <si>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</si>
  <si>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</si>
  <si>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</si>
  <si>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</si>
  <si>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</si>
  <si>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</si>
  <si>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</si>
  <si>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</si>
  <si>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</si>
  <si>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</si>
  <si>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</si>
  <si>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</si>
  <si>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</si>
  <si>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</si>
  <si>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</si>
  <si>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</si>
  <si>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</si>
  <si>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</si>
  <si>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</si>
  <si>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</si>
  <si>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</si>
  <si>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</si>
  <si>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</si>
  <si>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</si>
  <si>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</si>
  <si>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</si>
  <si>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</si>
  <si>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</si>
  <si>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</si>
  <si>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</si>
  <si>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</si>
  <si>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</si>
  <si>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</si>
  <si>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</si>
  <si>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</si>
  <si>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</si>
  <si>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</si>
  <si>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</si>
  <si>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</si>
  <si>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</si>
  <si>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</si>
  <si>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</si>
  <si>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</si>
  <si>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</si>
  <si>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</si>
  <si>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</si>
  <si>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</si>
  <si>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</si>
  <si>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</si>
  <si>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</si>
  <si>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</si>
  <si>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</si>
  <si>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</si>
  <si>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</si>
  <si>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</si>
  <si>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</si>
  <si>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</si>
  <si>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</si>
  <si>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</si>
  <si>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</si>
  <si>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</si>
  <si>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</si>
  <si>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</si>
  <si>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</si>
  <si>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</si>
  <si>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</si>
  <si>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</si>
  <si>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</si>
  <si>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</si>
  <si>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</si>
  <si>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</si>
  <si>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</si>
  <si>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</si>
  <si>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</si>
  <si>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</si>
  <si>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</si>
  <si>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</si>
  <si>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</si>
  <si>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</si>
  <si>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</si>
  <si>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</si>
  <si>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</si>
  <si>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</si>
  <si>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</si>
  <si>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</si>
  <si>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</si>
  <si>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</si>
  <si>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</si>
  <si>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</si>
  <si>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</si>
  <si>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</si>
  <si>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</si>
  <si>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</si>
  <si>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</si>
  <si>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</si>
  <si>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</si>
  <si>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</si>
  <si>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</si>
  <si>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</si>
  <si>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</si>
  <si>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</si>
  <si>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</si>
  <si>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</si>
  <si>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</si>
  <si>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</si>
  <si>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</si>
  <si>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</si>
  <si>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</si>
  <si>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</si>
  <si>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</si>
  <si>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</si>
  <si>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</si>
  <si>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</si>
  <si>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</si>
  <si>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</si>
  <si>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</si>
  <si>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</si>
  <si>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</si>
  <si>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</si>
  <si>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</si>
  <si>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</si>
  <si>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</si>
  <si>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</si>
  <si>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</si>
  <si>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</si>
  <si>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</si>
  <si>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</si>
  <si>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</si>
  <si>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</si>
  <si>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</si>
  <si>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</si>
  <si>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</si>
  <si>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</si>
  <si>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</si>
  <si>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</si>
  <si>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</si>
  <si>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</si>
  <si>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</si>
  <si>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</si>
  <si>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</si>
  <si>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</si>
  <si>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</si>
  <si>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</si>
  <si>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</si>
  <si>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</si>
  <si>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</si>
  <si>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</si>
  <si>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</si>
  <si>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</si>
  <si>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</si>
  <si>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</si>
  <si>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</si>
  <si>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</si>
  <si>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</si>
  <si>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</si>
  <si>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</si>
  <si>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</si>
  <si>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</si>
  <si>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</si>
  <si>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</si>
  <si>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</si>
  <si>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</si>
  <si>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</si>
  <si>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</si>
  <si>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</si>
  <si>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</si>
  <si>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</si>
  <si>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</si>
  <si>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</si>
  <si>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</si>
  <si>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</si>
  <si>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</si>
  <si>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</si>
  <si>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</si>
  <si>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</si>
  <si>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</si>
  <si>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</si>
  <si>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</si>
  <si>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</si>
  <si>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</si>
  <si>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</si>
  <si>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</si>
  <si>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</si>
  <si>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</si>
  <si>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</si>
  <si>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</si>
  <si>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</si>
  <si>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</si>
  <si>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</si>
  <si>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</si>
  <si>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</si>
  <si>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</si>
  <si>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</si>
  <si>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</si>
  <si>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</si>
  <si>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</si>
  <si>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</si>
  <si>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</si>
  <si>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</si>
  <si>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</si>
  <si>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</si>
  <si>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</si>
  <si>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</si>
  <si>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</si>
  <si>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</si>
  <si>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</si>
  <si>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</si>
  <si>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</si>
  <si>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</si>
  <si>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</si>
  <si>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</si>
  <si>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</si>
  <si>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</si>
  <si>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</si>
  <si>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</si>
  <si>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</si>
  <si>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</si>
  <si>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</si>
  <si>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</si>
  <si>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</si>
  <si>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</si>
  <si>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</si>
  <si>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</si>
  <si>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</si>
  <si>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</si>
  <si>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</si>
  <si>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</si>
  <si>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</si>
  <si>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</si>
  <si>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</si>
  <si>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</si>
  <si>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</si>
  <si>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</si>
  <si>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</si>
  <si>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</si>
  <si>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</si>
  <si>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</si>
  <si>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</si>
  <si>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</si>
  <si>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</si>
  <si>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</si>
  <si>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</si>
  <si>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</si>
  <si>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</si>
  <si>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</si>
  <si>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</si>
  <si>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</si>
  <si>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</si>
  <si>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</si>
  <si>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</si>
  <si>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</si>
  <si>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</si>
  <si>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</si>
  <si>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</si>
  <si>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</si>
  <si>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</si>
  <si>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</si>
  <si>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</si>
  <si>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</si>
  <si>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</si>
  <si>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</si>
  <si>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</si>
  <si>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</si>
  <si>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</si>
  <si>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</si>
  <si>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</si>
  <si>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</si>
  <si>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</si>
  <si>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</si>
  <si>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</si>
  <si>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</si>
  <si>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</si>
  <si>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</si>
  <si>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</si>
  <si>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</si>
  <si>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</si>
  <si>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</si>
  <si>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</si>
  <si>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</si>
  <si>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</si>
  <si>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</si>
  <si>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</si>
  <si>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</si>
  <si>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</si>
  <si>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</si>
  <si>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</si>
  <si>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</si>
  <si>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</si>
  <si>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</si>
  <si>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</si>
  <si>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</si>
  <si>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</si>
  <si>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</si>
  <si>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</si>
  <si>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</si>
  <si>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</si>
  <si>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</si>
  <si>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</si>
  <si>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</si>
  <si>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</si>
  <si>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</si>
  <si>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</si>
  <si>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</si>
  <si>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</si>
  <si>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</si>
  <si>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</si>
  <si>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</si>
  <si>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</si>
  <si>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</si>
  <si>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</si>
  <si>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</si>
  <si>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</si>
  <si>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</si>
  <si>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</si>
  <si>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</si>
  <si>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</si>
  <si>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</si>
  <si>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</si>
  <si>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</si>
  <si>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</si>
  <si>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</si>
  <si>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</si>
  <si>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</si>
  <si>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</si>
  <si>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</si>
  <si>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</si>
  <si>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</si>
  <si>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</si>
  <si>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</si>
  <si>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</si>
  <si>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</si>
  <si>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</si>
  <si>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</si>
  <si>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</si>
  <si>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</si>
  <si>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</si>
  <si>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</si>
  <si>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</si>
  <si>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</si>
  <si>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</si>
  <si>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</si>
  <si>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</si>
  <si>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</si>
  <si>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</si>
  <si>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</si>
  <si>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</si>
  <si>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</si>
  <si>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</si>
  <si>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</si>
  <si>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</si>
  <si>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</si>
  <si>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</si>
  <si>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</si>
  <si>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</si>
  <si>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</si>
  <si>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</si>
  <si>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</si>
  <si>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</si>
  <si>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</si>
  <si>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</si>
  <si>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</si>
  <si>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</si>
  <si>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</si>
  <si>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</si>
  <si>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</si>
  <si>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</si>
  <si>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</si>
  <si>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</si>
  <si>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</si>
  <si>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</si>
  <si>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</si>
  <si>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</si>
  <si>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</si>
  <si>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</si>
  <si>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</si>
  <si>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</si>
  <si>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</si>
  <si>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</si>
  <si>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</si>
  <si>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</si>
  <si>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</si>
  <si>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</si>
  <si>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</si>
  <si>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</si>
  <si>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</si>
  <si>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</si>
  <si>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</si>
  <si>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</si>
  <si>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</si>
  <si>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</si>
  <si>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</si>
  <si>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</si>
  <si>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</si>
  <si>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</si>
  <si>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</si>
  <si>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</si>
  <si>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</si>
  <si>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</si>
  <si>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</si>
  <si>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</si>
  <si>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</si>
  <si>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</si>
  <si>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</si>
  <si>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</si>
  <si>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</si>
  <si>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</si>
  <si>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</si>
  <si>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</si>
  <si>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</si>
  <si>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</si>
  <si>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</si>
  <si>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</si>
  <si>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</si>
  <si>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</si>
  <si>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</si>
  <si>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</si>
  <si>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</si>
  <si>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</si>
  <si>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</si>
  <si>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</si>
  <si>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</si>
  <si>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</si>
  <si>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</si>
  <si>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</si>
  <si>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</si>
  <si>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</si>
  <si>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</si>
  <si>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</si>
  <si>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</si>
  <si>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</si>
  <si>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</si>
  <si>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</si>
  <si>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</si>
  <si>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</si>
  <si>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</si>
  <si>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</si>
  <si>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</si>
  <si>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</si>
  <si>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</si>
  <si>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</si>
  <si>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</si>
  <si>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</si>
  <si>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</si>
  <si>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</si>
  <si>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</si>
  <si>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</si>
  <si>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</si>
  <si>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</si>
  <si>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</si>
  <si>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</si>
  <si>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</si>
  <si>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</si>
  <si>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</si>
  <si>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</si>
  <si>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</si>
  <si>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</si>
  <si>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</si>
  <si>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</si>
  <si>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</si>
  <si>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</si>
  <si>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</si>
  <si>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</si>
  <si>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</si>
  <si>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</si>
  <si>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</si>
  <si>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</si>
  <si>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</si>
  <si>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</si>
  <si>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</si>
  <si>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</si>
  <si>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</si>
  <si>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</si>
  <si>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</si>
  <si>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</si>
  <si>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</si>
  <si>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</si>
  <si>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</si>
  <si>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</si>
  <si>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</si>
  <si>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</si>
  <si>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</si>
  <si>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</si>
  <si>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</si>
  <si>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</si>
  <si>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</si>
  <si>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</si>
  <si>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</si>
  <si>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</si>
  <si>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</si>
  <si>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</si>
  <si>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</si>
  <si>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</si>
  <si>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</si>
  <si>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</si>
  <si>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</si>
  <si>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</si>
  <si>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</si>
  <si>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</si>
  <si>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</si>
  <si>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</si>
  <si>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</si>
  <si>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</si>
  <si>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</si>
  <si>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</si>
  <si>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</si>
  <si>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</si>
  <si>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</si>
  <si>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</si>
  <si>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</si>
  <si>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</si>
  <si>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</si>
  <si>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</si>
  <si>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</si>
  <si>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</si>
  <si>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</si>
  <si>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</si>
  <si>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</si>
  <si>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</si>
  <si>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</si>
  <si>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</si>
  <si>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</si>
  <si>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</si>
  <si>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</si>
  <si>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</si>
  <si>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</si>
  <si>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</si>
  <si>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</si>
  <si>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</si>
  <si>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</si>
  <si>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</si>
  <si>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</si>
  <si>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</si>
  <si>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</si>
  <si>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</si>
  <si>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</si>
  <si>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</si>
  <si>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</si>
  <si>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</si>
  <si>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</si>
  <si>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</si>
  <si>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</si>
  <si>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</si>
  <si>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</si>
  <si>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</si>
  <si>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</si>
  <si>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</si>
  <si>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</si>
  <si>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</si>
  <si>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</si>
  <si>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</si>
  <si>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</si>
  <si>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</si>
  <si>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</si>
  <si>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</si>
  <si>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</si>
  <si>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</si>
  <si>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</si>
  <si>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</si>
  <si>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</si>
  <si>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</si>
  <si>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</si>
  <si>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</si>
  <si>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</si>
  <si>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</si>
  <si>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</si>
  <si>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</si>
  <si>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</si>
  <si>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</si>
  <si>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</si>
  <si>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</si>
  <si>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</si>
  <si>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</si>
  <si>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</si>
  <si>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</si>
  <si>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</si>
  <si>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</si>
  <si>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</si>
  <si>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</si>
  <si>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</si>
  <si>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</si>
  <si>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</si>
  <si>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</si>
  <si>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</si>
  <si>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</si>
  <si>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</si>
  <si>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</si>
  <si>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</si>
  <si>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</si>
  <si>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</si>
  <si>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</si>
  <si>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</si>
  <si>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</si>
  <si>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</si>
  <si>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</si>
  <si>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</si>
  <si>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</si>
  <si>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</si>
  <si>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</si>
  <si>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</si>
  <si>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</si>
  <si>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</si>
  <si>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</si>
  <si>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</si>
  <si>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</si>
  <si>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</si>
  <si>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</si>
  <si>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</si>
  <si>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</si>
  <si>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</si>
  <si>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</si>
  <si>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</si>
  <si>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</si>
  <si>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</si>
  <si>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</si>
  <si>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</si>
  <si>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</si>
  <si>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</si>
  <si>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</si>
  <si>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</si>
  <si>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</si>
  <si>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</si>
  <si>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</si>
  <si>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</si>
  <si>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</si>
  <si>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</si>
  <si>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</si>
  <si>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</si>
  <si>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</si>
  <si>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</si>
  <si>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</si>
  <si>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</si>
  <si>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</si>
  <si>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</si>
  <si>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</si>
  <si>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</si>
  <si>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</si>
  <si>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</si>
  <si>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</si>
  <si>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</si>
  <si>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</si>
  <si>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</si>
  <si>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</si>
  <si>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</si>
  <si>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</si>
  <si>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</si>
  <si>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</si>
  <si>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</si>
  <si>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</si>
  <si>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</si>
  <si>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</si>
  <si>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</si>
  <si>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</si>
  <si>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</si>
  <si>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</si>
  <si>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</si>
  <si>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</si>
  <si>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</si>
  <si>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</si>
  <si>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</si>
  <si>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</si>
  <si>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</si>
  <si>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</si>
  <si>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</si>
  <si>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</si>
  <si>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</si>
  <si>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</si>
  <si>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</si>
  <si>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</si>
  <si>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</si>
  <si>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</si>
  <si>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</si>
  <si>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</si>
  <si>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</si>
  <si>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</si>
  <si>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</si>
  <si>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</si>
  <si>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</si>
  <si>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</si>
  <si>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</si>
  <si>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</si>
  <si>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</si>
  <si>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</si>
  <si>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</si>
  <si>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</si>
  <si>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</si>
  <si>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</si>
  <si>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</si>
  <si>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</si>
  <si>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</si>
  <si>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</si>
  <si>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</si>
  <si>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</si>
  <si>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</si>
  <si>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</si>
  <si>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</si>
  <si>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</si>
  <si>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</si>
  <si>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</si>
  <si>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</si>
  <si>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</si>
  <si>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</si>
  <si>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</si>
  <si>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</si>
  <si>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</si>
  <si>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</si>
  <si>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</si>
  <si>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</si>
  <si>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</si>
  <si>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</si>
  <si>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</si>
  <si>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</si>
  <si>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</si>
  <si>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</si>
  <si>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</si>
  <si>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</si>
  <si>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</si>
  <si>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</si>
  <si>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</si>
  <si>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</si>
  <si>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</si>
  <si>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</si>
  <si>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</si>
  <si>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</si>
  <si>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</si>
  <si>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</si>
  <si>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</si>
  <si>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</si>
  <si>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</si>
  <si>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</si>
  <si>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</si>
  <si>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</si>
  <si>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</si>
  <si>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</si>
  <si>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</si>
  <si>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</si>
  <si>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</si>
  <si>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</si>
  <si>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</si>
  <si>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</si>
  <si>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</si>
  <si>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</si>
  <si>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</si>
  <si>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</si>
  <si>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</si>
  <si>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</si>
  <si>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</si>
  <si>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</si>
  <si>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</si>
  <si>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</si>
  <si>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</si>
  <si>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</si>
  <si>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</si>
  <si>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</si>
  <si>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</si>
  <si>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</si>
  <si>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</si>
  <si>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</si>
  <si>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</si>
  <si>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</si>
  <si>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</si>
  <si>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</si>
  <si>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</si>
  <si>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</si>
  <si>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</si>
  <si>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</si>
  <si>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</si>
  <si>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</si>
  <si>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</si>
  <si>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</si>
  <si>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</si>
  <si>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</si>
  <si>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</si>
  <si>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</si>
  <si>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</si>
  <si>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</si>
  <si>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</si>
  <si>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</si>
  <si>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</si>
  <si>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</si>
  <si>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</si>
  <si>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</si>
  <si>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</si>
  <si>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</si>
  <si>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</si>
  <si>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</si>
  <si>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</si>
  <si>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</si>
  <si>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</si>
  <si>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</si>
  <si>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</si>
  <si>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</si>
  <si>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</si>
  <si>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</si>
  <si>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</si>
  <si>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</si>
  <si>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</si>
  <si>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</si>
  <si>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</si>
  <si>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</si>
  <si>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</si>
  <si>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</si>
  <si>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</si>
  <si>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</si>
  <si>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</si>
  <si>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</si>
  <si>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</si>
  <si>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</si>
  <si>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</si>
  <si>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</si>
  <si>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</si>
  <si>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</si>
  <si>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</si>
  <si>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</si>
  <si>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</si>
  <si>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</si>
  <si>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</si>
  <si>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</si>
  <si>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</si>
  <si>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</si>
  <si>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</si>
  <si>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</si>
  <si>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</si>
  <si>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</si>
  <si>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</si>
  <si>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</si>
  <si>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</si>
  <si>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</si>
  <si>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</si>
  <si>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</si>
  <si>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</si>
  <si>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</si>
  <si>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</si>
  <si>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</si>
  <si>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</si>
  <si>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</si>
  <si>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</si>
  <si>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</si>
  <si>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</si>
  <si>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</si>
  <si>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</si>
  <si>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</si>
  <si>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</si>
  <si>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</si>
  <si>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</si>
  <si>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</si>
  <si>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</si>
  <si>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</si>
  <si>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</si>
  <si>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</si>
  <si>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</si>
  <si>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</si>
  <si>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</si>
  <si>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</si>
  <si>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</si>
  <si>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</si>
  <si>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</si>
  <si>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</si>
  <si>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</si>
  <si>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</si>
  <si>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</si>
  <si>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</si>
  <si>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</si>
  <si>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</si>
  <si>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</si>
  <si>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</si>
  <si>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</si>
  <si>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</si>
  <si>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</si>
  <si>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</si>
  <si>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</si>
  <si>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</si>
  <si>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</si>
  <si>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</si>
  <si>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</si>
  <si>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</si>
  <si>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</si>
  <si>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</si>
  <si>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</si>
  <si>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</si>
  <si>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</si>
  <si>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</si>
  <si>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</si>
  <si>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</si>
  <si>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</si>
  <si>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</si>
  <si>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</si>
  <si>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</si>
  <si>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</si>
  <si>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</si>
  <si>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</si>
  <si>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</si>
  <si>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</si>
  <si>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</si>
  <si>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</si>
  <si>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</si>
  <si>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</si>
  <si>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</si>
  <si>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</si>
  <si>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</si>
  <si>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</si>
  <si>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</si>
  <si>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</si>
  <si>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</si>
  <si>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</si>
  <si>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</si>
  <si>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</si>
  <si>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</si>
  <si>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</si>
  <si>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</si>
  <si>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</si>
  <si>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</si>
  <si>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</si>
  <si>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</si>
  <si>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</si>
  <si>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</si>
  <si>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</si>
  <si>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</si>
  <si>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</si>
  <si>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</si>
  <si>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</si>
  <si>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</si>
  <si>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</si>
  <si>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</si>
  <si>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</si>
  <si>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</si>
  <si>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</si>
  <si>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</si>
  <si>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</si>
  <si>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</si>
  <si>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</si>
  <si>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</si>
  <si>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</si>
  <si>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</si>
  <si>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</si>
  <si>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</si>
  <si>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</si>
  <si>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</si>
  <si>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</si>
  <si>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</si>
  <si>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</si>
  <si>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</si>
  <si>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</si>
  <si>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</si>
  <si>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</si>
  <si>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</si>
  <si>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</si>
  <si>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</si>
  <si>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</si>
  <si>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</si>
  <si>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</si>
  <si>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</si>
  <si>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</si>
  <si>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</si>
  <si>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</si>
  <si>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</si>
  <si>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</si>
  <si>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</si>
  <si>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</si>
  <si>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</si>
  <si>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</si>
  <si>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</si>
  <si>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</si>
  <si>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</si>
  <si>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</si>
  <si>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</si>
  <si>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</si>
  <si>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</si>
  <si>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</si>
  <si>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</si>
  <si>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</si>
  <si>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</si>
  <si>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</si>
  <si>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</si>
  <si>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</si>
  <si>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</si>
  <si>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</si>
  <si>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</si>
  <si>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</si>
  <si>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</si>
  <si>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</si>
  <si>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</si>
  <si>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</si>
  <si>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</si>
  <si>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</si>
  <si>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</si>
  <si>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</si>
  <si>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</si>
  <si>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</si>
  <si>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</si>
  <si>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</si>
  <si>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</si>
  <si>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</si>
  <si>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</si>
  <si>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</si>
  <si>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</si>
  <si>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</si>
  <si>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</si>
  <si>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</si>
  <si>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</si>
  <si>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</si>
  <si>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</si>
  <si>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</si>
  <si>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</si>
  <si>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</si>
  <si>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</si>
  <si>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</si>
  <si>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</si>
  <si>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</si>
  <si>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</si>
  <si>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</si>
  <si>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</si>
  <si>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</si>
  <si>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</si>
  <si>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</si>
  <si>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</si>
  <si>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</si>
  <si>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</si>
  <si>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</si>
  <si>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</si>
  <si>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</si>
  <si>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</si>
  <si>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</si>
  <si>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</si>
  <si>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</si>
  <si>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</si>
  <si>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</si>
  <si>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</si>
  <si>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</si>
  <si>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</si>
  <si>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</si>
  <si>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</si>
  <si>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</si>
  <si>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</si>
  <si>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</si>
  <si>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</si>
  <si>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</si>
  <si>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</si>
  <si>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</si>
  <si>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</si>
  <si>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</si>
  <si>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</si>
  <si>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</si>
  <si>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</si>
  <si>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</si>
  <si>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</si>
  <si>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</si>
  <si>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</si>
  <si>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</si>
  <si>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</si>
  <si>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</si>
  <si>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</si>
  <si>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</si>
  <si>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</si>
  <si>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</si>
  <si>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</si>
  <si>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</si>
  <si>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</si>
  <si>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</si>
  <si>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</si>
  <si>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</si>
  <si>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</si>
  <si>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</si>
  <si>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</si>
  <si>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</si>
  <si>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</si>
  <si>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</si>
  <si>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</si>
  <si>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</si>
  <si>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</si>
  <si>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</si>
  <si>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</si>
  <si>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</si>
  <si>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</si>
  <si>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</si>
  <si>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</si>
  <si>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</si>
  <si>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</si>
  <si>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</si>
  <si>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</si>
  <si>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</si>
  <si>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</si>
  <si>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</si>
  <si>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</si>
  <si>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</si>
  <si>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</si>
  <si>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</si>
  <si>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</si>
  <si>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</si>
  <si>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</si>
  <si>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</si>
  <si>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</si>
  <si>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</si>
  <si>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</si>
  <si>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</si>
  <si>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</si>
  <si>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</si>
  <si>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</si>
  <si>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</si>
  <si>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</si>
  <si>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</si>
  <si>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</si>
  <si>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</si>
  <si>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</si>
  <si>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</si>
  <si>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</si>
  <si>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</si>
  <si>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</si>
  <si>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</si>
  <si>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</si>
  <si>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</si>
  <si>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</si>
  <si>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</si>
  <si>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</si>
  <si>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</si>
  <si>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</si>
  <si>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</si>
  <si>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</si>
  <si>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</si>
  <si>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</si>
  <si>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</si>
  <si>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</si>
  <si>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</si>
  <si>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</si>
  <si>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</si>
  <si>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</si>
  <si>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</si>
  <si>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</si>
  <si>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</si>
  <si>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</si>
  <si>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</si>
  <si>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</si>
  <si>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</si>
  <si>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</si>
  <si>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</si>
  <si>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</si>
  <si>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</si>
  <si>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</si>
  <si>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</si>
  <si>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</si>
  <si>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</si>
  <si>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</si>
  <si>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</si>
  <si>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</si>
  <si>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</si>
  <si>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</si>
  <si>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</si>
  <si>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</si>
  <si>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</si>
  <si>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</si>
  <si>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</si>
  <si>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</si>
  <si>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</si>
  <si>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</si>
  <si>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</si>
  <si>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</si>
  <si>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</si>
  <si>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</si>
  <si>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</si>
  <si>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</si>
  <si>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</si>
  <si>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</si>
  <si>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</si>
  <si>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</si>
  <si>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</si>
  <si>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</si>
  <si>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</si>
  <si>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</si>
  <si>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</si>
  <si>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</si>
  <si>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</si>
  <si>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</si>
  <si>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</si>
  <si>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</si>
  <si>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</si>
  <si>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</si>
  <si>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</si>
  <si>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</si>
  <si>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</si>
  <si>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</si>
  <si>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</si>
  <si>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</si>
  <si>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</si>
  <si>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</si>
  <si>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</si>
  <si>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</si>
  <si>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</si>
  <si>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</si>
  <si>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</si>
  <si>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</si>
  <si>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</si>
  <si>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</si>
  <si>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</si>
  <si>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</si>
  <si>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</si>
  <si>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</si>
  <si>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</si>
  <si>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</si>
  <si>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</si>
  <si>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</si>
  <si>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</si>
  <si>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</si>
  <si>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</si>
  <si>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</si>
  <si>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</si>
  <si>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</si>
  <si>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</si>
  <si>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</si>
  <si>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</si>
  <si>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</si>
  <si>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</si>
  <si>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</si>
  <si>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</si>
  <si>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</si>
  <si>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</si>
  <si>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</si>
  <si>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</si>
  <si>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</si>
  <si>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</si>
  <si>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</si>
  <si>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</si>
  <si>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</si>
  <si>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</si>
  <si>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</si>
  <si>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</si>
  <si>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</si>
  <si>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</si>
  <si>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</si>
  <si>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</si>
  <si>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</si>
  <si>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</si>
  <si>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</si>
  <si>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</si>
  <si>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</si>
  <si>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</si>
  <si>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</si>
  <si>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</si>
  <si>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</si>
  <si>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</si>
  <si>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</si>
  <si>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</si>
  <si>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</si>
  <si>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</si>
  <si>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</si>
  <si>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</si>
  <si>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</si>
  <si>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</si>
  <si>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</si>
  <si>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</si>
  <si>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</si>
  <si>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</si>
  <si>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</si>
  <si>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</si>
  <si>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</si>
  <si>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</si>
  <si>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</si>
  <si>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</si>
  <si>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</si>
  <si>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</si>
  <si>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</si>
  <si>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</si>
  <si>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</si>
  <si>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</si>
  <si>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</si>
  <si>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</si>
  <si>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</si>
  <si>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</si>
  <si>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</si>
  <si>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</si>
  <si>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</si>
  <si>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</si>
  <si>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</si>
  <si>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</si>
  <si>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</si>
  <si>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</si>
  <si>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</si>
  <si>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</si>
  <si>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</si>
  <si>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</si>
  <si>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</si>
  <si>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</si>
  <si>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</si>
  <si>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</si>
  <si>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</si>
  <si>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</si>
  <si>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</si>
  <si>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</si>
  <si>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</si>
  <si>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</si>
  <si>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</si>
  <si>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</si>
  <si>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</si>
  <si>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</si>
  <si>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</si>
  <si>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</si>
  <si>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</si>
  <si>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</si>
  <si>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</si>
  <si>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</si>
  <si>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</si>
  <si>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</si>
  <si>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</si>
  <si>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</si>
  <si>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</si>
  <si>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</si>
  <si>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</si>
  <si>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</si>
  <si>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</si>
  <si>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</si>
  <si>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</si>
  <si>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</si>
  <si>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</si>
  <si>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</si>
  <si>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</si>
  <si>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</si>
  <si>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</si>
  <si>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</si>
  <si>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</si>
  <si>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</si>
  <si>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</si>
  <si>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</si>
  <si>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</si>
  <si>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</si>
  <si>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</si>
  <si>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</si>
  <si>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</si>
  <si>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</si>
  <si>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</si>
  <si>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</si>
  <si>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</si>
  <si>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</si>
  <si>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</si>
  <si>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</si>
  <si>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</si>
  <si>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</si>
  <si>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</si>
  <si>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</si>
  <si>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</si>
  <si>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</si>
  <si>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</si>
  <si>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</si>
  <si>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</si>
  <si>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</si>
  <si>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</si>
  <si>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</si>
  <si>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</si>
  <si>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</si>
  <si>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</si>
  <si>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</si>
  <si>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</si>
  <si>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</si>
  <si>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</si>
  <si>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</si>
  <si>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</si>
  <si>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</si>
  <si>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</si>
  <si>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</si>
  <si>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</si>
  <si>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</si>
  <si>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</si>
  <si>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</si>
  <si>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</si>
  <si>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</si>
  <si>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</si>
  <si>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</si>
  <si>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</si>
  <si>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</si>
  <si>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</si>
  <si>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</si>
  <si>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</si>
  <si>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</si>
  <si>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</si>
  <si>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</si>
  <si>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</si>
  <si>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</si>
  <si>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</si>
  <si>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</si>
  <si>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</si>
  <si>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</si>
  <si>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</si>
  <si>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</si>
  <si>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</si>
  <si>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</si>
  <si>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</si>
  <si>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</si>
  <si>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</si>
  <si>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</si>
  <si>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</si>
  <si>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</si>
  <si>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</si>
  <si>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</si>
  <si>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</si>
  <si>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</si>
  <si>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</si>
  <si>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</si>
  <si>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</si>
  <si>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</si>
  <si>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</si>
  <si>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</si>
  <si>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</si>
  <si>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</si>
  <si>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</si>
  <si>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</si>
  <si>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</si>
  <si>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</si>
  <si>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</si>
  <si>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</si>
  <si>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</si>
  <si>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</si>
  <si>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</si>
  <si>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</si>
  <si>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</si>
  <si>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</si>
  <si>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</si>
  <si>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</si>
  <si>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</si>
  <si>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</si>
  <si>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</si>
  <si>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</si>
  <si>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</si>
  <si>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</si>
  <si>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</si>
  <si>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</si>
  <si>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</si>
  <si>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</si>
  <si>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</si>
  <si>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</si>
  <si>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</si>
  <si>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</si>
  <si>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</si>
  <si>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</si>
  <si>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</si>
  <si>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</si>
  <si>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</si>
  <si>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</si>
  <si>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</si>
  <si>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</si>
  <si>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</si>
  <si>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</si>
  <si>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</si>
  <si>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</si>
  <si>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</si>
  <si>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</si>
  <si>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</si>
  <si>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</si>
  <si>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</si>
  <si>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</si>
  <si>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</si>
  <si>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</si>
  <si>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</si>
  <si>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</si>
  <si>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</si>
  <si>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</si>
  <si>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</si>
  <si>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</si>
  <si>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</si>
  <si>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</si>
  <si>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</si>
  <si>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</si>
  <si>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</si>
  <si>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</si>
  <si>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</si>
  <si>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</si>
  <si>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</si>
  <si>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</si>
  <si>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</si>
  <si>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</si>
  <si>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</si>
  <si>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</si>
  <si>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</si>
  <si>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</si>
  <si>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</si>
  <si>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</si>
  <si>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</si>
  <si>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</si>
  <si>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</si>
  <si>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</si>
  <si>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</si>
  <si>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</si>
  <si>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</si>
  <si>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</si>
  <si>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</si>
  <si>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</si>
  <si>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</si>
  <si>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</si>
  <si>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</si>
  <si>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</si>
  <si>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</si>
  <si>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</si>
  <si>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</si>
  <si>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</si>
  <si>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</si>
  <si>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</si>
  <si>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</si>
  <si>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</si>
  <si>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</si>
  <si>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</si>
  <si>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</si>
  <si>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</si>
  <si>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</si>
  <si>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</si>
  <si>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</si>
  <si>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</si>
  <si>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</si>
  <si>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</si>
  <si>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</si>
  <si>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</si>
  <si>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</si>
  <si>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</si>
  <si>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</si>
  <si>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</si>
  <si>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</si>
  <si>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</si>
  <si>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</si>
  <si>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</si>
  <si>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</si>
  <si>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</si>
  <si>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</si>
  <si>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</si>
  <si>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</si>
  <si>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</si>
  <si>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</si>
  <si>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</si>
  <si>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</si>
  <si>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</si>
  <si>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</si>
  <si>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</si>
  <si>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</si>
  <si>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</si>
  <si>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</si>
  <si>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</si>
  <si>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</si>
  <si>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</si>
  <si>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</si>
  <si>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</si>
  <si>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</si>
  <si>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</si>
  <si>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</si>
  <si>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</si>
  <si>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</si>
  <si>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</si>
  <si>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</si>
  <si>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</si>
  <si>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</si>
  <si>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</si>
  <si>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</si>
  <si>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</si>
  <si>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</si>
  <si>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</si>
  <si>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</si>
  <si>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</si>
  <si>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</si>
  <si>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</si>
  <si>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</si>
  <si>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</si>
  <si>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</si>
  <si>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</si>
  <si>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</si>
  <si>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</si>
  <si>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</si>
  <si>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</si>
  <si>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</si>
  <si>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</si>
  <si>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</si>
  <si>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</si>
  <si>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</si>
  <si>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</si>
  <si>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</si>
  <si>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</si>
  <si>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</si>
  <si>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</si>
  <si>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</si>
  <si>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</si>
  <si>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</si>
  <si>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</si>
  <si>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</si>
  <si>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</si>
  <si>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</si>
  <si>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</si>
  <si>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</si>
  <si>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</si>
  <si>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</si>
  <si>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</si>
  <si>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</si>
  <si>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</si>
  <si>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</si>
  <si>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</si>
  <si>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</si>
  <si>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</si>
  <si>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</si>
  <si>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</si>
  <si>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</si>
  <si>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</si>
  <si>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</si>
  <si>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</si>
  <si>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</si>
  <si>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</si>
  <si>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</si>
  <si>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</si>
  <si>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</si>
  <si>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</si>
  <si>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</si>
  <si>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</si>
  <si>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</si>
  <si>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</si>
  <si>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</si>
  <si>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</si>
  <si>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</si>
  <si>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</si>
  <si>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</si>
  <si>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</si>
  <si>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</si>
  <si>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</si>
  <si>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</si>
  <si>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</si>
  <si>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</si>
  <si>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</si>
  <si>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</si>
  <si>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</si>
  <si>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</si>
  <si>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</si>
  <si>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</si>
  <si>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</si>
  <si>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</si>
  <si>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</si>
  <si>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</si>
  <si>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</si>
  <si>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</si>
  <si>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</si>
  <si>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</si>
  <si>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</si>
  <si>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</si>
  <si>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</si>
  <si>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</si>
  <si>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</si>
  <si>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</si>
  <si>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</si>
  <si>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</si>
  <si>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</si>
  <si>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</si>
  <si>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</si>
  <si>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</si>
  <si>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</si>
  <si>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</si>
  <si>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</si>
  <si>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</si>
  <si>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</si>
  <si>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</si>
  <si>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</si>
  <si>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</si>
  <si>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</si>
  <si>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</si>
  <si>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</si>
  <si>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</si>
  <si>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</si>
  <si>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</si>
  <si>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</si>
  <si>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</si>
  <si>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</si>
  <si>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</si>
  <si>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</si>
  <si>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</si>
  <si>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</si>
  <si>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</si>
  <si>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</si>
  <si>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</si>
  <si>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</si>
  <si>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</si>
  <si>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</si>
  <si>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</si>
  <si>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</si>
  <si>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</si>
  <si>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</si>
  <si>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</si>
  <si>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</si>
  <si>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</si>
  <si>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</si>
  <si>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</si>
  <si>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</si>
  <si>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</si>
  <si>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</si>
  <si>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</si>
  <si>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</si>
  <si>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</si>
  <si>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</si>
  <si>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</si>
  <si>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</si>
  <si>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</si>
  <si>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</si>
  <si>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</si>
  <si>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</si>
  <si>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</si>
  <si>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</si>
  <si>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</si>
  <si>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</si>
  <si>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</si>
  <si>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</si>
  <si>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</si>
  <si>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</si>
  <si>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</si>
  <si>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</si>
  <si>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</si>
  <si>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</si>
  <si>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</si>
  <si>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</si>
  <si>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</si>
  <si>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</si>
  <si>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</si>
  <si>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</si>
  <si>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</si>
  <si>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</si>
  <si>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</si>
  <si>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</si>
  <si>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</si>
  <si>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</si>
  <si>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</si>
  <si>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</si>
  <si>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</si>
  <si>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</si>
  <si>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</si>
  <si>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</si>
  <si>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</si>
  <si>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</si>
  <si>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</si>
  <si>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</si>
  <si>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</si>
  <si>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</si>
  <si>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</si>
  <si>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</si>
  <si>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</si>
  <si>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</si>
  <si>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</si>
  <si>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</si>
  <si>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</si>
  <si>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</si>
  <si>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</si>
  <si>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</si>
  <si>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</si>
  <si>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</si>
  <si>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</si>
  <si>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</si>
  <si>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</si>
  <si>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</si>
  <si>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</si>
  <si>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</si>
  <si>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</si>
  <si>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</si>
  <si>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</si>
  <si>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</si>
  <si>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</si>
  <si>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</si>
  <si>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</si>
  <si>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</si>
  <si>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</si>
  <si>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</si>
  <si>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</si>
  <si>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</si>
  <si>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</si>
  <si>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</si>
  <si>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</si>
  <si>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</si>
  <si>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</si>
  <si>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</si>
  <si>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</si>
  <si>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</si>
  <si>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</si>
  <si>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</si>
  <si>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</si>
  <si>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</si>
  <si>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</si>
  <si>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</si>
  <si>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</si>
  <si>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</si>
  <si>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</si>
  <si>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</si>
  <si>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</si>
  <si>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</si>
  <si>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</si>
  <si>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</si>
  <si>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</si>
  <si>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</si>
  <si>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</si>
  <si>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</si>
  <si>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</si>
  <si>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</si>
  <si>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</si>
  <si>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</si>
  <si>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</si>
  <si>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</si>
  <si>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</si>
  <si>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</si>
  <si>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</si>
  <si>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</si>
  <si>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</si>
  <si>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</si>
  <si>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</si>
  <si>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</si>
  <si>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</si>
  <si>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</si>
  <si>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</si>
  <si>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</si>
  <si>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</si>
  <si>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</si>
  <si>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</si>
  <si>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</si>
  <si>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</si>
  <si>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</si>
  <si>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</si>
  <si>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</si>
  <si>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</si>
  <si>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</si>
  <si>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</si>
  <si>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</si>
  <si>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</si>
  <si>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</si>
  <si>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</si>
  <si>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</si>
  <si>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</si>
  <si>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</si>
  <si>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</si>
  <si>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</si>
  <si>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</si>
  <si>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</si>
  <si>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</si>
  <si>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</si>
  <si>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</si>
  <si>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</si>
  <si>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</si>
  <si>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</si>
  <si>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</si>
  <si>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</si>
  <si>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</si>
  <si>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</si>
  <si>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</si>
  <si>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</si>
  <si>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</si>
  <si>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</si>
  <si>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</si>
  <si>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</si>
  <si>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</si>
  <si>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</si>
  <si>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</si>
  <si>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</si>
  <si>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</si>
  <si>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</si>
  <si>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</si>
  <si>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</si>
  <si>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</si>
  <si>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</si>
  <si>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</si>
  <si>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</si>
  <si>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</si>
  <si>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</si>
  <si>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</si>
  <si>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</si>
  <si>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</si>
  <si>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</si>
  <si>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</si>
  <si>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</si>
  <si>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</si>
  <si>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</si>
  <si>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</si>
  <si>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</si>
  <si>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</si>
  <si>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</si>
  <si>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</si>
  <si>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</si>
  <si>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</si>
  <si>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</si>
  <si>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</si>
  <si>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</si>
  <si>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</si>
  <si>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</si>
  <si>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</si>
  <si>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</si>
  <si>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</si>
  <si>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</si>
  <si>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</si>
  <si>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</si>
  <si>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</si>
  <si>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</si>
  <si>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</si>
  <si>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</si>
  <si>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</si>
  <si>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</si>
  <si>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</si>
  <si>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</si>
  <si>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</si>
  <si>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</si>
  <si>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</si>
  <si>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</si>
  <si>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</si>
  <si>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</si>
  <si>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</si>
  <si>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</si>
  <si>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</si>
  <si>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</si>
  <si>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</si>
  <si>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</si>
  <si>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</si>
  <si>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</si>
  <si>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</si>
  <si>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</si>
  <si>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</si>
  <si>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</si>
  <si>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</si>
  <si>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</si>
  <si>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</si>
  <si>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</si>
  <si>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</si>
  <si>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</si>
  <si>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</si>
  <si>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</si>
  <si>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</si>
  <si>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</si>
  <si>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</si>
  <si>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</si>
  <si>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</si>
  <si>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</si>
  <si>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</si>
  <si>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</si>
  <si>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</si>
  <si>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</si>
  <si>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</si>
  <si>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</si>
  <si>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</si>
  <si>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</si>
  <si>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</si>
  <si>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</si>
  <si>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</si>
  <si>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</si>
  <si>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</si>
  <si>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</si>
  <si>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</si>
  <si>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</si>
  <si>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</si>
  <si>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</si>
  <si>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</si>
  <si>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</si>
  <si>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</si>
  <si>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</si>
  <si>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</si>
  <si>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</si>
  <si>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</si>
  <si>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</si>
  <si>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</si>
  <si>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</si>
  <si>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</si>
  <si>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</si>
  <si>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</si>
  <si>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</si>
  <si>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</si>
  <si>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</si>
  <si>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</si>
  <si>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</si>
  <si>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</si>
  <si>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</si>
  <si>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</si>
  <si>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</si>
  <si>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</si>
  <si>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</si>
  <si>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</si>
  <si>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</si>
  <si>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</si>
  <si>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</si>
  <si>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</si>
  <si>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</si>
  <si>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</si>
  <si>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</si>
  <si>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</si>
  <si>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</si>
  <si>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</si>
  <si>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</si>
  <si>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</si>
  <si>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</si>
  <si>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</si>
  <si>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</si>
  <si>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</si>
  <si>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</si>
  <si>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</si>
  <si>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</si>
  <si>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</si>
  <si>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</si>
  <si>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</si>
  <si>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</si>
  <si>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</si>
  <si>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</si>
  <si>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</si>
  <si>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</si>
  <si>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</si>
  <si>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</si>
  <si>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</si>
  <si>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</si>
  <si>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</si>
  <si>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</si>
  <si>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</si>
  <si>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</si>
  <si>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</si>
  <si>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</si>
  <si>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</si>
  <si>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</si>
  <si>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</si>
  <si>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</si>
  <si>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</si>
  <si>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</si>
  <si>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</si>
  <si>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</si>
  <si>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</si>
  <si>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</si>
  <si>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</si>
  <si>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</si>
  <si>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</si>
  <si>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</si>
  <si>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</si>
  <si>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</si>
  <si>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</si>
  <si>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</si>
  <si>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</si>
  <si>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</si>
  <si>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</si>
  <si>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</si>
  <si>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</si>
  <si>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</si>
  <si>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</si>
  <si>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</si>
  <si>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</si>
  <si>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</si>
  <si>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</si>
  <si>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</si>
  <si>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</si>
  <si>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</si>
  <si>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</si>
  <si>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</si>
  <si>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</si>
  <si>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</si>
  <si>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</si>
  <si>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</si>
  <si>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</si>
  <si>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</si>
  <si>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</si>
  <si>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</si>
  <si>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</si>
  <si>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</si>
  <si>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</si>
  <si>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</si>
  <si>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</si>
  <si>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</si>
  <si>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</si>
  <si>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</si>
  <si>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</si>
  <si>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</si>
  <si>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</si>
  <si>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</si>
  <si>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</si>
  <si>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</si>
  <si>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</si>
  <si>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</si>
  <si>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</si>
  <si>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</si>
  <si>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</si>
  <si>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</si>
  <si>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</si>
  <si>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</si>
  <si>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</si>
  <si>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</si>
  <si>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</si>
  <si>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</si>
  <si>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</si>
  <si>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</si>
  <si>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</si>
  <si>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</si>
  <si>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</si>
  <si>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</si>
  <si>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</si>
  <si>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</si>
  <si>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</si>
  <si>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</si>
  <si>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</si>
  <si>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</si>
  <si>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</si>
  <si>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</si>
  <si>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</si>
  <si>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</si>
  <si>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</si>
  <si>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</si>
  <si>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</si>
  <si>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</si>
  <si>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</si>
  <si>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</si>
  <si>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</si>
  <si>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</si>
  <si>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</si>
  <si>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</si>
  <si>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</si>
  <si>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</si>
  <si>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</si>
  <si>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</si>
  <si>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</si>
  <si>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</si>
  <si>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</si>
  <si>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</si>
  <si>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</si>
  <si>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</si>
  <si>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</si>
  <si>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</si>
  <si>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</si>
  <si>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</si>
  <si>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</si>
  <si>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</si>
  <si>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</si>
  <si>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</si>
  <si>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</si>
  <si>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</si>
  <si>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</si>
  <si>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</si>
  <si>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</si>
  <si>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</si>
  <si>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</si>
  <si>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</si>
  <si>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</si>
  <si>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</si>
  <si>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</si>
  <si>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</si>
  <si>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</si>
  <si>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</si>
  <si>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</si>
  <si>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</si>
  <si>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</si>
  <si>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</si>
  <si>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</si>
  <si>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</si>
  <si>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</si>
  <si>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</si>
  <si>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</si>
  <si>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</si>
  <si>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</si>
  <si>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</si>
  <si>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</si>
  <si>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</si>
  <si>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</si>
  <si>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</si>
  <si>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</si>
  <si>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</si>
  <si>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</si>
  <si>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</si>
  <si>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</si>
  <si>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</si>
  <si>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</si>
  <si>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</si>
  <si>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</si>
  <si>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</si>
  <si>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</si>
  <si>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</si>
  <si>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</si>
  <si>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</si>
  <si>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</si>
  <si>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</si>
  <si>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</si>
  <si>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</si>
  <si>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</si>
  <si>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</si>
  <si>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</si>
  <si>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</si>
  <si>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</si>
  <si>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</si>
  <si>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</si>
  <si>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</si>
  <si>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</si>
  <si>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</si>
  <si>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</si>
  <si>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</si>
  <si>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</si>
  <si>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</si>
  <si>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</si>
  <si>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</si>
  <si>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</si>
  <si>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</si>
  <si>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</si>
  <si>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</si>
  <si>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</si>
  <si>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</si>
  <si>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</si>
  <si>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</si>
  <si>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</si>
  <si>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</si>
  <si>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</si>
  <si>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</si>
  <si>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</si>
  <si>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</si>
  <si>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</si>
  <si>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</si>
  <si>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</si>
  <si>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</si>
  <si>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</si>
  <si>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</si>
  <si>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</si>
  <si>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</si>
  <si>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</si>
  <si>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</si>
  <si>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</si>
  <si>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</si>
  <si>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</si>
  <si>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</si>
  <si>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</si>
  <si>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</si>
  <si>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</si>
  <si>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</si>
  <si>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</si>
  <si>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</si>
  <si>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</si>
  <si>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</si>
  <si>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</si>
  <si>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</si>
  <si>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</si>
  <si>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</si>
  <si>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</si>
  <si>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</si>
  <si>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</si>
  <si>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</si>
  <si>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</si>
  <si>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</si>
  <si>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</si>
  <si>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</si>
  <si>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</si>
  <si>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</si>
  <si>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</si>
  <si>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</si>
  <si>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</si>
  <si>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</si>
  <si>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</si>
  <si>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</si>
  <si>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</si>
  <si>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</si>
  <si>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</si>
  <si>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</si>
  <si>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</si>
  <si>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</si>
  <si>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</si>
  <si>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</si>
  <si>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</si>
  <si>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</si>
  <si>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</si>
  <si>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</si>
  <si>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</si>
  <si>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</si>
  <si>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</si>
  <si>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</si>
  <si>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</si>
  <si>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</si>
  <si>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</si>
  <si>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</si>
  <si>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</si>
  <si>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</si>
  <si>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</si>
  <si>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</si>
  <si>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</si>
  <si>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</si>
  <si>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</si>
  <si>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</si>
  <si>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</si>
  <si>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</si>
  <si>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</si>
  <si>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</si>
  <si>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</si>
  <si>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</si>
  <si>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</si>
  <si>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</si>
  <si>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</si>
  <si>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</si>
  <si>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</si>
  <si>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</si>
  <si>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</si>
  <si>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</si>
  <si>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</si>
  <si>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</si>
  <si>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</si>
  <si>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</si>
  <si>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</si>
  <si>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</si>
  <si>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</si>
  <si>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</si>
  <si>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</si>
  <si>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</si>
  <si>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</si>
  <si>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</si>
  <si>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</si>
  <si>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</si>
  <si>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</si>
  <si>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</si>
  <si>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</si>
  <si>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</si>
  <si>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</si>
  <si>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</si>
  <si>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</si>
  <si>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</si>
  <si>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</si>
  <si>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</si>
  <si>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</si>
  <si>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</si>
  <si>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</si>
  <si>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</si>
  <si>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</si>
  <si>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</si>
  <si>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</si>
  <si>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</si>
  <si>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</si>
  <si>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</si>
  <si>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</si>
  <si>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</si>
  <si>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</si>
  <si>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</si>
  <si>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</si>
  <si>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</si>
  <si>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</si>
  <si>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</si>
  <si>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</si>
  <si>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</si>
  <si>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</si>
  <si>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</si>
  <si>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</si>
  <si>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</si>
  <si>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</si>
  <si>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</si>
  <si>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</si>
  <si>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</si>
  <si>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</si>
  <si>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</si>
  <si>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</si>
  <si>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</si>
  <si>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</si>
  <si>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</si>
  <si>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</si>
  <si>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</si>
  <si>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</si>
  <si>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</si>
  <si>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</si>
  <si>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</si>
  <si>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</si>
  <si>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</si>
  <si>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</si>
  <si>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</si>
  <si>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</si>
  <si>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</si>
  <si>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</si>
  <si>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</si>
  <si>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</si>
  <si>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</si>
  <si>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</si>
  <si>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</si>
  <si>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</si>
  <si>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</si>
  <si>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</si>
  <si>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</si>
  <si>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</si>
  <si>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</si>
  <si>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</si>
  <si>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</si>
  <si>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</si>
  <si>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</si>
  <si>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</si>
  <si>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</si>
  <si>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</si>
  <si>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</si>
  <si>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</si>
  <si>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</si>
  <si>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</si>
  <si>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</si>
  <si>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</si>
  <si>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</si>
  <si>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</si>
  <si>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</si>
  <si>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</si>
  <si>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</si>
  <si>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</si>
  <si>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</si>
  <si>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</si>
  <si>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</si>
  <si>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</si>
  <si>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</si>
  <si>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</si>
  <si>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</si>
  <si>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</si>
  <si>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</si>
  <si>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</si>
  <si>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</si>
  <si>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</si>
  <si>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</si>
  <si>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</si>
  <si>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</si>
  <si>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</si>
  <si>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</si>
  <si>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</si>
  <si>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</si>
  <si>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</si>
  <si>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</si>
  <si>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</si>
  <si>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</si>
  <si>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</si>
  <si>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</si>
  <si>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</si>
  <si>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</si>
  <si>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</si>
  <si>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</si>
  <si>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</si>
  <si>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</si>
  <si>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</si>
  <si>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</si>
  <si>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</si>
  <si>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</si>
  <si>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</si>
  <si>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</si>
  <si>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</si>
  <si>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</si>
  <si>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</si>
  <si>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</si>
  <si>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</si>
  <si>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</si>
  <si>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</si>
  <si>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</si>
  <si>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</si>
  <si>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</si>
  <si>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</si>
  <si>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</si>
  <si>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</si>
  <si>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</si>
  <si>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</si>
  <si>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</si>
  <si>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</si>
  <si>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</si>
  <si>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</si>
  <si>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</si>
  <si>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</si>
  <si>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</si>
  <si>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</si>
  <si>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</si>
  <si>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</si>
  <si>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</si>
  <si>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</si>
  <si>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</si>
  <si>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</si>
  <si>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</si>
  <si>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</si>
  <si>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</si>
  <si>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</si>
  <si>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</si>
  <si>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</si>
  <si>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</si>
  <si>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</si>
  <si>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</si>
  <si>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</si>
  <si>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</si>
  <si>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</si>
  <si>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</si>
  <si>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</si>
  <si>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</si>
  <si>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</si>
  <si>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</si>
  <si>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</si>
  <si>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</si>
  <si>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</si>
  <si>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</si>
  <si>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</si>
  <si>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</si>
  <si>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</si>
  <si>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</si>
  <si>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</si>
  <si>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</si>
  <si>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</si>
  <si>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</si>
  <si>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</si>
  <si>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</si>
  <si>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</si>
  <si>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</si>
  <si>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</si>
  <si>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</si>
  <si>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</si>
  <si>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</si>
  <si>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</si>
  <si>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</si>
  <si>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</si>
  <si>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</si>
  <si>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</si>
  <si>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</si>
  <si>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</si>
  <si>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</si>
  <si>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</si>
  <si>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</si>
  <si>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</si>
  <si>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</si>
  <si>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</si>
  <si>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</si>
  <si>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</si>
  <si>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</si>
  <si>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</si>
  <si>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</si>
  <si>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</si>
  <si>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</si>
  <si>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</si>
  <si>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</si>
  <si>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</si>
  <si>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</si>
  <si>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</si>
  <si>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</si>
  <si>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</si>
  <si>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</si>
  <si>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</si>
  <si>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</si>
  <si>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</si>
  <si>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</si>
  <si>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</si>
  <si>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</si>
  <si>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</si>
  <si>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</si>
  <si>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</si>
  <si>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</si>
  <si>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</si>
  <si>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</si>
  <si>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</si>
  <si>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</si>
  <si>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</si>
  <si>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</si>
  <si>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</si>
  <si>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</si>
  <si>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</si>
  <si>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</si>
  <si>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</si>
  <si>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</si>
  <si>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</si>
  <si>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</si>
  <si>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</si>
  <si>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</si>
  <si>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</si>
  <si>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</si>
  <si>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</si>
  <si>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</si>
  <si>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</si>
  <si>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</si>
  <si>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</si>
  <si>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</si>
  <si>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</si>
  <si>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</si>
  <si>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</si>
  <si>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</si>
  <si>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</si>
  <si>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</si>
  <si>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</si>
  <si>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</si>
  <si>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</si>
  <si>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</si>
  <si>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</si>
  <si>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</si>
  <si>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</si>
  <si>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</si>
  <si>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</si>
  <si>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</si>
  <si>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</si>
  <si>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</si>
  <si>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</si>
  <si>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</si>
  <si>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</si>
  <si>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</si>
  <si>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</si>
  <si>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</si>
  <si>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</si>
  <si>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</si>
  <si>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</si>
  <si>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</si>
  <si>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</si>
  <si>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</si>
  <si>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</si>
  <si>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</si>
  <si>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</si>
  <si>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</si>
  <si>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</si>
  <si>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</si>
  <si>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</si>
  <si>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</si>
  <si>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</si>
  <si>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</si>
  <si>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</si>
  <si>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</si>
  <si>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</si>
  <si>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</si>
  <si>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</si>
  <si>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</si>
  <si>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</si>
  <si>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</si>
  <si>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</si>
  <si>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</si>
  <si>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</si>
  <si>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</si>
  <si>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</si>
  <si>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</si>
  <si>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</si>
  <si>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</si>
  <si>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</si>
  <si>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</si>
  <si>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</si>
  <si>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</si>
  <si>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</si>
  <si>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</si>
  <si>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</si>
  <si>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</si>
  <si>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</si>
  <si>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</si>
  <si>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</si>
  <si>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</si>
  <si>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</si>
  <si>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</si>
  <si>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</si>
  <si>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</si>
  <si>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</si>
  <si>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</si>
  <si>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</si>
  <si>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</si>
  <si>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</si>
  <si>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</si>
  <si>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</si>
  <si>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</si>
  <si>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</si>
  <si>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</si>
  <si>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</si>
  <si>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</si>
  <si>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</si>
  <si>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</si>
  <si>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</si>
  <si>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</si>
  <si>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</si>
  <si>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</si>
  <si>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</si>
  <si>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</si>
  <si>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</si>
  <si>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</si>
  <si>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</si>
  <si>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</si>
  <si>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</si>
  <si>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</si>
  <si>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</si>
  <si>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</si>
  <si>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</si>
  <si>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</si>
  <si>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</si>
  <si>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</si>
  <si>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</si>
  <si>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</si>
  <si>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</si>
  <si>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</si>
  <si>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</si>
  <si>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</si>
  <si>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</si>
  <si>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</si>
  <si>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</si>
  <si>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</si>
  <si>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</si>
  <si>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</si>
  <si>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</si>
  <si>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</si>
  <si>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</si>
  <si>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</si>
  <si>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</si>
  <si>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</si>
  <si>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</si>
  <si>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</si>
  <si>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</si>
  <si>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</si>
  <si>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</si>
  <si>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</si>
  <si>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</si>
  <si>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</si>
  <si>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</si>
  <si>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</si>
  <si>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</si>
  <si>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</si>
  <si>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</si>
  <si>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</si>
  <si>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</si>
  <si>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</si>
  <si>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</si>
  <si>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</si>
  <si>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</si>
  <si>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</si>
  <si>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</si>
  <si>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</si>
  <si>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</si>
  <si>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</si>
  <si>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</si>
  <si>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</si>
  <si>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</si>
  <si>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</si>
  <si>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</si>
  <si>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</si>
  <si>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</si>
  <si>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</si>
  <si>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</si>
  <si>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</si>
  <si>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</si>
  <si>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</si>
  <si>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</si>
  <si>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</si>
  <si>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</si>
  <si>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</si>
  <si>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</si>
  <si>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</si>
  <si>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</si>
  <si>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</si>
  <si>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</si>
  <si>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</si>
  <si>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</si>
  <si>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</si>
  <si>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</si>
  <si>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</si>
  <si>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</si>
  <si>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</si>
  <si>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</si>
  <si>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</si>
  <si>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</si>
  <si>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</si>
  <si>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</si>
  <si>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</si>
  <si>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</si>
  <si>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</si>
  <si>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</si>
  <si>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</si>
  <si>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</si>
  <si>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</si>
  <si>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</si>
  <si>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</si>
  <si>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</si>
  <si>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</si>
  <si>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</si>
  <si>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</si>
  <si>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</si>
  <si>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</si>
  <si>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</si>
  <si>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</si>
  <si>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</si>
  <si>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</si>
  <si>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</si>
  <si>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</si>
  <si>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</si>
  <si>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</si>
  <si>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</si>
  <si>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</si>
  <si>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</si>
  <si>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</si>
  <si>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</si>
  <si>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</si>
  <si>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</si>
  <si>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</si>
  <si>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</si>
  <si>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</si>
  <si>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</si>
  <si>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</si>
  <si>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</si>
  <si>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</si>
  <si>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</si>
  <si>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</si>
  <si>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</si>
  <si>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</si>
  <si>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</si>
  <si>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</si>
  <si>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</si>
  <si>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</si>
  <si>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</si>
  <si>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</si>
  <si>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</si>
  <si>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</si>
  <si>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</si>
  <si>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</si>
  <si>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</si>
  <si>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</si>
  <si>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</si>
  <si>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</si>
  <si>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</si>
  <si>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</si>
  <si>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</si>
  <si>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</si>
  <si>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</si>
  <si>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</si>
  <si>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</si>
  <si>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</si>
  <si>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</si>
  <si>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</si>
  <si>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</si>
  <si>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</si>
  <si>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</si>
  <si>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</si>
  <si>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</si>
  <si>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</si>
  <si>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</si>
  <si>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</si>
  <si>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</si>
  <si>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</si>
  <si>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</si>
  <si>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</si>
  <si>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</si>
  <si>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</si>
  <si>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</si>
  <si>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</si>
  <si>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</si>
  <si>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</si>
  <si>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</si>
  <si>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</si>
  <si>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</si>
  <si>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</si>
  <si>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</si>
  <si>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</si>
  <si>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</si>
  <si>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</si>
  <si>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</si>
  <si>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</si>
  <si>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</si>
  <si>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</si>
  <si>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</si>
  <si>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</si>
  <si>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</si>
  <si>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</si>
  <si>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</si>
  <si>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</si>
  <si>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</si>
  <si>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</si>
  <si>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</si>
  <si>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</si>
  <si>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</si>
  <si>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</si>
  <si>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</si>
  <si>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</si>
  <si>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</si>
  <si>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</si>
  <si>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</si>
  <si>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</si>
  <si>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</si>
  <si>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</si>
  <si>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</si>
  <si>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</si>
  <si>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</si>
  <si>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</si>
  <si>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</si>
  <si>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</si>
  <si>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</si>
  <si>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</si>
  <si>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</si>
  <si>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</si>
  <si>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</si>
  <si>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</si>
  <si>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</si>
  <si>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</si>
  <si>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</si>
  <si>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</si>
  <si>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</si>
  <si>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</si>
  <si>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</si>
  <si>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</si>
  <si>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</si>
  <si>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</si>
  <si>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</si>
  <si>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</si>
  <si>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</si>
  <si>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</si>
  <si>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</si>
  <si>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</si>
  <si>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</si>
  <si>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</si>
  <si>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</si>
  <si>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</si>
  <si>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</si>
  <si>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</si>
  <si>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</si>
  <si>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</si>
  <si>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</si>
  <si>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</si>
  <si>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</si>
  <si>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</si>
  <si>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</si>
  <si>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</si>
  <si>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</si>
  <si>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</si>
  <si>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</si>
  <si>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</si>
  <si>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</si>
  <si>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</si>
  <si>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</si>
  <si>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</si>
  <si>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</si>
  <si>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</si>
  <si>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</si>
  <si>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</si>
  <si>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</si>
  <si>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</si>
  <si>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</si>
  <si>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</si>
  <si>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</si>
  <si>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</si>
  <si>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</si>
  <si>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</si>
  <si>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</si>
  <si>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</si>
  <si>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</si>
  <si>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</si>
  <si>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</si>
  <si>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</si>
  <si>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</si>
  <si>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</si>
  <si>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</si>
  <si>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</si>
  <si>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</si>
  <si>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</si>
  <si>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</si>
  <si>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</si>
  <si>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</si>
  <si>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</si>
  <si>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</si>
  <si>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</si>
  <si>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</si>
  <si>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</si>
  <si>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</si>
  <si>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</si>
  <si>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</si>
  <si>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</si>
  <si>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</si>
  <si>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</si>
  <si>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</si>
  <si>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</si>
  <si>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</si>
  <si>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</si>
  <si>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</si>
  <si>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</si>
  <si>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</si>
  <si>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</si>
  <si>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</si>
  <si>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</si>
  <si>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</si>
  <si>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</si>
  <si>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</si>
  <si>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</si>
  <si>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</si>
  <si>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</si>
  <si>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</si>
  <si>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</si>
  <si>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</si>
  <si>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</si>
  <si>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</si>
  <si>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</si>
  <si>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</si>
  <si>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</si>
  <si>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</si>
  <si>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</si>
  <si>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</si>
  <si>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</si>
  <si>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</si>
  <si>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</si>
  <si>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</si>
  <si>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</si>
  <si>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</si>
  <si>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</si>
  <si>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</si>
  <si>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</si>
  <si>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</si>
  <si>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</si>
  <si>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</si>
  <si>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</si>
  <si>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</si>
  <si>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</si>
  <si>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</si>
  <si>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</si>
  <si>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</si>
  <si>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</si>
  <si>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</si>
  <si>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</si>
  <si>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</si>
  <si>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</si>
  <si>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</si>
  <si>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</si>
  <si>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</si>
  <si>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</si>
  <si>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</si>
  <si>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</si>
  <si>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</si>
  <si>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</si>
  <si>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</si>
  <si>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</si>
  <si>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</si>
  <si>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</si>
  <si>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</si>
  <si>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</si>
  <si>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</si>
  <si>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</si>
  <si>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</si>
  <si>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</si>
  <si>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</si>
  <si>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</si>
  <si>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</si>
  <si>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</si>
  <si>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</si>
  <si>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</si>
  <si>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</si>
  <si>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</si>
  <si>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</si>
  <si>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</si>
  <si>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</si>
  <si>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</si>
  <si>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</si>
  <si>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</si>
  <si>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</si>
  <si>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</si>
  <si>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</si>
  <si>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</si>
  <si>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</si>
  <si>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</si>
  <si>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</si>
  <si>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</si>
  <si>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</si>
  <si>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</si>
  <si>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</si>
  <si>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</si>
  <si>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</si>
  <si>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</si>
  <si>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</si>
  <si>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</si>
  <si>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</si>
  <si>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</si>
  <si>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</si>
  <si>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</si>
  <si>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</si>
  <si>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</si>
  <si>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</si>
  <si>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</si>
  <si>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</si>
  <si>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</si>
  <si>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</si>
  <si>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</si>
  <si>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</si>
  <si>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</si>
  <si>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</si>
  <si>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</si>
  <si>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</si>
  <si>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</si>
  <si>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</si>
  <si>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</si>
  <si>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</si>
  <si>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</si>
  <si>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</si>
  <si>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</si>
  <si>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</si>
  <si>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</si>
  <si>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</si>
  <si>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</si>
  <si>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</si>
  <si>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</si>
  <si>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</si>
  <si>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</si>
  <si>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</si>
  <si>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</si>
  <si>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</si>
  <si>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</si>
  <si>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</si>
  <si>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</si>
  <si>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</si>
  <si>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</si>
  <si>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</si>
  <si>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</si>
  <si>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</si>
  <si>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</si>
  <si>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</si>
  <si>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</si>
  <si>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</si>
  <si>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</si>
  <si>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</si>
  <si>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</si>
  <si>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</si>
  <si>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</si>
  <si>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</si>
  <si>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</si>
  <si>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</si>
  <si>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</si>
  <si>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</si>
  <si>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</si>
  <si>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</si>
  <si>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</si>
  <si>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</si>
  <si>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</si>
  <si>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</si>
  <si>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</si>
  <si>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</si>
  <si>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</si>
  <si>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</si>
  <si>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</si>
  <si>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</si>
  <si>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</si>
  <si>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</si>
  <si>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</si>
  <si>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</si>
  <si>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</si>
  <si>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</si>
  <si>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</si>
  <si>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</si>
  <si>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</si>
  <si>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</si>
  <si>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</si>
  <si>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</si>
  <si>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</si>
  <si>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</si>
  <si>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</si>
  <si>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</si>
  <si>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</si>
  <si>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</si>
  <si>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</si>
  <si>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</si>
  <si>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</si>
  <si>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</si>
  <si>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</si>
  <si>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</si>
  <si>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</si>
  <si>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</si>
  <si>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</si>
  <si>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</si>
  <si>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</si>
  <si>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</si>
  <si>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</si>
  <si>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</si>
  <si>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</si>
  <si>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</si>
  <si>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</si>
  <si>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</si>
  <si>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</si>
  <si>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</si>
  <si>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</si>
  <si>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</si>
  <si>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</si>
  <si>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</si>
  <si>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</si>
  <si>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</si>
  <si>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</si>
  <si>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</si>
  <si>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</si>
  <si>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</si>
  <si>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</si>
  <si>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</si>
  <si>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</si>
  <si>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</si>
  <si>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</si>
  <si>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</si>
  <si>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</si>
  <si>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</si>
  <si>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</si>
  <si>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</si>
  <si>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</si>
  <si>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</si>
  <si>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</si>
  <si>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</si>
  <si>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</si>
  <si>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</si>
  <si>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</si>
  <si>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</si>
  <si>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</si>
  <si>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</si>
  <si>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</si>
  <si>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</si>
  <si>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</si>
  <si>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</si>
  <si>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</si>
  <si>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</si>
  <si>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</si>
  <si>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</si>
  <si>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</si>
  <si>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</si>
  <si>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</si>
  <si>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</si>
  <si>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</si>
  <si>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</si>
  <si>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</si>
  <si>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</si>
  <si>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</si>
  <si>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</si>
  <si>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</si>
  <si>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</si>
  <si>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</si>
  <si>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</si>
  <si>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</si>
  <si>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</si>
  <si>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</si>
  <si>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</si>
  <si>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</si>
  <si>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</si>
  <si>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</si>
  <si>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</si>
  <si>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</si>
  <si>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</si>
  <si>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</si>
  <si>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</si>
  <si>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</si>
  <si>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</si>
  <si>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</si>
  <si>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</si>
  <si>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</si>
  <si>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</si>
  <si>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</si>
  <si>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</si>
  <si>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</si>
  <si>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</si>
  <si>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</si>
  <si>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</si>
  <si>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</si>
  <si>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</si>
  <si>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</si>
  <si>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</si>
  <si>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</si>
  <si>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</si>
  <si>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</si>
  <si>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</si>
  <si>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</si>
  <si>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</si>
  <si>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</si>
  <si>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</si>
  <si>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</si>
  <si>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</si>
  <si>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</si>
  <si>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</si>
  <si>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</si>
  <si>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</si>
  <si>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</si>
  <si>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</si>
  <si>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</si>
  <si>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</si>
  <si>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</si>
  <si>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</si>
  <si>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</si>
  <si>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</si>
  <si>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</si>
  <si>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</si>
  <si>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</si>
  <si>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</si>
  <si>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</si>
  <si>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</si>
  <si>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</si>
  <si>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</si>
  <si>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</si>
  <si>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</si>
  <si>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</si>
  <si>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</si>
  <si>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</si>
  <si>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</si>
  <si>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</si>
  <si>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</si>
  <si>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</si>
  <si>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</si>
  <si>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</si>
  <si>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</si>
  <si>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</si>
  <si>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</si>
  <si>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</si>
  <si>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</si>
  <si>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</si>
  <si>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</si>
  <si>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</si>
  <si>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</si>
  <si>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</si>
  <si>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</si>
  <si>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</si>
  <si>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</si>
  <si>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</si>
  <si>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</si>
  <si>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</si>
  <si>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</si>
  <si>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</si>
  <si>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</si>
  <si>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</si>
  <si>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</si>
  <si>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</si>
  <si>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</si>
  <si>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</si>
  <si>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</si>
  <si>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</si>
  <si>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</si>
  <si>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</si>
  <si>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</si>
  <si>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</si>
  <si>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</si>
  <si>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</si>
  <si>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</si>
  <si>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</si>
  <si>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</si>
  <si>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</si>
  <si>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</si>
  <si>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</si>
  <si>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</si>
  <si>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</si>
  <si>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</si>
  <si>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</si>
  <si>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</si>
  <si>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</si>
  <si>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</si>
  <si>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</si>
  <si>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</si>
  <si>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</si>
  <si>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</si>
  <si>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</si>
  <si>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</si>
  <si>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</si>
  <si>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</si>
  <si>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</si>
  <si>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</si>
  <si>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</si>
  <si>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</si>
  <si>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</si>
  <si>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</si>
  <si>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</si>
  <si>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</si>
  <si>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</si>
  <si>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</si>
  <si>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</si>
  <si>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</si>
  <si>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</si>
  <si>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</si>
  <si>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</si>
  <si>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</si>
  <si>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</si>
  <si>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</si>
  <si>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</si>
  <si>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</si>
  <si>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</si>
  <si>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</si>
  <si>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</si>
  <si>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</si>
  <si>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</si>
  <si>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</si>
  <si>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</si>
  <si>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</si>
  <si>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</si>
  <si>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</si>
  <si>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</si>
  <si>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</si>
  <si>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</si>
  <si>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</si>
  <si>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</si>
  <si>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</si>
  <si>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</si>
  <si>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</si>
  <si>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</si>
  <si>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</si>
  <si>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</si>
  <si>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</si>
  <si>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</si>
  <si>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</si>
  <si>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</si>
  <si>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</si>
  <si>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</si>
  <si>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</si>
  <si>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</si>
  <si>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</si>
  <si>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</si>
  <si>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</si>
  <si>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</si>
  <si>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</si>
  <si>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</si>
  <si>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</si>
  <si>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</si>
  <si>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</si>
  <si>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</si>
  <si>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</si>
  <si>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</si>
  <si>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</si>
  <si>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</si>
  <si>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</si>
  <si>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</si>
  <si>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</si>
  <si>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</si>
  <si>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</si>
  <si>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</si>
  <si>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</si>
  <si>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</si>
  <si>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</si>
  <si>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</si>
  <si>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</si>
  <si>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</si>
  <si>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</si>
  <si>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</si>
  <si>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</si>
  <si>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</si>
  <si>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</si>
  <si>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</si>
  <si>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</si>
  <si>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</si>
  <si>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</si>
  <si>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</si>
  <si>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</si>
  <si>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</si>
  <si>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</si>
  <si>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</si>
  <si>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</si>
  <si>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</si>
  <si>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</si>
  <si>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</si>
  <si>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</si>
  <si>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</si>
  <si>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</si>
  <si>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</si>
  <si>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</si>
  <si>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</si>
  <si>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</si>
  <si>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</si>
  <si>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</si>
  <si>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</si>
  <si>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</si>
  <si>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</si>
  <si>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</si>
  <si>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</si>
  <si>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</si>
  <si>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</si>
  <si>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</si>
  <si>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</si>
  <si>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</si>
  <si>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</si>
  <si>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</si>
  <si>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</si>
  <si>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</si>
  <si>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</si>
  <si>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</si>
  <si>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</si>
  <si>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</si>
  <si>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</si>
  <si>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</si>
  <si>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</si>
  <si>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</si>
  <si>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</si>
  <si>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</si>
  <si>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</si>
  <si>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</si>
  <si>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</si>
  <si>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</si>
  <si>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</si>
  <si>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</si>
  <si>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</si>
  <si>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</si>
  <si>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</si>
  <si>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</si>
  <si>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</si>
  <si>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</si>
  <si>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</si>
  <si>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</si>
  <si>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</si>
  <si>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</si>
  <si>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</si>
  <si>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</si>
  <si>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</si>
  <si>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</si>
  <si>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</si>
  <si>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</si>
  <si>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</si>
  <si>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</si>
  <si>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</si>
  <si>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</si>
  <si>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</si>
  <si>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</si>
  <si>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</si>
  <si>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</si>
  <si>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</si>
  <si>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</si>
  <si>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</si>
  <si>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</si>
  <si>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</si>
  <si>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</si>
  <si>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</si>
  <si>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</si>
  <si>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</si>
  <si>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</si>
  <si>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</si>
  <si>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</si>
  <si>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</si>
  <si>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</si>
  <si>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</si>
  <si>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</si>
  <si>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</si>
  <si>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</si>
  <si>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</si>
  <si>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</si>
  <si>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</si>
  <si>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</si>
  <si>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</si>
  <si>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</si>
  <si>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</si>
  <si>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</si>
  <si>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</si>
  <si>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</si>
  <si>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</si>
  <si>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</si>
  <si>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</si>
  <si>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</si>
  <si>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</si>
  <si>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</si>
  <si>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</si>
  <si>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</si>
  <si>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</si>
  <si>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</si>
  <si>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</si>
  <si>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</si>
  <si>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</si>
  <si>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</si>
  <si>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</si>
  <si>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</si>
  <si>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</si>
  <si>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</si>
  <si>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</si>
  <si>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</si>
  <si>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</si>
  <si>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</si>
  <si>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</si>
  <si>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</si>
  <si>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</si>
  <si>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</si>
  <si>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</si>
  <si>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</si>
  <si>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</si>
  <si>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</si>
  <si>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</si>
  <si>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</si>
  <si>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</si>
  <si>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</si>
  <si>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</si>
  <si>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</si>
  <si>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</si>
  <si>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</si>
  <si>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</si>
  <si>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</si>
  <si>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</si>
  <si>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</si>
  <si>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</si>
  <si>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</si>
  <si>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</si>
  <si>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</si>
  <si>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</si>
  <si>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</si>
  <si>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</si>
  <si>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</si>
  <si>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</si>
  <si>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</si>
  <si>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</si>
  <si>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</si>
  <si>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</si>
  <si>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</si>
  <si>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</si>
  <si>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</si>
  <si>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</si>
  <si>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</si>
  <si>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</si>
  <si>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</si>
  <si>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</si>
  <si>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</si>
  <si>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</si>
  <si>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</si>
  <si>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</si>
  <si>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</si>
  <si>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</si>
  <si>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</si>
  <si>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</si>
  <si>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</si>
  <si>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</si>
  <si>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</si>
  <si>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</si>
  <si>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</si>
  <si>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</si>
  <si>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</si>
  <si>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</si>
  <si>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</si>
  <si>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</si>
  <si>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</si>
  <si>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</si>
  <si>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</si>
  <si>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</si>
  <si>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</si>
  <si>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</si>
  <si>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</si>
  <si>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</si>
  <si>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</si>
  <si>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</si>
  <si>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</si>
  <si>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</si>
  <si>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</si>
  <si>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</si>
  <si>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</si>
  <si>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</si>
  <si>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</si>
  <si>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</si>
  <si>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</si>
  <si>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</si>
  <si>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</si>
  <si>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</si>
  <si>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</si>
  <si>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</si>
  <si>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</si>
  <si>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</si>
  <si>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</si>
  <si>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</si>
  <si>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</si>
  <si>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</si>
  <si>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</si>
  <si>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</si>
  <si>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</si>
  <si>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</si>
  <si>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</si>
  <si>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</si>
  <si>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</si>
  <si>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</si>
  <si>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</si>
  <si>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</si>
  <si>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</si>
  <si>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</si>
  <si>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</si>
  <si>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</si>
  <si>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</si>
  <si>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</si>
  <si>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</si>
  <si>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</si>
  <si>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</si>
  <si>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</si>
  <si>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</si>
  <si>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</si>
  <si>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</si>
  <si>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</si>
  <si>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</si>
  <si>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</si>
  <si>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</si>
  <si>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</si>
  <si>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</si>
  <si>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</si>
  <si>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</si>
  <si>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</si>
  <si>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</si>
  <si>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</si>
  <si>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</si>
  <si>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</si>
  <si>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</si>
  <si>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</si>
  <si>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</si>
  <si>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</si>
  <si>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</si>
  <si>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</si>
  <si>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</si>
  <si>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</si>
  <si>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</si>
  <si>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</si>
  <si>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</si>
  <si>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</si>
  <si>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</si>
  <si>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</si>
  <si>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</si>
  <si>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</si>
  <si>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</si>
  <si>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</si>
  <si>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</si>
  <si>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</si>
  <si>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</si>
  <si>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</si>
  <si>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</si>
  <si>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</si>
  <si>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</si>
  <si>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</si>
  <si>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</si>
  <si>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</si>
  <si>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</si>
  <si>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</si>
  <si>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</si>
  <si>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</si>
  <si>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</si>
  <si>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</si>
  <si>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</si>
  <si>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</si>
  <si>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</si>
  <si>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</si>
  <si>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</si>
  <si>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</si>
  <si>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</si>
  <si>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</si>
  <si>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</si>
  <si>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</si>
  <si>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</si>
  <si>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</si>
  <si>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</si>
  <si>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</si>
  <si>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</si>
  <si>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</si>
  <si>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</si>
  <si>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</si>
  <si>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</si>
  <si>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</si>
  <si>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</si>
  <si>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</si>
  <si>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</si>
  <si>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</si>
  <si>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</si>
  <si>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</si>
  <si>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</si>
  <si>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</si>
  <si>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</si>
  <si>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</si>
  <si>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</si>
  <si>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</si>
  <si>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</si>
  <si>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</si>
  <si>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</si>
  <si>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</si>
  <si>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</si>
  <si>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</si>
  <si>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</si>
  <si>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</si>
  <si>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</si>
  <si>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</si>
  <si>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</si>
  <si>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</si>
  <si>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</si>
  <si>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</si>
  <si>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</si>
  <si>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</si>
  <si>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</si>
  <si>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</si>
  <si>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</si>
  <si>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</si>
  <si>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</si>
  <si>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</si>
  <si>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</si>
  <si>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</si>
  <si>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</si>
  <si>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</si>
  <si>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</si>
  <si>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</si>
  <si>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</si>
  <si>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</si>
  <si>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</si>
  <si>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</si>
  <si>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</si>
  <si>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</si>
  <si>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</si>
  <si>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</si>
  <si>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</si>
  <si>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</si>
  <si>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</si>
  <si>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</si>
  <si>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</si>
  <si>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</si>
  <si>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</si>
  <si>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</si>
  <si>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</si>
  <si>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</si>
  <si>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</si>
  <si>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</si>
  <si>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</si>
  <si>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</si>
  <si>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</si>
  <si>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</si>
  <si>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</si>
  <si>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</si>
  <si>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</si>
  <si>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</si>
  <si>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</si>
  <si>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</si>
  <si>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</si>
  <si>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</si>
  <si>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</si>
  <si>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</si>
  <si>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</si>
  <si>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</si>
  <si>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</si>
  <si>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</si>
  <si>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</si>
  <si>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</si>
  <si>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</si>
  <si>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</si>
  <si>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</si>
  <si>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</si>
  <si>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</si>
  <si>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</si>
  <si>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</si>
  <si>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</si>
  <si>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</si>
  <si>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</si>
  <si>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</si>
  <si>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</si>
  <si>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</si>
  <si>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</si>
  <si>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</si>
  <si>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</si>
  <si>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</si>
  <si>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</si>
  <si>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</si>
  <si>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</si>
  <si>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</si>
  <si>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</si>
  <si>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</si>
  <si>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</si>
  <si>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</si>
  <si>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</si>
  <si>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</si>
  <si>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</si>
  <si>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</si>
  <si>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</si>
  <si>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</si>
  <si>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</si>
  <si>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</si>
  <si>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</si>
  <si>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</si>
  <si>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</si>
  <si>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</si>
  <si>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</si>
  <si>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</si>
  <si>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</si>
  <si>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</si>
  <si>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</si>
  <si>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</si>
  <si>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</si>
  <si>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</si>
  <si>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</si>
  <si>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</si>
  <si>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</si>
  <si>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</si>
  <si>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</si>
  <si>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</si>
  <si>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</si>
  <si>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</si>
  <si>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</si>
  <si>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</si>
  <si>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</si>
  <si>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</si>
  <si>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</si>
  <si>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</si>
  <si>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</si>
  <si>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</si>
  <si>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</si>
  <si>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</si>
  <si>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</si>
  <si>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</si>
  <si>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</si>
  <si>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</si>
  <si>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</si>
  <si>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</si>
  <si>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</si>
  <si>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</si>
  <si>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</si>
  <si>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</si>
  <si>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</si>
  <si>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</si>
  <si>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</si>
  <si>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</si>
  <si>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</si>
  <si>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</si>
  <si>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</si>
  <si>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</si>
  <si>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</si>
  <si>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</si>
  <si>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</si>
  <si>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</si>
  <si>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</si>
  <si>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</si>
  <si>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</si>
  <si>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</si>
  <si>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</si>
  <si>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</si>
  <si>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</si>
  <si>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</si>
  <si>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</si>
  <si>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</si>
  <si>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</si>
  <si>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</si>
  <si>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</si>
  <si>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</si>
  <si>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</si>
  <si>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</si>
  <si>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</si>
  <si>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</si>
  <si>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</si>
  <si>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</si>
  <si>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</si>
  <si>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</si>
  <si>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</si>
  <si>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</si>
  <si>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</si>
  <si>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</si>
  <si>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</si>
  <si>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</si>
  <si>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</si>
  <si>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</si>
  <si>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</si>
  <si>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</si>
  <si>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</si>
  <si>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</si>
  <si>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</si>
  <si>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</si>
  <si>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</si>
  <si>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</si>
  <si>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</si>
  <si>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</si>
  <si>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</si>
  <si>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</si>
  <si>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</si>
  <si>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</si>
  <si>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</si>
  <si>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</si>
  <si>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</si>
  <si>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</si>
  <si>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</si>
  <si>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</si>
  <si>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</si>
  <si>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</si>
  <si>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</si>
  <si>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</si>
  <si>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</si>
  <si>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</si>
  <si>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</si>
  <si>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</si>
  <si>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</si>
  <si>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</si>
  <si>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</si>
  <si>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</si>
  <si>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</si>
  <si>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</si>
  <si>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</si>
  <si>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</si>
  <si>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</si>
  <si>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</si>
  <si>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</si>
  <si>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</si>
  <si>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</si>
  <si>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</si>
  <si>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</si>
  <si>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</si>
  <si>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</si>
  <si>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</si>
  <si>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</si>
  <si>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</si>
  <si>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</si>
  <si>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</si>
  <si>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</si>
  <si>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</si>
  <si>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</si>
  <si>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</si>
  <si>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</si>
  <si>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</si>
  <si>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</si>
  <si>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</si>
  <si>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</si>
  <si>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</si>
  <si>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</si>
  <si>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</si>
  <si>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</si>
  <si>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</si>
  <si>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</si>
  <si>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</si>
  <si>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</si>
  <si>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</si>
  <si>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</si>
  <si>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</si>
  <si>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</si>
  <si>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</si>
  <si>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</si>
  <si>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</si>
  <si>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</si>
  <si>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</si>
  <si>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</si>
  <si>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</si>
  <si>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</si>
  <si>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</si>
  <si>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</si>
  <si>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</si>
  <si>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</si>
  <si>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</si>
  <si>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</si>
  <si>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</si>
  <si>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</si>
  <si>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</si>
  <si>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</si>
  <si>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</si>
  <si>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</si>
  <si>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</si>
  <si>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</si>
  <si>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</si>
  <si>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</si>
  <si>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</si>
  <si>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</si>
  <si>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</si>
  <si>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</si>
  <si>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</si>
  <si>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</si>
  <si>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</si>
  <si>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</si>
  <si>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</si>
  <si>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</si>
  <si>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</si>
  <si>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</si>
  <si>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</si>
  <si>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</si>
  <si>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</si>
  <si>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</si>
  <si>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</si>
  <si>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</si>
  <si>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</si>
  <si>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</si>
  <si>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</si>
  <si>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</si>
  <si>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</si>
  <si>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</si>
  <si>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</si>
  <si>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</si>
  <si>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</si>
  <si>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</si>
  <si>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</si>
  <si>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</si>
  <si>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</si>
  <si>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</si>
  <si>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</si>
  <si>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</si>
  <si>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</si>
  <si>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</si>
  <si>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</si>
  <si>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</si>
  <si>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</si>
  <si>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</si>
  <si>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</si>
  <si>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</si>
  <si>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</si>
  <si>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</si>
  <si>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</si>
  <si>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</si>
  <si>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</si>
  <si>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</si>
  <si>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</si>
  <si>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</si>
  <si>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</si>
  <si>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</si>
  <si>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</si>
  <si>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</si>
  <si>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</si>
  <si>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</si>
  <si>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</si>
  <si>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</si>
  <si>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</si>
  <si>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</si>
  <si>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</si>
  <si>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</si>
  <si>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</si>
  <si>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</si>
  <si>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</si>
  <si>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</si>
  <si>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</si>
  <si>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</si>
  <si>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</si>
  <si>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</si>
  <si>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</si>
  <si>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</si>
  <si>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</si>
  <si>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</si>
  <si>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</si>
  <si>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</si>
  <si>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</si>
  <si>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</si>
  <si>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</si>
  <si>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</si>
  <si>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</si>
  <si>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</si>
  <si>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</si>
  <si>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</si>
  <si>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</si>
  <si>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</si>
  <si>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</si>
  <si>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</si>
  <si>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</si>
  <si>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</si>
  <si>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</si>
  <si>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</si>
  <si>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</si>
  <si>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</si>
  <si>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</si>
  <si>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</si>
  <si>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</si>
  <si>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</si>
  <si>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</si>
  <si>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</si>
  <si>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</si>
  <si>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</si>
  <si>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</si>
  <si>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</si>
  <si>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</si>
  <si>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</si>
  <si>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</si>
  <si>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</si>
  <si>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</si>
  <si>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</si>
  <si>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</si>
  <si>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</si>
  <si>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</si>
  <si>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</si>
  <si>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</si>
  <si>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</si>
  <si>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</si>
  <si>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</si>
  <si>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</si>
  <si>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</si>
  <si>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</si>
  <si>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</si>
  <si>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</si>
  <si>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</si>
  <si>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</si>
  <si>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</si>
  <si>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</si>
  <si>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</si>
  <si>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</si>
  <si>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</si>
  <si>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</si>
  <si>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</si>
  <si>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</si>
  <si>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</si>
  <si>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</si>
  <si>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</si>
  <si>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</si>
  <si>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</si>
  <si>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</si>
  <si>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</si>
  <si>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</si>
  <si>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</si>
  <si>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</si>
  <si>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</si>
  <si>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</si>
  <si>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</si>
  <si>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</si>
  <si>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</si>
  <si>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</si>
  <si>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</si>
  <si>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</si>
  <si>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</si>
  <si>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</si>
  <si>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</si>
  <si>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</si>
  <si>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</si>
  <si>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</si>
  <si>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</si>
  <si>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</si>
  <si>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</si>
  <si>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</si>
  <si>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</si>
  <si>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</si>
  <si>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</si>
  <si>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</si>
  <si>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</si>
  <si>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</si>
  <si>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</si>
  <si>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</si>
  <si>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</si>
  <si>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</si>
  <si>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</si>
  <si>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</si>
  <si>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</si>
  <si>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</si>
  <si>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</si>
  <si>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</si>
  <si>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</si>
  <si>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</si>
  <si>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</si>
  <si>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</si>
  <si>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</si>
  <si>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</si>
  <si>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</si>
  <si>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</si>
  <si>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</si>
  <si>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</si>
  <si>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</si>
  <si>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</si>
  <si>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</si>
  <si>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</si>
  <si>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</si>
  <si>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</si>
  <si>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</si>
  <si>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</si>
  <si>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</si>
  <si>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</si>
  <si>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</si>
  <si>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</si>
  <si>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</si>
  <si>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</si>
  <si>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</si>
  <si>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</si>
  <si>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</si>
  <si>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</si>
  <si>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</si>
  <si>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</si>
  <si>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</si>
  <si>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</si>
  <si>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</si>
  <si>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</si>
  <si>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</si>
  <si>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</si>
  <si>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</si>
  <si>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</si>
  <si>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</si>
  <si>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</si>
  <si>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</si>
  <si>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</si>
  <si>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</si>
  <si>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</si>
  <si>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</si>
  <si>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</si>
  <si>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</si>
  <si>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</si>
  <si>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</si>
  <si>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</si>
  <si>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</si>
  <si>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</si>
  <si>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</si>
  <si>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</si>
  <si>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</si>
  <si>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</si>
  <si>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</si>
  <si>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</si>
  <si>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</si>
  <si>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</si>
  <si>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</si>
  <si>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</si>
  <si>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</si>
  <si>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</si>
  <si>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</si>
  <si>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</si>
  <si>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</si>
  <si>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</si>
  <si>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</si>
  <si>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</si>
  <si>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</si>
  <si>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</si>
  <si>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</si>
  <si>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</si>
  <si>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</si>
  <si>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</si>
  <si>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</si>
  <si>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</si>
  <si>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</si>
  <si>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</si>
  <si>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</si>
  <si>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</si>
  <si>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</si>
  <si>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</si>
  <si>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</si>
  <si>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</si>
  <si>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</si>
  <si>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</si>
  <si>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</si>
  <si>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</si>
  <si>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</si>
  <si>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</si>
  <si>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</si>
  <si>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</si>
  <si>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</si>
  <si>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</si>
  <si>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</si>
  <si>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</si>
  <si>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</si>
  <si>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</si>
  <si>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</si>
  <si>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</si>
  <si>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</si>
  <si>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</si>
  <si>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</si>
  <si>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</si>
  <si>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</si>
  <si>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</si>
  <si>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</si>
  <si>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</si>
  <si>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</si>
  <si>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</si>
  <si>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</si>
  <si>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</si>
  <si>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</si>
  <si>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</si>
  <si>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</si>
  <si>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</si>
  <si>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</si>
  <si>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</si>
  <si>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</si>
  <si>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</si>
  <si>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</si>
  <si>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</si>
  <si>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</si>
  <si>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</si>
  <si>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</si>
  <si>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</si>
  <si>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</si>
  <si>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</si>
  <si>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</si>
  <si>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</si>
  <si>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</si>
  <si>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</si>
  <si>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</si>
  <si>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</si>
  <si>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</si>
  <si>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</si>
  <si>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</si>
  <si>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</si>
  <si>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</si>
  <si>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</si>
  <si>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</si>
  <si>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</si>
  <si>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</si>
  <si>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</si>
  <si>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</si>
  <si>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</si>
  <si>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</si>
  <si>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</si>
  <si>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</si>
  <si>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</si>
  <si>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</si>
  <si>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</si>
  <si>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</si>
  <si>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</si>
  <si>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</si>
  <si>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</si>
  <si>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</si>
  <si>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</si>
  <si>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</si>
  <si>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</si>
  <si>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</si>
  <si>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</si>
  <si>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</si>
  <si>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</si>
  <si>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</si>
  <si>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</si>
  <si>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</si>
  <si>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</si>
  <si>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</si>
  <si>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</si>
  <si>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</si>
  <si>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</si>
  <si>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</si>
  <si>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</si>
  <si>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</si>
  <si>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</si>
  <si>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</si>
  <si>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</si>
  <si>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</si>
  <si>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</si>
  <si>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</si>
  <si>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</si>
  <si>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</si>
  <si>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</si>
  <si>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</si>
  <si>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</si>
  <si>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</si>
  <si>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</si>
  <si>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</si>
  <si>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</si>
  <si>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</si>
  <si>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</si>
  <si>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</si>
  <si>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</si>
  <si>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</si>
  <si>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</si>
  <si>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</si>
  <si>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</si>
  <si>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</si>
  <si>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</si>
  <si>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</si>
  <si>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</si>
  <si>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</si>
  <si>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</si>
  <si>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</si>
  <si>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</si>
  <si>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</si>
  <si>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</si>
  <si>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</si>
  <si>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</si>
  <si>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</si>
  <si>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</si>
  <si>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</si>
  <si>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</si>
  <si>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</si>
  <si>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</si>
  <si>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</si>
  <si>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</si>
  <si>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</si>
  <si>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</si>
  <si>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</si>
  <si>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</si>
  <si>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</si>
  <si>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</si>
  <si>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</si>
  <si>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</si>
  <si>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</si>
  <si>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</si>
  <si>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</si>
  <si>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</si>
  <si>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</si>
  <si>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</si>
  <si>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</si>
  <si>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</si>
  <si>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</si>
  <si>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</si>
  <si>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</si>
  <si>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</si>
  <si>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</si>
  <si>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</si>
  <si>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</si>
  <si>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</si>
  <si>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</si>
  <si>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</si>
  <si>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</si>
  <si>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</si>
  <si>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</si>
  <si>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</si>
  <si>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</si>
  <si>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</si>
  <si>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</si>
  <si>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</si>
  <si>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</si>
  <si>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</si>
  <si>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</si>
  <si>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</si>
  <si>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</si>
  <si>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</si>
  <si>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</si>
  <si>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</si>
  <si>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</si>
  <si>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</si>
  <si>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</si>
  <si>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</si>
  <si>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</si>
  <si>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</si>
  <si>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</si>
  <si>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</si>
  <si>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</si>
  <si>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</si>
  <si>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</si>
  <si>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</si>
  <si>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</si>
  <si>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</si>
  <si>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</si>
  <si>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</si>
  <si>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</si>
  <si>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</si>
  <si>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</si>
  <si>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</si>
  <si>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</si>
  <si>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</si>
  <si>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</si>
  <si>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</si>
  <si>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</si>
  <si>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</si>
  <si>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</si>
  <si>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</si>
  <si>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</si>
  <si>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</si>
  <si>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</si>
  <si>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</si>
  <si>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</si>
  <si>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</si>
  <si>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</si>
  <si>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</si>
  <si>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</si>
  <si>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</si>
  <si>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</si>
  <si>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</si>
  <si>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</si>
  <si>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</si>
  <si>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</si>
  <si>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</si>
  <si>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</si>
  <si>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</si>
  <si>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</si>
  <si>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</si>
  <si>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</si>
  <si>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</si>
  <si>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</si>
  <si>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</si>
  <si>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</si>
  <si>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</si>
  <si>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</si>
  <si>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</si>
  <si>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</si>
  <si>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</si>
  <si>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</si>
  <si>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</si>
  <si>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</si>
  <si>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</si>
  <si>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</si>
  <si>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</si>
  <si>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</si>
  <si>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</si>
  <si>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</si>
  <si>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</si>
  <si>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</si>
  <si>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</si>
  <si>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</si>
  <si>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</si>
  <si>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</si>
  <si>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</si>
  <si>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</si>
  <si>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</si>
  <si>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</si>
  <si>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</si>
  <si>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</si>
  <si>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</si>
  <si>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</si>
  <si>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</si>
  <si>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</si>
  <si>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</si>
  <si>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</si>
  <si>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</si>
  <si>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</si>
  <si>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</si>
  <si>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</si>
  <si>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</si>
  <si>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</si>
  <si>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</si>
  <si>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</si>
  <si>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</si>
  <si>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</si>
  <si>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</si>
  <si>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</si>
  <si>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</si>
  <si>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</si>
  <si>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</si>
  <si>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</si>
  <si>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</si>
  <si>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</si>
  <si>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</si>
  <si>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</si>
  <si>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</si>
  <si>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</si>
  <si>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</si>
  <si>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</si>
  <si>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</si>
  <si>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</si>
  <si>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</si>
  <si>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</si>
  <si>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</si>
  <si>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</si>
  <si>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</si>
  <si>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</si>
  <si>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</si>
  <si>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</si>
  <si>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</si>
  <si>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</si>
  <si>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</si>
  <si>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</si>
  <si>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</si>
  <si>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</si>
  <si>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</si>
  <si>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</si>
  <si>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</si>
  <si>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</si>
  <si>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</si>
  <si>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</si>
  <si>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</si>
  <si>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</si>
  <si>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</si>
  <si>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</si>
  <si>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</si>
  <si>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</si>
  <si>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</si>
  <si>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</si>
  <si>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</si>
  <si>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</si>
  <si>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</si>
  <si>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</si>
  <si>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</si>
  <si>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</si>
  <si>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</si>
  <si>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</si>
  <si>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</si>
  <si>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</si>
  <si>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</si>
  <si>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</si>
  <si>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</si>
  <si>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</si>
  <si>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</si>
  <si>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</si>
  <si>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</si>
  <si>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</si>
  <si>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</si>
  <si>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</si>
  <si>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</si>
  <si>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</si>
  <si>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</si>
  <si>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</si>
  <si>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</si>
  <si>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</si>
  <si>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</si>
  <si>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</si>
  <si>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</si>
  <si>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</si>
  <si>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</si>
  <si>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</si>
  <si>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</si>
  <si>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</si>
  <si>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</si>
  <si>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</si>
  <si>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</si>
  <si>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</si>
  <si>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</si>
  <si>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</si>
  <si>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</si>
  <si>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</si>
  <si>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</si>
  <si>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</si>
  <si>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</si>
  <si>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</si>
  <si>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</si>
  <si>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</si>
  <si>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</si>
  <si>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</si>
  <si>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</si>
  <si>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</si>
  <si>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</si>
  <si>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</si>
  <si>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</si>
  <si>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</si>
  <si>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</si>
  <si>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</si>
  <si>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</si>
  <si>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</si>
  <si>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</si>
  <si>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</si>
  <si>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</si>
  <si>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</si>
  <si>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</si>
  <si>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</si>
  <si>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</si>
  <si>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</si>
  <si>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</si>
  <si>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</si>
  <si>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</si>
  <si>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</si>
  <si>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</si>
  <si>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</si>
  <si>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</si>
  <si>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</si>
  <si>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</si>
  <si>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</si>
  <si>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</si>
  <si>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</si>
  <si>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</si>
  <si>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</si>
  <si>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</si>
  <si>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</si>
  <si>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</si>
  <si>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</si>
  <si>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</si>
  <si>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</si>
  <si>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</si>
  <si>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</si>
  <si>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</si>
  <si>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</si>
  <si>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</si>
  <si>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</si>
  <si>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</si>
  <si>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</si>
  <si>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</si>
  <si>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</si>
  <si>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</si>
  <si>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</si>
  <si>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</si>
  <si>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</si>
  <si>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</si>
  <si>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</si>
  <si>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</si>
  <si>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</si>
  <si>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</si>
  <si>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</si>
  <si>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</si>
  <si>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</si>
  <si>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</si>
  <si>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</si>
  <si>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</si>
  <si>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</si>
  <si>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</si>
  <si>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</si>
  <si>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</si>
  <si>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</si>
  <si>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</si>
  <si>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</si>
  <si>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</si>
  <si>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</si>
  <si>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</si>
  <si>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</si>
  <si>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</si>
  <si>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</si>
  <si>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</si>
  <si>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</si>
  <si>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</si>
  <si>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</si>
  <si>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</si>
  <si>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</si>
  <si>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</si>
  <si>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</si>
  <si>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</si>
  <si>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</si>
  <si>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</si>
  <si>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</si>
  <si>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</si>
  <si>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</si>
  <si>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</si>
  <si>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</si>
  <si>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</si>
  <si>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</si>
  <si>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</si>
  <si>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</si>
  <si>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</si>
  <si>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</si>
  <si>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</si>
  <si>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</si>
  <si>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</si>
  <si>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</si>
  <si>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</si>
  <si>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</si>
  <si>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</si>
  <si>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</si>
  <si>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</si>
  <si>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</si>
  <si>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</si>
  <si>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</si>
  <si>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</si>
  <si>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</si>
  <si>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</si>
  <si>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</si>
  <si>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</si>
  <si>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</si>
  <si>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</si>
  <si>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</si>
  <si>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</si>
  <si>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</si>
  <si>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</si>
  <si>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</si>
  <si>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</si>
  <si>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</si>
  <si>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</si>
  <si>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</si>
  <si>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</si>
  <si>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</si>
  <si>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</si>
  <si>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</si>
  <si>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</si>
  <si>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</si>
  <si>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</si>
  <si>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</si>
  <si>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</si>
  <si>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</si>
  <si>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</si>
  <si>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</si>
  <si>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</si>
  <si>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</si>
  <si>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</si>
  <si>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</si>
  <si>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</si>
  <si>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</si>
  <si>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</si>
  <si>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</si>
  <si>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</si>
  <si>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</si>
  <si>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</si>
  <si>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</si>
  <si>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</si>
  <si>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</si>
  <si>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</si>
  <si>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</si>
  <si>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</si>
  <si>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</si>
  <si>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</si>
  <si>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</si>
  <si>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</si>
  <si>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</si>
  <si>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</si>
  <si>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</si>
  <si>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</si>
  <si>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</si>
  <si>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</si>
  <si>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</si>
  <si>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</si>
  <si>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</si>
  <si>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</si>
  <si>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</si>
  <si>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</si>
  <si>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</si>
  <si>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</si>
  <si>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</si>
  <si>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</si>
  <si>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</si>
  <si>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</si>
  <si>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</si>
  <si>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</si>
  <si>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</si>
  <si>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</si>
  <si>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</si>
  <si>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</si>
  <si>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</si>
  <si>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</si>
  <si>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</si>
  <si>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</si>
  <si>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</si>
  <si>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</si>
  <si>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</si>
  <si>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</si>
  <si>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</si>
  <si>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</si>
  <si>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</si>
  <si>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</si>
  <si>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</si>
  <si>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</si>
  <si>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</si>
  <si>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</si>
  <si>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</si>
  <si>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</si>
  <si>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</si>
  <si>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</si>
  <si>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</si>
  <si>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</si>
  <si>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</si>
  <si>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</si>
  <si>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</si>
  <si>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</si>
  <si>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</si>
  <si>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</si>
  <si>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</si>
  <si>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</si>
  <si>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</si>
  <si>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</si>
  <si>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</si>
  <si>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</si>
  <si>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</si>
  <si>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</si>
  <si>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</si>
  <si>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</si>
  <si>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</si>
  <si>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</si>
  <si>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</si>
  <si>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</si>
  <si>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</si>
  <si>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</si>
  <si>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</si>
  <si>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</si>
  <si>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</si>
  <si>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</si>
  <si>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</si>
  <si>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</si>
  <si>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</si>
  <si>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</si>
  <si>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</si>
  <si>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</si>
  <si>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</si>
  <si>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</si>
  <si>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</si>
  <si>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</si>
  <si>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</si>
  <si>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</si>
  <si>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</si>
  <si>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</si>
  <si>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</si>
  <si>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</si>
  <si>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</si>
  <si>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</si>
  <si>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</si>
  <si>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</si>
  <si>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</si>
  <si>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</si>
  <si>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</si>
  <si>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</si>
  <si>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</si>
  <si>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</si>
  <si>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</si>
  <si>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</si>
  <si>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</si>
  <si>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</si>
  <si>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</si>
  <si>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</si>
  <si>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</si>
  <si>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</si>
  <si>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</si>
  <si>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</si>
  <si>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</si>
  <si>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</si>
  <si>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</si>
  <si>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</si>
  <si>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</si>
  <si>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</si>
  <si>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</si>
  <si>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</si>
  <si>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</si>
  <si>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</si>
  <si>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</si>
  <si>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</si>
  <si>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</si>
  <si>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</si>
  <si>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</si>
  <si>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</si>
  <si>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</si>
  <si>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</si>
  <si>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</si>
  <si>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</si>
  <si>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</si>
  <si>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</si>
  <si>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</si>
  <si>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</si>
  <si>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</si>
  <si>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</si>
  <si>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</si>
  <si>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</si>
  <si>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</si>
  <si>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</si>
  <si>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</si>
  <si>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</si>
  <si>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</si>
  <si>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</si>
  <si>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</si>
  <si>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</si>
  <si>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</si>
  <si>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</si>
  <si>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</si>
  <si>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</si>
  <si>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</si>
  <si>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</si>
  <si>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</si>
  <si>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</si>
  <si>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</si>
  <si>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</si>
  <si>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</si>
  <si>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</si>
  <si>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</si>
  <si>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</si>
  <si>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</si>
  <si>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</si>
  <si>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</si>
  <si>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</si>
  <si>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</si>
  <si>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</si>
  <si>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</si>
  <si>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</si>
  <si>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</si>
  <si>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</si>
  <si>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</si>
  <si>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</si>
  <si>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</si>
  <si>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</si>
  <si>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</si>
  <si>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</si>
  <si>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</si>
  <si>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</si>
  <si>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</si>
  <si>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</si>
  <si>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</si>
  <si>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</si>
  <si>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</si>
  <si>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</si>
  <si>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</si>
  <si>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</si>
  <si>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</si>
  <si>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</si>
  <si>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</si>
  <si>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</si>
  <si>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</si>
  <si>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</si>
  <si>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</si>
  <si>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</si>
  <si>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</si>
  <si>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</si>
  <si>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</si>
  <si>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</si>
  <si>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</si>
  <si>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</si>
  <si>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</si>
  <si>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</si>
  <si>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</si>
  <si>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</si>
  <si>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</si>
  <si>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</si>
  <si>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</si>
  <si>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</si>
  <si>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</si>
  <si>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</si>
  <si>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</si>
  <si>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</si>
  <si>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</si>
  <si>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</si>
  <si>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</si>
  <si>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</si>
  <si>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</si>
  <si>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</si>
  <si>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</si>
  <si>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</si>
  <si>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</si>
  <si>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</si>
  <si>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</si>
  <si>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</si>
  <si>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</si>
  <si>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</si>
  <si>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</si>
  <si>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</si>
  <si>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</si>
  <si>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</si>
  <si>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</si>
  <si>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</si>
  <si>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</si>
  <si>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</si>
  <si>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</si>
  <si>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</si>
  <si>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</si>
  <si>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</si>
  <si>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</si>
  <si>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</si>
  <si>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</si>
  <si>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</si>
  <si>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</si>
  <si>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</si>
  <si>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</si>
  <si>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</si>
  <si>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</si>
  <si>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</si>
  <si>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</si>
  <si>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</si>
  <si>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</si>
  <si>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</si>
  <si>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</si>
  <si>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</si>
  <si>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</si>
  <si>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</si>
  <si>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</si>
  <si>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</si>
  <si>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</si>
  <si>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</si>
  <si>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</si>
  <si>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</si>
  <si>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</si>
  <si>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</si>
  <si>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</si>
  <si>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</si>
  <si>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</si>
  <si>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</si>
  <si>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</si>
  <si>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</si>
  <si>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</si>
  <si>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</si>
  <si>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</si>
  <si>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</si>
  <si>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</si>
  <si>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</si>
  <si>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</si>
  <si>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</si>
  <si>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</si>
  <si>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</si>
  <si>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</si>
  <si>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</si>
  <si>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</si>
  <si>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</si>
  <si>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</si>
  <si>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</si>
  <si>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</si>
  <si>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</si>
  <si>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</si>
  <si>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</si>
  <si>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</si>
  <si>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</si>
  <si>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</si>
  <si>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</si>
  <si>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</si>
  <si>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</si>
  <si>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</si>
  <si>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</si>
  <si>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</si>
  <si>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</si>
  <si>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</si>
  <si>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</si>
  <si>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</si>
  <si>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</si>
  <si>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</si>
  <si>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</si>
  <si>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</si>
  <si>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</si>
  <si>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</si>
  <si>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</si>
  <si>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</si>
  <si>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</si>
  <si>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</si>
  <si>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</si>
  <si>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</si>
  <si>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</si>
  <si>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</si>
  <si>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</si>
  <si>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</si>
  <si>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</si>
  <si>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</si>
  <si>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</si>
  <si>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</si>
  <si>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</si>
  <si>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</si>
  <si>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</si>
  <si>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</si>
  <si>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</si>
  <si>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</si>
  <si>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</si>
  <si>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</si>
  <si>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</si>
  <si>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</si>
  <si>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</si>
  <si>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</si>
  <si>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</si>
  <si>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</si>
  <si>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</si>
  <si>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</si>
  <si>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</si>
  <si>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</si>
  <si>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</si>
  <si>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</si>
  <si>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</si>
  <si>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</si>
  <si>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</si>
  <si>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</si>
  <si>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</si>
  <si>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</si>
  <si>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</si>
  <si>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</si>
  <si>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</si>
  <si>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</si>
  <si>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</si>
  <si>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</si>
  <si>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</si>
  <si>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</si>
  <si>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</si>
  <si>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</si>
  <si>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</si>
  <si>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</si>
  <si>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</si>
  <si>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</si>
  <si>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</si>
  <si>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</si>
  <si>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</si>
  <si>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</si>
  <si>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</si>
  <si>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</si>
  <si>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</si>
  <si>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</si>
  <si>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</si>
  <si>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</si>
  <si>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</si>
  <si>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</si>
  <si>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</si>
  <si>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</si>
  <si>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</si>
  <si>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</si>
  <si>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</si>
  <si>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</si>
  <si>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</si>
  <si>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</si>
  <si>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</si>
  <si>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</si>
  <si>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</si>
  <si>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</si>
  <si>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</si>
  <si>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</si>
  <si>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</si>
  <si>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</si>
  <si>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</si>
  <si>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</si>
  <si>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</si>
  <si>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</si>
  <si>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</si>
  <si>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</si>
  <si>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</si>
  <si>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</si>
  <si>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</si>
  <si>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</si>
  <si>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</si>
  <si>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</si>
  <si>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</si>
  <si>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</si>
  <si>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</si>
  <si>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</si>
  <si>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</si>
  <si>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</si>
  <si>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</si>
  <si>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</si>
  <si>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</si>
  <si>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</si>
  <si>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</si>
  <si>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</si>
  <si>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</si>
  <si>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</si>
  <si>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</si>
  <si>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</si>
  <si>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</si>
  <si>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</si>
  <si>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</si>
  <si>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</si>
  <si>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</si>
  <si>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</si>
  <si>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</si>
  <si>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</si>
  <si>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</si>
  <si>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</si>
  <si>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</si>
  <si>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</si>
  <si>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</si>
  <si>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</si>
  <si>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</si>
  <si>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</si>
  <si>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</si>
  <si>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</si>
  <si>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</si>
  <si>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</si>
  <si>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</si>
  <si>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</si>
  <si>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</si>
  <si>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</si>
  <si>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</si>
  <si>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</si>
  <si>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</si>
  <si>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</si>
  <si>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</si>
  <si>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</si>
  <si>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</si>
  <si>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</si>
  <si>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</si>
  <si>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</si>
  <si>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</si>
  <si>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</si>
  <si>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</si>
  <si>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</si>
  <si>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</si>
  <si>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</si>
  <si>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</si>
  <si>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</si>
  <si>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</si>
  <si>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</si>
  <si>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</si>
  <si>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</si>
  <si>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</si>
  <si>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</si>
  <si>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</si>
  <si>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</si>
  <si>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</si>
  <si>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</si>
  <si>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</si>
  <si>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</si>
  <si>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</si>
  <si>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</si>
  <si>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</si>
  <si>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</si>
  <si>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</si>
  <si>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</si>
  <si>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</si>
  <si>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</si>
  <si>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</si>
  <si>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</si>
  <si>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</si>
  <si>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</si>
  <si>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</si>
  <si>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</si>
  <si>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</si>
  <si>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</si>
  <si>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</si>
  <si>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</si>
  <si>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</si>
  <si>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</si>
  <si>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</si>
  <si>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</si>
  <si>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</si>
  <si>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</si>
  <si>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</si>
  <si>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</si>
  <si>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</si>
  <si>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</si>
  <si>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</si>
  <si>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</si>
  <si>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</si>
  <si>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</si>
  <si>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</si>
  <si>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</si>
  <si>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</si>
  <si>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</si>
  <si>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</si>
  <si>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</si>
  <si>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</si>
  <si>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</si>
  <si>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</si>
  <si>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</si>
  <si>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</si>
  <si>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</si>
  <si>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</si>
  <si>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</si>
  <si>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</si>
  <si>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</si>
  <si>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</si>
  <si>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</si>
  <si>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</si>
  <si>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</si>
  <si>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</si>
  <si>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</si>
  <si>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</si>
  <si>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</si>
  <si>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</si>
  <si>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</si>
  <si>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</si>
  <si>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</si>
  <si>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</si>
  <si>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</si>
  <si>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</si>
  <si>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</si>
  <si>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</si>
  <si>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</si>
  <si>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</si>
  <si>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</si>
  <si>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</si>
  <si>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</si>
  <si>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</si>
  <si>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</si>
  <si>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</si>
  <si>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</si>
  <si>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</si>
  <si>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</si>
  <si>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</si>
  <si>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</si>
  <si>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</si>
  <si>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</si>
  <si>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</si>
  <si>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</si>
  <si>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</si>
  <si>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</si>
  <si>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</si>
  <si>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</si>
  <si>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</si>
  <si>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</si>
  <si>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</si>
  <si>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</si>
  <si>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</si>
  <si>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</si>
  <si>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</si>
  <si>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</si>
  <si>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</si>
  <si>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</si>
  <si>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</si>
  <si>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</si>
  <si>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</si>
  <si>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</si>
  <si>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</si>
  <si>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</si>
  <si>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</si>
  <si>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</si>
  <si>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</si>
  <si>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</si>
  <si>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</si>
  <si>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</si>
  <si>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</si>
  <si>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</si>
  <si>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</si>
  <si>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</si>
  <si>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</si>
  <si>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</si>
  <si>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</si>
  <si>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</si>
  <si>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</si>
  <si>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</si>
  <si>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</si>
  <si>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</si>
  <si>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</si>
  <si>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</si>
  <si>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</si>
  <si>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</si>
  <si>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</si>
  <si>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</si>
  <si>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</si>
  <si>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</si>
  <si>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</si>
  <si>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</si>
  <si>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</si>
  <si>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</si>
  <si>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</si>
  <si>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</si>
  <si>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</si>
  <si>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</si>
  <si>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</si>
  <si>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</si>
  <si>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</si>
  <si>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</si>
  <si>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</si>
  <si>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</si>
  <si>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</si>
  <si>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</si>
  <si>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</si>
  <si>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</si>
  <si>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</si>
  <si>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</si>
  <si>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</si>
  <si>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</si>
  <si>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</si>
  <si>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</si>
  <si>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</si>
  <si>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</si>
  <si>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</si>
  <si>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</si>
  <si>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</si>
  <si>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</si>
  <si>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</si>
  <si>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</si>
  <si>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</si>
  <si>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</si>
  <si>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</si>
  <si>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</si>
  <si>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</si>
  <si>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</si>
  <si>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</si>
  <si>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</si>
  <si>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</si>
  <si>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</si>
  <si>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</si>
  <si>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</si>
  <si>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</si>
  <si>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</si>
  <si>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</si>
  <si>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</si>
  <si>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</si>
  <si>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</si>
  <si>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</si>
  <si>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</si>
  <si>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</si>
  <si>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</si>
  <si>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</si>
  <si>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</si>
  <si>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</si>
  <si>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</si>
  <si>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</si>
  <si>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</si>
  <si>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</si>
  <si>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</si>
  <si>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</si>
  <si>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</si>
  <si>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</si>
  <si>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</si>
  <si>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</si>
  <si>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</si>
  <si>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</si>
  <si>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</si>
  <si>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</si>
  <si>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</si>
  <si>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</si>
  <si>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</si>
  <si>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</si>
  <si>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</si>
  <si>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</si>
  <si>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</si>
  <si>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</si>
  <si>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</si>
  <si>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</si>
  <si>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</si>
  <si>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</si>
  <si>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</si>
  <si>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</si>
  <si>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</si>
  <si>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</si>
  <si>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</si>
  <si>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</si>
  <si>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</si>
  <si>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</si>
  <si>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</si>
  <si>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</si>
  <si>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</si>
  <si>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</si>
  <si>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</si>
  <si>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</si>
  <si>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</si>
  <si>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</si>
  <si>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</si>
  <si>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</si>
  <si>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</si>
  <si>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</si>
  <si>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</si>
  <si>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</si>
  <si>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</si>
  <si>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</si>
  <si>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</si>
  <si>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</si>
  <si>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</si>
  <si>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</si>
  <si>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</si>
  <si>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</si>
  <si>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</si>
  <si>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</si>
  <si>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</si>
  <si>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</si>
  <si>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</si>
  <si>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</si>
  <si>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</si>
  <si>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</si>
  <si>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</si>
  <si>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</si>
  <si>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</si>
  <si>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</si>
  <si>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</si>
  <si>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</si>
  <si>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</si>
  <si>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</si>
  <si>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</si>
  <si>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</si>
  <si>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</si>
  <si>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</si>
  <si>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</si>
  <si>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</si>
  <si>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</si>
  <si>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</si>
  <si>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</si>
  <si>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</si>
  <si>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</si>
  <si>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</si>
  <si>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</si>
  <si>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</si>
  <si>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</si>
  <si>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</si>
  <si>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</si>
  <si>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</si>
  <si>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</si>
  <si>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</si>
  <si>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</si>
  <si>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</si>
  <si>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</si>
  <si>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</si>
  <si>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</si>
  <si>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</si>
  <si>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</si>
  <si>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</si>
  <si>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</si>
  <si>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</si>
  <si>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</si>
  <si>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</si>
  <si>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</si>
  <si>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</si>
  <si>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</si>
  <si>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</si>
  <si>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</si>
  <si>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</si>
  <si>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</si>
  <si>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</si>
  <si>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</si>
  <si>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</si>
  <si>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</si>
  <si>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</si>
  <si>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</si>
  <si>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</si>
  <si>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</si>
  <si>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</si>
  <si>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</si>
  <si>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</si>
  <si>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</si>
  <si>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</si>
  <si>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</si>
  <si>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</si>
  <si>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</si>
  <si>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</si>
  <si>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</si>
  <si>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</si>
  <si>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</si>
  <si>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</si>
  <si>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</si>
  <si>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</si>
  <si>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</si>
  <si>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</si>
  <si>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</si>
  <si>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</si>
  <si>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</si>
  <si>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</si>
  <si>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</si>
  <si>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</si>
  <si>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</si>
  <si>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</si>
  <si>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</si>
  <si>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</si>
  <si>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</si>
  <si>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</si>
  <si>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</si>
  <si>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</si>
  <si>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</si>
  <si>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</si>
  <si>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</si>
  <si>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</si>
  <si>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</si>
  <si>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</si>
  <si>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</si>
  <si>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</si>
  <si>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</si>
  <si>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</si>
  <si>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</si>
  <si>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</si>
  <si>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</si>
  <si>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</si>
  <si>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</si>
  <si>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</si>
  <si>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</si>
  <si>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</si>
  <si>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</si>
  <si>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</si>
  <si>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</si>
  <si>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</si>
  <si>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</si>
  <si>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</si>
  <si>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</si>
  <si>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</si>
  <si>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</si>
  <si>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</si>
  <si>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</si>
  <si>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</si>
  <si>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</si>
  <si>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</si>
  <si>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</si>
  <si>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</si>
  <si>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</si>
  <si>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</si>
  <si>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</si>
  <si>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</si>
  <si>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</si>
  <si>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</si>
  <si>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</si>
  <si>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</si>
  <si>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</si>
  <si>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</si>
  <si>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</si>
  <si>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</si>
  <si>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</si>
  <si>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</si>
  <si>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</si>
  <si>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</si>
  <si>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</si>
  <si>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</si>
  <si>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</si>
  <si>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</si>
  <si>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</si>
  <si>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</si>
  <si>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</si>
  <si>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</si>
  <si>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</si>
  <si>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</si>
  <si>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</si>
  <si>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</si>
  <si>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</si>
  <si>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</si>
  <si>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</si>
  <si>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</si>
  <si>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</si>
  <si>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</si>
  <si>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</si>
  <si>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</si>
  <si>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</si>
  <si>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</si>
  <si>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</si>
  <si>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</si>
  <si>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</si>
  <si>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</si>
  <si>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</si>
  <si>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</si>
  <si>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</si>
  <si>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</si>
  <si>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</si>
  <si>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</si>
  <si>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</si>
  <si>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</si>
  <si>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</si>
  <si>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</si>
  <si>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</si>
  <si>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</si>
  <si>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</si>
  <si>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</si>
  <si>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</si>
  <si>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</si>
  <si>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</si>
  <si>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</si>
  <si>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</si>
  <si>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</si>
  <si>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</si>
  <si>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</si>
  <si>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</si>
  <si>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</si>
  <si>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</si>
  <si>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</si>
  <si>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</si>
  <si>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</si>
  <si>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</si>
  <si>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</si>
  <si>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</si>
  <si>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</si>
  <si>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</si>
  <si>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</si>
  <si>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</si>
  <si>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</si>
  <si>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</si>
  <si>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</si>
  <si>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</si>
  <si>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</si>
  <si>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</si>
  <si>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</si>
  <si>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</si>
  <si>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</si>
  <si>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</si>
  <si>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</si>
  <si>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</si>
  <si>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</si>
  <si>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</si>
  <si>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</si>
  <si>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</si>
  <si>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</si>
  <si>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</si>
  <si>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</si>
  <si>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</si>
  <si>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</si>
  <si>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</si>
  <si>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</si>
  <si>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</si>
  <si>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</si>
  <si>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</si>
  <si>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</si>
  <si>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</si>
  <si>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</si>
  <si>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</si>
  <si>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</si>
  <si>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</si>
  <si>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</si>
  <si>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</si>
  <si>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</si>
  <si>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</si>
  <si>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</si>
  <si>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</si>
  <si>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</si>
  <si>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</si>
  <si>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</si>
  <si>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</si>
  <si>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</si>
  <si>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</si>
  <si>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</si>
  <si>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</si>
  <si>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</si>
  <si>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</si>
  <si>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</si>
  <si>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</si>
  <si>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</si>
  <si>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</si>
  <si>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</si>
  <si>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</si>
  <si>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</si>
  <si>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</si>
  <si>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</si>
  <si>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</si>
  <si>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</si>
  <si>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</si>
  <si>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</si>
  <si>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</si>
  <si>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</si>
  <si>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</si>
  <si>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</si>
  <si>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</si>
  <si>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</si>
  <si>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</si>
  <si>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</si>
  <si>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</si>
  <si>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</si>
  <si>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</si>
  <si>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</si>
  <si>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</si>
  <si>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</si>
  <si>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</si>
  <si>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</si>
  <si>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</si>
  <si>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</si>
  <si>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</si>
  <si>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</si>
  <si>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</si>
  <si>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</si>
  <si>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</si>
  <si>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</si>
  <si>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</si>
  <si>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</si>
  <si>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</si>
  <si>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</si>
  <si>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</si>
  <si>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</si>
  <si>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</si>
  <si>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</si>
  <si>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</si>
  <si>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</si>
  <si>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</si>
  <si>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</si>
  <si>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</si>
  <si>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</si>
  <si>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</si>
  <si>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</si>
  <si>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</si>
  <si>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</si>
  <si>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</si>
  <si>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</si>
  <si>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</si>
  <si>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</si>
  <si>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</si>
  <si>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</si>
  <si>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</si>
  <si>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</si>
  <si>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</si>
  <si>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</si>
  <si>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</si>
  <si>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</si>
  <si>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</si>
  <si>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</si>
  <si>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</si>
  <si>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</si>
  <si>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</si>
  <si>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</si>
  <si>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</si>
  <si>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</si>
  <si>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</si>
  <si>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</si>
  <si>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</si>
  <si>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</si>
  <si>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</si>
  <si>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</si>
  <si>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</si>
  <si>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</si>
  <si>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</si>
  <si>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</si>
  <si>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</si>
  <si>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</si>
  <si>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</si>
  <si>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</si>
  <si>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</si>
  <si>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</si>
  <si>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</si>
  <si>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</si>
  <si>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</si>
  <si>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</si>
  <si>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</si>
  <si>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</si>
  <si>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</si>
  <si>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</si>
  <si>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</si>
  <si>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</si>
  <si>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</si>
  <si>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</si>
  <si>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</si>
  <si>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</si>
  <si>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</si>
  <si>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</si>
  <si>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</si>
  <si>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</si>
  <si>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</si>
  <si>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</si>
  <si>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</si>
  <si>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</si>
  <si>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</si>
  <si>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</si>
  <si>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</si>
  <si>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</si>
  <si>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</si>
  <si>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</si>
  <si>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</si>
  <si>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</si>
  <si>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</si>
  <si>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</si>
  <si>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</si>
  <si>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</si>
  <si>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</si>
  <si>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</si>
  <si>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</si>
  <si>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</si>
  <si>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</si>
  <si>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</si>
  <si>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</si>
  <si>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</si>
  <si>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</si>
  <si>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</si>
  <si>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</si>
  <si>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</si>
  <si>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</si>
  <si>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</si>
  <si>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</si>
  <si>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</si>
  <si>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</si>
  <si>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</si>
  <si>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</si>
  <si>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</si>
  <si>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</si>
  <si>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</si>
  <si>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</si>
  <si>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</si>
  <si>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</si>
  <si>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</si>
  <si>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</si>
  <si>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</si>
  <si>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</si>
  <si>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</si>
  <si>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</si>
  <si>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</si>
  <si>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</si>
  <si>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</si>
  <si>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</si>
  <si>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</si>
  <si>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</si>
  <si>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</si>
  <si>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</si>
  <si>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</si>
  <si>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</si>
  <si>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</si>
  <si>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</si>
  <si>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</si>
  <si>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</si>
  <si>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</si>
  <si>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</si>
  <si>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</si>
  <si>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</si>
  <si>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</si>
  <si>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</si>
  <si>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</si>
  <si>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</si>
  <si>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</si>
  <si>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</si>
  <si>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</si>
  <si>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</si>
  <si>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</si>
  <si>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</si>
  <si>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</si>
  <si>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</si>
  <si>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</si>
  <si>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</si>
  <si>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</si>
  <si>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</si>
  <si>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</si>
  <si>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</si>
  <si>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</si>
  <si>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</si>
  <si>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</si>
  <si>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</si>
  <si>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</si>
  <si>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</si>
  <si>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</si>
  <si>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</si>
  <si>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</si>
  <si>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</si>
  <si>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</si>
  <si>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</si>
  <si>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</si>
  <si>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</si>
  <si>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</si>
  <si>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</si>
  <si>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</si>
  <si>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</si>
  <si>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</si>
  <si>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</si>
  <si>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</si>
  <si>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</si>
  <si>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</si>
  <si>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</si>
  <si>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</si>
  <si>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</si>
  <si>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</si>
  <si>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</si>
  <si>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</si>
  <si>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</si>
  <si>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</si>
  <si>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</si>
  <si>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</si>
  <si>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</si>
  <si>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</si>
  <si>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</si>
  <si>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</si>
  <si>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</si>
  <si>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</si>
  <si>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</si>
  <si>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</si>
  <si>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</si>
  <si>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</si>
  <si>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</si>
  <si>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</si>
  <si>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</si>
  <si>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</si>
  <si>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</si>
  <si>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</si>
  <si>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</si>
  <si>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</si>
  <si>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</si>
  <si>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</si>
  <si>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</si>
  <si>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</si>
  <si>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</si>
  <si>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</si>
  <si>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</si>
  <si>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</si>
  <si>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</si>
  <si>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</si>
  <si>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</si>
  <si>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</si>
  <si>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</si>
  <si>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</si>
  <si>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</si>
  <si>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</si>
  <si>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</si>
  <si>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</si>
  <si>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</si>
  <si>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</si>
  <si>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</si>
  <si>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</si>
  <si>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</si>
  <si>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</si>
  <si>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</si>
  <si>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</si>
  <si>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</si>
  <si>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</si>
  <si>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</si>
  <si>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</si>
  <si>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</si>
  <si>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</si>
  <si>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</si>
  <si>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</si>
  <si>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</si>
  <si>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</si>
  <si>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</si>
  <si>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</si>
  <si>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</si>
  <si>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</si>
  <si>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</si>
  <si>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</si>
  <si>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</si>
  <si>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</si>
  <si>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</si>
  <si>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</si>
  <si>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</si>
  <si>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</si>
  <si>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</si>
  <si>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</si>
  <si>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</si>
  <si>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</si>
  <si>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</si>
  <si>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</si>
  <si>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</si>
  <si>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</si>
  <si>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</si>
  <si>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</si>
  <si>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</si>
  <si>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</si>
  <si>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</si>
  <si>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</si>
  <si>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</si>
  <si>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</si>
  <si>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</si>
  <si>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</si>
  <si>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</si>
  <si>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</si>
  <si>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</si>
  <si>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</si>
  <si>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</si>
  <si>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</si>
  <si>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</si>
  <si>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</si>
  <si>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</si>
  <si>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</si>
  <si>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</si>
  <si>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</si>
  <si>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</si>
  <si>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</si>
  <si>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</si>
  <si>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</si>
  <si>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</si>
  <si>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</si>
  <si>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</si>
  <si>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</si>
  <si>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</si>
  <si>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</si>
  <si>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</si>
  <si>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</si>
  <si>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</si>
  <si>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</si>
  <si>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</si>
  <si>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</si>
  <si>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</si>
  <si>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</si>
  <si>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</si>
  <si>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</si>
  <si>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</si>
  <si>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</si>
  <si>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</si>
  <si>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</si>
  <si>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</si>
  <si>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</si>
  <si>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</si>
  <si>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</si>
  <si>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</si>
  <si>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</si>
  <si>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</si>
  <si>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</si>
  <si>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</si>
  <si>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</si>
  <si>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</si>
  <si>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</si>
  <si>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</si>
  <si>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</si>
  <si>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</si>
  <si>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</si>
  <si>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</si>
  <si>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</si>
  <si>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</si>
  <si>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</si>
  <si>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</si>
  <si>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</si>
  <si>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</si>
  <si>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</si>
  <si>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</si>
  <si>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</si>
  <si>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</si>
  <si>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</si>
  <si>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</si>
  <si>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</si>
  <si>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</si>
  <si>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</si>
  <si>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</si>
  <si>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</si>
  <si>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</si>
  <si>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</si>
  <si>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</si>
  <si>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</si>
  <si>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</si>
  <si>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</si>
  <si>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</si>
  <si>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</si>
  <si>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</si>
  <si>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</si>
  <si>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</si>
  <si>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</si>
  <si>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</si>
  <si>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</si>
  <si>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</si>
  <si>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</si>
  <si>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</si>
  <si>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</si>
  <si>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</si>
  <si>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</si>
  <si>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</si>
  <si>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</si>
  <si>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</si>
  <si>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</si>
  <si>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</si>
  <si>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</si>
  <si>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</si>
  <si>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</si>
  <si>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</si>
  <si>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</si>
  <si>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</si>
  <si>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</si>
  <si>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</si>
  <si>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</si>
  <si>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</si>
  <si>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</si>
  <si>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</si>
  <si>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</si>
  <si>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</si>
  <si>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</si>
  <si>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</si>
  <si>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</si>
  <si>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</si>
  <si>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</si>
  <si>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</si>
  <si>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</si>
  <si>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</si>
  <si>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</si>
  <si>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</si>
  <si>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</si>
  <si>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</si>
  <si>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</si>
  <si>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</si>
  <si>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</si>
  <si>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</si>
  <si>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</si>
  <si>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</si>
  <si>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</si>
  <si>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</si>
  <si>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</si>
  <si>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</si>
  <si>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</si>
  <si>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</si>
  <si>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</si>
  <si>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</si>
  <si>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</si>
  <si>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</si>
  <si>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</si>
  <si>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</si>
  <si>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</si>
  <si>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</si>
  <si>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</si>
  <si>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</si>
  <si>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</si>
  <si>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</si>
  <si>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</si>
  <si>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</si>
  <si>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</si>
  <si>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</si>
  <si>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</si>
  <si>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</si>
  <si>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</si>
  <si>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</si>
  <si>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</si>
  <si>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</si>
  <si>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</si>
  <si>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</si>
  <si>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</si>
  <si>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</si>
  <si>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</si>
  <si>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</si>
  <si>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</si>
  <si>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</si>
  <si>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</si>
  <si>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</si>
  <si>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</si>
  <si>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</si>
  <si>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</si>
  <si>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</si>
  <si>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</si>
  <si>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</si>
  <si>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</si>
  <si>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</si>
  <si>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</si>
  <si>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</si>
  <si>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</si>
  <si>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</si>
  <si>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</si>
  <si>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</si>
  <si>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</si>
  <si>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</si>
  <si>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</si>
  <si>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</si>
  <si>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</si>
  <si>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</si>
  <si>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</si>
  <si>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</si>
  <si>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</si>
  <si>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</si>
  <si>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</si>
  <si>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</si>
  <si>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</si>
  <si>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</si>
  <si>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</si>
  <si>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</si>
  <si>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</si>
  <si>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</si>
  <si>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</si>
  <si>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</si>
  <si>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</si>
  <si>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</si>
  <si>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</si>
  <si>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</si>
  <si>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</si>
  <si>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</si>
  <si>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</si>
  <si>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</si>
  <si>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</si>
  <si>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</si>
  <si>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</si>
  <si>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</si>
  <si>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</si>
  <si>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</si>
  <si>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</si>
  <si>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</si>
  <si>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</si>
  <si>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</si>
  <si>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</si>
  <si>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</si>
  <si>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</si>
  <si>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</si>
  <si>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</si>
  <si>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</si>
  <si>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</si>
  <si>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</si>
  <si>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</si>
  <si>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</si>
  <si>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</si>
  <si>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</si>
  <si>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</si>
  <si>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</si>
  <si>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</si>
  <si>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</si>
  <si>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</si>
  <si>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</si>
  <si>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</si>
  <si>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</si>
  <si>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</si>
  <si>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</si>
  <si>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</si>
  <si>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</si>
  <si>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</si>
  <si>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</si>
  <si>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</si>
  <si>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</si>
  <si>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</si>
  <si>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</si>
  <si>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</si>
  <si>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</si>
  <si>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</si>
  <si>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</si>
  <si>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</si>
  <si>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</si>
  <si>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</si>
  <si>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</si>
  <si>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</si>
  <si>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</si>
  <si>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</si>
  <si>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</si>
  <si>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</si>
  <si>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</si>
  <si>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</si>
  <si>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</si>
  <si>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</si>
  <si>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</si>
  <si>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</si>
  <si>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</si>
  <si>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</si>
  <si>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</si>
  <si>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</si>
  <si>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</si>
  <si>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</si>
  <si>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</si>
  <si>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</si>
  <si>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</si>
  <si>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</si>
  <si>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</si>
  <si>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</si>
  <si>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</si>
  <si>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</si>
  <si>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</si>
  <si>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</si>
  <si>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</si>
  <si>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</si>
  <si>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</si>
  <si>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</si>
  <si>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</si>
  <si>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</si>
  <si>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</si>
  <si>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</si>
  <si>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</si>
  <si>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</si>
  <si>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</si>
  <si>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</si>
  <si>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</si>
  <si>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</si>
  <si>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</si>
  <si>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</si>
  <si>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</si>
  <si>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</si>
  <si>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</si>
  <si>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</si>
  <si>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</si>
  <si>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</si>
  <si>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</si>
  <si>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</si>
  <si>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</si>
  <si>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</si>
  <si>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</si>
  <si>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</si>
  <si>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</si>
  <si>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</si>
  <si>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</si>
  <si>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</si>
  <si>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</si>
  <si>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</si>
  <si>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</si>
  <si>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</si>
  <si>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</si>
  <si>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</si>
  <si>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</si>
  <si>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</si>
  <si>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</si>
  <si>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</si>
  <si>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</si>
  <si>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</si>
  <si>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</si>
  <si>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</si>
  <si>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</si>
  <si>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</si>
  <si>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</si>
  <si>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</si>
  <si>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</si>
  <si>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</si>
  <si>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</si>
  <si>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</si>
  <si>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</si>
  <si>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</si>
  <si>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</si>
  <si>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</si>
  <si>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</si>
  <si>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</si>
  <si>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</si>
  <si>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</si>
  <si>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</si>
  <si>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</si>
  <si>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</si>
  <si>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</si>
  <si>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</si>
  <si>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</si>
  <si>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</si>
  <si>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</si>
  <si>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</si>
  <si>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</si>
  <si>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</si>
  <si>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</si>
  <si>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</si>
  <si>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</si>
  <si>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</si>
  <si>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</si>
  <si>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</si>
  <si>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</si>
  <si>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</si>
  <si>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</si>
  <si>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</si>
  <si>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</si>
  <si>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</si>
  <si>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</si>
  <si>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</si>
  <si>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</si>
  <si>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</si>
  <si>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</si>
  <si>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</si>
  <si>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</si>
  <si>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</si>
  <si>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</si>
  <si>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</si>
  <si>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</si>
  <si>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</si>
  <si>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</si>
  <si>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</si>
  <si>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</si>
  <si>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</si>
  <si>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</si>
  <si>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</si>
  <si>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</si>
  <si>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</si>
  <si>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</si>
  <si>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</si>
  <si>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</si>
  <si>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</si>
  <si>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</si>
  <si>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</si>
  <si>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</si>
  <si>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</si>
  <si>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</si>
  <si>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</si>
  <si>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</si>
  <si>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</si>
  <si>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</si>
  <si>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</si>
  <si>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</si>
  <si>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</si>
  <si>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</si>
  <si>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</si>
  <si>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</si>
  <si>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</si>
  <si>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</si>
  <si>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</si>
  <si>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</si>
  <si>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</si>
  <si>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</si>
  <si>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</si>
  <si>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</si>
  <si>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</si>
  <si>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</si>
  <si>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</si>
  <si>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</si>
  <si>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</si>
  <si>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</si>
  <si>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</si>
  <si>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</si>
  <si>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</si>
  <si>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</si>
  <si>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</si>
  <si>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</si>
  <si>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</si>
  <si>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</si>
  <si>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</si>
  <si>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</si>
  <si>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</si>
  <si>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</si>
  <si>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</si>
  <si>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</si>
  <si>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</si>
  <si>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</si>
  <si>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</si>
  <si>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</si>
  <si>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</si>
  <si>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</si>
  <si>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</si>
  <si>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</si>
  <si>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</si>
  <si>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</si>
  <si>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</si>
  <si>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</si>
  <si>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</si>
  <si>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</si>
  <si>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</si>
  <si>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</si>
  <si>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</si>
  <si>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</si>
  <si>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</si>
  <si>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</si>
  <si>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</si>
  <si>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</si>
  <si>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</si>
  <si>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</si>
  <si>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</si>
  <si>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</si>
  <si>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</si>
  <si>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</si>
  <si>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</si>
  <si>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</si>
  <si>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</si>
  <si>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</si>
  <si>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</si>
  <si>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</si>
  <si>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</si>
  <si>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</si>
  <si>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</si>
  <si>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</si>
  <si>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</si>
  <si>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</si>
  <si>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</si>
  <si>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</si>
  <si>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</si>
  <si>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</si>
  <si>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</si>
  <si>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</si>
  <si>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</si>
  <si>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</si>
  <si>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</si>
  <si>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</si>
  <si>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</si>
  <si>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</si>
  <si>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</si>
  <si>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</si>
  <si>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</si>
  <si>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</si>
  <si>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</si>
  <si>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</si>
  <si>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</si>
  <si>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</si>
  <si>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</si>
  <si>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</si>
  <si>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</si>
  <si>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</si>
  <si>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</si>
  <si>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</si>
  <si>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</si>
  <si>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</si>
  <si>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</si>
  <si>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</si>
  <si>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</si>
  <si>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</si>
  <si>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</si>
  <si>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</si>
  <si>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</si>
  <si>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</si>
  <si>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</si>
  <si>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</si>
  <si>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</si>
  <si>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</si>
  <si>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</si>
  <si>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</si>
  <si>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</si>
  <si>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</si>
  <si>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</si>
  <si>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</si>
  <si>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</si>
  <si>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</si>
  <si>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</si>
  <si>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</si>
  <si>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</si>
  <si>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</si>
  <si>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</si>
  <si>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</si>
  <si>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</si>
  <si>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</si>
  <si>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</si>
  <si>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</si>
  <si>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</si>
  <si>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</si>
  <si>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</si>
  <si>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</si>
  <si>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</si>
  <si>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</si>
  <si>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</si>
  <si>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</si>
  <si>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</si>
  <si>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</si>
  <si>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</si>
  <si>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</si>
  <si>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</si>
  <si>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</si>
  <si>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</si>
  <si>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</si>
  <si>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</si>
  <si>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</si>
  <si>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</si>
  <si>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</si>
  <si>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</si>
  <si>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</si>
  <si>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</si>
  <si>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</si>
  <si>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</si>
  <si>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</si>
  <si>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</si>
  <si>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</si>
  <si>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</si>
  <si>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</si>
  <si>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</si>
  <si>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</si>
  <si>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</si>
  <si>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</si>
  <si>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</si>
  <si>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</si>
  <si>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</si>
  <si>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</si>
  <si>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</si>
  <si>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</si>
  <si>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</si>
  <si>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</si>
  <si>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</si>
  <si>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</si>
  <si>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</si>
  <si>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</si>
  <si>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</si>
  <si>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</si>
  <si>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</si>
  <si>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</si>
  <si>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</si>
  <si>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</si>
  <si>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</si>
  <si>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</si>
  <si>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</si>
  <si>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</si>
  <si>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</si>
  <si>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</si>
  <si>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</si>
  <si>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</si>
  <si>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</si>
  <si>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</si>
  <si>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</si>
  <si>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</si>
  <si>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</si>
  <si>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</si>
  <si>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</si>
  <si>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</si>
  <si>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</si>
  <si>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</si>
  <si>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</si>
  <si>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</si>
  <si>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</si>
  <si>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</si>
  <si>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</si>
  <si>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</si>
  <si>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</si>
  <si>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</si>
  <si>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</si>
  <si>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</si>
  <si>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</si>
  <si>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</si>
  <si>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</si>
  <si>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</si>
  <si>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</si>
  <si>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</si>
  <si>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</si>
  <si>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</si>
  <si>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</si>
  <si>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</si>
  <si>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</si>
  <si>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</si>
  <si>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</si>
  <si>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</si>
  <si>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</si>
  <si>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</si>
  <si>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</si>
  <si>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</si>
  <si>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</si>
  <si>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</si>
  <si>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</si>
  <si>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</si>
  <si>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</si>
  <si>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</si>
  <si>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</si>
  <si>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</si>
  <si>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</si>
  <si>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</si>
  <si>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</si>
  <si>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</si>
  <si>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</si>
  <si>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</si>
  <si>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</si>
  <si>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</si>
  <si>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</si>
  <si>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</si>
  <si>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</si>
  <si>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</si>
  <si>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</si>
  <si>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</si>
  <si>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</si>
  <si>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</si>
  <si>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</si>
  <si>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</si>
  <si>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</si>
  <si>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</si>
  <si>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</si>
  <si>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</si>
  <si>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</si>
  <si>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</si>
  <si>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</si>
  <si>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</si>
  <si>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</si>
  <si>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</si>
  <si>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</si>
  <si>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</si>
  <si>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</si>
  <si>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</si>
  <si>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</si>
  <si>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</si>
  <si>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</si>
  <si>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</si>
  <si>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</si>
  <si>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</si>
  <si>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</si>
  <si>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</si>
  <si>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</si>
  <si>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</si>
  <si>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</si>
  <si>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</si>
  <si>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</si>
  <si>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</si>
  <si>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</si>
  <si>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</si>
  <si>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</si>
  <si>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</si>
  <si>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</si>
  <si>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</si>
  <si>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</si>
  <si>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</si>
  <si>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</si>
  <si>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</si>
  <si>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</si>
  <si>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</si>
  <si>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</si>
  <si>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</si>
  <si>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</si>
  <si>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</si>
  <si>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</si>
  <si>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</si>
  <si>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</si>
  <si>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</si>
  <si>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</si>
  <si>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</si>
  <si>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</si>
  <si>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</si>
  <si>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</si>
  <si>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</si>
  <si>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</si>
  <si>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</si>
  <si>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</si>
  <si>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</si>
  <si>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</si>
  <si>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</si>
  <si>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</si>
  <si>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</si>
  <si>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</si>
  <si>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</si>
  <si>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</si>
  <si>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</si>
  <si>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</si>
  <si>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</si>
  <si>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</si>
  <si>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</si>
  <si>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</si>
  <si>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</si>
  <si>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</si>
  <si>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</si>
  <si>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</si>
  <si>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</si>
  <si>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</si>
  <si>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</si>
  <si>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</si>
  <si>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</si>
  <si>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</si>
  <si>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</si>
  <si>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</si>
  <si>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</si>
  <si>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</si>
  <si>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</si>
  <si>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</si>
  <si>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</si>
  <si>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</si>
  <si>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</si>
  <si>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</si>
  <si>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</si>
  <si>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</si>
  <si>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</si>
  <si>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</si>
  <si>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</si>
  <si>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</si>
  <si>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</si>
  <si>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</si>
  <si>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</si>
  <si>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</si>
  <si>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</si>
  <si>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</si>
  <si>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</si>
  <si>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</si>
  <si>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</si>
  <si>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</si>
  <si>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</si>
  <si>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</si>
  <si>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</si>
  <si>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</si>
  <si>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</si>
  <si>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</si>
  <si>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</si>
  <si>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</si>
  <si>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</si>
  <si>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</si>
  <si>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</si>
  <si>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</si>
  <si>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</si>
  <si>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</si>
  <si>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</si>
  <si>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</si>
  <si>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</si>
  <si>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</si>
  <si>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</si>
  <si>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</si>
  <si>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</si>
  <si>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</si>
  <si>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</si>
  <si>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</si>
  <si>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</si>
  <si>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</si>
  <si>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</si>
  <si>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</si>
  <si>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</si>
  <si>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</si>
  <si>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</si>
  <si>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</si>
  <si>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</si>
  <si>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</si>
  <si>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</si>
  <si>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</si>
  <si>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</si>
  <si>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</si>
  <si>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</si>
  <si>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</si>
  <si>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</si>
  <si>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</si>
  <si>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</si>
  <si>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</si>
  <si>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</si>
  <si>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</si>
  <si>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</si>
  <si>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</si>
  <si>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</si>
  <si>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</si>
  <si>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</si>
  <si>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</si>
  <si>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</si>
  <si>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</si>
  <si>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</si>
  <si>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</si>
  <si>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</si>
  <si>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</si>
  <si>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</si>
  <si>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</si>
  <si>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</si>
  <si>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</si>
  <si>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</si>
  <si>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</si>
  <si>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</si>
  <si>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</si>
  <si>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</si>
  <si>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</si>
  <si>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</si>
  <si>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</si>
  <si>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</si>
  <si>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</si>
  <si>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</si>
  <si>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</si>
  <si>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</si>
  <si>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</si>
  <si>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</si>
  <si>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</si>
  <si>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</si>
  <si>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</si>
  <si>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</si>
  <si>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</si>
  <si>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</si>
  <si>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</si>
  <si>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</si>
  <si>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</si>
  <si>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</si>
  <si>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</si>
  <si>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</si>
  <si>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</si>
  <si>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</si>
  <si>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</si>
  <si>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</si>
  <si>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</si>
  <si>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</si>
  <si>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</si>
  <si>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</si>
  <si>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</si>
  <si>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</si>
  <si>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</si>
  <si>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</si>
  <si>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</si>
  <si>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</si>
  <si>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</si>
  <si>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</si>
  <si>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</si>
  <si>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</si>
  <si>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</si>
  <si>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</si>
  <si>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</si>
  <si>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</si>
  <si>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</si>
  <si>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</si>
  <si>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</si>
  <si>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</si>
  <si>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</si>
  <si>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</si>
  <si>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</si>
  <si>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</si>
  <si>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</si>
  <si>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</si>
  <si>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</si>
  <si>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</si>
  <si>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</si>
  <si>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</si>
  <si>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</si>
  <si>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</si>
  <si>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</si>
  <si>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</si>
  <si>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</si>
  <si>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</si>
  <si>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</si>
  <si>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</si>
  <si>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</si>
  <si>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</si>
  <si>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</si>
  <si>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</si>
  <si>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</si>
  <si>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</si>
  <si>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</si>
  <si>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</si>
  <si>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</si>
  <si>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</si>
  <si>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</si>
  <si>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</si>
  <si>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</si>
  <si>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</si>
  <si>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</si>
  <si>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</si>
  <si>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</si>
  <si>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</si>
  <si>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</si>
  <si>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</si>
  <si>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</si>
  <si>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</si>
  <si>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</si>
  <si>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</si>
  <si>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</si>
  <si>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</si>
  <si>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</si>
  <si>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</si>
  <si>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</si>
  <si>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</si>
  <si>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</si>
  <si>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</si>
  <si>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</si>
  <si>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</si>
  <si>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</si>
  <si>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</si>
  <si>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</si>
  <si>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</si>
  <si>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</si>
  <si>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</si>
  <si>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</si>
  <si>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</si>
  <si>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</si>
  <si>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</si>
  <si>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</si>
  <si>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</si>
  <si>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</si>
  <si>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</si>
  <si>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</si>
  <si>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</si>
  <si>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</si>
  <si>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</si>
  <si>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</si>
  <si>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</si>
  <si>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</si>
  <si>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</si>
  <si>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</si>
  <si>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</si>
  <si>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</si>
  <si>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</si>
  <si>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</si>
  <si>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</si>
  <si>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</si>
  <si>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</si>
  <si>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</si>
  <si>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</si>
  <si>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</si>
  <si>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</si>
  <si>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</si>
  <si>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</si>
  <si>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</si>
  <si>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</si>
  <si>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</si>
  <si>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</si>
  <si>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</si>
  <si>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</si>
  <si>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</si>
  <si>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</si>
  <si>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</si>
  <si>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</si>
  <si>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</si>
  <si>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</si>
  <si>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</si>
  <si>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</si>
  <si>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</si>
  <si>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</si>
  <si>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</si>
  <si>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</si>
  <si>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</si>
  <si>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</si>
  <si>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</si>
  <si>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</si>
  <si>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</si>
  <si>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</si>
  <si>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</si>
  <si>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</si>
  <si>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</si>
  <si>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</si>
  <si>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</si>
  <si>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</si>
  <si>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</si>
  <si>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</si>
  <si>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</si>
  <si>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</si>
  <si>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</si>
  <si>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</si>
  <si>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</si>
  <si>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</si>
  <si>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</si>
  <si>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</si>
  <si>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</si>
  <si>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</si>
  <si>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</si>
  <si>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</si>
  <si>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</si>
  <si>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</si>
  <si>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</si>
  <si>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</si>
  <si>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</si>
  <si>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</si>
  <si>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</si>
  <si>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</si>
  <si>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</si>
  <si>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</si>
  <si>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</si>
  <si>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</si>
  <si>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</si>
  <si>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</si>
  <si>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</si>
  <si>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</si>
  <si>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</si>
  <si>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</si>
  <si>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</si>
  <si>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</si>
  <si>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</si>
  <si>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</si>
  <si>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</si>
  <si>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</si>
  <si>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</si>
  <si>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</si>
  <si>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</si>
  <si>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</si>
  <si>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</si>
  <si>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</si>
  <si>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</si>
  <si>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</si>
  <si>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</si>
  <si>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</si>
  <si>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</si>
  <si>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</si>
  <si>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</si>
  <si>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</si>
  <si>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</si>
  <si>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</si>
  <si>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</si>
  <si>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</si>
  <si>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</si>
  <si>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</si>
  <si>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</si>
  <si>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</si>
  <si>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</si>
  <si>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</si>
  <si>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</si>
  <si>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</si>
  <si>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</si>
  <si>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</si>
  <si>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</si>
  <si>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</si>
  <si>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</si>
  <si>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</si>
  <si>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</si>
  <si>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</si>
  <si>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</si>
  <si>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</si>
  <si>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</si>
  <si>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</si>
  <si>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</si>
  <si>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</si>
  <si>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</si>
  <si>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</si>
  <si>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</si>
  <si>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</si>
  <si>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</si>
  <si>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</si>
  <si>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</si>
  <si>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</si>
  <si>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</si>
  <si>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</si>
  <si>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</si>
  <si>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</si>
  <si>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</si>
  <si>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</si>
  <si>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</si>
  <si>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</si>
  <si>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</si>
  <si>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</si>
  <si>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</si>
  <si>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</si>
  <si>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</si>
  <si>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</si>
  <si>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</si>
  <si>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</si>
  <si>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</si>
  <si>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</si>
  <si>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</si>
  <si>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</si>
  <si>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</si>
  <si>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</si>
  <si>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</si>
  <si>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</si>
  <si>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</si>
  <si>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</si>
  <si>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</si>
  <si>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</si>
  <si>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</si>
  <si>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</si>
  <si>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</si>
  <si>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</si>
  <si>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</si>
  <si>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</si>
  <si>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</si>
  <si>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</si>
  <si>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</si>
  <si>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</si>
  <si>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</si>
  <si>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</si>
  <si>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</si>
  <si>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</si>
  <si>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</si>
  <si>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</si>
  <si>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</si>
  <si>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</si>
  <si>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</si>
  <si>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</si>
  <si>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</si>
  <si>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</si>
  <si>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</si>
  <si>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</si>
  <si>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</si>
  <si>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</si>
  <si>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</si>
  <si>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</si>
  <si>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</si>
  <si>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</si>
  <si>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</si>
  <si>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</si>
  <si>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</si>
  <si>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</si>
  <si>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</si>
  <si>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</si>
  <si>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</si>
  <si>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</si>
  <si>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</si>
  <si>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</si>
  <si>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</si>
  <si>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</si>
  <si>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</si>
  <si>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</si>
  <si>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</si>
  <si>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</si>
  <si>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</si>
  <si>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</si>
  <si>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</si>
  <si>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</si>
  <si>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</si>
  <si>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</si>
  <si>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</si>
  <si>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</si>
  <si>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</si>
  <si>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</si>
  <si>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</si>
  <si>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</si>
  <si>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</si>
  <si>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</si>
  <si>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</si>
  <si>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</si>
  <si>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</si>
  <si>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</si>
  <si>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</si>
  <si>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</si>
  <si>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</si>
  <si>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</si>
  <si>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</si>
  <si>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</si>
  <si>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</si>
  <si>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</si>
  <si>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</si>
  <si>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</si>
  <si>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</si>
  <si>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</si>
  <si>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</si>
  <si>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</si>
  <si>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</si>
  <si>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</si>
  <si>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</si>
  <si>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</si>
  <si>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</si>
  <si>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</si>
  <si>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</si>
  <si>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</si>
  <si>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</si>
  <si>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</si>
  <si>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</si>
  <si>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</si>
  <si>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</si>
  <si>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</si>
  <si>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</si>
  <si>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</si>
  <si>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</si>
  <si>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</si>
  <si>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</si>
  <si>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</si>
  <si>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</si>
  <si>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</si>
  <si>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</si>
  <si>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</si>
  <si>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</si>
  <si>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</si>
  <si>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</si>
  <si>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</si>
  <si>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</si>
  <si>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</si>
  <si>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</si>
  <si>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</si>
  <si>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</si>
  <si>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</si>
  <si>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</si>
  <si>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</si>
  <si>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</si>
  <si>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</si>
  <si>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</si>
  <si>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</si>
  <si>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</si>
  <si>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</si>
  <si>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</si>
  <si>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</si>
  <si>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</si>
  <si>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</si>
  <si>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</si>
  <si>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</si>
  <si>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</si>
  <si>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</si>
  <si>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</si>
  <si>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</si>
  <si>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</si>
  <si>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</si>
  <si>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</si>
  <si>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</si>
  <si>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</si>
  <si>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</si>
  <si>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</si>
  <si>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</si>
  <si>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</si>
  <si>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</si>
  <si>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</si>
  <si>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</si>
  <si>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</si>
  <si>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</si>
  <si>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</si>
  <si>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</si>
  <si>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</si>
  <si>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</si>
  <si>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</si>
  <si>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</si>
  <si>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</si>
  <si>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</si>
  <si>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</si>
  <si>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</si>
  <si>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</si>
  <si>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</si>
  <si>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</si>
  <si>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</si>
  <si>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</si>
  <si>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</si>
  <si>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</si>
  <si>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</si>
  <si>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</si>
  <si>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</si>
  <si>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</si>
  <si>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</si>
  <si>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</si>
  <si>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</si>
  <si>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</si>
  <si>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</si>
  <si>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</si>
  <si>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</si>
  <si>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</si>
  <si>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</si>
  <si>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</si>
  <si>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</si>
  <si>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</si>
  <si>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</si>
  <si>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</si>
  <si>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</si>
  <si>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</si>
  <si>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</si>
  <si>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</si>
  <si>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</si>
  <si>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</si>
  <si>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</si>
  <si>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</si>
  <si>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</si>
  <si>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</si>
  <si>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</si>
  <si>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</si>
  <si>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</si>
  <si>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</si>
  <si>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</si>
  <si>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</si>
  <si>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</si>
  <si>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</si>
  <si>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</si>
  <si>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</si>
  <si>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</si>
  <si>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</si>
  <si>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</si>
  <si>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</si>
  <si>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</si>
  <si>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</si>
  <si>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</si>
  <si>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</si>
  <si>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</si>
  <si>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</si>
  <si>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</si>
  <si>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</si>
  <si>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</si>
  <si>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</si>
  <si>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</si>
  <si>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</si>
  <si>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</si>
  <si>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</si>
  <si>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</si>
  <si>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</si>
  <si>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</si>
  <si>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</si>
  <si>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</si>
  <si>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</si>
  <si>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</si>
  <si>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</si>
  <si>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</si>
  <si>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</si>
  <si>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</si>
  <si>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</si>
  <si>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</si>
  <si>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</si>
  <si>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</si>
  <si>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</si>
  <si>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</si>
  <si>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</si>
  <si>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</si>
  <si>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</si>
  <si>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</si>
  <si>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</si>
  <si>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</si>
  <si>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</si>
  <si>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</si>
  <si>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</si>
  <si>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</si>
  <si>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</si>
  <si>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</si>
  <si>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</si>
  <si>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</si>
  <si>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</si>
  <si>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</si>
  <si>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</si>
  <si>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</si>
  <si>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</si>
  <si>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</si>
  <si>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</si>
  <si>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</si>
  <si>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</si>
  <si>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</si>
  <si>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</si>
  <si>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</si>
  <si>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</si>
  <si>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</si>
  <si>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</si>
  <si>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</si>
  <si>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</si>
  <si>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</si>
  <si>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</si>
  <si>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</si>
  <si>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</si>
  <si>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</si>
  <si>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</si>
  <si>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</si>
  <si>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</si>
  <si>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</si>
  <si>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</si>
  <si>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</si>
  <si>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</si>
  <si>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</si>
  <si>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</si>
  <si>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</si>
  <si>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</si>
  <si>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</si>
  <si>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</si>
  <si>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</si>
  <si>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</si>
  <si>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</si>
  <si>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</si>
  <si>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</si>
  <si>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</si>
  <si>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</si>
  <si>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</si>
  <si>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</si>
  <si>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</si>
  <si>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</si>
  <si>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</si>
  <si>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</si>
  <si>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</si>
  <si>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</si>
  <si>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</si>
  <si>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</si>
  <si>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</si>
  <si>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</si>
  <si>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</si>
  <si>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</si>
  <si>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</si>
  <si>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</si>
  <si>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</si>
  <si>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</si>
  <si>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</si>
  <si>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</si>
  <si>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</si>
  <si>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</si>
  <si>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</si>
  <si>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</si>
  <si>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</si>
  <si>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</si>
  <si>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</si>
  <si>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</si>
  <si>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</si>
  <si>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</si>
  <si>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</si>
  <si>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</si>
  <si>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</si>
  <si>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</si>
  <si>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</si>
  <si>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</si>
  <si>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</si>
  <si>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</si>
  <si>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</si>
  <si>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</si>
  <si>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</si>
  <si>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</si>
  <si>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</si>
  <si>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</si>
  <si>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</si>
  <si>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</si>
  <si>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</si>
  <si>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</si>
  <si>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</si>
  <si>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</si>
  <si>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</si>
  <si>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</si>
  <si>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</si>
  <si>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</si>
  <si>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</si>
  <si>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</si>
  <si>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</si>
  <si>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</si>
  <si>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</si>
  <si>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</si>
  <si>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</si>
  <si>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</si>
  <si>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</si>
  <si>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</si>
  <si>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</si>
  <si>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</si>
  <si>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</si>
  <si>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</si>
  <si>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</si>
  <si>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</si>
  <si>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</si>
  <si>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</si>
  <si>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</si>
  <si>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</si>
  <si>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</si>
  <si>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</si>
  <si>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</si>
  <si>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</si>
  <si>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</si>
  <si>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</si>
  <si>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</si>
  <si>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</si>
  <si>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</si>
  <si>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</si>
  <si>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</si>
  <si>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</si>
  <si>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</si>
  <si>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</si>
  <si>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</si>
  <si>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</si>
  <si>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</si>
  <si>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</si>
  <si>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</si>
  <si>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</si>
  <si>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</si>
  <si>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</si>
  <si>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</si>
  <si>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</si>
  <si>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</si>
  <si>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</si>
  <si>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</si>
  <si>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</si>
  <si>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</si>
  <si>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</si>
  <si>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</si>
  <si>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</si>
  <si>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</si>
  <si>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</si>
  <si>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</si>
  <si>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</si>
  <si>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</si>
  <si>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</si>
  <si>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</si>
  <si>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</si>
  <si>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</si>
  <si>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</si>
  <si>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</si>
  <si>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</si>
  <si>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</si>
  <si>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</si>
  <si>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</si>
  <si>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</si>
  <si>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</si>
  <si>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</si>
  <si>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</si>
  <si>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</si>
  <si>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</si>
  <si>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</si>
  <si>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</si>
  <si>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</si>
  <si>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</si>
  <si>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</si>
  <si>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</si>
  <si>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</si>
  <si>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</si>
  <si>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</si>
  <si>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</si>
  <si>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</si>
  <si>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</si>
  <si>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</si>
  <si>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</si>
  <si>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</si>
  <si>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</si>
  <si>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</si>
  <si>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</si>
  <si>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</si>
  <si>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</si>
  <si>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</si>
  <si>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</si>
  <si>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</si>
  <si>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</si>
  <si>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</si>
  <si>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</si>
  <si>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</si>
  <si>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</si>
  <si>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</si>
  <si>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</si>
  <si>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</si>
  <si>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</si>
  <si>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</si>
  <si>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</si>
  <si>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</si>
  <si>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</si>
  <si>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</si>
  <si>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</si>
  <si>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</si>
  <si>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</si>
  <si>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</si>
  <si>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</si>
  <si>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</si>
  <si>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</si>
  <si>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</si>
  <si>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</si>
  <si>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</si>
  <si>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</si>
  <si>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</si>
  <si>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</si>
  <si>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</si>
  <si>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</si>
  <si>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</si>
  <si>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</si>
  <si>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</si>
  <si>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</si>
  <si>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</si>
  <si>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</si>
  <si>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</si>
  <si>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</si>
  <si>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</si>
  <si>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</si>
  <si>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</si>
  <si>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</si>
  <si>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</si>
  <si>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</si>
  <si>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</si>
  <si>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</si>
  <si>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</si>
  <si>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</si>
  <si>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</si>
  <si>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</si>
  <si>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</si>
  <si>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</si>
  <si>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</si>
  <si>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</si>
  <si>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</si>
  <si>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</si>
  <si>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</si>
  <si>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</si>
  <si>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</si>
  <si>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</si>
  <si>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</si>
  <si>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</si>
  <si>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</si>
  <si>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</si>
  <si>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</si>
  <si>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</si>
  <si>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</si>
  <si>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</si>
  <si>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</si>
  <si>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</si>
  <si>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</si>
  <si>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</si>
  <si>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</si>
  <si>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</si>
  <si>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</si>
  <si>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</si>
  <si>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</si>
  <si>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</si>
  <si>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</si>
  <si>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</si>
  <si>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</si>
  <si>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</si>
  <si>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</si>
  <si>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</si>
  <si>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</si>
  <si>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</si>
  <si>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</si>
  <si>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</si>
  <si>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</si>
  <si>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</si>
  <si>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</si>
  <si>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</si>
  <si>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</si>
  <si>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</si>
  <si>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</si>
  <si>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</si>
  <si>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</si>
  <si>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</si>
  <si>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</si>
  <si>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</si>
  <si>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</si>
  <si>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</si>
  <si>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</si>
  <si>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</si>
  <si>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</si>
  <si>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</si>
  <si>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</si>
  <si>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</si>
  <si>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</si>
  <si>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</si>
  <si>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</si>
  <si>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</si>
  <si>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</si>
  <si>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</si>
  <si>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</si>
  <si>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</si>
  <si>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</si>
  <si>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</si>
  <si>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</si>
  <si>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</si>
  <si>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</si>
  <si>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</si>
  <si>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</si>
  <si>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</si>
  <si>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</si>
  <si>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</si>
  <si>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</si>
  <si>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</si>
  <si>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</si>
  <si>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</si>
  <si>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</si>
  <si>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</si>
  <si>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</si>
  <si>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</si>
  <si>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</si>
  <si>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</si>
  <si>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</si>
  <si>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</si>
  <si>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</si>
  <si>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</si>
  <si>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</si>
  <si>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</si>
  <si>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</si>
  <si>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</si>
  <si>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</si>
  <si>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</si>
  <si>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</si>
  <si>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</si>
  <si>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</si>
  <si>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</si>
  <si>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</si>
  <si>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</si>
  <si>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</si>
  <si>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</si>
  <si>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</si>
  <si>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</si>
  <si>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</si>
  <si>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</si>
  <si>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</si>
  <si>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</si>
  <si>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</si>
  <si>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</si>
  <si>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</si>
  <si>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</si>
  <si>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</si>
  <si>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</si>
  <si>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</si>
  <si>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</si>
  <si>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</si>
  <si>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</si>
  <si>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</si>
  <si>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</si>
  <si>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</si>
  <si>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</si>
  <si>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</si>
  <si>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</si>
  <si>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</si>
  <si>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</si>
  <si>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</si>
  <si>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</si>
  <si>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</si>
  <si>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</si>
  <si>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</si>
  <si>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</si>
  <si>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</si>
  <si>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</si>
  <si>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</si>
  <si>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</si>
  <si>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</si>
  <si>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</si>
  <si>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</si>
  <si>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</si>
  <si>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</si>
  <si>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</si>
  <si>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</si>
  <si>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</si>
  <si>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</si>
  <si>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</si>
  <si>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</si>
  <si>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</si>
  <si>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</si>
  <si>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</si>
  <si>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</si>
  <si>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</si>
  <si>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</si>
  <si>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</si>
  <si>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</si>
  <si>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</si>
  <si>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</si>
  <si>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</si>
  <si>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</si>
  <si>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</si>
  <si>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</si>
  <si>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</si>
  <si>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</si>
  <si>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</si>
  <si>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</si>
  <si>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</si>
  <si>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</si>
  <si>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</si>
  <si>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</si>
  <si>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</si>
  <si>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</si>
  <si>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</si>
  <si>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</si>
  <si>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</si>
  <si>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</si>
  <si>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</si>
  <si>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</si>
  <si>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</si>
  <si>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</si>
  <si>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</si>
  <si>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</si>
  <si>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</si>
  <si>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</si>
  <si>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</si>
  <si>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</si>
  <si>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</si>
  <si>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</si>
  <si>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</si>
  <si>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</si>
  <si>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</si>
  <si>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</si>
  <si>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</si>
  <si>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</si>
  <si>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</si>
  <si>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</si>
  <si>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</si>
  <si>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</si>
  <si>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</si>
  <si>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</si>
  <si>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</si>
  <si>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</si>
  <si>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</si>
  <si>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</si>
  <si>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</si>
  <si>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</si>
  <si>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</si>
  <si>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</si>
  <si>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</si>
  <si>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</si>
  <si>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</si>
  <si>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</si>
  <si>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</si>
  <si>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</si>
  <si>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</si>
  <si>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</si>
  <si>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</si>
  <si>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</si>
  <si>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</si>
  <si>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</si>
  <si>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</si>
  <si>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</si>
  <si>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</si>
  <si>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</si>
  <si>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</si>
  <si>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</si>
  <si>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</si>
  <si>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</si>
  <si>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</si>
  <si>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</si>
  <si>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</si>
  <si>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</si>
  <si>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</si>
  <si>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</si>
  <si>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</si>
  <si>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</si>
  <si>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</si>
  <si>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</si>
  <si>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</si>
  <si>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</si>
  <si>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</si>
  <si>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</si>
  <si>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</si>
  <si>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</si>
  <si>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</si>
  <si>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</si>
  <si>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</si>
  <si>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</si>
  <si>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</si>
  <si>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</si>
  <si>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</si>
  <si>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</si>
  <si>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</si>
  <si>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</si>
  <si>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</si>
  <si>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</si>
  <si>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</si>
  <si>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</si>
  <si>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</si>
  <si>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</si>
  <si>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</si>
  <si>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</si>
  <si>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</si>
  <si>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</si>
  <si>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</si>
  <si>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</si>
  <si>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</si>
  <si>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</si>
  <si>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</si>
  <si>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</si>
  <si>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</si>
  <si>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</si>
  <si>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</si>
  <si>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</si>
  <si>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</si>
  <si>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</si>
  <si>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</si>
  <si>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</si>
  <si>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</si>
  <si>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</si>
  <si>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</si>
  <si>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</si>
  <si>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</si>
  <si>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</si>
  <si>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</si>
  <si>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</si>
  <si>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</si>
  <si>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</si>
  <si>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</si>
  <si>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</si>
  <si>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</si>
  <si>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</si>
  <si>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</si>
  <si>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</si>
  <si>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</si>
  <si>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</si>
  <si>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</si>
  <si>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</si>
  <si>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</si>
  <si>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</si>
  <si>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</si>
  <si>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</si>
  <si>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</si>
  <si>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</si>
  <si>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</si>
  <si>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</si>
  <si>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</si>
  <si>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</si>
  <si>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</si>
  <si>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</si>
  <si>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</si>
  <si>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</si>
  <si>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</si>
  <si>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</si>
  <si>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</si>
  <si>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</si>
  <si>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</si>
  <si>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</si>
  <si>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</si>
  <si>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</si>
  <si>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</si>
  <si>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</si>
  <si>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</si>
  <si>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</si>
  <si>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</si>
  <si>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</si>
  <si>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</si>
  <si>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</si>
  <si>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</si>
  <si>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</si>
  <si>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</si>
  <si>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</si>
  <si>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</si>
  <si>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</si>
  <si>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</si>
  <si>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</si>
  <si>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</si>
  <si>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</si>
  <si>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</si>
  <si>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</si>
  <si>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</si>
  <si>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</si>
  <si>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</si>
  <si>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</si>
  <si>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</si>
  <si>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</si>
  <si>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</si>
  <si>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</si>
  <si>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</si>
  <si>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</si>
  <si>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</si>
  <si>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</si>
  <si>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</si>
  <si>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</si>
  <si>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</si>
  <si>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</si>
  <si>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</si>
  <si>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</si>
  <si>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</si>
  <si>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</si>
  <si>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</si>
  <si>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</si>
  <si>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</si>
  <si>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</si>
  <si>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</si>
  <si>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</si>
  <si>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</si>
  <si>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</si>
  <si>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</si>
  <si>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</si>
  <si>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</si>
  <si>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</si>
  <si>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</si>
  <si>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</si>
  <si>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</si>
  <si>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</si>
  <si>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</si>
  <si>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</si>
  <si>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</si>
  <si>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</si>
  <si>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</si>
  <si>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</si>
  <si>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</si>
  <si>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</si>
  <si>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</si>
  <si>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</si>
  <si>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</si>
  <si>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</si>
  <si>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</si>
  <si>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</si>
  <si>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</si>
  <si>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</si>
  <si>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</si>
  <si>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</si>
  <si>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</si>
  <si>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</si>
  <si>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</si>
  <si>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</si>
  <si>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</si>
  <si>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</si>
  <si>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</si>
  <si>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</si>
  <si>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</si>
  <si>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</si>
  <si>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</si>
  <si>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</si>
  <si>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</si>
  <si>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</si>
  <si>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</si>
  <si>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</si>
  <si>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</si>
  <si>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</si>
  <si>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</si>
  <si>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</si>
  <si>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</si>
  <si>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</si>
  <si>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</si>
  <si>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</si>
  <si>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</si>
  <si>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</si>
  <si>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</si>
  <si>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</si>
  <si>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</si>
  <si>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</si>
  <si>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</si>
  <si>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</si>
  <si>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</si>
  <si>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</si>
  <si>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</si>
  <si>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</si>
  <si>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</si>
  <si>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</si>
  <si>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</si>
  <si>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</si>
  <si>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</si>
  <si>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</si>
  <si>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</si>
  <si>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</si>
  <si>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</si>
  <si>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</si>
  <si>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</si>
  <si>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</si>
  <si>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</si>
  <si>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</si>
  <si>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</si>
  <si>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</si>
  <si>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</si>
  <si>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</si>
  <si>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</si>
  <si>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</si>
  <si>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</si>
  <si>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</si>
  <si>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</si>
  <si>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</si>
  <si>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</si>
  <si>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</si>
  <si>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</si>
  <si>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</si>
  <si>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</si>
  <si>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</si>
  <si>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</si>
  <si>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</si>
  <si>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</si>
  <si>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</si>
  <si>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</si>
  <si>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</si>
  <si>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</si>
  <si>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</si>
  <si>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</si>
  <si>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</si>
  <si>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</si>
  <si>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</si>
  <si>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</si>
  <si>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</si>
  <si>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</si>
  <si>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</si>
  <si>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</si>
  <si>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</si>
  <si>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</si>
  <si>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</si>
  <si>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</si>
  <si>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</si>
  <si>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</si>
  <si>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</si>
  <si>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</si>
  <si>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</si>
  <si>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</si>
  <si>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</si>
  <si>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</si>
  <si>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</si>
  <si>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</si>
  <si>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</si>
  <si>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</si>
  <si>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</si>
  <si>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</si>
  <si>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</si>
  <si>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</si>
  <si>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</si>
  <si>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</si>
  <si>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</si>
  <si>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</si>
  <si>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</si>
  <si>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</si>
  <si>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</si>
  <si>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</si>
  <si>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</si>
  <si>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</si>
  <si>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</si>
  <si>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</si>
  <si>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</si>
  <si>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</si>
  <si>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</si>
  <si>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</si>
  <si>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</si>
  <si>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</si>
  <si>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</si>
  <si>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</si>
  <si>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</si>
  <si>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</si>
  <si>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</si>
  <si>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</si>
  <si>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</si>
  <si>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</si>
  <si>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</si>
  <si>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</si>
  <si>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</si>
  <si>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</si>
  <si>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</si>
  <si>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</si>
  <si>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</si>
  <si>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</si>
  <si>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</si>
  <si>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</si>
  <si>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</si>
  <si>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</si>
  <si>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</si>
  <si>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</si>
  <si>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</si>
  <si>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</si>
  <si>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</si>
  <si>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</si>
  <si>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</si>
  <si>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</si>
  <si>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</si>
  <si>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</si>
  <si>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</si>
  <si>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</si>
  <si>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</si>
  <si>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</si>
  <si>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</si>
  <si>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</si>
  <si>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</si>
  <si>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</si>
  <si>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</si>
  <si>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</si>
  <si>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</si>
  <si>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</si>
  <si>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</si>
  <si>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</si>
  <si>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</si>
  <si>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</si>
  <si>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</si>
  <si>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</si>
  <si>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</si>
  <si>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</si>
  <si>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</si>
  <si>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</si>
  <si>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</si>
  <si>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</si>
  <si>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</si>
  <si>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</si>
  <si>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</si>
  <si>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</si>
  <si>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</si>
  <si>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</si>
  <si>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</si>
  <si>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</si>
  <si>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</si>
  <si>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</si>
  <si>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</si>
  <si>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</si>
  <si>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</si>
  <si>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</si>
  <si>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</si>
  <si>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</si>
  <si>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</si>
  <si>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</si>
  <si>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</si>
  <si>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</si>
  <si>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</si>
  <si>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</si>
  <si>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</si>
  <si>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</si>
  <si>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</si>
  <si>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</si>
  <si>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</si>
  <si>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</si>
  <si>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</si>
  <si>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</si>
  <si>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</si>
  <si>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</si>
  <si>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</si>
  <si>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</si>
  <si>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</si>
  <si>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</si>
  <si>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</si>
  <si>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</si>
  <si>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</si>
  <si>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</si>
  <si>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</si>
  <si>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</si>
  <si>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</si>
  <si>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</si>
  <si>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</si>
  <si>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</si>
  <si>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</si>
  <si>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</si>
  <si>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</si>
  <si>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</si>
  <si>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</si>
  <si>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</si>
  <si>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</si>
  <si>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</si>
  <si>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</si>
  <si>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</si>
  <si>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</si>
  <si>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</si>
  <si>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</si>
  <si>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</si>
  <si>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</si>
  <si>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</si>
  <si>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</si>
  <si>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</si>
  <si>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</si>
  <si>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</si>
  <si>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</si>
  <si>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</si>
  <si>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</si>
  <si>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</si>
  <si>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</si>
  <si>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</si>
  <si>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</si>
  <si>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</si>
  <si>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</si>
  <si>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</si>
  <si>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</si>
  <si>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</si>
  <si>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</si>
  <si>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</si>
  <si>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</si>
  <si>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</si>
  <si>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</si>
  <si>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</si>
  <si>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</si>
  <si>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</si>
  <si>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</si>
  <si>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</si>
  <si>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</si>
  <si>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</si>
  <si>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</si>
  <si>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</si>
  <si>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</si>
  <si>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</si>
  <si>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</si>
  <si>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</si>
  <si>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</si>
  <si>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</si>
  <si>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</si>
  <si>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</si>
  <si>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</si>
  <si>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</si>
  <si>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</si>
  <si>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</si>
  <si>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</si>
  <si>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</si>
  <si>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</si>
  <si>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</si>
  <si>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</si>
  <si>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</si>
  <si>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</si>
  <si>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</si>
  <si>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</si>
  <si>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</si>
  <si>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</si>
  <si>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</si>
  <si>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</si>
  <si>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</si>
  <si>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</si>
  <si>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</si>
  <si>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</si>
  <si>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</si>
  <si>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</si>
  <si>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</si>
  <si>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</si>
  <si>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</si>
  <si>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</si>
  <si>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</si>
  <si>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</si>
  <si>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</si>
  <si>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</si>
  <si>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</si>
  <si>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</si>
  <si>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</si>
  <si>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</si>
  <si>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</si>
  <si>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</si>
  <si>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</si>
  <si>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</si>
  <si>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</si>
  <si>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</si>
  <si>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</si>
  <si>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</si>
  <si>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</si>
  <si>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</si>
  <si>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</si>
  <si>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</si>
  <si>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</si>
  <si>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</si>
  <si>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</si>
  <si>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</si>
  <si>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</si>
  <si>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</si>
  <si>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</si>
  <si>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</si>
  <si>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</si>
  <si>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</si>
  <si>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</si>
  <si>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</si>
  <si>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</si>
  <si>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</si>
  <si>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</si>
  <si>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</si>
  <si>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</si>
  <si>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</si>
  <si>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</si>
  <si>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</si>
  <si>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</si>
  <si>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</si>
  <si>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</si>
  <si>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</si>
  <si>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</si>
  <si>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</si>
  <si>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</si>
  <si>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</si>
  <si>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</si>
  <si>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</si>
  <si>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</si>
  <si>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</si>
  <si>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</si>
  <si>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</si>
  <si>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</si>
  <si>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</si>
  <si>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</si>
  <si>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</si>
  <si>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</si>
  <si>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</si>
  <si>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</si>
  <si>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</si>
  <si>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</si>
  <si>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</si>
  <si>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</si>
  <si>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</si>
  <si>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</si>
  <si>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</si>
  <si>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</si>
  <si>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</si>
  <si>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</si>
  <si>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</si>
  <si>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</si>
  <si>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</si>
  <si>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</si>
  <si>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</si>
  <si>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</si>
  <si>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</si>
  <si>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</si>
  <si>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</si>
  <si>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</si>
  <si>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</si>
  <si>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</si>
  <si>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</si>
  <si>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</si>
  <si>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</si>
  <si>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</si>
  <si>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</si>
  <si>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</si>
  <si>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</si>
  <si>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</si>
  <si>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</si>
  <si>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</si>
  <si>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</si>
  <si>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</si>
  <si>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</si>
  <si>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</si>
  <si>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</si>
  <si>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</si>
  <si>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</si>
  <si>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</si>
  <si>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</si>
  <si>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</si>
  <si>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</si>
  <si>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</si>
  <si>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</si>
  <si>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</si>
  <si>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</si>
  <si>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</si>
  <si>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</si>
  <si>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</si>
  <si>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</si>
  <si>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</si>
  <si>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</si>
  <si>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</si>
  <si>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</si>
  <si>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</si>
  <si>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</si>
  <si>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</si>
  <si>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</si>
  <si>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</si>
  <si>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</si>
  <si>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</si>
  <si>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</si>
  <si>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</si>
  <si>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</si>
  <si>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</si>
  <si>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</si>
  <si>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</si>
  <si>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</si>
  <si>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</si>
  <si>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</si>
  <si>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</si>
  <si>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</si>
  <si>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</si>
  <si>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</si>
  <si>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</si>
  <si>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</si>
  <si>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</si>
  <si>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</si>
  <si>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</si>
  <si>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</si>
  <si>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</si>
  <si>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</si>
  <si>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</si>
  <si>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</si>
  <si>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</si>
  <si>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</si>
  <si>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</si>
  <si>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</si>
  <si>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</si>
  <si>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</si>
  <si>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</si>
  <si>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</si>
  <si>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</si>
  <si>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</si>
  <si>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</si>
  <si>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</si>
  <si>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</si>
  <si>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</si>
  <si>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</si>
  <si>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</si>
  <si>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</si>
  <si>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</si>
  <si>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</si>
  <si>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</si>
  <si>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</si>
  <si>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</si>
  <si>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</si>
  <si>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</si>
  <si>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</si>
  <si>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</si>
  <si>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</si>
  <si>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</si>
  <si>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</si>
  <si>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</si>
  <si>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</si>
  <si>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</si>
  <si>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</si>
  <si>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</si>
  <si>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</si>
  <si>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</si>
  <si>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</si>
  <si>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</si>
  <si>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</si>
  <si>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</si>
  <si>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</si>
  <si>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</si>
  <si>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</si>
  <si>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</si>
  <si>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</si>
  <si>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</si>
  <si>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</si>
  <si>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</si>
  <si>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</si>
  <si>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</si>
  <si>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</si>
  <si>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</si>
  <si>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</si>
  <si>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</si>
  <si>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</si>
  <si>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</si>
  <si>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</si>
  <si>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</si>
  <si>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</si>
  <si>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</si>
  <si>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</si>
  <si>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</si>
  <si>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</si>
  <si>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</si>
  <si>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</si>
  <si>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</si>
  <si>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</si>
  <si>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</si>
  <si>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</si>
  <si>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</si>
  <si>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</si>
  <si>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</si>
  <si>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</si>
  <si>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</si>
  <si>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</si>
  <si>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</si>
  <si>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</si>
  <si>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</si>
  <si>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</si>
  <si>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</si>
  <si>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</si>
  <si>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</si>
  <si>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</si>
  <si>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</si>
  <si>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</si>
  <si>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</si>
  <si>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</si>
  <si>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</si>
  <si>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</si>
  <si>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</si>
  <si>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</si>
  <si>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</si>
  <si>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</si>
  <si>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</si>
  <si>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</si>
  <si>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</si>
  <si>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</si>
  <si>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</si>
  <si>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</si>
  <si>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</si>
  <si>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</si>
  <si>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</si>
  <si>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</si>
  <si>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</si>
  <si>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</si>
  <si>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</si>
  <si>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</si>
  <si>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</si>
  <si>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</si>
  <si>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</si>
  <si>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</si>
  <si>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</si>
  <si>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</si>
  <si>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</si>
  <si>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</si>
  <si>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</si>
  <si>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</si>
  <si>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</si>
  <si>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</si>
  <si>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</si>
  <si>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</si>
  <si>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</si>
  <si>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</si>
  <si>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</si>
  <si>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</si>
  <si>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</si>
  <si>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</si>
  <si>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</si>
  <si>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</si>
  <si>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</si>
  <si>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</si>
  <si>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</si>
  <si>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</si>
  <si>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</si>
  <si>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</si>
  <si>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</si>
  <si>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</si>
  <si>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</si>
  <si>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</si>
  <si>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</si>
  <si>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</si>
  <si>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</si>
  <si>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</si>
  <si>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</si>
  <si>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</si>
  <si>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</si>
  <si>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</si>
  <si>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</si>
  <si>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</si>
  <si>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</si>
  <si>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</si>
  <si>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</si>
  <si>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</si>
  <si>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</si>
  <si>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</si>
  <si>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</si>
  <si>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</si>
  <si>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</si>
  <si>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</si>
  <si>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</si>
  <si>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</si>
  <si>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</si>
  <si>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</si>
  <si>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</si>
  <si>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</si>
  <si>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</si>
  <si>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</si>
  <si>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</si>
  <si>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</si>
  <si>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</si>
  <si>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</si>
  <si>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</si>
  <si>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</si>
  <si>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</si>
  <si>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</si>
  <si>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</si>
  <si>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</si>
  <si>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</si>
  <si>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</si>
  <si>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</si>
  <si>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</si>
  <si>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</si>
  <si>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</si>
  <si>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</si>
  <si>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</si>
  <si>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</si>
  <si>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</si>
  <si>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</si>
  <si>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</si>
  <si>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</si>
  <si>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</si>
  <si>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</si>
  <si>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</si>
  <si>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</si>
  <si>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</si>
  <si>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</si>
  <si>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</si>
  <si>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</si>
  <si>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</si>
  <si>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</si>
  <si>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</si>
  <si>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</si>
  <si>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</si>
  <si>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</si>
  <si>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</si>
  <si>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</si>
  <si>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</si>
  <si>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</si>
  <si>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</si>
  <si>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</si>
  <si>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</si>
  <si>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</si>
  <si>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</si>
  <si>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</si>
  <si>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</si>
  <si>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</si>
  <si>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</si>
  <si>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</si>
  <si>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</si>
  <si>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</si>
  <si>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</si>
  <si>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</si>
  <si>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</si>
  <si>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</si>
  <si>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</si>
  <si>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</si>
  <si>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</si>
  <si>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</si>
  <si>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</si>
  <si>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</si>
  <si>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</si>
  <si>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</si>
  <si>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</si>
  <si>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</si>
  <si>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</si>
  <si>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</si>
  <si>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</si>
  <si>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</si>
  <si>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</si>
  <si>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</si>
  <si>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</si>
  <si>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</si>
  <si>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</si>
  <si>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</si>
  <si>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</si>
  <si>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</si>
  <si>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</si>
  <si>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</si>
  <si>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</si>
  <si>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</si>
  <si>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</si>
  <si>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</si>
  <si>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</si>
  <si>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</si>
  <si>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</si>
  <si>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</si>
  <si>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</si>
  <si>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</si>
  <si>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</si>
  <si>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</si>
  <si>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</si>
  <si>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</si>
  <si>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</si>
  <si>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</si>
  <si>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</si>
  <si>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</si>
  <si>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</si>
  <si>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</si>
  <si>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</si>
  <si>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</si>
  <si>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</si>
  <si>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</si>
  <si>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</si>
  <si>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</si>
  <si>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</si>
  <si>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</si>
  <si>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</si>
  <si>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</si>
  <si>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</si>
  <si>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</si>
  <si>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</si>
  <si>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</si>
  <si>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</si>
  <si>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</si>
  <si>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</si>
  <si>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</si>
  <si>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</si>
  <si>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</si>
  <si>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</si>
  <si>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</si>
  <si>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</si>
  <si>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</si>
  <si>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</si>
  <si>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</si>
  <si>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</si>
  <si>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</si>
  <si>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</si>
  <si>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</si>
  <si>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</si>
  <si>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</si>
  <si>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</si>
  <si>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</si>
  <si>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</si>
  <si>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</si>
  <si>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</si>
  <si>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</si>
  <si>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</si>
  <si>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</si>
  <si>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</si>
  <si>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</si>
  <si>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</si>
  <si>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</si>
  <si>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</si>
  <si>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</si>
  <si>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</si>
  <si>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</si>
  <si>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</si>
  <si>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</si>
  <si>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</si>
  <si>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</si>
  <si>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</si>
  <si>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</si>
  <si>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</si>
  <si>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</si>
  <si>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</si>
  <si>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</si>
  <si>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</si>
  <si>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</si>
  <si>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</si>
  <si>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</si>
  <si>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</si>
  <si>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</si>
  <si>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</si>
  <si>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</si>
  <si>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</si>
  <si>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</si>
  <si>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</si>
  <si>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</si>
  <si>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</si>
  <si>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</si>
  <si>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</si>
  <si>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</si>
  <si>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</si>
  <si>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</si>
  <si>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</si>
  <si>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</si>
  <si>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</si>
  <si>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</si>
  <si>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</si>
  <si>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</si>
  <si>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</si>
  <si>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</si>
  <si>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</si>
  <si>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</si>
  <si>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</si>
  <si>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</si>
  <si>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</si>
  <si>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</si>
  <si>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</si>
  <si>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</si>
  <si>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</si>
  <si>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</si>
  <si>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</si>
  <si>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</si>
  <si>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</si>
  <si>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</si>
  <si>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</si>
  <si>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</si>
  <si>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</si>
  <si>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</si>
  <si>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</si>
  <si>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</si>
  <si>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</si>
  <si>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</si>
  <si>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</si>
  <si>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</si>
  <si>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</si>
  <si>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</si>
  <si>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</si>
  <si>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</si>
  <si>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</si>
  <si>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</si>
  <si>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</si>
  <si>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</si>
  <si>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</si>
  <si>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</si>
  <si>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</si>
  <si>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</si>
  <si>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</si>
  <si>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</si>
  <si>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</si>
  <si>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</si>
  <si>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</si>
  <si>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</si>
  <si>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</si>
  <si>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</si>
  <si>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</si>
  <si>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</si>
  <si>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</si>
  <si>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</si>
  <si>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</si>
  <si>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</si>
  <si>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</si>
  <si>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</si>
  <si>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</si>
  <si>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</si>
  <si>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</si>
  <si>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</si>
  <si>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</si>
  <si>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</si>
  <si>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</si>
  <si>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</si>
  <si>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</si>
  <si>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</si>
  <si>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</si>
  <si>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</si>
  <si>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</si>
  <si>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</si>
  <si>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</si>
  <si>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</si>
  <si>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</si>
  <si>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</si>
  <si>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</si>
  <si>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</si>
  <si>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</si>
  <si>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</si>
  <si>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</si>
  <si>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</si>
  <si>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</si>
  <si>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</si>
  <si>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</si>
  <si>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</si>
  <si>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</si>
  <si>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</si>
  <si>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</si>
  <si>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</si>
  <si>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</si>
  <si>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</si>
  <si>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</si>
  <si>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</si>
  <si>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</si>
  <si>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</si>
  <si>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</si>
  <si>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</si>
  <si>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</si>
  <si>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</si>
  <si>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</si>
  <si>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</si>
  <si>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</si>
  <si>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</si>
  <si>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</si>
  <si>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</si>
  <si>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</si>
  <si>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</si>
  <si>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</si>
  <si>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</si>
  <si>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</si>
  <si>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</si>
  <si>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</si>
  <si>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</si>
  <si>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</si>
  <si>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</si>
  <si>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</si>
  <si>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</si>
  <si>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</si>
  <si>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</si>
  <si>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</si>
  <si>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</si>
  <si>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</si>
  <si>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</si>
  <si>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</si>
  <si>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</si>
  <si>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</si>
  <si>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</si>
  <si>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</si>
  <si>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</si>
  <si>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</si>
  <si>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</si>
  <si>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</si>
  <si>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</si>
  <si>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</si>
  <si>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</si>
  <si>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</si>
  <si>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</si>
  <si>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</si>
  <si>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</si>
  <si>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</si>
  <si>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</si>
  <si>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</si>
  <si>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</si>
  <si>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</si>
  <si>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</si>
  <si>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</si>
  <si>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</si>
  <si>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</si>
  <si>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</si>
  <si>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</si>
  <si>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</si>
  <si>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</si>
  <si>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</si>
  <si>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</si>
  <si>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</si>
  <si>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</si>
  <si>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</si>
  <si>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</si>
  <si>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</si>
  <si>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</si>
  <si>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</si>
  <si>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</si>
  <si>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</si>
  <si>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</si>
  <si>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</si>
  <si>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</si>
  <si>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</si>
  <si>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</si>
  <si>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</si>
  <si>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</si>
  <si>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</si>
  <si>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</si>
  <si>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</si>
  <si>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</si>
  <si>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</si>
  <si>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</si>
  <si>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</si>
  <si>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</si>
  <si>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</si>
  <si>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</si>
  <si>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</si>
  <si>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</si>
  <si>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</si>
  <si>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</si>
  <si>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</si>
  <si>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</si>
  <si>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</si>
  <si>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</si>
  <si>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</si>
  <si>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</si>
  <si>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</si>
  <si>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</si>
  <si>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</si>
  <si>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</si>
  <si>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</si>
  <si>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</si>
  <si>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</si>
  <si>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</si>
  <si>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</si>
  <si>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</si>
  <si>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</si>
  <si>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</si>
  <si>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</si>
  <si>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</si>
  <si>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</si>
  <si>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</si>
  <si>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</si>
  <si>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</si>
  <si>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</si>
  <si>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</si>
  <si>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</si>
  <si>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</si>
  <si>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</si>
  <si>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</si>
  <si>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</si>
  <si>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</si>
  <si>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</si>
  <si>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</si>
  <si>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</si>
  <si>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</si>
  <si>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</si>
  <si>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</si>
  <si>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</si>
  <si>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</si>
  <si>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</si>
  <si>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</si>
  <si>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</si>
  <si>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</si>
  <si>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</si>
  <si>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</si>
  <si>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</si>
  <si>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</si>
  <si>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</si>
  <si>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</si>
  <si>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</si>
  <si>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</si>
  <si>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</si>
  <si>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</si>
  <si>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</si>
  <si>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</si>
  <si>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</si>
  <si>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</si>
  <si>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</si>
  <si>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</si>
  <si>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</si>
  <si>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</si>
  <si>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</si>
  <si>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</si>
  <si>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</si>
  <si>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</si>
  <si>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</si>
  <si>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</si>
  <si>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</si>
  <si>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</si>
  <si>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</si>
  <si>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</si>
  <si>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</si>
  <si>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</si>
  <si>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</si>
  <si>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</si>
  <si>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</si>
  <si>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</si>
  <si>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</si>
  <si>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</si>
  <si>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</si>
  <si>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</si>
  <si>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</si>
  <si>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</si>
  <si>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</si>
  <si>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</si>
  <si>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</si>
  <si>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</si>
  <si>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</si>
  <si>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</si>
  <si>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</si>
  <si>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</si>
  <si>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</si>
  <si>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</si>
  <si>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</si>
  <si>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</si>
  <si>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</si>
  <si>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</si>
  <si>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</si>
  <si>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</si>
  <si>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</si>
  <si>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</si>
  <si>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</si>
  <si>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</si>
  <si>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</si>
  <si>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</si>
  <si>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</si>
  <si>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</si>
  <si>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</si>
  <si>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</si>
  <si>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</si>
  <si>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</si>
  <si>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</si>
  <si>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</si>
  <si>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</si>
  <si>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</si>
  <si>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</si>
  <si>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</si>
  <si>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</si>
  <si>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</si>
  <si>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</si>
  <si>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</si>
  <si>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</si>
  <si>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</si>
  <si>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</si>
  <si>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</si>
  <si>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</si>
  <si>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</si>
  <si>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</si>
  <si>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</si>
  <si>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</si>
  <si>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</si>
  <si>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</si>
  <si>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</si>
  <si>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</si>
  <si>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</si>
  <si>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</si>
  <si>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</si>
  <si>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</si>
  <si>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</si>
  <si>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</si>
  <si>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</si>
  <si>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</si>
  <si>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</si>
  <si>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</si>
  <si>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</si>
  <si>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</si>
  <si>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</si>
  <si>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</si>
  <si>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</si>
  <si>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</si>
  <si>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</si>
  <si>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</si>
  <si>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</si>
  <si>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</si>
  <si>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</si>
  <si>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</si>
  <si>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</si>
  <si>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</si>
  <si>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</si>
  <si>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</si>
  <si>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</si>
  <si>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</si>
  <si>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</si>
  <si>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</si>
  <si>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</si>
  <si>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</si>
  <si>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</si>
  <si>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</si>
  <si>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</si>
  <si>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</si>
  <si>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</si>
  <si>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</si>
  <si>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</si>
  <si>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</si>
  <si>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</si>
  <si>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</si>
  <si>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</si>
  <si>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</si>
  <si>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</si>
  <si>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</si>
  <si>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</si>
  <si>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</si>
  <si>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</si>
  <si>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</si>
  <si>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</si>
  <si>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</si>
  <si>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</si>
  <si>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</si>
  <si>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</si>
  <si>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</si>
  <si>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</si>
  <si>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</si>
  <si>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</si>
  <si>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</si>
  <si>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</si>
  <si>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</si>
  <si>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</si>
  <si>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</si>
  <si>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</si>
  <si>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</si>
  <si>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</si>
  <si>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</si>
  <si>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</si>
  <si>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</si>
  <si>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</si>
  <si>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</si>
  <si>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</si>
  <si>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</si>
  <si>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</si>
  <si>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</si>
  <si>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</si>
  <si>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</si>
  <si>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</si>
  <si>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</si>
  <si>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</si>
  <si>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</si>
  <si>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</si>
  <si>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</si>
  <si>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</si>
  <si>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</si>
  <si>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</si>
  <si>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</si>
  <si>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</si>
  <si>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</si>
  <si>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</si>
  <si>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</si>
  <si>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</si>
  <si>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</si>
  <si>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</si>
  <si>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</si>
  <si>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</si>
  <si>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</si>
  <si>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</si>
  <si>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</si>
  <si>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</si>
  <si>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</si>
  <si>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</si>
  <si>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</si>
  <si>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</si>
  <si>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</si>
  <si>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</si>
  <si>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</si>
  <si>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</si>
  <si>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</si>
  <si>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</si>
  <si>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</si>
  <si>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</si>
  <si>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</si>
  <si>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</si>
  <si>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</si>
  <si>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</si>
  <si>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</si>
  <si>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</si>
  <si>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</si>
  <si>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</si>
  <si>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</si>
  <si>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</si>
  <si>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</si>
  <si>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</si>
  <si>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</si>
  <si>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</si>
  <si>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</si>
  <si>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</si>
  <si>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</si>
  <si>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</si>
  <si>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</si>
  <si>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</si>
  <si>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</si>
  <si>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</si>
  <si>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</si>
  <si>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</si>
  <si>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</si>
  <si>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</si>
  <si>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</si>
  <si>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</si>
  <si>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</si>
  <si>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</si>
  <si>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</si>
  <si>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</si>
  <si>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</si>
  <si>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</si>
  <si>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</si>
  <si>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</si>
  <si>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</si>
  <si>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</si>
  <si>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</si>
  <si>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</si>
  <si>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</si>
  <si>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</si>
  <si>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</si>
  <si>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</si>
  <si>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</si>
  <si>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</si>
  <si>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</si>
  <si>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</si>
  <si>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</si>
  <si>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</si>
  <si>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</si>
  <si>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</si>
  <si>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</si>
  <si>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</si>
  <si>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</si>
  <si>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</si>
  <si>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</si>
  <si>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</si>
  <si>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</si>
  <si>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</si>
  <si>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</si>
  <si>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</si>
  <si>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</si>
  <si>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</si>
  <si>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</si>
  <si>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</si>
  <si>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</si>
  <si>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</si>
  <si>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</si>
  <si>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</si>
  <si>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</si>
  <si>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</si>
  <si>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</si>
  <si>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</si>
  <si>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</si>
  <si>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</si>
  <si>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</si>
  <si>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</si>
  <si>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</si>
  <si>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</si>
  <si>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</si>
  <si>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</si>
  <si>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</si>
  <si>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</si>
  <si>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</si>
  <si>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</si>
  <si>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</si>
  <si>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</si>
  <si>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</si>
  <si>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</si>
  <si>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</si>
  <si>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</si>
  <si>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</si>
  <si>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</si>
  <si>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</si>
  <si>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</si>
  <si>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</si>
  <si>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</si>
  <si>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</si>
  <si>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</si>
  <si>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</si>
  <si>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</si>
  <si>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</si>
  <si>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</si>
  <si>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</si>
  <si>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</si>
  <si>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</si>
  <si>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</si>
  <si>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</si>
  <si>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</si>
  <si>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</si>
  <si>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</si>
  <si>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</si>
  <si>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</si>
  <si>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</si>
  <si>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</si>
  <si>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</si>
  <si>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</si>
  <si>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</si>
  <si>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</si>
  <si>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</si>
  <si>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</si>
  <si>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</si>
  <si>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</si>
  <si>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</si>
  <si>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</si>
  <si>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</si>
  <si>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</si>
  <si>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</si>
  <si>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</si>
  <si>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</si>
  <si>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</si>
  <si>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</si>
  <si>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</si>
  <si>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</si>
  <si>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</si>
  <si>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</si>
  <si>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</si>
  <si>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</si>
  <si>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</si>
  <si>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</si>
  <si>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</si>
  <si>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</si>
  <si>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</si>
  <si>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</si>
  <si>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</si>
  <si>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</si>
  <si>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</si>
  <si>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</si>
  <si>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</si>
  <si>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</si>
  <si>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</si>
  <si>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</si>
  <si>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</si>
  <si>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</si>
  <si>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</si>
  <si>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</si>
  <si>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</si>
  <si>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</si>
  <si>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</si>
  <si>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</si>
  <si>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</si>
  <si>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</si>
  <si>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</si>
  <si>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</si>
  <si>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</si>
  <si>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</si>
  <si>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</si>
  <si>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</si>
  <si>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</si>
  <si>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</si>
  <si>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</si>
  <si>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</si>
  <si>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</si>
  <si>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</si>
  <si>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</si>
  <si>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</si>
  <si>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</si>
  <si>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</si>
  <si>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</si>
  <si>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</si>
  <si>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</si>
  <si>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</si>
  <si>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</si>
  <si>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</si>
  <si>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</si>
  <si>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</si>
  <si>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</si>
  <si>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</si>
  <si>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</si>
  <si>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</si>
  <si>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</si>
  <si>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</si>
  <si>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</si>
  <si>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</si>
  <si>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</si>
  <si>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</si>
  <si>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</si>
  <si>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</si>
  <si>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</si>
  <si>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</si>
  <si>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</si>
  <si>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</si>
  <si>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</si>
  <si>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</si>
  <si>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</si>
  <si>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</si>
  <si>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</si>
  <si>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</si>
  <si>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</si>
  <si>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</si>
  <si>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</si>
  <si>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</si>
  <si>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</si>
  <si>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</si>
  <si>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</si>
  <si>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</si>
  <si>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</si>
  <si>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</si>
  <si>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</si>
  <si>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</si>
  <si>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</si>
  <si>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</si>
  <si>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</si>
  <si>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</si>
  <si>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</si>
  <si>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</si>
  <si>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</si>
  <si>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</si>
  <si>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</si>
  <si>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</si>
  <si>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</si>
  <si>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</si>
  <si>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</si>
  <si>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</si>
  <si>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</si>
  <si>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</si>
  <si>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</si>
  <si>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</si>
  <si>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</si>
  <si>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</si>
  <si>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</si>
  <si>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</si>
  <si>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</si>
  <si>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</si>
  <si>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</si>
  <si>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</si>
  <si>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</si>
  <si>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</si>
  <si>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</si>
  <si>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</si>
  <si>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</si>
  <si>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</si>
  <si>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</si>
  <si>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</si>
  <si>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</si>
  <si>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</si>
  <si>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</si>
  <si>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</si>
  <si>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</si>
  <si>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</si>
  <si>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</si>
  <si>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</si>
  <si>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</si>
  <si>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</si>
  <si>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</si>
  <si>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</si>
  <si>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</si>
  <si>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</si>
  <si>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</si>
  <si>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</si>
  <si>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</si>
  <si>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</si>
  <si>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</si>
  <si>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</si>
  <si>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</si>
  <si>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</si>
  <si>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</si>
  <si>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</si>
  <si>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</si>
  <si>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</si>
  <si>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</si>
  <si>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</si>
  <si>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</si>
  <si>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</si>
  <si>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</si>
  <si>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</si>
  <si>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</si>
  <si>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</si>
  <si>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</si>
  <si>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</si>
  <si>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</si>
  <si>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</si>
  <si>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</si>
  <si>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</si>
  <si>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</si>
  <si>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</si>
  <si>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</si>
  <si>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</si>
  <si>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</si>
  <si>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</si>
  <si>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</si>
  <si>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</si>
  <si>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</si>
  <si>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</si>
  <si>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</si>
  <si>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</si>
  <si>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</si>
  <si>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</si>
  <si>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</si>
  <si>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</si>
  <si>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</si>
  <si>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</si>
  <si>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</si>
  <si>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</si>
  <si>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</si>
  <si>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</si>
  <si>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</si>
  <si>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</si>
  <si>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</si>
  <si>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</si>
  <si>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</si>
  <si>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</si>
  <si>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</si>
  <si>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</si>
  <si>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</si>
  <si>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</si>
  <si>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</si>
  <si>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</si>
  <si>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</si>
  <si>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</si>
  <si>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</si>
  <si>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</si>
  <si>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</si>
  <si>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</si>
  <si>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</si>
  <si>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</si>
  <si>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</si>
  <si>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</si>
  <si>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</si>
  <si>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</si>
  <si>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</si>
  <si>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</si>
  <si>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</si>
  <si>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</si>
  <si>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</si>
  <si>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</si>
  <si>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</si>
  <si>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</si>
  <si>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</si>
  <si>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</si>
  <si>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</si>
  <si>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</si>
  <si>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</si>
  <si>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</si>
  <si>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</si>
  <si>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</si>
  <si>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</si>
  <si>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</si>
  <si>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</si>
  <si>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</si>
  <si>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</si>
  <si>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</si>
  <si>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</si>
  <si>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</si>
  <si>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</si>
  <si>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</si>
  <si>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</si>
  <si>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</si>
  <si>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</si>
  <si>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</si>
  <si>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</si>
  <si>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</si>
  <si>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</si>
  <si>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</si>
  <si>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</si>
  <si>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</si>
  <si>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</si>
  <si>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</si>
  <si>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</si>
  <si>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</si>
  <si>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</si>
  <si>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</si>
  <si>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</si>
  <si>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</si>
  <si>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</si>
  <si>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</si>
  <si>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</si>
  <si>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</si>
  <si>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</si>
  <si>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</si>
  <si>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</si>
  <si>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</si>
  <si>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</si>
  <si>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</si>
  <si>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</si>
  <si>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</si>
  <si>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</si>
  <si>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</si>
  <si>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</si>
  <si>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</si>
  <si>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</si>
  <si>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</si>
  <si>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</si>
  <si>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</si>
  <si>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</si>
  <si>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</si>
  <si>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</si>
  <si>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</si>
  <si>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</si>
  <si>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</si>
  <si>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</si>
  <si>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</si>
  <si>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</si>
  <si>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</si>
  <si>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</si>
  <si>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</si>
  <si>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</si>
  <si>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</si>
  <si>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</si>
  <si>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</si>
  <si>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</si>
  <si>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</si>
  <si>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</si>
  <si>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</si>
  <si>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</si>
  <si>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</si>
  <si>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</si>
  <si>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</si>
  <si>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</si>
  <si>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</si>
  <si>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</si>
  <si>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</si>
  <si>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</si>
  <si>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</si>
  <si>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</si>
  <si>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</si>
  <si>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</si>
  <si>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</si>
  <si>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</si>
  <si>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</si>
  <si>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</si>
  <si>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</si>
  <si>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</si>
  <si>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</si>
  <si>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</si>
  <si>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</si>
  <si>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</si>
  <si>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</si>
  <si>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</si>
  <si>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</si>
  <si>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</si>
  <si>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</si>
  <si>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</si>
  <si>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</si>
  <si>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</si>
  <si>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</si>
  <si>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</si>
  <si>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</si>
  <si>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</si>
  <si>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</si>
  <si>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</si>
  <si>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</si>
  <si>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</si>
  <si>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</si>
  <si>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</si>
  <si>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</si>
  <si>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</si>
  <si>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</si>
  <si>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</si>
  <si>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</si>
  <si>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</si>
  <si>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</si>
  <si>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</si>
  <si>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</si>
  <si>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</si>
  <si>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</si>
  <si>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</si>
  <si>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</si>
  <si>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</si>
  <si>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</si>
  <si>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</si>
  <si>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</si>
  <si>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</si>
  <si>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</si>
  <si>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</si>
  <si>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</si>
  <si>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</si>
  <si>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</si>
  <si>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</si>
  <si>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</si>
  <si>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</si>
  <si>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</si>
  <si>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</si>
  <si>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</si>
  <si>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</si>
  <si>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</si>
  <si>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</si>
  <si>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</si>
  <si>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</si>
  <si>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</si>
  <si>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</si>
  <si>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</si>
  <si>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</si>
  <si>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</si>
  <si>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</si>
  <si>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</si>
  <si>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</si>
  <si>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</si>
  <si>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</si>
  <si>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</si>
  <si>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</si>
  <si>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</si>
  <si>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</si>
  <si>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</si>
  <si>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</si>
  <si>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</si>
  <si>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</si>
  <si>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</si>
  <si>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</si>
  <si>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</si>
  <si>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</si>
  <si>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</si>
  <si>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</si>
  <si>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</si>
  <si>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</si>
  <si>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</si>
  <si>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</si>
  <si>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</si>
  <si>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</si>
  <si>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</si>
  <si>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</si>
  <si>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</si>
  <si>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</si>
  <si>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</si>
  <si>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</si>
  <si>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</si>
  <si>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</si>
  <si>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</si>
  <si>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</si>
  <si>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</si>
  <si>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</si>
  <si>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</si>
  <si>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</si>
  <si>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</si>
  <si>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</si>
  <si>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</si>
  <si>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</si>
  <si>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</si>
  <si>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</si>
  <si>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</si>
  <si>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</si>
  <si>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</si>
  <si>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</si>
  <si>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</si>
  <si>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</si>
  <si>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</si>
  <si>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</si>
  <si>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</si>
  <si>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</si>
  <si>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</si>
  <si>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</si>
  <si>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</si>
  <si>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</si>
  <si>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</si>
  <si>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</si>
  <si>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</si>
  <si>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</si>
  <si>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</si>
  <si>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</si>
  <si>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</si>
  <si>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</si>
  <si>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</si>
  <si>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</si>
  <si>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</si>
  <si>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</si>
  <si>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</si>
  <si>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</si>
  <si>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</si>
  <si>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</si>
  <si>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</si>
  <si>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</si>
  <si>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</si>
  <si>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</si>
  <si>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</si>
  <si>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</si>
  <si>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</si>
  <si>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</si>
  <si>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</si>
  <si>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</si>
  <si>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</si>
  <si>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</si>
  <si>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</si>
  <si>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</si>
  <si>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</si>
  <si>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</si>
  <si>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</si>
  <si>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</si>
  <si>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</si>
  <si>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</si>
  <si>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</si>
  <si>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</si>
  <si>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</si>
  <si>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</si>
  <si>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</si>
  <si>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</si>
  <si>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</si>
  <si>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</si>
  <si>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</si>
  <si>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</si>
  <si>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</si>
  <si>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</si>
  <si>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</si>
  <si>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</si>
  <si>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</si>
  <si>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</si>
  <si>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</si>
  <si>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</si>
  <si>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</si>
  <si>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</si>
  <si>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</si>
  <si>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</si>
  <si>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</si>
  <si>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</si>
  <si>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</si>
  <si>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</si>
  <si>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</si>
  <si>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</si>
  <si>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</si>
  <si>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</si>
  <si>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</si>
  <si>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</si>
  <si>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</si>
  <si>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</si>
  <si>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</si>
  <si>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</si>
  <si>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</si>
  <si>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</si>
  <si>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</si>
  <si>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</si>
  <si>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</si>
  <si>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</si>
  <si>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</si>
  <si>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</si>
  <si>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</si>
  <si>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</si>
  <si>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</si>
  <si>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</si>
  <si>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</si>
  <si>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</si>
  <si>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</si>
  <si>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</si>
  <si>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</si>
  <si>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</si>
  <si>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</si>
  <si>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</si>
  <si>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</si>
  <si>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</si>
  <si>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</si>
  <si>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</si>
  <si>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</si>
  <si>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</si>
  <si>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</si>
  <si>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</si>
  <si>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</si>
  <si>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</si>
  <si>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</si>
  <si>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</si>
  <si>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</si>
  <si>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</si>
  <si>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</si>
  <si>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</si>
  <si>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</si>
  <si>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</si>
  <si>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</si>
  <si>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</si>
  <si>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</si>
  <si>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</si>
  <si>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</si>
  <si>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</si>
  <si>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</si>
  <si>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</si>
  <si>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</si>
  <si>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</si>
  <si>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</si>
  <si>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</si>
  <si>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</si>
  <si>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</si>
  <si>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</si>
  <si>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</si>
  <si>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</si>
  <si>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</si>
  <si>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</si>
  <si>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</si>
  <si>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</si>
  <si>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</si>
  <si>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</si>
  <si>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</si>
  <si>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</si>
  <si>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</si>
  <si>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</si>
  <si>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</si>
  <si>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</si>
  <si>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</si>
  <si>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</si>
  <si>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</si>
  <si>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</si>
  <si>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</si>
  <si>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</si>
  <si>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</si>
  <si>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</si>
  <si>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</si>
  <si>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</si>
  <si>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</si>
  <si>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</si>
  <si>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</si>
  <si>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</si>
  <si>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</si>
  <si>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</si>
  <si>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</si>
  <si>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</si>
  <si>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</si>
  <si>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</si>
  <si>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</si>
  <si>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</si>
  <si>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</si>
  <si>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</si>
  <si>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</si>
  <si>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</si>
  <si>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</si>
  <si>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</si>
  <si>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</si>
  <si>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</si>
  <si>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</si>
  <si>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</si>
  <si>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</si>
  <si>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</si>
  <si>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</si>
  <si>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</si>
  <si>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</si>
  <si>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</si>
  <si>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</si>
  <si>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</si>
  <si>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</si>
  <si>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</si>
  <si>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</si>
  <si>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</si>
  <si>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</si>
  <si>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</si>
  <si>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</si>
  <si>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</si>
  <si>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</si>
  <si>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</si>
  <si>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</si>
  <si>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</si>
  <si>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</si>
  <si>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</si>
  <si>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</si>
  <si>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</si>
  <si>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</si>
  <si>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</si>
  <si>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</si>
  <si>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</si>
  <si>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</si>
  <si>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</si>
  <si>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</si>
  <si>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</si>
  <si>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</si>
  <si>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</si>
  <si>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</si>
  <si>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</si>
  <si>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</si>
  <si>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</si>
  <si>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</si>
  <si>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</si>
  <si>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</si>
  <si>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</si>
  <si>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</si>
  <si>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</si>
  <si>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</si>
  <si>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</si>
  <si>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</si>
  <si>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</si>
  <si>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</si>
  <si>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</si>
  <si>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</si>
  <si>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</si>
  <si>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</si>
  <si>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</si>
  <si>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</si>
  <si>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</si>
  <si>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</si>
  <si>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</si>
  <si>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</si>
  <si>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</si>
  <si>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</si>
  <si>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</si>
  <si>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</si>
  <si>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</si>
  <si>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</si>
  <si>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</si>
  <si>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</si>
  <si>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</si>
  <si>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</si>
  <si>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</si>
  <si>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</si>
  <si>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</si>
  <si>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</si>
  <si>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</si>
  <si>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</si>
  <si>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</si>
  <si>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</si>
  <si>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</si>
  <si>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</si>
  <si>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</si>
  <si>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</si>
  <si>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</si>
  <si>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</si>
  <si>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</si>
  <si>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</si>
  <si>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</si>
  <si>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</si>
  <si>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</si>
  <si>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</si>
  <si>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</si>
  <si>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</si>
  <si>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</si>
  <si>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</si>
  <si>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</si>
  <si>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</si>
  <si>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</si>
  <si>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</si>
  <si>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</si>
  <si>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</si>
  <si>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</si>
  <si>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</si>
  <si>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</si>
  <si>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</si>
  <si>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</si>
  <si>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</si>
  <si>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</si>
  <si>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</si>
  <si>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</si>
  <si>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</si>
  <si>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</si>
  <si>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</si>
  <si>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</si>
  <si>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</si>
  <si>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</si>
  <si>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</si>
  <si>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</si>
  <si>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</si>
  <si>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</si>
  <si>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</si>
  <si>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</si>
  <si>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</si>
  <si>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</si>
  <si>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</si>
  <si>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</si>
  <si>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</si>
  <si>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</si>
  <si>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</si>
  <si>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</si>
  <si>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</si>
  <si>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</si>
  <si>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</si>
  <si>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</si>
  <si>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</si>
  <si>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</si>
  <si>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</si>
  <si>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</si>
  <si>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</si>
  <si>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</si>
  <si>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</si>
  <si>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</si>
  <si>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</si>
  <si>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</si>
  <si>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</si>
  <si>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</si>
  <si>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</si>
  <si>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</si>
  <si>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</si>
  <si>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</si>
  <si>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</si>
  <si>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</si>
  <si>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</si>
  <si>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</si>
  <si>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</si>
  <si>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</si>
  <si>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</si>
  <si>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</si>
  <si>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</si>
  <si>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</si>
  <si>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</si>
  <si>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</si>
  <si>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</si>
  <si>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</si>
  <si>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</si>
  <si>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</si>
  <si>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</si>
  <si>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</si>
  <si>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</si>
  <si>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</si>
  <si>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</si>
  <si>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</si>
  <si>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</si>
  <si>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</si>
  <si>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</si>
  <si>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</si>
  <si>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</si>
  <si>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</si>
  <si>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</si>
  <si>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</si>
  <si>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</si>
  <si>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</si>
  <si>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</si>
  <si>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</si>
  <si>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</si>
  <si>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</si>
  <si>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</si>
  <si>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</si>
  <si>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</si>
  <si>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</si>
  <si>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</si>
  <si>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</si>
  <si>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</si>
  <si>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</si>
  <si>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</si>
  <si>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</si>
  <si>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</si>
  <si>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</si>
  <si>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</si>
  <si>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</si>
  <si>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</si>
  <si>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</si>
  <si>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</si>
  <si>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</si>
  <si>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</si>
  <si>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</si>
  <si>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</si>
  <si>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</si>
  <si>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</si>
  <si>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</si>
  <si>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</si>
  <si>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</si>
  <si>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</si>
  <si>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</si>
  <si>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</si>
  <si>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</si>
  <si>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</si>
  <si>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</si>
  <si>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</si>
  <si>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</si>
  <si>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</si>
  <si>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</si>
  <si>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</si>
  <si>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</si>
  <si>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</si>
  <si>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</si>
  <si>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</si>
  <si>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</si>
  <si>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</si>
  <si>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</si>
  <si>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</si>
  <si>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</si>
  <si>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</si>
  <si>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</si>
  <si>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</si>
  <si>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</si>
  <si>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</si>
  <si>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</si>
  <si>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</si>
  <si>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</si>
  <si>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</si>
  <si>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</si>
  <si>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</si>
  <si>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</si>
  <si>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</si>
  <si>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</si>
  <si>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</si>
  <si>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</si>
  <si>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</si>
  <si>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</si>
  <si>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</si>
  <si>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</si>
  <si>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</si>
  <si>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</si>
  <si>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</si>
  <si>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</si>
  <si>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</si>
  <si>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</si>
  <si>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</si>
  <si>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</si>
  <si>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</si>
  <si>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</si>
  <si>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</si>
  <si>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</si>
  <si>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</si>
  <si>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</si>
  <si>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</si>
  <si>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</si>
  <si>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</si>
  <si>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</si>
  <si>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</si>
  <si>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</si>
  <si>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</si>
  <si>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</si>
  <si>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</si>
  <si>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</si>
  <si>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</si>
  <si>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</si>
  <si>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</si>
  <si>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</si>
  <si>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</si>
  <si>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</si>
  <si>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</si>
  <si>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</si>
  <si>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</si>
  <si>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</si>
  <si>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</si>
  <si>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</si>
  <si>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</si>
  <si>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</si>
  <si>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</si>
  <si>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</si>
  <si>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</si>
  <si>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</si>
  <si>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</si>
  <si>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</si>
  <si>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</si>
  <si>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</si>
  <si>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</si>
  <si>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</si>
  <si>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</si>
  <si>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</si>
  <si>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</si>
  <si>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</si>
  <si>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</si>
  <si>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</si>
  <si>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</si>
  <si>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</si>
  <si>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</si>
  <si>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</si>
  <si>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</si>
  <si>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</si>
  <si>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</si>
  <si>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</si>
  <si>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</si>
  <si>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</si>
  <si>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</si>
  <si>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</si>
  <si>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</si>
  <si>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</si>
  <si>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</si>
  <si>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</si>
  <si>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</si>
  <si>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</si>
  <si>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</si>
  <si>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</si>
  <si>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</si>
  <si>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</si>
  <si>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</si>
  <si>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</si>
  <si>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</si>
  <si>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</si>
  <si>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</si>
  <si>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</si>
  <si>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</si>
  <si>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</si>
  <si>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</si>
  <si>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</si>
  <si>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</si>
  <si>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</si>
  <si>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</si>
  <si>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</si>
  <si>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</si>
  <si>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</si>
  <si>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</si>
  <si>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</si>
  <si>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</si>
  <si>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</si>
  <si>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</si>
  <si>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</si>
  <si>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</si>
  <si>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</si>
  <si>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</si>
  <si>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</si>
  <si>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</si>
  <si>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</si>
  <si>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</si>
  <si>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</si>
  <si>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</si>
  <si>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</si>
  <si>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</si>
  <si>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</si>
  <si>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</si>
  <si>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</si>
  <si>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</si>
  <si>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</si>
  <si>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</si>
  <si>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</si>
  <si>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</si>
  <si>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</si>
  <si>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</si>
  <si>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</si>
  <si>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</si>
  <si>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</si>
  <si>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</si>
  <si>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</si>
  <si>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</si>
  <si>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</si>
  <si>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</si>
  <si>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</si>
  <si>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</si>
  <si>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</si>
  <si>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</si>
  <si>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</si>
  <si>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</si>
  <si>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</si>
  <si>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</si>
  <si>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</si>
  <si>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</si>
  <si>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</si>
  <si>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</si>
  <si>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</si>
  <si>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</si>
  <si>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</si>
  <si>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</si>
  <si>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</si>
  <si>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</si>
  <si>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</si>
  <si>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</si>
  <si>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</si>
  <si>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</si>
  <si>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</si>
  <si>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</si>
  <si>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</si>
  <si>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</si>
  <si>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</si>
  <si>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</si>
  <si>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</si>
  <si>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</si>
  <si>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</si>
  <si>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</si>
  <si>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</si>
  <si>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</si>
  <si>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</si>
  <si>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</si>
  <si>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</si>
  <si>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</si>
  <si>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</si>
  <si>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</si>
  <si>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</si>
  <si>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</si>
  <si>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</si>
  <si>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</si>
  <si>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</si>
  <si>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</si>
  <si>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</si>
  <si>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</si>
  <si>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</si>
  <si>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</si>
  <si>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</si>
  <si>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</si>
  <si>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</si>
  <si>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</si>
  <si>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</si>
  <si>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</si>
  <si>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</si>
  <si>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</si>
  <si>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</si>
  <si>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</si>
  <si>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</si>
  <si>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</si>
  <si>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</si>
  <si>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</si>
  <si>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</si>
  <si>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</si>
  <si>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</si>
  <si>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</si>
  <si>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</si>
  <si>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</si>
  <si>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</si>
  <si>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</si>
  <si>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</si>
  <si>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</si>
  <si>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</si>
  <si>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</si>
  <si>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</si>
  <si>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</si>
  <si>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</si>
  <si>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</si>
  <si>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</si>
  <si>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</si>
  <si>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</si>
  <si>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</si>
  <si>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</si>
  <si>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</si>
  <si>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</si>
  <si>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</si>
  <si>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</si>
  <si>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</si>
  <si>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</si>
  <si>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</si>
  <si>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</si>
  <si>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</si>
  <si>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</si>
  <si>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</si>
  <si>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</si>
  <si>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</si>
  <si>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</si>
  <si>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</si>
  <si>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</si>
  <si>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</si>
  <si>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</si>
  <si>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</si>
  <si>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</si>
  <si>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</si>
  <si>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</si>
  <si>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</si>
  <si>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</si>
  <si>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</si>
  <si>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</si>
  <si>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</si>
  <si>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</si>
  <si>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</si>
  <si>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</si>
  <si>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</si>
  <si>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</si>
  <si>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</si>
  <si>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</si>
  <si>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</si>
  <si>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</si>
  <si>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</si>
  <si>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</si>
  <si>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</si>
  <si>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</si>
  <si>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</si>
  <si>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</si>
  <si>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</si>
  <si>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</si>
  <si>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</si>
  <si>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</si>
  <si>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</si>
  <si>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</si>
  <si>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</si>
  <si>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</si>
  <si>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</si>
  <si>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</si>
  <si>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</si>
  <si>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</si>
  <si>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</si>
  <si>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</si>
  <si>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</si>
  <si>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</si>
  <si>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</si>
  <si>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</si>
  <si>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</si>
  <si>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</si>
  <si>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</si>
  <si>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</si>
  <si>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</si>
  <si>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</si>
  <si>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</si>
  <si>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</si>
  <si>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</si>
  <si>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</si>
  <si>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</si>
  <si>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</si>
  <si>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</si>
  <si>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</si>
  <si>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</si>
  <si>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</si>
  <si>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</si>
  <si>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</si>
  <si>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</si>
  <si>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</si>
  <si>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</si>
  <si>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</si>
  <si>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</si>
  <si>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</si>
  <si>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</si>
  <si>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</si>
  <si>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</si>
  <si>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</si>
  <si>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</si>
  <si>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</si>
  <si>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</si>
  <si>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</si>
  <si>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</si>
  <si>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</si>
  <si>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</si>
  <si>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</si>
  <si>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</si>
  <si>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</si>
  <si>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</si>
  <si>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</si>
  <si>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</si>
  <si>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</si>
  <si>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</si>
  <si>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</si>
  <si>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</si>
  <si>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</si>
  <si>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</si>
  <si>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</si>
  <si>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</si>
  <si>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</si>
  <si>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</si>
  <si>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</si>
  <si>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</si>
  <si>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</si>
  <si>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</si>
  <si>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</si>
  <si>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</si>
  <si>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</si>
  <si>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</si>
  <si>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</si>
  <si>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</si>
  <si>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</si>
  <si>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</si>
  <si>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</si>
  <si>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</si>
  <si>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</si>
  <si>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</si>
  <si>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</si>
  <si>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</si>
  <si>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</si>
  <si>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</si>
  <si>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</si>
  <si>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</si>
  <si>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</si>
  <si>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</si>
  <si>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</si>
  <si>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</si>
  <si>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</si>
  <si>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</si>
  <si>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</si>
  <si>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</si>
  <si>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</si>
  <si>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</si>
  <si>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</si>
  <si>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</si>
  <si>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</si>
  <si>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</si>
  <si>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</si>
  <si>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</si>
  <si>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</si>
  <si>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</si>
  <si>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</si>
  <si>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</si>
  <si>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</si>
  <si>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</si>
  <si>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</si>
  <si>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</si>
  <si>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</si>
  <si>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</si>
  <si>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</si>
  <si>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</si>
  <si>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</si>
  <si>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</si>
  <si>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</si>
  <si>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</si>
  <si>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</si>
  <si>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</si>
  <si>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</si>
  <si>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</si>
  <si>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</si>
  <si>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</si>
  <si>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</si>
  <si>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</si>
  <si>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</si>
  <si>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</si>
  <si>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</si>
  <si>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</si>
  <si>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</si>
  <si>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</si>
  <si>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</si>
  <si>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</si>
  <si>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</si>
  <si>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</si>
  <si>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</si>
  <si>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</si>
  <si>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</si>
  <si>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</si>
  <si>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</si>
  <si>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</si>
  <si>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</si>
  <si>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</si>
  <si>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</si>
  <si>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</si>
  <si>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</si>
  <si>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</si>
  <si>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</si>
  <si>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</si>
  <si>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</si>
  <si>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</si>
  <si>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</si>
  <si>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</si>
  <si>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</si>
  <si>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</si>
  <si>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</si>
  <si>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</si>
  <si>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</si>
  <si>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</si>
  <si>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</si>
  <si>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</si>
  <si>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</si>
  <si>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</si>
  <si>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</si>
  <si>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</si>
  <si>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</si>
  <si>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</si>
  <si>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</si>
  <si>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</si>
  <si>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</si>
  <si>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</si>
  <si>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</si>
  <si>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</si>
  <si>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</si>
  <si>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</si>
  <si>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</si>
  <si>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</si>
  <si>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</si>
  <si>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</si>
  <si>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</si>
  <si>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</si>
  <si>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</si>
  <si>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</si>
  <si>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</si>
  <si>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</si>
  <si>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</si>
  <si>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</si>
  <si>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</si>
  <si>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</si>
  <si>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</si>
  <si>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</si>
  <si>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</si>
  <si>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</si>
  <si>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</si>
  <si>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</si>
  <si>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</si>
  <si>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</si>
  <si>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</si>
  <si>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</si>
  <si>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</si>
  <si>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</si>
  <si>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</si>
  <si>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</si>
  <si>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</si>
  <si>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</si>
  <si>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</si>
  <si>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</si>
  <si>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</si>
  <si>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</si>
  <si>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</si>
  <si>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</si>
  <si>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</si>
  <si>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</si>
  <si>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</si>
  <si>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</si>
  <si>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</si>
  <si>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</si>
  <si>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</si>
  <si>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</si>
  <si>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</si>
  <si>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</si>
  <si>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</si>
  <si>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</si>
  <si>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</si>
  <si>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</si>
  <si>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</si>
  <si>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</si>
  <si>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</si>
  <si>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</si>
  <si>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</si>
  <si>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</si>
  <si>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</si>
  <si>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</si>
  <si>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</si>
  <si>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</si>
  <si>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</si>
  <si>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</si>
  <si>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</si>
  <si>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</si>
  <si>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</si>
  <si>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</si>
  <si>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</si>
  <si>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</si>
  <si>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</si>
  <si>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</si>
  <si>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</si>
  <si>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</si>
  <si>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</si>
  <si>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</si>
  <si>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</si>
  <si>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</si>
  <si>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</si>
  <si>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</si>
  <si>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</si>
  <si>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</si>
  <si>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</si>
  <si>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</si>
  <si>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</si>
  <si>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</si>
  <si>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</si>
  <si>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</si>
  <si>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</si>
  <si>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</si>
  <si>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</si>
  <si>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</si>
  <si>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</si>
  <si>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</si>
  <si>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</si>
  <si>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</si>
  <si>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</si>
  <si>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</si>
  <si>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</si>
  <si>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</si>
  <si>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</si>
  <si>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</si>
  <si>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</si>
  <si>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</si>
  <si>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</si>
  <si>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</si>
  <si>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</si>
  <si>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</si>
  <si>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</si>
  <si>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</si>
  <si>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</si>
  <si>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</si>
  <si>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</si>
  <si>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</si>
  <si>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</si>
  <si>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</si>
  <si>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</si>
  <si>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</si>
  <si>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</si>
  <si>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</si>
  <si>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</si>
  <si>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</si>
  <si>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</si>
  <si>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</si>
  <si>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</si>
  <si>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</si>
  <si>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</si>
  <si>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</si>
  <si>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</si>
  <si>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</si>
  <si>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</si>
  <si>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</si>
  <si>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</si>
  <si>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</si>
  <si>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</si>
  <si>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</si>
  <si>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</si>
  <si>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</si>
  <si>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</si>
  <si>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</si>
  <si>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</si>
  <si>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</si>
  <si>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</si>
  <si>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</si>
  <si>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</si>
  <si>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</si>
  <si>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</si>
  <si>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</si>
  <si>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</si>
  <si>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</si>
  <si>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</si>
  <si>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</si>
  <si>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</si>
  <si>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</si>
  <si>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</si>
  <si>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</si>
  <si>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</si>
  <si>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</si>
  <si>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</si>
  <si>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</si>
  <si>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</si>
  <si>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</si>
  <si>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</si>
  <si>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</si>
  <si>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</si>
  <si>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</si>
  <si>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</si>
  <si>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</si>
  <si>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</si>
  <si>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</si>
  <si>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</si>
  <si>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</si>
  <si>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</si>
  <si>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</si>
  <si>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</si>
  <si>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</si>
  <si>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</si>
  <si>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</si>
  <si>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</si>
  <si>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</si>
  <si>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</si>
  <si>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</si>
  <si>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</si>
  <si>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</si>
  <si>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</si>
  <si>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</si>
  <si>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</si>
  <si>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</si>
  <si>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</si>
  <si>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</si>
  <si>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</si>
  <si>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</si>
  <si>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</si>
  <si>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</si>
  <si>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</si>
  <si>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</si>
  <si>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</si>
  <si>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</si>
  <si>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</si>
  <si>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</si>
  <si>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</si>
  <si>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</si>
  <si>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</si>
  <si>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</si>
  <si>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</si>
  <si>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</si>
  <si>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</si>
  <si>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</si>
  <si>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</si>
  <si>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</si>
  <si>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</si>
  <si>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</si>
  <si>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</si>
  <si>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</si>
  <si>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</si>
  <si>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</si>
  <si>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</si>
  <si>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</si>
  <si>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</si>
  <si>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</si>
  <si>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</si>
  <si>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</si>
  <si>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</si>
  <si>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</si>
  <si>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</si>
  <si>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</si>
  <si>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</si>
  <si>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</si>
  <si>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</si>
  <si>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</si>
  <si>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</si>
  <si>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</si>
  <si>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</si>
  <si>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</si>
  <si>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</si>
  <si>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</si>
  <si>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</si>
  <si>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</si>
  <si>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</si>
  <si>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</si>
  <si>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</si>
  <si>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</si>
  <si>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</si>
  <si>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</si>
  <si>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</si>
  <si>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</si>
  <si>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</si>
  <si>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</si>
  <si>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</si>
  <si>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</si>
  <si>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</si>
  <si>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</si>
  <si>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</si>
  <si>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</si>
  <si>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</si>
  <si>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</si>
  <si>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</si>
  <si>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</si>
  <si>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</si>
  <si>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</si>
  <si>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</si>
  <si>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</si>
  <si>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</si>
  <si>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</si>
  <si>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</si>
  <si>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</si>
  <si>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</si>
  <si>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</si>
  <si>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</si>
  <si>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</si>
  <si>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</si>
  <si>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</si>
  <si>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</si>
  <si>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</si>
  <si>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</si>
  <si>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</si>
  <si>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</si>
  <si>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</si>
  <si>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</si>
  <si>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</si>
  <si>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</si>
  <si>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</si>
  <si>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</si>
  <si>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</si>
  <si>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</si>
  <si>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</si>
  <si>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</si>
  <si>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</si>
  <si>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</si>
  <si>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</si>
  <si>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</si>
  <si>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</si>
  <si>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</si>
  <si>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</si>
  <si>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</si>
  <si>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</si>
  <si>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</si>
  <si>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</si>
  <si>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</si>
  <si>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</si>
  <si>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</si>
  <si>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</si>
  <si>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</si>
  <si>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</si>
  <si>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</si>
  <si>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</si>
  <si>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</si>
  <si>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</si>
  <si>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</si>
  <si>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</si>
  <si>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</si>
  <si>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</si>
  <si>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</si>
  <si>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</si>
  <si>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</si>
  <si>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</si>
  <si>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</si>
  <si>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</si>
  <si>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</si>
  <si>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</si>
  <si>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</si>
  <si>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</si>
  <si>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</si>
  <si>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</si>
  <si>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</si>
  <si>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</si>
  <si>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</si>
  <si>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</si>
  <si>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</si>
  <si>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</si>
  <si>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</si>
  <si>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</si>
  <si>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</si>
  <si>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</si>
  <si>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</si>
  <si>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</si>
  <si>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</si>
  <si>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</si>
  <si>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</si>
  <si>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</si>
  <si>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</si>
  <si>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</si>
  <si>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</si>
  <si>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</si>
  <si>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</si>
  <si>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</si>
  <si>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</si>
  <si>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</si>
  <si>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</si>
  <si>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</si>
  <si>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</si>
  <si>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</si>
  <si>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</si>
  <si>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</si>
  <si>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</si>
  <si>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</si>
  <si>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</si>
  <si>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</si>
  <si>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</si>
  <si>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</si>
  <si>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</si>
  <si>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</si>
  <si>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</si>
  <si>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</si>
  <si>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</si>
  <si>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</si>
  <si>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</si>
  <si>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</si>
  <si>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</si>
  <si>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</si>
  <si>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</si>
  <si>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</si>
  <si>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</si>
  <si>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</si>
  <si>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</si>
  <si>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</si>
  <si>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</si>
  <si>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</si>
  <si>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</si>
  <si>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</si>
  <si>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</si>
  <si>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</si>
  <si>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</si>
  <si>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</si>
  <si>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</si>
  <si>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</si>
  <si>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</si>
  <si>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</si>
  <si>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</si>
  <si>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</si>
  <si>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</si>
  <si>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</si>
  <si>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</si>
  <si>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</si>
  <si>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</si>
  <si>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</si>
  <si>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</si>
  <si>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</si>
  <si>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</si>
  <si>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</si>
  <si>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</si>
  <si>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</si>
  <si>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</si>
  <si>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</si>
  <si>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</si>
  <si>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</si>
  <si>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</si>
  <si>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</si>
  <si>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</si>
  <si>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</si>
  <si>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</si>
  <si>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</si>
  <si>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</si>
  <si>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</si>
  <si>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</si>
  <si>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</si>
  <si>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</si>
  <si>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</si>
  <si>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</si>
  <si>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</si>
  <si>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</si>
  <si>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</si>
  <si>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</si>
  <si>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</si>
  <si>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</si>
  <si>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</si>
  <si>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</si>
  <si>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</si>
  <si>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</si>
  <si>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</si>
  <si>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</si>
  <si>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</si>
  <si>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</si>
  <si>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</si>
  <si>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</si>
  <si>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</si>
  <si>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</si>
  <si>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</si>
  <si>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</si>
  <si>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</si>
  <si>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</si>
  <si>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</si>
  <si>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</si>
  <si>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</si>
  <si>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</si>
  <si>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</si>
  <si>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</si>
  <si>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</si>
  <si>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</si>
  <si>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</si>
  <si>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</si>
  <si>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</si>
  <si>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</si>
  <si>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</si>
  <si>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</si>
  <si>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</si>
  <si>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</si>
  <si>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</si>
  <si>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</si>
  <si>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</si>
  <si>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</si>
  <si>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</si>
  <si>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</si>
  <si>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</si>
  <si>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</si>
  <si>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</si>
  <si>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</si>
  <si>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</si>
  <si>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</si>
  <si>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</si>
  <si>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</si>
  <si>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</si>
  <si>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</si>
  <si>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</si>
  <si>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</si>
  <si>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</si>
  <si>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</si>
  <si>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</si>
  <si>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</si>
  <si>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</si>
  <si>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</si>
  <si>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</si>
  <si>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</si>
  <si>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</si>
  <si>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</si>
  <si>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</si>
  <si>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</si>
  <si>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</si>
  <si>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</si>
  <si>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</si>
  <si>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</si>
  <si>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</si>
  <si>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</si>
  <si>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</si>
  <si>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</si>
  <si>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</si>
  <si>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</si>
  <si>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</si>
  <si>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</si>
  <si>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</si>
  <si>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</si>
  <si>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</si>
  <si>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</si>
  <si>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</si>
  <si>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</si>
  <si>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</si>
  <si>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</si>
  <si>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</si>
  <si>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</si>
  <si>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</si>
  <si>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</si>
  <si>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</si>
  <si>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</si>
  <si>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</si>
  <si>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</si>
  <si>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</si>
  <si>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</si>
  <si>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</si>
  <si>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</si>
  <si>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</si>
  <si>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</si>
  <si>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</si>
  <si>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</si>
  <si>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</si>
  <si>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</si>
  <si>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</si>
  <si>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</si>
  <si>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</si>
  <si>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</si>
  <si>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</si>
  <si>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</si>
  <si>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</si>
  <si>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</si>
  <si>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</si>
  <si>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</si>
  <si>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</si>
  <si>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</si>
  <si>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</si>
  <si>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</si>
  <si>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</si>
  <si>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</si>
  <si>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</si>
  <si>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</si>
  <si>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</si>
  <si>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</si>
  <si>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</si>
  <si>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</si>
  <si>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</si>
  <si>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</si>
  <si>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</si>
  <si>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</si>
  <si>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</si>
  <si>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</si>
  <si>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</si>
  <si>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</si>
  <si>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</si>
  <si>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</si>
  <si>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</si>
  <si>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</si>
  <si>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</si>
  <si>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</si>
  <si>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</si>
  <si>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</si>
  <si>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</si>
  <si>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</si>
  <si>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</si>
  <si>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</si>
  <si>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</si>
  <si>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</si>
  <si>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</si>
  <si>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</si>
  <si>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</si>
  <si>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</si>
  <si>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</si>
  <si>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</si>
  <si>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</si>
  <si>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</si>
  <si>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</si>
  <si>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</si>
  <si>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</si>
  <si>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</si>
  <si>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</si>
  <si>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</si>
  <si>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</si>
  <si>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</si>
  <si>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</si>
  <si>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</si>
  <si>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</si>
  <si>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</si>
  <si>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</si>
  <si>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</si>
  <si>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</si>
  <si>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</si>
  <si>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</si>
  <si>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</si>
  <si>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</si>
  <si>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</si>
  <si>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</si>
  <si>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</si>
  <si>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</si>
  <si>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</si>
  <si>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</si>
  <si>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</si>
  <si>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</si>
  <si>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</si>
  <si>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</si>
  <si>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</si>
  <si>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</si>
  <si>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</si>
  <si>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</si>
  <si>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</si>
  <si>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</si>
  <si>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</si>
  <si>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</si>
  <si>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</si>
  <si>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</si>
  <si>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</si>
  <si>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</si>
  <si>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</si>
  <si>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</si>
  <si>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</si>
  <si>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</si>
  <si>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</si>
  <si>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</si>
  <si>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</si>
  <si>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</si>
  <si>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</si>
  <si>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</si>
  <si>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</si>
  <si>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</si>
  <si>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</si>
  <si>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</si>
  <si>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</si>
  <si>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</si>
  <si>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</si>
  <si>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</si>
  <si>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</si>
  <si>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</si>
  <si>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</si>
  <si>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</si>
  <si>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</si>
  <si>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</si>
  <si>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</si>
  <si>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</si>
  <si>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</si>
  <si>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</si>
  <si>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</si>
  <si>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</si>
  <si>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</si>
  <si>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</si>
  <si>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</si>
  <si>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</si>
  <si>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</si>
  <si>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</si>
  <si>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</si>
  <si>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</si>
  <si>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</si>
  <si>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</si>
  <si>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</si>
  <si>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</si>
  <si>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</si>
  <si>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</si>
  <si>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</si>
  <si>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</si>
  <si>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</si>
  <si>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</si>
  <si>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</si>
  <si>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</si>
  <si>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</si>
  <si>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</si>
  <si>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</si>
  <si>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</si>
  <si>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</si>
  <si>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</si>
  <si>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</si>
  <si>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</si>
  <si>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</si>
  <si>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</si>
  <si>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</si>
  <si>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</si>
  <si>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</si>
  <si>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</si>
  <si>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</si>
  <si>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</si>
  <si>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</si>
  <si>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</si>
  <si>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</si>
  <si>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</si>
  <si>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</si>
  <si>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</si>
  <si>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</si>
  <si>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</si>
  <si>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</si>
  <si>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</si>
  <si>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</si>
  <si>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</si>
  <si>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</si>
  <si>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</si>
  <si>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</si>
  <si>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</si>
  <si>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</si>
  <si>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</si>
  <si>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</si>
  <si>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</si>
  <si>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</si>
  <si>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</si>
  <si>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</si>
  <si>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</si>
  <si>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</si>
  <si>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</si>
  <si>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</si>
  <si>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</si>
  <si>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</si>
  <si>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</si>
  <si>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</si>
  <si>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</si>
  <si>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</si>
  <si>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</si>
  <si>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</si>
  <si>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</si>
  <si>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</si>
  <si>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</si>
  <si>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</si>
  <si>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</si>
  <si>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</si>
  <si>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</si>
  <si>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</si>
  <si>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</si>
  <si>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</si>
  <si>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</si>
  <si>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</si>
  <si>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</si>
  <si>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</si>
  <si>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</si>
  <si>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</si>
  <si>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</si>
  <si>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</si>
  <si>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</si>
  <si>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</si>
  <si>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</si>
  <si>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</si>
  <si>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</si>
  <si>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</si>
  <si>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</si>
  <si>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</si>
  <si>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</si>
  <si>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</si>
  <si>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</si>
  <si>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</si>
  <si>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</si>
  <si>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</si>
  <si>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</si>
  <si>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</si>
  <si>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</si>
  <si>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</si>
  <si>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</si>
  <si>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</si>
  <si>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</si>
  <si>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</si>
  <si>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</si>
  <si>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</si>
  <si>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</si>
  <si>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</si>
  <si>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</si>
  <si>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</si>
  <si>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</si>
  <si>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</si>
  <si>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</si>
  <si>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</si>
  <si>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</si>
  <si>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</si>
  <si>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</si>
  <si>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</si>
  <si>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</si>
  <si>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</si>
  <si>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</si>
  <si>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</si>
  <si>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</si>
  <si>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</si>
  <si>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</si>
  <si>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</si>
  <si>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</si>
  <si>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</si>
  <si>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</si>
  <si>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</si>
  <si>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</si>
  <si>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</si>
  <si>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</si>
  <si>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</si>
  <si>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</si>
  <si>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</si>
  <si>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</si>
  <si>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</si>
  <si>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</si>
  <si>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</si>
  <si>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</si>
  <si>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</si>
  <si>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</si>
  <si>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</si>
  <si>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</si>
  <si>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</si>
  <si>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</si>
  <si>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</si>
  <si>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</si>
  <si>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</si>
  <si>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</si>
  <si>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</si>
  <si>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</si>
  <si>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</si>
  <si>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</si>
  <si>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</si>
  <si>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</si>
  <si>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</si>
  <si>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</si>
  <si>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</si>
  <si>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</si>
  <si>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</si>
  <si>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</si>
  <si>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</si>
  <si>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</si>
  <si>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</si>
  <si>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</si>
  <si>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</si>
  <si>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</si>
  <si>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</si>
  <si>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</si>
  <si>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</si>
  <si>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</si>
  <si>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</si>
  <si>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</si>
  <si>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</si>
  <si>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</si>
  <si>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</si>
  <si>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</si>
  <si>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</si>
  <si>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</si>
  <si>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</si>
  <si>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</si>
  <si>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</si>
  <si>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</si>
  <si>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</si>
  <si>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</si>
  <si>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</si>
  <si>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</si>
  <si>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</si>
  <si>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</si>
  <si>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</si>
  <si>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</si>
  <si>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</si>
  <si>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</si>
  <si>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</si>
  <si>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</si>
  <si>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</si>
  <si>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</si>
  <si>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</si>
  <si>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</si>
  <si>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</si>
  <si>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</si>
  <si>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</si>
  <si>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</si>
  <si>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</si>
  <si>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</si>
  <si>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</si>
  <si>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</si>
  <si>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</si>
  <si>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</si>
  <si>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</si>
  <si>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</si>
  <si>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</si>
  <si>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</si>
  <si>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</si>
  <si>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</si>
  <si>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</si>
  <si>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</si>
  <si>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</si>
  <si>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</si>
  <si>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</si>
  <si>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</si>
  <si>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</si>
  <si>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</si>
  <si>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</si>
  <si>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</si>
  <si>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</si>
  <si>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</si>
  <si>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</si>
  <si>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</si>
  <si>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</si>
  <si>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</si>
  <si>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</si>
  <si>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</si>
  <si>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</si>
  <si>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</si>
  <si>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</si>
  <si>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</si>
  <si>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</si>
  <si>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</si>
  <si>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</si>
  <si>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</si>
  <si>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</si>
  <si>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</si>
  <si>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</si>
  <si>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</si>
  <si>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</si>
  <si>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</si>
  <si>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</si>
  <si>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</si>
  <si>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</si>
  <si>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</si>
  <si>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</si>
  <si>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</si>
  <si>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</si>
  <si>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</si>
  <si>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</si>
  <si>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</si>
  <si>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</si>
  <si>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</si>
  <si>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</si>
  <si>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</si>
  <si>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</si>
  <si>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</si>
  <si>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</si>
  <si>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</si>
  <si>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</si>
  <si>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</si>
  <si>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</si>
  <si>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</si>
  <si>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</si>
  <si>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</si>
  <si>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</si>
  <si>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</si>
  <si>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</si>
  <si>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</si>
  <si>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</si>
  <si>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</si>
  <si>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</si>
  <si>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</si>
  <si>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</si>
  <si>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</si>
  <si>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</si>
  <si>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</si>
  <si>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</si>
  <si>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</si>
  <si>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</si>
  <si>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</si>
  <si>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</si>
  <si>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</si>
  <si>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</si>
  <si>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</si>
  <si>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</si>
  <si>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</si>
  <si>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</si>
  <si>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</si>
  <si>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</si>
  <si>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</si>
  <si>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</si>
  <si>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</si>
  <si>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</si>
  <si>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</si>
  <si>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</si>
  <si>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</si>
  <si>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</si>
  <si>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</si>
  <si>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</si>
  <si>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</si>
  <si>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</si>
  <si>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</si>
  <si>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</si>
  <si>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</si>
  <si>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</si>
  <si>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</si>
  <si>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</si>
  <si>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</si>
  <si>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</si>
  <si>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</si>
  <si>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</si>
  <si>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</si>
  <si>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</si>
  <si>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</si>
  <si>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</si>
  <si>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</si>
  <si>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</si>
  <si>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</si>
  <si>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</si>
  <si>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</si>
  <si>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</si>
  <si>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</si>
  <si>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</si>
  <si>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</si>
  <si>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</si>
  <si>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</si>
  <si>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</si>
  <si>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</si>
  <si>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</si>
  <si>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</si>
  <si>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</si>
  <si>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</si>
  <si>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</si>
  <si>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</si>
  <si>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</si>
  <si>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</si>
  <si>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</si>
  <si>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</si>
  <si>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</si>
  <si>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</si>
  <si>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</si>
  <si>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</si>
  <si>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</si>
  <si>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</si>
  <si>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</si>
  <si>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</si>
  <si>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</si>
  <si>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</si>
  <si>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</si>
  <si>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</si>
  <si>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</si>
  <si>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</si>
  <si>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</si>
  <si>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</si>
  <si>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</si>
  <si>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</si>
  <si>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</si>
  <si>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</si>
  <si>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</si>
  <si>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</si>
  <si>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</si>
  <si>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</si>
  <si>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</si>
  <si>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</si>
  <si>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</si>
  <si>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</si>
  <si>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</si>
  <si>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</si>
  <si>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</si>
  <si>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</si>
  <si>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</si>
  <si>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</si>
  <si>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</si>
  <si>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</si>
  <si>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</si>
  <si>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</si>
  <si>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</si>
  <si>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</si>
  <si>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</si>
  <si>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</si>
  <si>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</si>
  <si>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</si>
  <si>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</si>
  <si>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</si>
  <si>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</si>
  <si>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</si>
  <si>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</si>
  <si>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</si>
  <si>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</si>
  <si>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</si>
  <si>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</si>
  <si>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</si>
  <si>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</si>
  <si>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</si>
  <si>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</si>
  <si>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</si>
  <si>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</si>
  <si>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</si>
  <si>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</si>
  <si>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</si>
  <si>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</si>
  <si>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</si>
  <si>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</si>
  <si>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</si>
  <si>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</si>
  <si>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</si>
  <si>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</si>
  <si>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</si>
  <si>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</si>
  <si>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</si>
  <si>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</si>
  <si>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</si>
  <si>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</si>
  <si>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</si>
  <si>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</si>
  <si>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</si>
  <si>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</si>
  <si>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</si>
  <si>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</si>
  <si>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</si>
  <si>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</si>
  <si>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</si>
  <si>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</si>
  <si>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</si>
  <si>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</si>
  <si>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</si>
  <si>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</si>
  <si>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</si>
  <si>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</si>
  <si>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</si>
  <si>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</si>
  <si>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</si>
  <si>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</si>
  <si>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</si>
  <si>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</si>
  <si>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</si>
  <si>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</si>
  <si>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</si>
  <si>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</si>
  <si>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</si>
  <si>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</si>
  <si>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</si>
  <si>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</si>
  <si>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</si>
  <si>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</si>
  <si>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</si>
  <si>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</si>
  <si>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</si>
  <si>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</si>
  <si>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</si>
  <si>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</si>
  <si>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</si>
  <si>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</si>
  <si>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</si>
  <si>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</si>
  <si>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</si>
  <si>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</si>
  <si>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</si>
  <si>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</si>
  <si>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</si>
  <si>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</si>
  <si>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</si>
  <si>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</si>
  <si>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</si>
  <si>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</si>
  <si>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</si>
  <si>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</si>
  <si>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</si>
  <si>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</si>
  <si>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</si>
  <si>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</si>
  <si>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</si>
  <si>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</si>
  <si>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</si>
  <si>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</si>
  <si>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</si>
  <si>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</si>
  <si>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</si>
  <si>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</si>
  <si>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</si>
  <si>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</si>
  <si>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</si>
  <si>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</si>
  <si>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</si>
  <si>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</si>
  <si>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</si>
  <si>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</si>
  <si>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</si>
  <si>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</si>
  <si>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</si>
  <si>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</si>
  <si>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</si>
  <si>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</si>
  <si>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</si>
  <si>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</si>
  <si>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</si>
  <si>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</si>
  <si>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</si>
  <si>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</si>
  <si>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</si>
  <si>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</si>
  <si>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</si>
  <si>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</si>
  <si>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</si>
  <si>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</si>
  <si>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</si>
  <si>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</si>
  <si>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</si>
  <si>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</si>
  <si>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</si>
  <si>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</si>
  <si>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</si>
  <si>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</si>
  <si>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</si>
  <si>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</si>
  <si>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</si>
  <si>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</si>
  <si>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</si>
  <si>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</si>
  <si>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</si>
  <si>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</si>
  <si>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</si>
  <si>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</si>
  <si>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</si>
  <si>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</si>
  <si>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</si>
  <si>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</si>
  <si>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</si>
  <si>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</si>
  <si>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</si>
  <si>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</si>
  <si>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</si>
  <si>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</si>
  <si>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</si>
  <si>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</si>
  <si>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</si>
  <si>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</si>
  <si>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</si>
  <si>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</si>
  <si>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</si>
  <si>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</si>
  <si>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</si>
  <si>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</si>
  <si>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</si>
  <si>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</si>
  <si>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</si>
  <si>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</si>
  <si>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</si>
  <si>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</si>
  <si>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</si>
  <si>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</si>
  <si>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</si>
  <si>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</si>
  <si>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</si>
  <si>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</si>
  <si>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</si>
  <si>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</si>
  <si>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</si>
  <si>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</si>
  <si>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</si>
  <si>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</si>
  <si>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</si>
  <si>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</si>
  <si>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</si>
  <si>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</si>
  <si>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</si>
  <si>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</si>
  <si>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</si>
  <si>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</si>
  <si>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</si>
  <si>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</si>
  <si>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</si>
  <si>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</si>
  <si>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</si>
  <si>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</si>
  <si>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</si>
  <si>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</si>
  <si>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</si>
  <si>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</si>
  <si>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</si>
  <si>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</si>
  <si>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</si>
  <si>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</si>
  <si>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</si>
  <si>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</si>
  <si>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</si>
  <si>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</si>
  <si>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</si>
  <si>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</si>
  <si>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</si>
  <si>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</si>
  <si>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</si>
  <si>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</si>
  <si>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</si>
  <si>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</si>
  <si>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</si>
  <si>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</si>
  <si>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</si>
  <si>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</si>
  <si>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</si>
  <si>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</si>
  <si>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</si>
  <si>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</si>
  <si>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</si>
  <si>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</si>
  <si>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</si>
  <si>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</si>
  <si>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</si>
  <si>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</si>
  <si>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</si>
  <si>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</si>
  <si>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</si>
  <si>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</si>
  <si>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</si>
  <si>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</si>
  <si>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</si>
  <si>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</si>
  <si>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</si>
  <si>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</si>
  <si>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</si>
  <si>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</si>
  <si>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</si>
  <si>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</si>
  <si>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</si>
  <si>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</si>
  <si>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</si>
  <si>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</si>
  <si>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</si>
  <si>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</si>
  <si>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</si>
  <si>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</si>
  <si>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</si>
  <si>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</si>
  <si>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</si>
  <si>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</si>
  <si>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</si>
  <si>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</si>
  <si>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</si>
  <si>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</si>
  <si>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</si>
  <si>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</si>
  <si>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</si>
  <si>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</si>
  <si>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</si>
  <si>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</si>
  <si>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</si>
  <si>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</si>
  <si>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</si>
  <si>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</si>
  <si>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</si>
  <si>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</si>
  <si>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</si>
  <si>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</si>
  <si>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</si>
  <si>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</si>
  <si>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</si>
  <si>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</si>
  <si>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</si>
  <si>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</si>
  <si>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</si>
  <si>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</si>
  <si>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</si>
  <si>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</si>
  <si>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</si>
  <si>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</si>
  <si>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</si>
  <si>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</si>
  <si>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</si>
  <si>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</si>
  <si>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</si>
  <si>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</si>
  <si>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</si>
  <si>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</si>
  <si>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</si>
  <si>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</si>
  <si>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</si>
  <si>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</si>
  <si>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</si>
  <si>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</si>
  <si>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</si>
  <si>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</si>
  <si>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</si>
  <si>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</si>
  <si>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</si>
  <si>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</si>
  <si>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</si>
  <si>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</si>
  <si>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</si>
  <si>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</si>
  <si>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</si>
  <si>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</si>
  <si>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</si>
  <si>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</si>
  <si>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</si>
  <si>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</si>
  <si>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</si>
  <si>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</si>
  <si>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</si>
  <si>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</si>
  <si>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</si>
  <si>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</si>
  <si>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</si>
  <si>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</si>
  <si>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</si>
  <si>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</si>
  <si>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</si>
  <si>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</si>
  <si>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</si>
  <si>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</si>
  <si>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</si>
  <si>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</si>
  <si>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</si>
  <si>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</si>
  <si>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</si>
  <si>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</si>
  <si>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</si>
  <si>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</si>
  <si>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</si>
  <si>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</si>
  <si>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</si>
  <si>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</si>
  <si>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</si>
  <si>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</si>
  <si>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</si>
  <si>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</si>
  <si>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</si>
  <si>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</si>
  <si>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</si>
  <si>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</si>
  <si>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</si>
  <si>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</si>
  <si>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</si>
  <si>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</si>
  <si>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</si>
  <si>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</si>
  <si>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</si>
  <si>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</si>
  <si>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</si>
  <si>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</si>
  <si>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</si>
  <si>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</si>
  <si>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</si>
  <si>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</si>
  <si>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</si>
  <si>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</si>
  <si>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</si>
  <si>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</si>
  <si>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</si>
  <si>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</si>
  <si>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</si>
  <si>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</si>
  <si>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</si>
  <si>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</si>
  <si>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</si>
  <si>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</si>
  <si>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</si>
  <si>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</si>
  <si>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</si>
  <si>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</si>
  <si>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</si>
  <si>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</si>
  <si>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</si>
  <si>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</si>
  <si>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</si>
  <si>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</si>
  <si>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</si>
  <si>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</si>
  <si>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</si>
  <si>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</si>
  <si>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</si>
  <si>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</si>
  <si>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</si>
  <si>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</si>
  <si>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</si>
  <si>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</si>
  <si>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</si>
  <si>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</si>
  <si>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</si>
  <si>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</si>
  <si>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</si>
  <si>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</si>
  <si>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</si>
  <si>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</si>
  <si>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</si>
  <si>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</si>
  <si>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</si>
  <si>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</si>
  <si>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</si>
  <si>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</si>
  <si>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</si>
  <si>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</si>
  <si>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</si>
  <si>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</si>
  <si>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</si>
  <si>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</si>
  <si>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</si>
  <si>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</si>
  <si>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</si>
  <si>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</si>
  <si>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</si>
  <si>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</si>
  <si>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</si>
  <si>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</si>
  <si>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</si>
  <si>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</si>
  <si>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</si>
  <si>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</si>
  <si>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</si>
  <si>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</si>
  <si>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</si>
  <si>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</si>
  <si>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</si>
  <si>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</si>
  <si>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</si>
  <si>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</si>
  <si>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</si>
  <si>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</si>
  <si>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</si>
  <si>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</si>
  <si>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</si>
  <si>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</si>
  <si>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</si>
  <si>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</si>
  <si>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</si>
  <si>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</si>
  <si>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</si>
  <si>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</si>
  <si>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</si>
  <si>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</si>
  <si>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</si>
  <si>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</si>
  <si>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</si>
  <si>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</si>
  <si>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</si>
  <si>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</si>
  <si>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</si>
  <si>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</si>
  <si>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</si>
  <si>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</si>
  <si>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</si>
  <si>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</si>
  <si>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</si>
  <si>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</si>
  <si>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</si>
  <si>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</si>
  <si>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</si>
  <si>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</si>
  <si>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</si>
  <si>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</si>
  <si>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</si>
  <si>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</si>
  <si>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</si>
  <si>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</si>
  <si>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</si>
  <si>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</si>
  <si>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</si>
  <si>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</si>
  <si>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</si>
  <si>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</si>
  <si>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</si>
  <si>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</si>
  <si>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</si>
  <si>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</si>
  <si>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</si>
  <si>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</si>
  <si>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</si>
  <si>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</si>
  <si>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</si>
  <si>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</si>
  <si>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</si>
  <si>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</si>
  <si>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</si>
  <si>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</si>
  <si>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</si>
  <si>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</si>
  <si>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</si>
  <si>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</si>
  <si>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</si>
  <si>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</si>
  <si>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</si>
  <si>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</si>
  <si>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</si>
  <si>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</si>
  <si>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</si>
  <si>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</si>
  <si>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</si>
  <si>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</si>
  <si>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</si>
  <si>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</si>
  <si>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</si>
  <si>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</si>
  <si>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</si>
  <si>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</si>
  <si>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</si>
  <si>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</si>
  <si>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</si>
  <si>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</si>
  <si>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</si>
  <si>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</si>
  <si>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</si>
  <si>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</si>
  <si>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</si>
  <si>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</si>
  <si>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</si>
  <si>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</si>
  <si>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</si>
  <si>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</si>
  <si>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</si>
  <si>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</si>
  <si>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</si>
  <si>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</si>
  <si>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</si>
  <si>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</si>
  <si>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</si>
  <si>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</si>
  <si>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</si>
  <si>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</si>
  <si>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</si>
  <si>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</si>
  <si>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</si>
  <si>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</si>
  <si>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</si>
  <si>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</si>
  <si>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</si>
  <si>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</si>
  <si>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</si>
  <si>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</si>
  <si>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</si>
  <si>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</si>
  <si>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</si>
  <si>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</si>
  <si>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</si>
  <si>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</si>
  <si>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</si>
  <si>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</si>
  <si>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</si>
  <si>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</si>
  <si>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</si>
  <si>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</si>
  <si>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</si>
  <si>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</si>
  <si>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</si>
  <si>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</si>
  <si>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</si>
  <si>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</si>
  <si>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</si>
  <si>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</si>
  <si>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</si>
  <si>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</si>
  <si>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</si>
  <si>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</si>
  <si>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</si>
  <si>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</si>
  <si>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</si>
  <si>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</si>
  <si>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</si>
  <si>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</si>
  <si>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</si>
  <si>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</si>
  <si>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</si>
  <si>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</si>
  <si>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</si>
  <si>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</si>
  <si>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</si>
  <si>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</si>
  <si>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</si>
  <si>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</si>
  <si>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</si>
  <si>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</si>
  <si>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</si>
  <si>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</si>
  <si>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</si>
  <si>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</si>
  <si>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</si>
  <si>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</si>
  <si>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</si>
  <si>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</si>
  <si>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</si>
  <si>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</si>
  <si>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</si>
  <si>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</si>
  <si>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</si>
  <si>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</si>
  <si>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</si>
  <si>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</si>
  <si>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</si>
  <si>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</si>
  <si>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</si>
  <si>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</si>
  <si>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</si>
  <si>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</si>
  <si>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</si>
  <si>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</si>
  <si>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</si>
  <si>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</si>
  <si>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</si>
  <si>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</si>
  <si>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</si>
  <si>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</si>
  <si>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</si>
  <si>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</si>
  <si>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</si>
  <si>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</si>
  <si>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</si>
  <si>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</si>
  <si>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</si>
  <si>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</si>
  <si>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</si>
  <si>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</si>
  <si>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</si>
  <si>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</si>
  <si>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</si>
  <si>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</si>
  <si>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</si>
  <si>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</si>
  <si>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</si>
  <si>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</si>
  <si>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</si>
  <si>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</si>
  <si>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</si>
  <si>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</si>
  <si>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</si>
  <si>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</si>
  <si>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</si>
  <si>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</si>
  <si>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</si>
  <si>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</si>
  <si>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</si>
  <si>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</si>
  <si>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</si>
  <si>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</si>
  <si>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</si>
  <si>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</si>
  <si>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</si>
  <si>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</si>
  <si>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</si>
  <si>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</si>
  <si>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</si>
  <si>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</si>
  <si>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</si>
  <si>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</si>
  <si>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</si>
  <si>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</si>
  <si>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</si>
  <si>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</si>
  <si>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</si>
  <si>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</si>
  <si>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</si>
  <si>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</si>
  <si>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</si>
  <si>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</si>
  <si>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</si>
  <si>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</si>
  <si>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</si>
  <si>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</si>
  <si>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</si>
  <si>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</si>
  <si>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</si>
  <si>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</si>
  <si>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</si>
  <si>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</si>
  <si>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</si>
  <si>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</si>
  <si>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</si>
  <si>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</si>
  <si>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</si>
  <si>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</si>
  <si>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</si>
  <si>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</si>
  <si>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</si>
  <si>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</si>
  <si>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</si>
  <si>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</si>
  <si>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</si>
  <si>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</si>
  <si>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</si>
  <si>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</si>
  <si>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</si>
  <si>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</si>
  <si>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</si>
  <si>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</si>
  <si>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</si>
  <si>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</si>
  <si>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</si>
  <si>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</si>
  <si>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</si>
  <si>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</si>
  <si>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</si>
  <si>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</si>
  <si>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</si>
  <si>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</si>
  <si>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</si>
  <si>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</si>
  <si>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</si>
  <si>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</si>
  <si>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</si>
  <si>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</si>
  <si>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</si>
  <si>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</si>
  <si>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</si>
  <si>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</si>
  <si>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</si>
  <si>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</si>
  <si>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</si>
  <si>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</si>
  <si>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</si>
  <si>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</si>
  <si>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</si>
  <si>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</si>
  <si>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</si>
  <si>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</si>
  <si>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</si>
  <si>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</si>
  <si>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</si>
  <si>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</si>
  <si>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</si>
  <si>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</si>
  <si>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</si>
  <si>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</si>
  <si>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</si>
  <si>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</si>
  <si>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</si>
  <si>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</si>
  <si>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</si>
  <si>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</si>
  <si>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</si>
  <si>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</si>
  <si>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</si>
  <si>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</si>
  <si>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</si>
  <si>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</si>
  <si>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</si>
  <si>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</si>
  <si>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</si>
  <si>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</si>
  <si>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</si>
  <si>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</si>
  <si>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</si>
  <si>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</si>
  <si>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</si>
  <si>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</si>
  <si>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</si>
  <si>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</si>
  <si>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</si>
  <si>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</si>
  <si>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</si>
  <si>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</si>
  <si>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</si>
  <si>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</si>
  <si>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</si>
  <si>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</si>
  <si>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</si>
  <si>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</si>
  <si>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</si>
  <si>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</si>
  <si>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</si>
  <si>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</si>
  <si>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</si>
  <si>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</si>
  <si>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</si>
  <si>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</si>
  <si>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</si>
  <si>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</si>
  <si>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</si>
  <si>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</si>
  <si>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</si>
  <si>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</si>
  <si>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</si>
  <si>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</si>
  <si>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</si>
  <si>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</si>
  <si>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</si>
  <si>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</si>
  <si>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</si>
  <si>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</si>
  <si>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</si>
  <si>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</si>
  <si>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</si>
  <si>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</si>
  <si>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</si>
  <si>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</si>
  <si>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</si>
  <si>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</si>
  <si>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</si>
  <si>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</si>
  <si>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</si>
  <si>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</si>
  <si>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</si>
  <si>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</si>
  <si>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</si>
  <si>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</si>
  <si>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</si>
  <si>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</si>
  <si>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</si>
  <si>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</si>
  <si>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</si>
  <si>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</si>
  <si>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</si>
  <si>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</si>
  <si>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</si>
  <si>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</si>
  <si>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</si>
  <si>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</si>
  <si>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</si>
  <si>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</si>
  <si>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</si>
  <si>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</si>
  <si>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</si>
  <si>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</si>
  <si>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</si>
  <si>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</si>
  <si>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</si>
  <si>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</si>
  <si>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</si>
  <si>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</si>
  <si>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</si>
  <si>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</si>
  <si>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</si>
  <si>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</si>
  <si>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</si>
  <si>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</si>
  <si>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</si>
  <si>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</si>
  <si>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</si>
  <si>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</si>
  <si>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</si>
  <si>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</si>
  <si>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</si>
  <si>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</si>
  <si>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</si>
  <si>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</si>
  <si>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</si>
  <si>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</si>
  <si>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</si>
  <si>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</si>
  <si>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</si>
  <si>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</si>
  <si>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</si>
  <si>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</si>
  <si>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</si>
  <si>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</si>
  <si>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</si>
  <si>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</si>
  <si>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</si>
  <si>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</si>
  <si>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</si>
  <si>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</si>
  <si>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</si>
  <si>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</si>
  <si>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</si>
  <si>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</si>
  <si>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</si>
  <si>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</si>
  <si>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</si>
  <si>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</si>
  <si>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</si>
  <si>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</si>
  <si>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</si>
  <si>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</si>
  <si>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</si>
  <si>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</si>
  <si>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</si>
  <si>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</si>
  <si>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</si>
  <si>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</si>
  <si>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</si>
  <si>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</si>
  <si>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</si>
  <si>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</si>
  <si>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</si>
  <si>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</si>
  <si>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</si>
  <si>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</si>
  <si>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</si>
  <si>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</si>
  <si>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</si>
  <si>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</si>
  <si>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</si>
  <si>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</si>
  <si>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</si>
  <si>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</si>
  <si>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</si>
  <si>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</si>
  <si>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</si>
  <si>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</si>
  <si>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</si>
  <si>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</si>
  <si>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</si>
  <si>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</si>
  <si>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</si>
  <si>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</si>
  <si>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</si>
  <si>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</si>
  <si>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</si>
  <si>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</si>
  <si>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</si>
  <si>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</si>
  <si>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</si>
  <si>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</si>
  <si>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</si>
  <si>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</si>
  <si>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</si>
  <si>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</si>
  <si>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</si>
  <si>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</si>
  <si>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</si>
  <si>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</si>
  <si>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</si>
  <si>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</si>
  <si>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</si>
  <si>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</si>
  <si>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</si>
  <si>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</si>
  <si>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</si>
  <si>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</si>
  <si>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</si>
  <si>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</si>
  <si>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</si>
  <si>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</si>
  <si>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</si>
  <si>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</si>
  <si>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</si>
  <si>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</si>
  <si>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</si>
  <si>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</si>
  <si>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</si>
  <si>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</si>
  <si>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</si>
  <si>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</si>
  <si>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</si>
  <si>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</si>
  <si>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</si>
  <si>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</si>
  <si>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</si>
  <si>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</si>
  <si>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</si>
  <si>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</si>
  <si>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</si>
  <si>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</si>
  <si>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</si>
  <si>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</si>
  <si>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</si>
  <si>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</si>
  <si>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</si>
  <si>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</si>
  <si>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</si>
  <si>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</si>
  <si>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</si>
  <si>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</si>
  <si>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</si>
  <si>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</si>
  <si>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</si>
  <si>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</si>
  <si>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</si>
  <si>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</si>
  <si>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</si>
  <si>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</si>
  <si>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</si>
  <si>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</si>
  <si>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</si>
  <si>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</si>
  <si>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</si>
  <si>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</si>
  <si>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</si>
  <si>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</si>
  <si>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</si>
  <si>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</si>
  <si>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</si>
  <si>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</si>
  <si>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</si>
  <si>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</si>
  <si>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</si>
  <si>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</si>
  <si>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</si>
  <si>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</si>
  <si>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</si>
  <si>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</si>
  <si>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</si>
  <si>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</si>
  <si>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</si>
  <si>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</si>
  <si>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</si>
  <si>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</si>
  <si>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</si>
  <si>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</si>
  <si>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</si>
  <si>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</si>
  <si>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</si>
  <si>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</si>
  <si>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</si>
  <si>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</si>
  <si>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</si>
  <si>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</si>
  <si>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</si>
  <si>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</si>
  <si>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</si>
  <si>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</si>
  <si>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</si>
  <si>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</si>
  <si>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</si>
  <si>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</si>
  <si>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</si>
  <si>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</si>
  <si>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</si>
  <si>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</si>
  <si>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</si>
  <si>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</si>
  <si>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</si>
  <si>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</si>
  <si>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</si>
  <si>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</si>
  <si>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</si>
  <si>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</si>
  <si>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</si>
  <si>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</si>
  <si>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</si>
  <si>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</si>
  <si>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</si>
  <si>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</si>
  <si>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</si>
  <si>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</si>
  <si>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</si>
  <si>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</si>
  <si>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</si>
  <si>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</si>
  <si>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</si>
  <si>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</si>
  <si>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</si>
  <si>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</si>
  <si>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</si>
  <si>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</si>
  <si>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</si>
  <si>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</si>
  <si>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</si>
  <si>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</si>
  <si>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</si>
  <si>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</si>
  <si>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</si>
  <si>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</si>
  <si>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</si>
  <si>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</si>
  <si>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</si>
  <si>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</si>
  <si>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</si>
  <si>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</si>
  <si>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</si>
  <si>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</si>
  <si>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</si>
  <si>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</si>
  <si>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</si>
  <si>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</si>
  <si>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</si>
  <si>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</si>
  <si>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</si>
  <si>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</si>
  <si>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</si>
  <si>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</si>
  <si>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</si>
  <si>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</si>
  <si>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</si>
  <si>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</si>
  <si>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</si>
  <si>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</si>
  <si>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</si>
  <si>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</si>
  <si>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</si>
  <si>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</si>
  <si>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</si>
  <si>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</si>
  <si>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</si>
  <si>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</si>
  <si>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</si>
  <si>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</si>
  <si>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</si>
  <si>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</si>
  <si>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</si>
  <si>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</si>
  <si>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</si>
  <si>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</si>
  <si>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</si>
  <si>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</si>
  <si>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</si>
  <si>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</si>
  <si>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</si>
  <si>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</si>
  <si>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</si>
  <si>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</si>
  <si>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</si>
  <si>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</si>
  <si>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</si>
  <si>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</si>
  <si>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</si>
  <si>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</si>
  <si>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</si>
  <si>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</si>
  <si>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</si>
  <si>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</si>
  <si>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</si>
  <si>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</si>
  <si>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</si>
  <si>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</si>
  <si>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</si>
  <si>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</si>
  <si>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</si>
  <si>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</si>
  <si>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</si>
  <si>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</si>
  <si>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</si>
  <si>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</si>
  <si>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</si>
  <si>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</si>
  <si>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</si>
  <si>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</si>
  <si>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</si>
  <si>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</si>
  <si>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</si>
  <si>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</si>
  <si>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</si>
  <si>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</si>
  <si>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</si>
  <si>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</si>
  <si>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</si>
  <si>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</si>
  <si>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</si>
  <si>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</si>
  <si>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</si>
  <si>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</si>
  <si>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</si>
  <si>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</si>
  <si>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</si>
  <si>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</si>
  <si>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</si>
  <si>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</si>
  <si>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</si>
  <si>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</si>
  <si>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</si>
  <si>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</si>
  <si>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</si>
  <si>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</si>
  <si>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</si>
  <si>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</si>
  <si>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</si>
  <si>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</si>
  <si>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</si>
  <si>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</si>
  <si>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</si>
  <si>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</si>
  <si>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</si>
  <si>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</si>
  <si>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</si>
  <si>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</si>
  <si>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</si>
  <si>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</si>
  <si>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</si>
  <si>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</si>
  <si>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</si>
  <si>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</si>
  <si>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</si>
  <si>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</si>
  <si>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</si>
  <si>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</si>
  <si>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</si>
  <si>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</si>
  <si>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</si>
  <si>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</si>
  <si>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</si>
  <si>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</si>
  <si>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</si>
  <si>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</si>
  <si>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</si>
  <si>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</si>
  <si>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</si>
  <si>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</si>
  <si>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</si>
  <si>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</si>
  <si>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</si>
  <si>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</si>
  <si>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</si>
  <si>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</si>
  <si>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</si>
  <si>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</si>
  <si>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</si>
  <si>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</si>
  <si>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</si>
  <si>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</si>
  <si>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</si>
  <si>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</si>
  <si>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</si>
  <si>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</si>
  <si>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</si>
  <si>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</si>
  <si>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</si>
  <si>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</si>
  <si>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</si>
  <si>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</si>
  <si>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</si>
  <si>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</si>
  <si>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</si>
  <si>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</si>
  <si>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</si>
  <si>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</si>
  <si>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</si>
  <si>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</si>
  <si>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</si>
  <si>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</si>
  <si>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</si>
  <si>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</si>
  <si>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</si>
  <si>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</si>
  <si>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</si>
  <si>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</si>
  <si>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</si>
  <si>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</si>
  <si>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</si>
  <si>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</si>
  <si>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</si>
  <si>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</si>
  <si>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</si>
  <si>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</si>
  <si>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</si>
  <si>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</si>
  <si>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</si>
  <si>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</si>
  <si>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</si>
  <si>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</si>
  <si>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</si>
  <si>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</si>
  <si>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</si>
  <si>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</si>
  <si>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</si>
  <si>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</si>
  <si>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</si>
  <si>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</si>
  <si>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</si>
  <si>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</si>
  <si>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</si>
  <si>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</si>
  <si>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</si>
  <si>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</si>
  <si>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</si>
  <si>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</si>
  <si>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</si>
  <si>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</si>
  <si>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</si>
  <si>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</si>
  <si>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</si>
  <si>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</si>
  <si>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</si>
  <si>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</si>
  <si>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</si>
  <si>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</si>
  <si>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</si>
  <si>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</si>
  <si>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</si>
  <si>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</si>
  <si>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</si>
  <si>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</si>
  <si>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</si>
  <si>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</si>
  <si>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</si>
  <si>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</si>
  <si>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</si>
  <si>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</si>
  <si>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</si>
  <si>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</si>
  <si>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</si>
  <si>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</si>
  <si>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</si>
  <si>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</si>
  <si>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</si>
  <si>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</si>
  <si>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</si>
  <si>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</si>
  <si>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</si>
  <si>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</si>
  <si>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</si>
  <si>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</si>
  <si>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</si>
  <si>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</si>
  <si>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</si>
  <si>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</si>
  <si>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</si>
  <si>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</si>
  <si>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</si>
  <si>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</si>
  <si>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</si>
  <si>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</si>
  <si>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</si>
  <si>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</si>
  <si>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</si>
  <si>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</si>
  <si>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</si>
  <si>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</si>
  <si>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</si>
  <si>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</si>
  <si>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</si>
  <si>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</si>
  <si>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</si>
  <si>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</si>
  <si>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</si>
  <si>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</si>
  <si>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</si>
  <si>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</si>
  <si>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</si>
  <si>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</si>
  <si>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</si>
  <si>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</si>
  <si>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</si>
  <si>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</si>
  <si>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</si>
  <si>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</si>
  <si>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</si>
  <si>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</si>
  <si>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</si>
  <si>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</si>
  <si>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</si>
  <si>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</si>
  <si>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</si>
  <si>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</si>
  <si>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</si>
  <si>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</si>
  <si>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</si>
  <si>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</si>
  <si>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</si>
  <si>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</si>
  <si>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</si>
  <si>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</si>
  <si>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</si>
  <si>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</si>
  <si>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</si>
  <si>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</si>
  <si>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</si>
  <si>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</si>
  <si>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</si>
  <si>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</si>
  <si>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</si>
  <si>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</si>
  <si>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</si>
  <si>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</si>
  <si>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</si>
  <si>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</si>
  <si>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</si>
  <si>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</si>
  <si>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</si>
  <si>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</si>
  <si>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</si>
  <si>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</si>
  <si>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</si>
  <si>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</si>
  <si>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</si>
  <si>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</si>
  <si>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</si>
  <si>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</si>
  <si>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</si>
  <si>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</si>
  <si>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</si>
  <si>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</si>
  <si>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</si>
  <si>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</si>
  <si>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</si>
  <si>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</si>
  <si>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</si>
  <si>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</si>
  <si>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</si>
  <si>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</si>
  <si>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</si>
  <si>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</si>
  <si>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</si>
  <si>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</si>
  <si>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</si>
  <si>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</si>
  <si>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</si>
  <si>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</si>
  <si>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</si>
  <si>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</si>
  <si>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</si>
  <si>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</si>
  <si>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</si>
  <si>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</si>
  <si>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</si>
  <si>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</si>
  <si>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</si>
  <si>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</si>
  <si>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</si>
  <si>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</si>
  <si>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</si>
  <si>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</si>
  <si>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</si>
  <si>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</si>
  <si>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</si>
  <si>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</si>
  <si>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</si>
  <si>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</si>
  <si>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</si>
  <si>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</si>
  <si>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</si>
  <si>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</si>
  <si>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</si>
  <si>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</si>
  <si>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</si>
  <si>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</si>
  <si>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</si>
  <si>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</si>
  <si>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</si>
  <si>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</si>
  <si>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</si>
  <si>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</si>
  <si>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</si>
  <si>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</si>
  <si>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</si>
  <si>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</si>
  <si>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</si>
  <si>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</si>
  <si>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</si>
  <si>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</si>
  <si>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</si>
  <si>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</si>
  <si>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</si>
  <si>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</si>
  <si>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</si>
  <si>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</si>
  <si>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</si>
  <si>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</si>
  <si>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</si>
  <si>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</si>
  <si>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</si>
  <si>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</si>
  <si>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</si>
  <si>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</si>
  <si>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</si>
  <si>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</si>
  <si>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</si>
  <si>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</si>
  <si>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</si>
  <si>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</si>
  <si>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</si>
  <si>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</si>
  <si>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</si>
  <si>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</si>
  <si>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</si>
  <si>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</si>
  <si>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</si>
  <si>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</si>
  <si>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</si>
  <si>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</si>
  <si>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</si>
  <si>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</si>
  <si>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</si>
  <si>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</si>
  <si>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</si>
  <si>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</si>
  <si>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</si>
  <si>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</si>
  <si>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</si>
  <si>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</si>
  <si>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</si>
  <si>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</si>
  <si>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</si>
  <si>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</si>
  <si>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</si>
  <si>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</si>
  <si>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</si>
  <si>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</si>
  <si>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</si>
  <si>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</si>
  <si>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</si>
  <si>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</si>
  <si>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</si>
  <si>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</si>
  <si>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</si>
  <si>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</si>
  <si>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</si>
  <si>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</si>
  <si>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</si>
  <si>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</si>
  <si>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</si>
  <si>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</si>
  <si>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</si>
  <si>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</si>
  <si>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</si>
  <si>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</si>
  <si>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</si>
  <si>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</si>
  <si>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</si>
  <si>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</si>
  <si>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</si>
  <si>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</si>
  <si>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</si>
  <si>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</si>
  <si>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</si>
  <si>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</si>
  <si>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</si>
  <si>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</si>
  <si>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</si>
  <si>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</si>
  <si>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</si>
  <si>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</si>
  <si>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</si>
  <si>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</si>
  <si>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</si>
  <si>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</si>
  <si>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</si>
  <si>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</si>
  <si>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</si>
  <si>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</si>
  <si>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</si>
  <si>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</si>
  <si>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</si>
  <si>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</si>
  <si>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</si>
  <si>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</si>
  <si>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</si>
  <si>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</si>
  <si>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</si>
  <si>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</si>
  <si>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</si>
  <si>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</si>
  <si>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</si>
  <si>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</si>
  <si>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</si>
  <si>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</si>
  <si>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</si>
  <si>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</si>
  <si>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</si>
  <si>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</si>
  <si>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</si>
  <si>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</si>
  <si>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</si>
  <si>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</si>
  <si>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</si>
  <si>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</si>
  <si>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</si>
  <si>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</si>
  <si>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</si>
  <si>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</si>
  <si>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</si>
  <si>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</si>
  <si>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</si>
  <si>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</si>
  <si>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</si>
  <si>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</si>
  <si>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</si>
  <si>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</si>
  <si>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</si>
  <si>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</si>
  <si>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</si>
  <si>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</si>
  <si>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</si>
  <si>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</si>
  <si>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</si>
  <si>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</si>
  <si>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</si>
  <si>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</si>
  <si>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</si>
  <si>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</si>
  <si>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</si>
  <si>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</si>
  <si>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</si>
  <si>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</si>
  <si>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</si>
  <si>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</si>
  <si>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</si>
  <si>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</si>
  <si>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</si>
  <si>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</si>
  <si>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</si>
  <si>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</si>
  <si>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</si>
  <si>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</si>
  <si>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</si>
  <si>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</si>
  <si>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</si>
  <si>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</si>
  <si>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</si>
  <si>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</si>
  <si>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</si>
  <si>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</si>
  <si>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</si>
  <si>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</si>
  <si>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</si>
  <si>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</si>
  <si>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</si>
  <si>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</si>
  <si>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</si>
  <si>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</si>
  <si>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</si>
  <si>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</si>
  <si>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</si>
  <si>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</si>
  <si>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</si>
  <si>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</si>
  <si>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</si>
  <si>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</si>
  <si>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</si>
  <si>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</si>
  <si>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</si>
  <si>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</si>
  <si>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</si>
  <si>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</si>
  <si>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</si>
  <si>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</si>
  <si>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</si>
  <si>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</si>
  <si>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</si>
  <si>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</si>
  <si>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</si>
  <si>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</si>
  <si>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</si>
  <si>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</si>
  <si>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</si>
  <si>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</si>
  <si>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</si>
  <si>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</si>
  <si>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</si>
  <si>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</si>
  <si>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</si>
  <si>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</si>
  <si>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</si>
  <si>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</si>
  <si>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</si>
  <si>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</si>
  <si>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</si>
  <si>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</si>
  <si>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</si>
  <si>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</si>
  <si>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</si>
  <si>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</si>
  <si>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</si>
  <si>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</si>
  <si>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</si>
  <si>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</si>
  <si>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</si>
  <si>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</si>
  <si>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</si>
  <si>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</si>
  <si>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</si>
  <si>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</si>
  <si>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</si>
  <si>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</si>
  <si>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</si>
  <si>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</si>
  <si>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</si>
  <si>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</si>
  <si>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</si>
  <si>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</si>
  <si>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</si>
  <si>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</si>
  <si>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</si>
  <si>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</si>
  <si>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</si>
  <si>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</si>
  <si>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</si>
  <si>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</si>
  <si>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</si>
  <si>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</si>
  <si>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</si>
  <si>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</si>
  <si>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</si>
  <si>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</si>
  <si>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</si>
  <si>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</si>
  <si>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</si>
  <si>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</si>
  <si>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</si>
  <si>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</si>
  <si>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</si>
  <si>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</si>
  <si>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</si>
  <si>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</si>
  <si>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</si>
  <si>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</si>
  <si>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</si>
  <si>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</si>
  <si>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</si>
  <si>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</si>
  <si>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</si>
  <si>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</si>
  <si>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</si>
  <si>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</si>
  <si>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</si>
  <si>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</si>
  <si>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</si>
  <si>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</si>
  <si>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</si>
  <si>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</si>
  <si>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</si>
  <si>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</si>
  <si>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</si>
  <si>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</si>
  <si>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</si>
  <si>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</si>
  <si>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</si>
  <si>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</si>
  <si>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</si>
  <si>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</si>
  <si>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</si>
  <si>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</si>
  <si>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</si>
  <si>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</si>
  <si>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</si>
  <si>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</si>
  <si>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</si>
  <si>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</si>
  <si>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</si>
  <si>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</si>
  <si>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</si>
  <si>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</si>
  <si>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</si>
  <si>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</si>
  <si>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</si>
  <si>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</si>
  <si>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</si>
  <si>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</si>
  <si>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</si>
  <si>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</si>
  <si>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</si>
  <si>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</si>
  <si>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</si>
  <si>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</si>
  <si>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</si>
  <si>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</si>
  <si>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</si>
  <si>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</si>
  <si>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</si>
  <si>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</si>
  <si>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</si>
  <si>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</si>
  <si>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</si>
  <si>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</si>
  <si>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</si>
  <si>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</si>
  <si>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</si>
  <si>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</si>
  <si>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</si>
  <si>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</si>
  <si>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</si>
  <si>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</si>
  <si>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</si>
  <si>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</si>
  <si>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</si>
  <si>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</si>
  <si>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</si>
  <si>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</si>
  <si>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</si>
  <si>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</si>
  <si>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</si>
  <si>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</si>
  <si>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</si>
  <si>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</si>
  <si>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</si>
  <si>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</si>
  <si>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</si>
  <si>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</si>
  <si>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</si>
  <si>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</si>
  <si>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</si>
  <si>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</si>
  <si>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</si>
  <si>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</si>
  <si>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</si>
  <si>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</si>
  <si>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</si>
  <si>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</si>
  <si>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</si>
  <si>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</si>
  <si>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</si>
  <si>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</si>
  <si>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</si>
  <si>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</si>
  <si>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</si>
  <si>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</si>
  <si>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</si>
  <si>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</si>
  <si>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</si>
  <si>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</si>
  <si>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</si>
  <si>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</si>
  <si>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</si>
  <si>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</si>
  <si>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</si>
  <si>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</si>
  <si>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</si>
  <si>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</si>
  <si>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</si>
  <si>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</si>
  <si>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</si>
  <si>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</si>
  <si>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</si>
  <si>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</si>
  <si>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</si>
  <si>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</si>
  <si>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</si>
  <si>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</si>
  <si>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</si>
  <si>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</si>
  <si>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</si>
  <si>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</si>
  <si>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</si>
  <si>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</si>
  <si>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</si>
  <si>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</si>
  <si>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</si>
  <si>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</si>
  <si>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</si>
  <si>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</si>
  <si>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</si>
  <si>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</si>
  <si>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</si>
  <si>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</si>
  <si>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</si>
  <si>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</si>
  <si>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</si>
  <si>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</si>
  <si>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</si>
  <si>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</si>
  <si>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</si>
  <si>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</si>
  <si>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</si>
  <si>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</si>
  <si>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</si>
  <si>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</si>
  <si>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</si>
  <si>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</si>
  <si>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</si>
  <si>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</si>
  <si>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</si>
  <si>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</si>
  <si>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</si>
  <si>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</si>
  <si>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</si>
  <si>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</si>
  <si>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</si>
  <si>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</si>
  <si>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</si>
  <si>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</si>
  <si>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</si>
  <si>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</si>
  <si>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</si>
  <si>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</si>
  <si>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</si>
  <si>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</si>
  <si>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</si>
  <si>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</si>
  <si>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</si>
  <si>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</si>
  <si>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</si>
  <si>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</si>
  <si>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</si>
  <si>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</si>
  <si>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</si>
  <si>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</si>
  <si>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</si>
  <si>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</si>
  <si>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</si>
  <si>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</si>
  <si>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</si>
  <si>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</si>
  <si>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</si>
  <si>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</si>
  <si>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</si>
  <si>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</si>
  <si>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</si>
  <si>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</si>
  <si>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</si>
  <si>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</si>
  <si>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</si>
  <si>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</si>
  <si>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</si>
  <si>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</si>
  <si>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</si>
  <si>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</si>
  <si>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</si>
  <si>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</si>
  <si>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</si>
  <si>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</si>
  <si>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</si>
  <si>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</si>
  <si>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</si>
  <si>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</si>
  <si>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</si>
  <si>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</si>
  <si>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</si>
  <si>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</si>
  <si>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</si>
  <si>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</si>
  <si>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</si>
  <si>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</si>
  <si>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</si>
  <si>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</si>
  <si>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</si>
  <si>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</si>
  <si>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</si>
  <si>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</si>
  <si>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</si>
  <si>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</si>
  <si>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</si>
  <si>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</si>
  <si>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</si>
  <si>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</si>
  <si>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</si>
  <si>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</si>
  <si>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</si>
  <si>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</si>
  <si>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</si>
  <si>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</si>
  <si>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</si>
  <si>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</si>
  <si>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</si>
  <si>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</si>
  <si>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</si>
  <si>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</si>
  <si>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</si>
  <si>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</si>
  <si>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</si>
  <si>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</si>
  <si>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</si>
  <si>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</si>
  <si>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</si>
  <si>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</si>
  <si>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</si>
  <si>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</si>
  <si>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</si>
  <si>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</si>
  <si>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</si>
  <si>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</si>
  <si>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</si>
  <si>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</si>
  <si>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</si>
  <si>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</si>
  <si>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</si>
  <si>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</si>
  <si>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</si>
  <si>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</si>
  <si>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</si>
  <si>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</si>
  <si>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</si>
  <si>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</si>
  <si>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</si>
  <si>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</si>
  <si>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</si>
  <si>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</si>
  <si>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</si>
  <si>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</si>
  <si>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</si>
  <si>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</si>
  <si>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</si>
  <si>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</si>
  <si>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</si>
  <si>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</si>
  <si>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</si>
  <si>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</si>
  <si>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</si>
  <si>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</si>
  <si>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</si>
  <si>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</si>
  <si>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</si>
  <si>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</si>
  <si>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</si>
  <si>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</si>
  <si>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</si>
  <si>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</si>
  <si>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</si>
  <si>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</si>
  <si>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</si>
  <si>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</si>
  <si>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</si>
  <si>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</si>
  <si>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</si>
  <si>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</si>
  <si>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</si>
  <si>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</si>
  <si>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</si>
  <si>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</si>
  <si>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</si>
  <si>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</si>
  <si>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</si>
  <si>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</si>
  <si>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</si>
  <si>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</si>
  <si>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</si>
  <si>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</si>
  <si>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</si>
  <si>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</si>
  <si>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</si>
  <si>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</si>
  <si>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</si>
  <si>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</si>
  <si>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</si>
  <si>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</si>
  <si>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</si>
  <si>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</si>
  <si>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</si>
  <si>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</si>
  <si>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</si>
  <si>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</si>
  <si>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</si>
  <si>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</si>
  <si>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</si>
  <si>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</si>
  <si>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</si>
  <si>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</si>
  <si>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</si>
  <si>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</si>
  <si>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</si>
  <si>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</si>
  <si>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</si>
  <si>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</si>
  <si>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</si>
  <si>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</si>
  <si>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</si>
  <si>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</si>
  <si>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</si>
  <si>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</si>
  <si>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</si>
  <si>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</si>
  <si>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</si>
  <si>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</si>
  <si>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</si>
  <si>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</si>
  <si>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</si>
  <si>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</si>
  <si>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</si>
  <si>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</si>
  <si>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</si>
  <si>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</si>
  <si>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</si>
  <si>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</si>
  <si>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</si>
  <si>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</si>
  <si>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</si>
  <si>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</si>
  <si>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</si>
  <si>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</si>
  <si>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</si>
  <si>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</si>
  <si>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</si>
  <si>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</si>
  <si>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</si>
  <si>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</si>
  <si>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</si>
  <si>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</si>
  <si>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</si>
  <si>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</si>
  <si>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</si>
  <si>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</si>
  <si>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</si>
  <si>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</si>
  <si>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</si>
  <si>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</si>
  <si>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</si>
  <si>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</si>
  <si>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</si>
  <si>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</si>
  <si>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</si>
  <si>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</si>
  <si>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</si>
  <si>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</si>
  <si>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</si>
  <si>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</si>
  <si>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</si>
  <si>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</si>
  <si>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</si>
  <si>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</si>
  <si>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</si>
  <si>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</si>
  <si>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</si>
  <si>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</si>
  <si>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</si>
  <si>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</si>
  <si>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</si>
  <si>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</si>
  <si>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</si>
  <si>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</si>
  <si>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</si>
  <si>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</si>
  <si>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</si>
  <si>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</si>
  <si>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</si>
  <si>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</si>
  <si>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</si>
  <si>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</si>
  <si>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</si>
  <si>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</si>
  <si>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</si>
  <si>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</si>
  <si>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</si>
  <si>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</si>
  <si>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</si>
  <si>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</si>
  <si>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</si>
  <si>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</si>
  <si>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</si>
  <si>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</si>
  <si>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</si>
  <si>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</si>
  <si>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</si>
  <si>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</si>
  <si>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</si>
  <si>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</si>
  <si>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</si>
  <si>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</si>
  <si>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</si>
  <si>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</si>
  <si>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</si>
  <si>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</si>
  <si>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</si>
  <si>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</si>
  <si>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</si>
  <si>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</si>
  <si>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</si>
  <si>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</si>
  <si>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</si>
  <si>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</si>
  <si>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</si>
  <si>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</si>
  <si>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</si>
  <si>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</si>
  <si>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</si>
  <si>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</si>
  <si>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</si>
  <si>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</si>
  <si>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</si>
  <si>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</si>
  <si>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</si>
  <si>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</si>
  <si>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</si>
  <si>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</si>
  <si>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</si>
  <si>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</si>
  <si>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</si>
  <si>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</si>
  <si>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</si>
  <si>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</si>
  <si>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</si>
  <si>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</si>
  <si>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</si>
  <si>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</si>
  <si>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</si>
  <si>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</si>
  <si>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</si>
  <si>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</si>
  <si>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</si>
  <si>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</si>
  <si>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</si>
  <si>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</si>
  <si>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</si>
  <si>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</si>
  <si>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</si>
  <si>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</si>
  <si>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</si>
  <si>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</si>
  <si>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</si>
  <si>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</si>
  <si>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</si>
  <si>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</si>
  <si>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</si>
  <si>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</si>
  <si>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</si>
  <si>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</si>
  <si>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</si>
  <si>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</si>
  <si>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</si>
  <si>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</si>
  <si>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</si>
  <si>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</si>
  <si>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</si>
  <si>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</si>
  <si>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</si>
  <si>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</si>
  <si>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</si>
  <si>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</si>
  <si>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</si>
  <si>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</si>
  <si>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</si>
  <si>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</si>
  <si>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</si>
  <si>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</si>
  <si>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</si>
  <si>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</si>
  <si>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</si>
  <si>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</si>
  <si>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</si>
  <si>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</si>
  <si>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</si>
  <si>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</si>
  <si>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</si>
  <si>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</si>
  <si>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</si>
  <si>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</si>
  <si>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</si>
  <si>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</si>
  <si>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</si>
  <si>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</si>
  <si>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</si>
  <si>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</si>
  <si>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</si>
  <si>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</si>
  <si>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</si>
  <si>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</si>
  <si>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</si>
  <si>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</si>
  <si>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</si>
  <si>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</si>
  <si>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</si>
  <si>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</si>
  <si>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</si>
  <si>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</si>
  <si>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</si>
  <si>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</si>
  <si>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</si>
  <si>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</si>
  <si>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</si>
  <si>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</si>
  <si>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</si>
  <si>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</si>
  <si>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</si>
  <si>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</si>
  <si>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</si>
  <si>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</si>
  <si>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</si>
  <si>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</si>
  <si>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</si>
  <si>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</si>
  <si>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</si>
  <si>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</si>
  <si>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</si>
  <si>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</si>
  <si>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</si>
  <si>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</si>
  <si>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</si>
  <si>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</si>
  <si>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</si>
  <si>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</si>
  <si>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</si>
  <si>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</si>
  <si>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</si>
  <si>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</si>
  <si>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</si>
  <si>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</si>
  <si>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</si>
  <si>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</si>
  <si>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</si>
  <si>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</si>
  <si>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</si>
  <si>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</si>
  <si>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</si>
  <si>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</si>
  <si>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</si>
  <si>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</si>
  <si>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</si>
  <si>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</si>
  <si>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</si>
  <si>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</si>
  <si>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</si>
  <si>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</si>
  <si>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</si>
  <si>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</si>
  <si>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</si>
  <si>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</si>
  <si>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</si>
  <si>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</si>
  <si>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</si>
  <si>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</si>
  <si>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</si>
  <si>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</si>
  <si>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</si>
  <si>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</si>
  <si>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</si>
  <si>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</si>
  <si>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</si>
  <si>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</si>
  <si>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</si>
  <si>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</si>
  <si>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</si>
  <si>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</si>
  <si>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</si>
  <si>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</si>
  <si>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</si>
  <si>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</si>
  <si>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</si>
  <si>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</si>
  <si>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</si>
  <si>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</si>
  <si>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</si>
  <si>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</si>
  <si>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</si>
  <si>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</si>
  <si>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</si>
  <si>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</si>
  <si>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</si>
  <si>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</si>
  <si>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</si>
  <si>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</si>
  <si>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</si>
  <si>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</si>
  <si>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</si>
  <si>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</si>
  <si>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</si>
  <si>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</si>
  <si>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</si>
  <si>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</si>
  <si>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</si>
  <si>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</si>
  <si>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</si>
  <si>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</si>
  <si>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</si>
  <si>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</si>
  <si>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</si>
  <si>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</si>
  <si>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</si>
  <si>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</si>
  <si>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</si>
  <si>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</si>
  <si>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</si>
  <si>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</si>
  <si>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</si>
  <si>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</si>
  <si>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</si>
  <si>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</si>
  <si>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</si>
  <si>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</si>
  <si>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</si>
  <si>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</si>
  <si>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</si>
  <si>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</si>
  <si>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</si>
  <si>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</si>
  <si>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</si>
  <si>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</si>
  <si>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</si>
  <si>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</si>
  <si>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</si>
  <si>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</si>
  <si>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</si>
  <si>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</si>
  <si>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</si>
  <si>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</si>
  <si>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</si>
  <si>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</si>
  <si>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</si>
  <si>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</si>
  <si>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</si>
  <si>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</si>
  <si>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</si>
  <si>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</si>
  <si>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</si>
  <si>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</si>
  <si>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</si>
  <si>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</si>
  <si>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</si>
  <si>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</si>
  <si>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</si>
  <si>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</si>
  <si>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</si>
  <si>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</si>
  <si>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</si>
  <si>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</si>
  <si>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</si>
  <si>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</si>
  <si>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</si>
  <si>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</si>
  <si>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</si>
  <si>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</si>
  <si>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</si>
  <si>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</si>
  <si>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</si>
  <si>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</si>
  <si>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</si>
  <si>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</si>
  <si>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</si>
  <si>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</si>
  <si>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</si>
  <si>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</si>
  <si>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</si>
  <si>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</si>
  <si>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</si>
  <si>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</si>
  <si>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</si>
  <si>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</si>
  <si>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</si>
  <si>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</si>
  <si>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</si>
  <si>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</si>
  <si>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</si>
  <si>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</si>
  <si>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</si>
  <si>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</si>
  <si>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</si>
  <si>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</si>
  <si>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</si>
  <si>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</si>
  <si>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</si>
  <si>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</si>
  <si>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</si>
  <si>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</si>
  <si>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</si>
  <si>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</si>
  <si>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</si>
  <si>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</si>
  <si>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</si>
  <si>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</si>
  <si>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</si>
  <si>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</si>
  <si>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</si>
  <si>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</si>
  <si>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</si>
  <si>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</si>
  <si>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</si>
  <si>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</si>
  <si>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</si>
  <si>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</si>
  <si>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</si>
  <si>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</si>
  <si>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</si>
  <si>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</si>
  <si>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</si>
  <si>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</si>
  <si>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</si>
  <si>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</si>
  <si>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</si>
  <si>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</si>
  <si>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</si>
  <si>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</si>
  <si>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</si>
  <si>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</si>
  <si>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</si>
  <si>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</si>
  <si>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</si>
  <si>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</si>
  <si>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</si>
  <si>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</si>
  <si>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</si>
  <si>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</si>
  <si>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</si>
  <si>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</si>
  <si>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</si>
  <si>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</si>
  <si>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</si>
  <si>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</si>
  <si>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</si>
  <si>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</si>
  <si>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</si>
  <si>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</si>
  <si>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</si>
  <si>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</si>
  <si>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</si>
  <si>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</si>
  <si>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</si>
  <si>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</si>
  <si>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</si>
  <si>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</si>
  <si>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</si>
  <si>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</si>
  <si>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</si>
  <si>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</si>
  <si>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</si>
  <si>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</si>
  <si>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</si>
  <si>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</si>
  <si>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</si>
  <si>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</si>
  <si>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</si>
  <si>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</si>
  <si>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</si>
  <si>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</si>
  <si>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</si>
  <si>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</si>
  <si>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</si>
  <si>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</si>
  <si>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</si>
  <si>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</si>
  <si>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</si>
  <si>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</si>
  <si>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</si>
  <si>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</si>
  <si>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</si>
  <si>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</si>
  <si>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</si>
  <si>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</si>
  <si>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</si>
  <si>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</si>
  <si>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</si>
  <si>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</si>
  <si>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</si>
  <si>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</si>
  <si>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</si>
  <si>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</si>
  <si>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</si>
  <si>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</si>
  <si>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</si>
  <si>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</si>
  <si>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</si>
  <si>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</si>
  <si>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</si>
  <si>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</si>
  <si>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</si>
  <si>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</si>
  <si>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</si>
  <si>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</si>
  <si>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</si>
  <si>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</si>
  <si>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</si>
  <si>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</si>
  <si>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</si>
  <si>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</si>
  <si>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</si>
  <si>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</si>
  <si>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</si>
  <si>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</si>
  <si>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</si>
  <si>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</si>
  <si>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</si>
  <si>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</si>
  <si>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</si>
  <si>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</si>
  <si>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</si>
  <si>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</si>
  <si>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</si>
  <si>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</si>
  <si>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</si>
  <si>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</si>
  <si>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</si>
  <si>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</si>
  <si>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</si>
  <si>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</si>
  <si>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</si>
  <si>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</si>
  <si>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</si>
  <si>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</si>
  <si>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</si>
  <si>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</si>
  <si>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</si>
  <si>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</si>
  <si>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</si>
  <si>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</si>
  <si>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</si>
  <si>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</si>
  <si>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</si>
  <si>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</si>
  <si>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</si>
  <si>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</si>
  <si>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</si>
  <si>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</si>
  <si>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</si>
  <si>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</si>
  <si>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</si>
  <si>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</si>
  <si>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</si>
  <si>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</si>
  <si>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</si>
  <si>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</si>
  <si>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</si>
  <si>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</si>
  <si>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</si>
  <si>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</si>
  <si>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</si>
  <si>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</si>
  <si>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</si>
  <si>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</si>
  <si>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</si>
  <si>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</si>
  <si>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</si>
  <si>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</si>
  <si>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</si>
  <si>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</si>
  <si>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</si>
  <si>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</si>
  <si>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</si>
  <si>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</si>
  <si>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</si>
  <si>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</si>
  <si>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</si>
  <si>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</si>
  <si>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</si>
  <si>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</si>
  <si>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</si>
  <si>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</si>
  <si>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</si>
  <si>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</si>
  <si>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</si>
  <si>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</si>
  <si>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</si>
  <si>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</si>
  <si>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</si>
  <si>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</si>
  <si>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</si>
  <si>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</si>
  <si>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</si>
  <si>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</si>
  <si>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</si>
  <si>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</si>
  <si>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</si>
  <si>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</si>
  <si>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</si>
  <si>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</si>
  <si>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</si>
  <si>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</si>
  <si>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</si>
  <si>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</si>
  <si>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</si>
  <si>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</si>
  <si>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</si>
  <si>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</si>
  <si>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</si>
  <si>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</si>
  <si>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</si>
  <si>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</si>
  <si>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</si>
  <si>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</si>
  <si>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</si>
  <si>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</si>
  <si>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</si>
  <si>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</si>
  <si>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</si>
  <si>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</si>
  <si>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</si>
  <si>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</si>
  <si>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</si>
  <si>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</si>
  <si>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</si>
  <si>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</si>
  <si>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</si>
  <si>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</si>
  <si>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</si>
  <si>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</si>
  <si>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</si>
  <si>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</si>
  <si>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</si>
  <si>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</si>
  <si>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</si>
  <si>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</si>
  <si>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</si>
  <si>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</si>
  <si>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</si>
  <si>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</si>
  <si>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</si>
  <si>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</si>
  <si>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</si>
  <si>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</si>
  <si>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</si>
  <si>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</si>
  <si>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</si>
  <si>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</si>
  <si>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</si>
  <si>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</si>
  <si>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</si>
  <si>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</si>
  <si>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</si>
  <si>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</si>
  <si>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</si>
  <si>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</si>
  <si>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</si>
  <si>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</si>
  <si>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</si>
  <si>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</si>
  <si>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</si>
  <si>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</si>
  <si>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</si>
  <si>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</si>
  <si>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</si>
  <si>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</si>
  <si>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</si>
  <si>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</si>
  <si>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</si>
  <si>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</si>
  <si>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</si>
  <si>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</si>
  <si>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</si>
  <si>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</si>
  <si>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</si>
  <si>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</si>
  <si>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</si>
  <si>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</si>
  <si>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</si>
  <si>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</si>
  <si>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</si>
  <si>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</si>
  <si>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</si>
  <si>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</si>
  <si>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</si>
  <si>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</si>
  <si>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</si>
  <si>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</si>
  <si>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</si>
  <si>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</si>
  <si>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</si>
  <si>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</si>
  <si>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</si>
  <si>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</si>
  <si>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</si>
  <si>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</si>
  <si>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</si>
  <si>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</si>
  <si>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</si>
  <si>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</si>
  <si>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</si>
  <si>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</si>
  <si>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</si>
  <si>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</si>
  <si>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</si>
  <si>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</si>
  <si>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</si>
  <si>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</si>
  <si>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</si>
  <si>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</si>
  <si>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</si>
  <si>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</si>
  <si>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</si>
  <si>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</si>
  <si>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</si>
  <si>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</si>
  <si>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</si>
  <si>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</si>
  <si>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</si>
  <si>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</si>
  <si>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</si>
  <si>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</si>
  <si>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</si>
  <si>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</si>
  <si>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</si>
  <si>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</si>
  <si>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</si>
  <si>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</si>
  <si>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</si>
  <si>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</si>
  <si>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</si>
  <si>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</si>
  <si>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</si>
  <si>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</si>
  <si>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</si>
  <si>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</si>
  <si>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</si>
  <si>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</si>
  <si>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</si>
  <si>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</si>
  <si>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</si>
  <si>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</si>
  <si>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</si>
  <si>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</si>
  <si>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</si>
  <si>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</si>
  <si>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</si>
  <si>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</si>
  <si>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</si>
  <si>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</si>
  <si>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</si>
  <si>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</si>
  <si>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</si>
  <si>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</si>
  <si>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</si>
  <si>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</si>
  <si>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</si>
  <si>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</si>
  <si>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</si>
  <si>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</si>
  <si>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</si>
  <si>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</si>
  <si>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</si>
  <si>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</si>
  <si>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</si>
  <si>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</si>
  <si>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</si>
  <si>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</si>
  <si>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</si>
  <si>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</si>
  <si>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</si>
  <si>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</si>
  <si>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</si>
  <si>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</si>
  <si>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</si>
  <si>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</si>
  <si>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</si>
  <si>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</si>
  <si>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</si>
  <si>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</si>
  <si>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</si>
  <si>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</si>
  <si>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</si>
  <si>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</si>
  <si>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</si>
  <si>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</si>
  <si>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</si>
  <si>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</si>
  <si>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</si>
  <si>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</si>
  <si>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</si>
  <si>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</si>
  <si>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</si>
  <si>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</si>
  <si>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</si>
  <si>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</si>
  <si>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</si>
  <si>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</si>
  <si>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</si>
  <si>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</si>
  <si>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</si>
  <si>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</si>
  <si>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</si>
  <si>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</si>
  <si>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</si>
  <si>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</si>
  <si>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</si>
  <si>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</si>
  <si>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</si>
  <si>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</si>
  <si>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</si>
  <si>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</si>
  <si>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</si>
  <si>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</si>
  <si>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</si>
  <si>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</si>
  <si>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</si>
  <si>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</si>
  <si>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</si>
  <si>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</si>
  <si>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</si>
  <si>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</si>
  <si>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</si>
  <si>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</si>
  <si>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</si>
  <si>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</si>
  <si>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</si>
  <si>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</si>
  <si>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</si>
  <si>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</si>
  <si>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</si>
  <si>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</si>
  <si>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</si>
  <si>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</si>
  <si>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</si>
  <si>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</si>
  <si>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</si>
  <si>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</si>
  <si>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</si>
  <si>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</si>
  <si>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</si>
  <si>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</si>
  <si>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</si>
  <si>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</si>
  <si>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</si>
  <si>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</si>
  <si>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</si>
  <si>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</si>
  <si>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</si>
  <si>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</si>
  <si>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</si>
  <si>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</si>
  <si>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</si>
  <si>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</si>
  <si>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</si>
  <si>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</si>
  <si>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</si>
  <si>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</si>
  <si>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</si>
  <si>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</si>
  <si>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</si>
  <si>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</si>
  <si>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</si>
  <si>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</si>
  <si>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</si>
  <si>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</si>
  <si>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</si>
  <si>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</si>
  <si>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</si>
  <si>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</si>
  <si>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</si>
  <si>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</si>
  <si>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</si>
  <si>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</si>
  <si>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</si>
  <si>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</si>
  <si>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</si>
  <si>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</si>
  <si>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</si>
  <si>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</si>
  <si>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</si>
  <si>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</si>
  <si>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</si>
  <si>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</si>
  <si>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</si>
  <si>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</si>
  <si>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</si>
  <si>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</si>
  <si>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</si>
  <si>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</si>
  <si>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</si>
  <si>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</si>
  <si>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</si>
  <si>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</si>
  <si>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</si>
  <si>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</si>
  <si>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</si>
  <si>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</si>
  <si>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</si>
  <si>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</si>
  <si>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</si>
  <si>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</si>
  <si>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</si>
  <si>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</si>
  <si>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</si>
  <si>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</si>
  <si>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</si>
  <si>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</si>
  <si>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</si>
  <si>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</si>
  <si>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</si>
  <si>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</si>
  <si>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</si>
  <si>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</si>
  <si>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</si>
  <si>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</si>
  <si>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</si>
  <si>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</si>
  <si>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</si>
  <si>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</si>
  <si>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</si>
  <si>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</si>
  <si>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</si>
  <si>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</si>
  <si>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</si>
  <si>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</si>
  <si>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</si>
  <si>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</si>
  <si>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</si>
  <si>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</si>
  <si>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</si>
  <si>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</si>
  <si>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</si>
  <si>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</si>
  <si>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</si>
  <si>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</si>
  <si>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</si>
  <si>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</si>
  <si>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</si>
  <si>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</si>
  <si>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</si>
  <si>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</si>
  <si>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</si>
  <si>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</si>
  <si>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</si>
  <si>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</si>
  <si>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</si>
  <si>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</si>
  <si>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</si>
  <si>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</si>
  <si>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</si>
  <si>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</si>
  <si>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</si>
  <si>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</si>
  <si>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</si>
  <si>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</si>
  <si>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</si>
  <si>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</si>
  <si>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</si>
  <si>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</si>
  <si>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</si>
  <si>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</si>
  <si>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</si>
  <si>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</si>
  <si>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</si>
  <si>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</si>
  <si>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</si>
  <si>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</si>
  <si>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</si>
  <si>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</si>
  <si>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</si>
  <si>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</si>
  <si>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</si>
  <si>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</si>
  <si>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</si>
  <si>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</si>
  <si>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</si>
  <si>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</si>
  <si>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</si>
  <si>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</si>
  <si>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</si>
  <si>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</si>
  <si>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</si>
  <si>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</si>
  <si>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</si>
  <si>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</si>
  <si>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</si>
  <si>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</si>
  <si>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</si>
  <si>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</si>
  <si>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</si>
  <si>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</si>
  <si>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</si>
  <si>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</si>
  <si>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</si>
  <si>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</si>
  <si>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</si>
  <si>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</si>
  <si>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</si>
  <si>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</si>
  <si>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</si>
  <si>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</si>
  <si>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</si>
  <si>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</si>
  <si>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</si>
  <si>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</si>
  <si>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</si>
  <si>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</si>
  <si>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</si>
  <si>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</si>
  <si>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</si>
  <si>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</si>
  <si>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</si>
  <si>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</si>
  <si>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</si>
  <si>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</si>
  <si>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</si>
  <si>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</si>
  <si>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</si>
  <si>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</si>
  <si>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</si>
  <si>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</si>
  <si>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</si>
  <si>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</si>
  <si>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</si>
  <si>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</si>
  <si>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</si>
  <si>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</si>
  <si>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</si>
  <si>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</si>
  <si>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</si>
  <si>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</si>
  <si>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</si>
  <si>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</si>
  <si>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</si>
  <si>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</si>
  <si>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</si>
  <si>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</si>
  <si>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</si>
  <si>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</si>
  <si>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</si>
  <si>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</si>
  <si>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</si>
  <si>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</si>
  <si>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</si>
  <si>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</si>
  <si>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</si>
  <si>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</si>
  <si>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</si>
  <si>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</si>
  <si>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</si>
  <si>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</si>
  <si>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</si>
  <si>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</si>
  <si>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</si>
  <si>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</si>
  <si>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</si>
  <si>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</si>
  <si>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</si>
  <si>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</si>
  <si>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</si>
  <si>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</si>
  <si>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</si>
  <si>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</si>
  <si>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</si>
  <si>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</si>
  <si>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</si>
  <si>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</si>
  <si>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</si>
  <si>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</si>
  <si>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</si>
  <si>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</si>
  <si>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</si>
  <si>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</si>
  <si>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</si>
  <si>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</si>
  <si>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</si>
  <si>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</si>
  <si>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</si>
  <si>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</si>
  <si>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</si>
  <si>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</si>
  <si>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</si>
  <si>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</si>
  <si>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</si>
  <si>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</si>
  <si>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</si>
  <si>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</si>
  <si>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</si>
  <si>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</si>
  <si>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</si>
  <si>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</si>
  <si>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</si>
  <si>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</si>
  <si>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</si>
  <si>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</si>
  <si>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</si>
  <si>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</si>
  <si>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</si>
  <si>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</si>
  <si>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</si>
  <si>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</si>
  <si>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</si>
  <si>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</si>
  <si>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</si>
  <si>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</si>
  <si>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</si>
  <si>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</si>
  <si>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</si>
  <si>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</si>
  <si>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</si>
  <si>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</si>
  <si>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</si>
  <si>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</si>
  <si>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</si>
  <si>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</si>
  <si>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</si>
  <si>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</si>
  <si>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</si>
  <si>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</si>
  <si>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</si>
  <si>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</si>
  <si>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</si>
  <si>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</si>
  <si>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</si>
  <si>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</si>
  <si>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</si>
  <si>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</si>
  <si>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</si>
  <si>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</si>
  <si>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</si>
  <si>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</si>
  <si>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</si>
  <si>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</si>
  <si>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</si>
  <si>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</si>
  <si>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</si>
  <si>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</si>
  <si>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</si>
  <si>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</si>
  <si>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</si>
  <si>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</si>
  <si>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</si>
  <si>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</si>
  <si>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</si>
  <si>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</si>
  <si>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</si>
  <si>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</si>
  <si>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</si>
  <si>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</si>
  <si>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</si>
  <si>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</si>
  <si>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</si>
  <si>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</si>
  <si>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</si>
  <si>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</si>
  <si>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</si>
  <si>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</si>
  <si>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</si>
  <si>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</si>
  <si>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</si>
  <si>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</si>
  <si>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</si>
  <si>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</si>
  <si>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</si>
  <si>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</si>
  <si>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</si>
  <si>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</si>
  <si>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</si>
  <si>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</si>
  <si>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</si>
  <si>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</si>
  <si>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</si>
  <si>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</si>
  <si>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</si>
  <si>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</si>
  <si>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</si>
  <si>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</si>
  <si>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</si>
  <si>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</si>
  <si>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</si>
  <si>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</si>
  <si>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</si>
  <si>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</si>
  <si>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</si>
  <si>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</si>
  <si>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</si>
  <si>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</si>
  <si>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</si>
  <si>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</si>
  <si>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</si>
  <si>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</si>
  <si>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</si>
  <si>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</si>
  <si>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</si>
  <si>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</si>
  <si>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</si>
  <si>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</si>
  <si>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</si>
  <si>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</si>
  <si>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</si>
  <si>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</si>
  <si>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</si>
  <si>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</si>
  <si>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</si>
  <si>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</si>
  <si>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</si>
  <si>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</si>
  <si>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</si>
  <si>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</si>
  <si>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</si>
  <si>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</si>
  <si>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</si>
  <si>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</si>
  <si>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</si>
  <si>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</si>
  <si>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</si>
  <si>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</si>
  <si>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</si>
  <si>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</si>
  <si>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</si>
  <si>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</si>
  <si>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</si>
  <si>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</si>
  <si>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</si>
  <si>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</si>
  <si>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</si>
  <si>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</si>
  <si>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</si>
  <si>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</si>
  <si>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</si>
  <si>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</si>
  <si>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</si>
  <si>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</si>
  <si>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</si>
  <si>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</si>
  <si>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</si>
  <si>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</si>
  <si>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</si>
  <si>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</si>
  <si>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</si>
  <si>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</si>
  <si>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</si>
  <si>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</si>
  <si>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</si>
  <si>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</si>
  <si>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</si>
  <si>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</si>
  <si>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</si>
  <si>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</si>
  <si>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</si>
  <si>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</si>
  <si>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</si>
  <si>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</si>
  <si>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</si>
  <si>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</si>
  <si>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</si>
  <si>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</si>
  <si>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</si>
  <si>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</si>
  <si>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</si>
  <si>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</si>
  <si>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</si>
  <si>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</si>
  <si>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</si>
  <si>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</si>
  <si>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</si>
  <si>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</si>
  <si>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</si>
  <si>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</si>
  <si>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</si>
  <si>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</si>
  <si>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</si>
  <si>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</si>
  <si>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</si>
  <si>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</si>
  <si>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</si>
  <si>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</si>
  <si>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</si>
  <si>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</si>
  <si>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</si>
  <si>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</si>
  <si>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</si>
  <si>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</si>
  <si>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</si>
  <si>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</si>
  <si>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</si>
  <si>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</si>
  <si>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</si>
  <si>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</si>
  <si>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</si>
  <si>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</si>
  <si>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</si>
  <si>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</si>
  <si>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</si>
  <si>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</si>
  <si>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</si>
  <si>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</si>
  <si>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</si>
  <si>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</si>
  <si>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</si>
  <si>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</si>
  <si>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</si>
  <si>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</si>
  <si>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</si>
  <si>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</si>
  <si>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</si>
  <si>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</si>
  <si>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</si>
  <si>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</si>
  <si>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</si>
  <si>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</si>
  <si>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</si>
  <si>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</si>
  <si>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</si>
  <si>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</si>
  <si>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</si>
  <si>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</si>
  <si>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</si>
  <si>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</si>
  <si>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</si>
  <si>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</si>
  <si>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</si>
  <si>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</si>
  <si>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</si>
  <si>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</si>
  <si>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</si>
  <si>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</si>
  <si>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</si>
  <si>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</si>
  <si>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</si>
  <si>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</si>
  <si>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</si>
  <si>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</si>
  <si>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</si>
  <si>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</si>
  <si>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</si>
  <si>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</si>
  <si>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</si>
  <si>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</si>
  <si>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</si>
  <si>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</si>
  <si>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</si>
  <si>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</si>
  <si>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</si>
  <si>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</si>
  <si>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</si>
  <si>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</si>
  <si>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</si>
  <si>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</si>
  <si>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</si>
  <si>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</si>
  <si>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</si>
  <si>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</si>
  <si>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</si>
  <si>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</si>
  <si>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</si>
  <si>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</si>
  <si>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</si>
  <si>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</si>
  <si>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</si>
  <si>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</si>
  <si>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</si>
  <si>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</si>
  <si>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</si>
  <si>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</si>
  <si>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</si>
  <si>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</si>
  <si>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</si>
  <si>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</si>
  <si>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</si>
  <si>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</si>
  <si>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</si>
  <si>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</si>
  <si>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</si>
  <si>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</si>
  <si>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</si>
  <si>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</si>
  <si>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</si>
  <si>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</si>
  <si>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</si>
  <si>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</si>
  <si>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</si>
  <si>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</si>
  <si>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</si>
  <si>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</si>
  <si>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</si>
  <si>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</si>
  <si>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</si>
  <si>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</si>
  <si>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</si>
  <si>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</si>
  <si>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</si>
  <si>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</si>
  <si>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</si>
  <si>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</si>
  <si>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</si>
  <si>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</si>
  <si>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</si>
  <si>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</si>
  <si>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</si>
  <si>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</si>
  <si>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</si>
  <si>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</si>
  <si>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</si>
  <si>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</si>
  <si>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</si>
  <si>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</si>
  <si>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</si>
  <si>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</si>
  <si>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</si>
  <si>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</si>
  <si>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</si>
  <si>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</si>
  <si>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</si>
  <si>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</si>
  <si>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</si>
  <si>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</si>
  <si>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</si>
  <si>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</si>
  <si>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</si>
  <si>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</si>
  <si>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</si>
  <si>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</si>
  <si>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</si>
  <si>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</si>
  <si>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</si>
  <si>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</si>
  <si>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</si>
  <si>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</si>
  <si>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</si>
  <si>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</si>
  <si>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</si>
  <si>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</si>
  <si>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</si>
  <si>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</si>
  <si>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</si>
  <si>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</si>
  <si>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</si>
  <si>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</si>
  <si>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</si>
  <si>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</si>
  <si>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</si>
  <si>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</si>
  <si>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</si>
  <si>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</si>
  <si>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</si>
  <si>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</si>
  <si>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</si>
  <si>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</si>
  <si>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</si>
  <si>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</si>
  <si>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</si>
  <si>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</si>
  <si>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</si>
  <si>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</si>
  <si>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</si>
  <si>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</si>
  <si>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</si>
  <si>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</si>
  <si>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</si>
  <si>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</si>
  <si>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</si>
  <si>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</si>
  <si>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</si>
  <si>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</si>
  <si>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</si>
  <si>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</si>
  <si>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</si>
  <si>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</si>
  <si>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</si>
  <si>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</si>
  <si>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</si>
  <si>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</si>
  <si>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</si>
  <si>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</si>
  <si>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</si>
  <si>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</si>
  <si>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</si>
  <si>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</si>
  <si>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</si>
  <si>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</si>
  <si>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</si>
  <si>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</si>
  <si>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</si>
  <si>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</si>
  <si>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</si>
  <si>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</si>
  <si>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</si>
  <si>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</si>
  <si>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</si>
  <si>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</si>
  <si>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</si>
  <si>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</si>
  <si>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</si>
  <si>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</si>
  <si>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</si>
  <si>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</si>
  <si>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</si>
  <si>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</si>
  <si>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</si>
  <si>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</si>
  <si>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</si>
  <si>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</si>
  <si>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</si>
  <si>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</si>
  <si>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</si>
  <si>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</si>
  <si>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</si>
  <si>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</si>
  <si>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</si>
  <si>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</si>
  <si>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</si>
  <si>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</si>
  <si>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</si>
  <si>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</si>
  <si>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</si>
  <si>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</si>
  <si>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</si>
  <si>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</si>
  <si>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</si>
  <si>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</si>
  <si>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</si>
  <si>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</si>
  <si>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</si>
  <si>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</si>
  <si>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</si>
  <si>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</si>
  <si>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</si>
  <si>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</si>
  <si>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</si>
  <si>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</si>
  <si>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</si>
  <si>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</si>
  <si>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</si>
  <si>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</si>
  <si>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</si>
  <si>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</si>
  <si>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</si>
  <si>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</si>
  <si>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</si>
  <si>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</si>
  <si>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</si>
  <si>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</si>
  <si>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</si>
  <si>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</si>
  <si>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</si>
  <si>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</si>
  <si>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</si>
  <si>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</si>
  <si>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</si>
  <si>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</si>
  <si>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</si>
  <si>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</si>
  <si>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</si>
  <si>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</si>
  <si>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</si>
  <si>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</si>
  <si>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</si>
  <si>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</si>
  <si>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</si>
  <si>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</si>
  <si>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</si>
  <si>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</si>
  <si>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</si>
  <si>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</si>
  <si>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</si>
  <si>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</si>
  <si>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</si>
  <si>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</si>
  <si>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</si>
  <si>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</si>
  <si>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</si>
  <si>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</si>
  <si>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</si>
  <si>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</si>
  <si>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</si>
  <si>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</si>
  <si>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</si>
  <si>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</si>
  <si>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</si>
  <si>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</si>
  <si>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</si>
  <si>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</si>
  <si>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</si>
  <si>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</si>
  <si>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</si>
  <si>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</si>
  <si>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</si>
  <si>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</si>
  <si>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</si>
  <si>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</si>
  <si>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</si>
  <si>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</si>
  <si>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</si>
  <si>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</si>
  <si>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</si>
  <si>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</si>
  <si>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</si>
  <si>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</si>
  <si>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</si>
  <si>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</si>
  <si>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</si>
  <si>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</si>
  <si>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</si>
  <si>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</si>
  <si>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</si>
  <si>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</si>
  <si>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</si>
  <si>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</si>
  <si>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</si>
  <si>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</si>
  <si>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</si>
  <si>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</si>
  <si>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</si>
  <si>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</si>
  <si>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</si>
  <si>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</si>
  <si>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</si>
  <si>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</si>
  <si>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</si>
  <si>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</si>
  <si>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</si>
  <si>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</si>
  <si>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</si>
  <si>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</si>
  <si>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</si>
  <si>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</si>
  <si>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</si>
  <si>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</si>
  <si>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</si>
  <si>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</si>
  <si>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</si>
  <si>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</si>
  <si>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</si>
  <si>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</si>
  <si>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</si>
  <si>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</si>
  <si>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</si>
  <si>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</si>
  <si>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</si>
  <si>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</si>
  <si>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</si>
  <si>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</si>
  <si>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</si>
  <si>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</si>
  <si>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</si>
  <si>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</si>
  <si>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</si>
  <si>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</si>
  <si>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</si>
  <si>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</si>
  <si>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</si>
  <si>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</si>
  <si>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</si>
  <si>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</si>
  <si>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</si>
  <si>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</si>
  <si>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</si>
  <si>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</si>
  <si>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</si>
  <si>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</si>
  <si>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</si>
  <si>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</si>
  <si>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</si>
  <si>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</si>
  <si>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</si>
  <si>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</si>
  <si>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</si>
  <si>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</si>
  <si>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</si>
  <si>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</si>
  <si>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</si>
  <si>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</si>
  <si>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</si>
  <si>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</si>
  <si>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</si>
  <si>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</si>
  <si>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</si>
  <si>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</si>
  <si>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</si>
  <si>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</si>
  <si>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</si>
  <si>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</si>
  <si>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</si>
  <si>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</si>
  <si>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</si>
  <si>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</si>
  <si>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</si>
  <si>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</si>
  <si>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</si>
  <si>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</si>
  <si>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</si>
  <si>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</si>
  <si>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</si>
  <si>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</si>
  <si>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</si>
  <si>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</si>
  <si>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</si>
  <si>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</si>
  <si>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</si>
  <si>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</si>
  <si>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</si>
  <si>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</si>
  <si>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</si>
  <si>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</si>
  <si>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</si>
  <si>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</si>
  <si>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</si>
  <si>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</si>
  <si>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</si>
  <si>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</si>
  <si>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</si>
  <si>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</si>
  <si>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</si>
  <si>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</si>
  <si>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</si>
  <si>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</si>
  <si>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</si>
  <si>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</si>
  <si>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</si>
  <si>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</si>
  <si>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</si>
  <si>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</si>
  <si>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</si>
  <si>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</si>
  <si>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</si>
  <si>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</si>
  <si>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</si>
  <si>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</si>
  <si>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</si>
  <si>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</si>
  <si>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</si>
  <si>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</si>
  <si>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</si>
  <si>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</si>
  <si>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</si>
  <si>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</si>
  <si>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</si>
  <si>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</si>
  <si>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</si>
  <si>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</si>
  <si>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</si>
  <si>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</si>
  <si>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</si>
  <si>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</si>
  <si>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</si>
  <si>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</si>
  <si>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</si>
  <si>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</si>
  <si>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</si>
  <si>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</si>
  <si>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</si>
  <si>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</si>
  <si>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</si>
  <si>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</si>
  <si>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</si>
  <si>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</si>
  <si>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</si>
  <si>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</si>
  <si>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</si>
  <si>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</si>
  <si>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</si>
  <si>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</si>
  <si>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</si>
  <si>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</si>
  <si>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</si>
  <si>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</si>
  <si>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</si>
  <si>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</si>
  <si>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</si>
  <si>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</si>
  <si>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</si>
  <si>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</si>
  <si>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</si>
  <si>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</si>
  <si>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</si>
  <si>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</si>
  <si>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</si>
  <si>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</si>
  <si>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</si>
  <si>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</si>
  <si>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</si>
  <si>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</si>
  <si>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</si>
  <si>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</si>
  <si>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</si>
  <si>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</si>
  <si>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</si>
  <si>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</si>
  <si>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</si>
  <si>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</si>
  <si>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</si>
  <si>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</si>
  <si>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</si>
  <si>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</si>
  <si>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</si>
  <si>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</si>
  <si>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</si>
  <si>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</si>
  <si>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</si>
  <si>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</si>
  <si>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</si>
  <si>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</si>
  <si>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</si>
  <si>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</si>
  <si>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</si>
  <si>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</si>
  <si>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</si>
  <si>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</si>
  <si>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</si>
  <si>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</si>
  <si>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</si>
  <si>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</si>
  <si>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</si>
  <si>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</si>
  <si>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</si>
  <si>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</si>
  <si>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</si>
  <si>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</si>
  <si>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</si>
  <si>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</si>
  <si>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</si>
  <si>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</si>
  <si>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</si>
  <si>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</si>
  <si>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</si>
  <si>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</si>
  <si>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</si>
  <si>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</si>
  <si>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</si>
  <si>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</si>
  <si>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</si>
  <si>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</si>
  <si>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</si>
  <si>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</si>
  <si>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</si>
  <si>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</si>
  <si>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</si>
  <si>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</si>
  <si>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</si>
  <si>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</si>
  <si>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</si>
  <si>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</si>
  <si>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</si>
  <si>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</si>
  <si>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</si>
  <si>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</si>
  <si>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</si>
  <si>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</si>
  <si>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</si>
  <si>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</si>
  <si>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</si>
  <si>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</si>
  <si>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</si>
  <si>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</si>
  <si>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</si>
  <si>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</si>
  <si>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</si>
  <si>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</si>
  <si>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</si>
  <si>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</si>
  <si>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</si>
  <si>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</si>
  <si>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</si>
  <si>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</si>
  <si>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</si>
  <si>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</si>
  <si>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</si>
  <si>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</si>
  <si>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</si>
  <si>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</si>
  <si>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</si>
  <si>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</si>
  <si>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</si>
  <si>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</si>
  <si>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</si>
  <si>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</si>
  <si>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</si>
  <si>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</si>
  <si>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</si>
  <si>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</si>
  <si>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</si>
  <si>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</si>
  <si>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</si>
  <si>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</si>
  <si>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</si>
  <si>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</si>
  <si>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</si>
  <si>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</si>
  <si>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</si>
  <si>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</si>
  <si>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</si>
  <si>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</si>
  <si>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</si>
  <si>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</si>
  <si>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</si>
  <si>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</si>
  <si>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</si>
  <si>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</si>
  <si>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</si>
  <si>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</si>
  <si>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</si>
  <si>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</si>
  <si>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</si>
  <si>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</si>
  <si>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</si>
  <si>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</si>
  <si>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</si>
  <si>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</si>
  <si>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</si>
  <si>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</si>
  <si>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</si>
  <si>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</si>
  <si>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</si>
  <si>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</si>
  <si>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</si>
  <si>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</si>
  <si>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</si>
  <si>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</si>
  <si>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</si>
  <si>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</si>
  <si>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</si>
  <si>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</si>
  <si>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</si>
  <si>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</si>
  <si>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</si>
  <si>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</si>
  <si>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</si>
  <si>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</si>
  <si>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</si>
  <si>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</si>
  <si>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</si>
  <si>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</si>
  <si>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</si>
  <si>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</si>
  <si>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</si>
  <si>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</si>
  <si>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</si>
  <si>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</si>
  <si>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</si>
  <si>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</si>
  <si>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</si>
  <si>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</si>
  <si>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</si>
  <si>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</si>
  <si>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</si>
  <si>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</si>
  <si>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</si>
  <si>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</si>
  <si>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</si>
  <si>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</si>
  <si>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</si>
  <si>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</si>
  <si>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</si>
  <si>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</si>
  <si>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</si>
  <si>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</si>
  <si>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</si>
  <si>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</si>
  <si>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</si>
  <si>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</si>
  <si>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</si>
  <si>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</si>
  <si>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</si>
  <si>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</si>
  <si>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</si>
  <si>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</si>
  <si>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</si>
  <si>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</si>
  <si>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</si>
  <si>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</si>
  <si>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</si>
  <si>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</si>
  <si>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</si>
  <si>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</si>
  <si>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</si>
  <si>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</si>
  <si>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</si>
  <si>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</si>
  <si>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</si>
  <si>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</si>
  <si>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</si>
  <si>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</si>
  <si>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</si>
  <si>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</si>
  <si>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</si>
  <si>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</si>
  <si>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</si>
  <si>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</si>
  <si>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</si>
  <si>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</si>
  <si>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</si>
  <si>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</si>
  <si>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</si>
  <si>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</si>
  <si>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</si>
  <si>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</si>
  <si>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</si>
  <si>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</si>
  <si>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</si>
  <si>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</si>
  <si>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</si>
  <si>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</si>
  <si>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</si>
  <si>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</si>
  <si>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</si>
  <si>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</si>
  <si>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</si>
  <si>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</si>
  <si>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</si>
  <si>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</si>
  <si>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</si>
  <si>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</si>
  <si>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</si>
  <si>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</si>
  <si>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</si>
  <si>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</si>
  <si>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</si>
  <si>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</si>
  <si>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</si>
  <si>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</si>
  <si>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</si>
  <si>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</si>
  <si>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</si>
  <si>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</si>
  <si>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</si>
  <si>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</si>
  <si>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</si>
  <si>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</si>
  <si>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</si>
  <si>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</si>
  <si>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</si>
  <si>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</si>
  <si>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</si>
  <si>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</si>
  <si>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</si>
  <si>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</si>
  <si>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</si>
  <si>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</si>
  <si>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</si>
  <si>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</si>
  <si>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</si>
  <si>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</si>
  <si>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</si>
  <si>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</si>
  <si>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</si>
  <si>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</si>
  <si>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</si>
  <si>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</si>
  <si>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</si>
  <si>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</si>
  <si>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</si>
  <si>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</si>
  <si>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</si>
  <si>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</si>
  <si>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</si>
  <si>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</si>
  <si>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</si>
  <si>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</si>
  <si>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</si>
  <si>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</si>
  <si>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</si>
  <si>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</si>
  <si>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</si>
  <si>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</si>
  <si>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</si>
  <si>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</si>
  <si>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</si>
  <si>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</si>
  <si>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</si>
  <si>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</si>
  <si>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</si>
  <si>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</si>
  <si>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</si>
  <si>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</si>
  <si>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</si>
  <si>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</si>
  <si>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</si>
  <si>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</si>
  <si>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</si>
  <si>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</si>
  <si>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</si>
  <si>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</si>
  <si>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</si>
  <si>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</si>
  <si>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</si>
  <si>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</si>
  <si>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</si>
  <si>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</si>
  <si>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</si>
  <si>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</si>
  <si>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</si>
  <si>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</si>
  <si>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</si>
  <si>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</si>
  <si>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</si>
  <si>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</si>
  <si>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</si>
  <si>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</si>
  <si>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</si>
  <si>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</si>
  <si>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</si>
  <si>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</si>
  <si>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</si>
  <si>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</si>
  <si>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</si>
  <si>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</si>
  <si>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</si>
  <si>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</si>
  <si>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</si>
  <si>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</si>
  <si>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</si>
  <si>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</si>
  <si>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</si>
  <si>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</si>
  <si>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</si>
  <si>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</si>
  <si>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</si>
  <si>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</si>
  <si>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</si>
  <si>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</si>
  <si>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</si>
  <si>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</si>
  <si>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</si>
  <si>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</si>
  <si>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</si>
  <si>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</si>
  <si>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</si>
  <si>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</si>
  <si>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</si>
  <si>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</si>
  <si>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</si>
  <si>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</si>
  <si>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</si>
  <si>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</si>
  <si>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</si>
  <si>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</si>
  <si>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</si>
  <si>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</si>
  <si>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</si>
  <si>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</si>
  <si>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</si>
  <si>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</si>
  <si>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</si>
  <si>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</si>
  <si>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</si>
  <si>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</si>
  <si>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</si>
  <si>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</si>
  <si>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</si>
  <si>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</si>
  <si>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</si>
  <si>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</si>
  <si>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</si>
  <si>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</si>
  <si>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</si>
  <si>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</si>
  <si>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</si>
  <si>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</si>
  <si>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</si>
  <si>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</si>
  <si>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</si>
  <si>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</si>
  <si>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</si>
  <si>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</si>
  <si>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</si>
  <si>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</si>
  <si>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</si>
  <si>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</si>
  <si>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</si>
  <si>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</si>
  <si>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</si>
  <si>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</si>
  <si>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</si>
  <si>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</si>
  <si>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</si>
  <si>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</si>
  <si>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</si>
  <si>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</si>
  <si>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</si>
  <si>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</si>
  <si>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</si>
  <si>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</si>
  <si>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</si>
  <si>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</si>
  <si>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</si>
  <si>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</si>
  <si>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</si>
  <si>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</si>
  <si>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</si>
  <si>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</si>
  <si>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</si>
  <si>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</si>
  <si>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</si>
  <si>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</si>
  <si>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</si>
  <si>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</si>
  <si>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</si>
  <si>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</si>
  <si>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</si>
  <si>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</si>
  <si>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</si>
  <si>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</si>
  <si>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</si>
  <si>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</si>
  <si>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</si>
  <si>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</si>
  <si>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</si>
  <si>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</si>
  <si>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</si>
  <si>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</si>
  <si>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</si>
  <si>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</si>
  <si>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</si>
  <si>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</si>
  <si>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</si>
  <si>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</si>
  <si>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</si>
  <si>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</si>
  <si>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</si>
  <si>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</si>
  <si>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</si>
  <si>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</si>
  <si>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</si>
  <si>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</si>
  <si>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</si>
  <si>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</si>
  <si>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</si>
  <si>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</si>
  <si>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</si>
  <si>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</si>
  <si>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</si>
  <si>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</si>
  <si>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</si>
  <si>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</si>
  <si>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</si>
  <si>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</si>
  <si>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</si>
  <si>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</si>
  <si>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</si>
  <si>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</si>
  <si>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</si>
  <si>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</si>
  <si>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</si>
  <si>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</si>
  <si>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</si>
  <si>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</si>
  <si>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</si>
  <si>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</si>
  <si>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</si>
  <si>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</si>
  <si>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</si>
  <si>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</si>
  <si>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</si>
  <si>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</si>
  <si>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</si>
  <si>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</si>
  <si>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</si>
  <si>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</si>
  <si>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</si>
  <si>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</si>
  <si>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</si>
  <si>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</si>
  <si>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</si>
  <si>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</si>
  <si>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</si>
  <si>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</si>
  <si>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</si>
  <si>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</si>
  <si>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</si>
  <si>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</si>
  <si>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</si>
  <si>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</si>
  <si>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</si>
  <si>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</si>
  <si>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</si>
  <si>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</si>
  <si>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</si>
  <si>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</si>
  <si>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</si>
  <si>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</si>
  <si>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</si>
  <si>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</si>
  <si>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</si>
  <si>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</si>
  <si>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</si>
  <si>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</si>
  <si>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</si>
  <si>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</si>
  <si>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</si>
  <si>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</si>
  <si>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</si>
  <si>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</si>
  <si>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</si>
  <si>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</si>
  <si>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</si>
  <si>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</si>
  <si>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</si>
  <si>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</si>
  <si>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</si>
  <si>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</si>
  <si>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</si>
  <si>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</si>
  <si>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</si>
  <si>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</si>
  <si>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</si>
  <si>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</si>
  <si>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</si>
  <si>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</si>
  <si>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</si>
  <si>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</si>
  <si>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</si>
  <si>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</si>
  <si>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</si>
  <si>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</si>
  <si>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</si>
  <si>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</si>
  <si>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</si>
  <si>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</si>
  <si>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</si>
  <si>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</si>
  <si>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</si>
  <si>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</si>
  <si>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</si>
  <si>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</si>
  <si>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</si>
  <si>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</si>
  <si>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</si>
  <si>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</si>
  <si>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</si>
  <si>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</si>
  <si>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</si>
  <si>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</si>
  <si>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</si>
  <si>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</si>
  <si>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</si>
  <si>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</si>
  <si>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</si>
  <si>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</si>
  <si>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</si>
  <si>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</si>
  <si>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</si>
  <si>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</si>
  <si>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</si>
  <si>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</si>
  <si>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</si>
  <si>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</si>
  <si>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</si>
  <si>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</si>
  <si>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</si>
  <si>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</si>
  <si>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</si>
  <si>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</si>
  <si>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</si>
  <si>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</si>
  <si>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</si>
  <si>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</si>
  <si>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</si>
  <si>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</si>
  <si>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</si>
  <si>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</si>
  <si>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</si>
  <si>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</si>
  <si>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</si>
  <si>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</si>
  <si>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</si>
  <si>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</si>
  <si>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</si>
  <si>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</si>
  <si>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</si>
  <si>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</si>
  <si>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</si>
  <si>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</si>
  <si>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</si>
  <si>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</si>
  <si>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</si>
  <si>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</si>
  <si>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</si>
  <si>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</si>
  <si>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</si>
  <si>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</si>
  <si>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</si>
  <si>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</si>
  <si>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</si>
  <si>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</si>
  <si>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</si>
  <si>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</si>
  <si>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</si>
  <si>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</si>
  <si>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</si>
  <si>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</si>
  <si>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</si>
  <si>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</si>
  <si>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</si>
  <si>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</si>
  <si>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</si>
  <si>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</si>
  <si>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</si>
  <si>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</si>
  <si>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</si>
  <si>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</si>
  <si>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</si>
  <si>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</si>
  <si>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</si>
  <si>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</si>
  <si>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</si>
  <si>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</si>
  <si>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</si>
  <si>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</si>
  <si>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</si>
  <si>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</si>
  <si>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</si>
  <si>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</si>
  <si>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</si>
  <si>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</si>
  <si>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</si>
  <si>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</si>
  <si>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</si>
  <si>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</si>
  <si>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</si>
  <si>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</si>
  <si>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</si>
  <si>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</si>
  <si>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</si>
  <si>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</si>
  <si>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</si>
  <si>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</si>
  <si>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</si>
  <si>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</si>
  <si>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</si>
  <si>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</si>
  <si>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</si>
  <si>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</si>
  <si>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</si>
  <si>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</si>
  <si>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</si>
  <si>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</si>
  <si>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</si>
  <si>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</si>
  <si>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</si>
  <si>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</si>
  <si>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</si>
  <si>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</si>
  <si>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</si>
  <si>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</si>
  <si>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</si>
  <si>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</si>
  <si>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</si>
  <si>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</si>
  <si>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</si>
  <si>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</si>
  <si>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</si>
  <si>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</si>
  <si>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</si>
  <si>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</si>
  <si>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</si>
  <si>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</si>
  <si>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</si>
  <si>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</si>
  <si>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</si>
  <si>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</si>
  <si>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</si>
  <si>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</si>
  <si>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</si>
  <si>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</si>
  <si>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</si>
  <si>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</si>
  <si>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</si>
  <si>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</si>
  <si>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</si>
  <si>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</si>
  <si>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</si>
  <si>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</si>
  <si>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</si>
  <si>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</si>
  <si>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</si>
  <si>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</si>
  <si>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</si>
  <si>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</si>
  <si>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</si>
  <si>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</si>
  <si>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</si>
  <si>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</si>
  <si>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</si>
  <si>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</si>
  <si>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</si>
  <si>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</si>
  <si>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</si>
  <si>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</si>
  <si>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</si>
  <si>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</si>
  <si>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</si>
  <si>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</si>
  <si>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</si>
  <si>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</si>
  <si>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</si>
  <si>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</si>
  <si>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</si>
  <si>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</si>
  <si>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</si>
  <si>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</si>
  <si>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</si>
  <si>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</si>
  <si>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</si>
  <si>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</si>
  <si>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</si>
  <si>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</si>
  <si>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</si>
  <si>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</si>
  <si>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</si>
  <si>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</si>
  <si>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</si>
  <si>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</si>
  <si>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</si>
  <si>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</si>
  <si>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</si>
  <si>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</si>
  <si>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</si>
  <si>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</si>
  <si>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</si>
  <si>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</si>
  <si>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</si>
  <si>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</si>
  <si>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</si>
  <si>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</si>
  <si>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</si>
  <si>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</si>
  <si>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</si>
  <si>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</si>
  <si>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</si>
  <si>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</si>
  <si>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</si>
  <si>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</si>
  <si>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</si>
  <si>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</si>
  <si>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</si>
  <si>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</si>
  <si>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</si>
  <si>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</si>
  <si>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</si>
  <si>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</si>
  <si>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</si>
  <si>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</si>
  <si>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</si>
  <si>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</si>
  <si>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</si>
  <si>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</si>
  <si>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</si>
  <si>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</si>
  <si>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</si>
  <si>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</si>
  <si>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</si>
  <si>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</si>
  <si>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</si>
  <si>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</si>
  <si>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</si>
  <si>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</si>
  <si>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</si>
  <si>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</si>
  <si>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</si>
  <si>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</si>
  <si>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</si>
  <si>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</si>
  <si>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</si>
  <si>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</si>
  <si>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</si>
  <si>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</si>
  <si>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</si>
  <si>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</si>
  <si>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</si>
  <si>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</si>
  <si>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</si>
  <si>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</si>
  <si>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</si>
  <si>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</si>
  <si>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</si>
  <si>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</si>
  <si>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</si>
  <si>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</si>
  <si>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</si>
  <si>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</si>
  <si>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</si>
  <si>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</si>
  <si>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</si>
  <si>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</si>
  <si>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</si>
  <si>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</si>
  <si>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</si>
  <si>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</si>
  <si>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</si>
  <si>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</si>
  <si>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</si>
  <si>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</si>
  <si>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</si>
  <si>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</si>
  <si>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</si>
  <si>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</si>
  <si>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</si>
  <si>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</si>
  <si>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</si>
  <si>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</si>
  <si>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</si>
  <si>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</si>
  <si>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</si>
  <si>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</si>
  <si>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</si>
  <si>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</si>
  <si>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</si>
  <si>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</si>
  <si>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</si>
  <si>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</si>
  <si>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</si>
  <si>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</si>
  <si>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</si>
  <si>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</si>
  <si>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</si>
  <si>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</si>
  <si>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</si>
  <si>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</si>
  <si>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</si>
  <si>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</si>
  <si>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</si>
  <si>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</si>
  <si>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</si>
  <si>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</si>
  <si>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</si>
  <si>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</si>
  <si>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</si>
  <si>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</si>
  <si>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</si>
  <si>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</si>
  <si>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</si>
  <si>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</si>
  <si>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</si>
  <si>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</si>
  <si>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</si>
  <si>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</si>
  <si>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</si>
  <si>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</si>
  <si>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</si>
  <si>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</si>
  <si>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</si>
  <si>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</si>
  <si>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</si>
  <si>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</si>
  <si>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</si>
  <si>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</si>
  <si>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</si>
  <si>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</si>
  <si>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</si>
  <si>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</si>
  <si>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</si>
  <si>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</si>
  <si>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</si>
  <si>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</si>
  <si>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</si>
  <si>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</si>
  <si>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</si>
  <si>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</si>
  <si>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</si>
  <si>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</si>
  <si>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</si>
  <si>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</si>
  <si>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</si>
  <si>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</si>
  <si>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</si>
  <si>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</si>
  <si>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</si>
  <si>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</si>
  <si>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</si>
  <si>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</si>
  <si>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</si>
  <si>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</si>
  <si>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</si>
  <si>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</si>
  <si>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</si>
  <si>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</si>
  <si>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</si>
  <si>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</si>
  <si>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</si>
  <si>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</si>
  <si>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</si>
  <si>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</si>
  <si>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</si>
  <si>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</si>
  <si>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</si>
  <si>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</si>
  <si>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</si>
  <si>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</si>
  <si>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</si>
  <si>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</si>
  <si>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</si>
  <si>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</si>
  <si>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</si>
  <si>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</si>
  <si>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</si>
  <si>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</si>
  <si>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</si>
  <si>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</si>
  <si>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</si>
  <si>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</si>
  <si>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</si>
  <si>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</si>
  <si>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</si>
  <si>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</si>
  <si>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</si>
  <si>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</si>
  <si>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</si>
  <si>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</si>
  <si>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</si>
  <si>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</si>
  <si>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</si>
  <si>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</si>
  <si>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</si>
  <si>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</si>
  <si>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</si>
  <si>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</si>
  <si>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</si>
  <si>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</si>
  <si>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</si>
  <si>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</si>
  <si>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</si>
  <si>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</si>
  <si>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</si>
  <si>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</si>
  <si>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</si>
  <si>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</si>
  <si>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</si>
  <si>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</si>
  <si>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</si>
  <si>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</si>
  <si>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</si>
  <si>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</si>
  <si>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</si>
  <si>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</si>
  <si>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</si>
  <si>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</si>
  <si>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</si>
  <si>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</si>
  <si>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</si>
  <si>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</si>
  <si>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</si>
  <si>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</si>
  <si>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</si>
  <si>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</si>
  <si>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</si>
  <si>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</si>
  <si>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</si>
  <si>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</si>
  <si>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</si>
  <si>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</si>
  <si>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</si>
  <si>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</si>
  <si>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</si>
  <si>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</si>
  <si>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</si>
  <si>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</si>
  <si>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</si>
  <si>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</si>
  <si>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</si>
  <si>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</si>
  <si>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</si>
  <si>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</si>
  <si>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</si>
  <si>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</si>
  <si>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</si>
  <si>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</si>
  <si>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</si>
  <si>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</si>
  <si>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</si>
  <si>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</si>
  <si>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</si>
  <si>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</si>
  <si>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</si>
  <si>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</si>
  <si>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</si>
  <si>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</si>
  <si>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</si>
  <si>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</si>
  <si>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</si>
  <si>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</si>
  <si>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</si>
  <si>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</si>
  <si>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</si>
  <si>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</si>
  <si>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</si>
  <si>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</si>
  <si>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</si>
  <si>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</si>
  <si>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</si>
  <si>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</si>
  <si>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</si>
  <si>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</si>
  <si>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</si>
  <si>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</si>
  <si>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</si>
  <si>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</si>
  <si>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</si>
  <si>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</si>
  <si>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</si>
  <si>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</si>
  <si>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</si>
  <si>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</si>
  <si>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</si>
  <si>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</si>
  <si>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</si>
  <si>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</si>
  <si>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</si>
  <si>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</si>
  <si>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</si>
  <si>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</si>
  <si>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</si>
  <si>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</si>
  <si>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</si>
  <si>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</si>
  <si>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</si>
  <si>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</si>
  <si>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</si>
  <si>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</si>
  <si>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</si>
  <si>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</si>
  <si>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</si>
  <si>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</si>
  <si>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</si>
  <si>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</si>
  <si>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</si>
  <si>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</si>
  <si>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</si>
  <si>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</si>
  <si>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</si>
  <si>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</si>
  <si>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</si>
  <si>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</si>
  <si>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</si>
  <si>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</si>
  <si>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</si>
  <si>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</si>
  <si>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</si>
  <si>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</si>
  <si>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</si>
  <si>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</si>
  <si>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</si>
  <si>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</si>
  <si>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</si>
  <si>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</si>
  <si>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</si>
  <si>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</si>
  <si>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</si>
  <si>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</si>
  <si>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</si>
  <si>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</si>
  <si>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</si>
  <si>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</si>
  <si>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</si>
  <si>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</si>
  <si>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</si>
  <si>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</si>
  <si>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</si>
  <si>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</si>
  <si>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</si>
  <si>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</si>
  <si>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</si>
  <si>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</si>
  <si>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</si>
  <si>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</si>
  <si>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</si>
  <si>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</si>
  <si>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</si>
  <si>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</si>
  <si>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</si>
  <si>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</si>
  <si>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</si>
  <si>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</si>
  <si>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</si>
  <si>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</si>
  <si>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</si>
  <si>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</si>
  <si>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</si>
  <si>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</si>
  <si>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</si>
  <si>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</si>
  <si>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</si>
  <si>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</si>
  <si>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</si>
  <si>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</si>
  <si>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</si>
  <si>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</si>
  <si>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</si>
  <si>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</si>
  <si>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</si>
  <si>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</si>
  <si>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</si>
  <si>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</si>
  <si>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</si>
  <si>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</si>
  <si>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</si>
  <si>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</si>
  <si>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</si>
  <si>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</si>
  <si>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</si>
  <si>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</si>
  <si>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</si>
  <si>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</si>
  <si>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</si>
  <si>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</si>
  <si>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</si>
  <si>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</si>
  <si>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</si>
  <si>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</si>
  <si>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</si>
  <si>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</si>
  <si>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</si>
  <si>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</si>
  <si>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</si>
  <si>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</si>
  <si>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</si>
  <si>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</si>
  <si>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</si>
  <si>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</si>
  <si>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</si>
  <si>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</si>
  <si>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</si>
  <si>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</si>
  <si>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</si>
  <si>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</si>
  <si>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</si>
  <si>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</si>
  <si>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</si>
  <si>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</si>
  <si>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</si>
  <si>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</si>
  <si>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</si>
  <si>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</si>
  <si>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</si>
  <si>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</si>
  <si>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</si>
  <si>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</si>
  <si>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</si>
  <si>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</si>
  <si>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</si>
  <si>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</si>
  <si>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</si>
  <si>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</si>
  <si>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</si>
  <si>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</si>
  <si>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</si>
  <si>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</si>
  <si>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</si>
  <si>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</si>
  <si>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</si>
  <si>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</si>
  <si>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</si>
  <si>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</si>
  <si>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</si>
  <si>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</si>
  <si>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</si>
  <si>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</si>
  <si>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</si>
  <si>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</si>
  <si>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</si>
  <si>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</si>
  <si>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</si>
  <si>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</si>
  <si>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</si>
  <si>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</si>
  <si>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</si>
  <si>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</si>
  <si>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</si>
  <si>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</si>
  <si>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</si>
  <si>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</si>
  <si>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</si>
  <si>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</si>
  <si>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</si>
  <si>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</si>
  <si>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</si>
  <si>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</si>
  <si>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</si>
  <si>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</si>
  <si>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</si>
  <si>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</si>
  <si>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</si>
  <si>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</si>
  <si>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</si>
  <si>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</si>
  <si>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</si>
  <si>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</si>
  <si>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</si>
  <si>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</si>
  <si>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</si>
  <si>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</si>
  <si>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</si>
  <si>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</si>
  <si>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</si>
  <si>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</si>
  <si>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</si>
  <si>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</si>
  <si>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</si>
  <si>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</si>
  <si>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</si>
  <si>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</si>
  <si>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</si>
  <si>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</si>
  <si>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</si>
  <si>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</si>
  <si>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</si>
  <si>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</si>
  <si>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</si>
  <si>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</si>
  <si>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</si>
  <si>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</si>
  <si>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</si>
  <si>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</si>
  <si>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</si>
  <si>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</si>
  <si>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</si>
  <si>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</si>
  <si>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</si>
  <si>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</si>
  <si>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</si>
  <si>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</si>
  <si>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</si>
  <si>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</si>
  <si>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</si>
  <si>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</si>
  <si>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</si>
  <si>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</si>
  <si>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</si>
  <si>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</si>
  <si>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</si>
  <si>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</si>
  <si>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</si>
  <si>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</si>
  <si>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</si>
  <si>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</si>
  <si>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</si>
  <si>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</si>
  <si>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</si>
  <si>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</si>
  <si>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</si>
  <si>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</si>
  <si>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</si>
  <si>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</si>
  <si>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</si>
  <si>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</si>
  <si>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</si>
  <si>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</si>
  <si>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</si>
  <si>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</si>
  <si>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</si>
  <si>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</si>
  <si>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</si>
  <si>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</si>
  <si>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</si>
  <si>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</si>
  <si>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</si>
  <si>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</si>
  <si>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</si>
  <si>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</si>
  <si>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</si>
  <si>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</si>
  <si>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</si>
  <si>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</si>
  <si>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</si>
  <si>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</si>
  <si>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</si>
  <si>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</si>
  <si>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</si>
  <si>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</si>
  <si>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</si>
  <si>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</si>
  <si>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</si>
  <si>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</si>
  <si>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</si>
  <si>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</si>
  <si>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</si>
  <si>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</si>
  <si>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</si>
  <si>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</si>
  <si>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</si>
  <si>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</si>
  <si>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</si>
  <si>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</si>
  <si>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</si>
  <si>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</si>
  <si>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</si>
  <si>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</si>
  <si>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</si>
  <si>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</si>
  <si>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</si>
  <si>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</si>
  <si>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</si>
  <si>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</si>
  <si>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</si>
  <si>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</si>
  <si>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</si>
  <si>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</si>
  <si>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</si>
  <si>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</si>
  <si>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</si>
  <si>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</si>
  <si>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</si>
  <si>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</si>
  <si>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</si>
  <si>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</si>
  <si>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</si>
  <si>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</si>
  <si>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</si>
  <si>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</si>
  <si>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</si>
  <si>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</si>
  <si>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</si>
  <si>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</si>
  <si>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</si>
  <si>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</si>
  <si>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</si>
  <si>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</si>
  <si>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</si>
  <si>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</si>
  <si>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</si>
  <si>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</si>
  <si>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</si>
  <si>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</si>
  <si>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</si>
  <si>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</si>
  <si>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</si>
  <si>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</si>
  <si>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</si>
  <si>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</si>
  <si>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</si>
  <si>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</si>
  <si>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</si>
  <si>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</si>
  <si>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</si>
  <si>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</si>
  <si>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</si>
  <si>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</si>
  <si>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</si>
  <si>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</si>
  <si>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</si>
  <si>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</si>
  <si>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</si>
  <si>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</si>
  <si>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</si>
  <si>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</si>
  <si>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</si>
  <si>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</si>
  <si>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</si>
  <si>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</si>
  <si>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</si>
  <si>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</si>
  <si>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</si>
  <si>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</si>
  <si>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</si>
  <si>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</si>
  <si>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</si>
  <si>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</si>
  <si>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</si>
  <si>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</si>
  <si>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</si>
  <si>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</si>
  <si>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</si>
  <si>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</si>
  <si>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</si>
  <si>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</si>
  <si>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</si>
  <si>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</si>
  <si>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</si>
  <si>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</si>
  <si>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</si>
  <si>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</si>
  <si>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</si>
  <si>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</si>
  <si>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</si>
  <si>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</si>
  <si>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</si>
  <si>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</si>
  <si>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</si>
  <si>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</si>
  <si>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</si>
  <si>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</si>
  <si>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</si>
  <si>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</si>
  <si>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</si>
  <si>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</si>
  <si>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</si>
  <si>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</si>
  <si>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</si>
  <si>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</si>
  <si>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</si>
  <si>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</si>
  <si>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</si>
  <si>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</si>
  <si>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</si>
  <si>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</si>
  <si>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</si>
  <si>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</si>
  <si>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</si>
  <si>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</si>
  <si>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</si>
  <si>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</si>
  <si>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</si>
  <si>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</si>
  <si>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</si>
  <si>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</si>
  <si>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</si>
  <si>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</si>
  <si>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</si>
  <si>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</si>
  <si>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</si>
  <si>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</si>
  <si>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</si>
  <si>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</si>
  <si>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</si>
  <si>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</si>
  <si>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</si>
  <si>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</si>
  <si>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</si>
  <si>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</si>
  <si>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</si>
  <si>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</si>
  <si>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</si>
  <si>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</si>
  <si>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</si>
  <si>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</si>
  <si>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</si>
  <si>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</si>
  <si>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</si>
  <si>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</si>
  <si>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</si>
  <si>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</si>
  <si>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</si>
  <si>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</si>
  <si>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</si>
  <si>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</si>
  <si>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</si>
  <si>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</si>
  <si>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</si>
  <si>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</si>
  <si>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</si>
  <si>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</si>
  <si>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</si>
  <si>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</si>
  <si>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</si>
  <si>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</si>
  <si>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</si>
  <si>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</si>
  <si>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</si>
  <si>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</si>
  <si>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</si>
  <si>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</si>
  <si>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</si>
  <si>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</si>
  <si>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</si>
  <si>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</si>
  <si>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</si>
  <si>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</si>
  <si>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</si>
  <si>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</si>
  <si>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</si>
  <si>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</si>
  <si>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</si>
  <si>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</si>
  <si>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</si>
  <si>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</si>
  <si>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</si>
  <si>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</si>
  <si>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</si>
  <si>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</si>
  <si>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</si>
  <si>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</si>
  <si>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</si>
  <si>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</si>
  <si>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</si>
  <si>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</si>
  <si>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</si>
  <si>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</si>
  <si>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</si>
  <si>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</si>
  <si>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</si>
  <si>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</si>
  <si>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</si>
  <si>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</si>
  <si>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</si>
  <si>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</si>
  <si>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</si>
  <si>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</si>
  <si>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</si>
  <si>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</si>
  <si>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</si>
  <si>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</si>
  <si>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</si>
  <si>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</si>
  <si>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</si>
  <si>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</si>
  <si>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</si>
  <si>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</si>
  <si>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</si>
  <si>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</si>
  <si>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</si>
  <si>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</si>
  <si>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</si>
  <si>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</si>
  <si>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</si>
  <si>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</si>
  <si>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</si>
  <si>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</si>
  <si>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</si>
  <si>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</si>
  <si>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</si>
  <si>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</si>
  <si>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</si>
  <si>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</si>
  <si>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</si>
  <si>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</si>
  <si>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</si>
  <si>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</si>
  <si>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</si>
  <si>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</si>
  <si>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</si>
  <si>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</si>
  <si>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</si>
  <si>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</si>
  <si>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</si>
  <si>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</si>
  <si>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</si>
  <si>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</si>
  <si>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</si>
  <si>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</si>
  <si>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</si>
  <si>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</si>
  <si>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</si>
  <si>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</si>
  <si>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</si>
  <si>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</si>
  <si>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</si>
  <si>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</si>
  <si>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</si>
  <si>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</si>
  <si>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</si>
  <si>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</si>
  <si>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</si>
  <si>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</si>
  <si>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</si>
  <si>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</si>
  <si>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</si>
  <si>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</si>
  <si>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</si>
  <si>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</si>
  <si>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</si>
  <si>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</si>
  <si>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</si>
  <si>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</si>
  <si>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</si>
  <si>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</si>
  <si>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</si>
  <si>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</si>
  <si>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</si>
  <si>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</si>
  <si>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</si>
  <si>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</si>
  <si>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</si>
  <si>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</si>
  <si>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</si>
  <si>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</si>
  <si>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</si>
  <si>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</si>
  <si>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</si>
  <si>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</si>
  <si>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</si>
  <si>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</si>
  <si>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</si>
  <si>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</si>
  <si>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</si>
  <si>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</si>
  <si>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</si>
  <si>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</si>
  <si>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</si>
  <si>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</si>
  <si>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</si>
  <si>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</si>
  <si>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</si>
  <si>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</si>
  <si>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</si>
  <si>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</si>
  <si>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</si>
  <si>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</si>
  <si>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</si>
  <si>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</si>
  <si>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</si>
  <si>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</si>
  <si>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</si>
  <si>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</si>
  <si>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</si>
  <si>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</si>
  <si>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</si>
  <si>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</si>
  <si>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</si>
  <si>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</si>
  <si>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</si>
  <si>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</si>
  <si>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</si>
  <si>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</si>
  <si>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</si>
  <si>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</si>
  <si>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</si>
  <si>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</si>
  <si>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</si>
  <si>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</si>
  <si>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</si>
  <si>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</si>
  <si>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</si>
  <si>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</si>
  <si>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</si>
  <si>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</si>
  <si>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</si>
  <si>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</si>
  <si>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</si>
  <si>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</si>
  <si>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</si>
  <si>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</si>
  <si>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</si>
  <si>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</si>
  <si>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</si>
  <si>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</si>
  <si>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</si>
  <si>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</si>
  <si>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</si>
  <si>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</si>
  <si>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</si>
  <si>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</si>
  <si>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</si>
  <si>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</si>
  <si>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</si>
  <si>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</si>
  <si>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</si>
  <si>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</si>
  <si>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</si>
  <si>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</si>
  <si>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</si>
  <si>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</si>
  <si>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</si>
  <si>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</si>
  <si>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</si>
  <si>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</si>
  <si>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</si>
  <si>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</si>
  <si>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</si>
  <si>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</si>
  <si>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</si>
  <si>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</si>
  <si>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</si>
  <si>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</si>
  <si>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</si>
  <si>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</si>
  <si>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</si>
  <si>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</si>
  <si>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</si>
  <si>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</si>
  <si>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</si>
  <si>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</si>
  <si>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</si>
  <si>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</si>
  <si>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</si>
  <si>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</si>
  <si>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</si>
  <si>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</si>
  <si>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</si>
  <si>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</si>
  <si>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</si>
  <si>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</si>
  <si>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</si>
  <si>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</si>
  <si>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</si>
  <si>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</si>
  <si>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</si>
  <si>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</si>
  <si>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</si>
  <si>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</si>
  <si>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</si>
  <si>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</si>
  <si>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</si>
  <si>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</si>
  <si>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</si>
  <si>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</si>
  <si>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</si>
  <si>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</si>
  <si>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</si>
  <si>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</si>
  <si>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</si>
  <si>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</si>
  <si>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</si>
  <si>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</si>
  <si>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</si>
  <si>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</si>
  <si>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</si>
  <si>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</si>
  <si>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</si>
  <si>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</si>
  <si>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</si>
  <si>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</si>
  <si>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</si>
  <si>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</si>
  <si>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</si>
  <si>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</si>
  <si>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</si>
  <si>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</si>
  <si>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</si>
  <si>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</si>
  <si>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</si>
  <si>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</si>
  <si>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</si>
  <si>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</si>
  <si>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</si>
  <si>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</si>
  <si>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</si>
  <si>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</si>
  <si>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</si>
  <si>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</si>
  <si>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</si>
  <si>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</si>
  <si>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</si>
  <si>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</si>
  <si>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</si>
  <si>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</si>
  <si>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</si>
  <si>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</si>
  <si>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</si>
  <si>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</si>
  <si>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</si>
  <si>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</si>
  <si>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</si>
  <si>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</si>
  <si>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</si>
  <si>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</si>
  <si>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</si>
  <si>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</si>
  <si>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</si>
  <si>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</si>
  <si>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</si>
  <si>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</si>
  <si>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</si>
  <si>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</si>
  <si>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</si>
  <si>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</si>
  <si>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</si>
  <si>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</si>
  <si>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</si>
  <si>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</si>
  <si>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</si>
  <si>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</si>
  <si>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</si>
  <si>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</si>
  <si>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</si>
  <si>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</si>
  <si>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</si>
  <si>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</si>
  <si>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</si>
  <si>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</si>
  <si>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</si>
  <si>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</si>
  <si>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</si>
  <si>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</si>
  <si>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</si>
  <si>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</si>
  <si>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</si>
  <si>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</si>
  <si>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</si>
  <si>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</si>
  <si>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</si>
  <si>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</si>
  <si>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</si>
  <si>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</si>
  <si>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</si>
  <si>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</si>
  <si>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</si>
  <si>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</si>
  <si>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</si>
  <si>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</si>
  <si>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</si>
  <si>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</si>
  <si>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</si>
  <si>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</si>
  <si>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</si>
  <si>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</si>
  <si>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</si>
  <si>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</si>
  <si>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</si>
  <si>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</si>
  <si>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</si>
  <si>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</si>
  <si>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</si>
  <si>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</si>
  <si>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</si>
  <si>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</si>
  <si>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</si>
  <si>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</si>
  <si>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</si>
  <si>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</si>
  <si>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</si>
  <si>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</si>
  <si>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</si>
  <si>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</si>
  <si>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</si>
  <si>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</si>
  <si>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</si>
  <si>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</si>
  <si>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</si>
  <si>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</si>
  <si>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</si>
  <si>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</si>
  <si>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</si>
  <si>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</si>
  <si>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</si>
  <si>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</si>
  <si>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</si>
  <si>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</si>
  <si>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</si>
  <si>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</si>
  <si>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</si>
  <si>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</si>
  <si>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</si>
  <si>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</si>
  <si>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</si>
  <si>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</si>
  <si>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</si>
  <si>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</si>
  <si>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</si>
  <si>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</si>
  <si>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</si>
  <si>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</si>
  <si>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</si>
  <si>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</si>
  <si>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</si>
  <si>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</si>
  <si>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</si>
  <si>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</si>
  <si>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</si>
  <si>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</si>
  <si>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</si>
  <si>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</si>
  <si>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</si>
  <si>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</si>
  <si>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</si>
  <si>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</si>
  <si>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</si>
  <si>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</si>
  <si>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</si>
  <si>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</si>
  <si>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</si>
  <si>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</si>
  <si>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</si>
  <si>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</si>
  <si>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</si>
  <si>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</si>
  <si>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</si>
  <si>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</si>
  <si>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</si>
  <si>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</si>
  <si>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</si>
  <si>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</si>
  <si>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</si>
  <si>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</si>
  <si>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</si>
  <si>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</si>
  <si>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</si>
  <si>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</si>
  <si>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</si>
  <si>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</si>
  <si>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</si>
  <si>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</si>
  <si>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</si>
  <si>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</si>
  <si>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</si>
  <si>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</si>
  <si>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</si>
  <si>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</si>
  <si>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</si>
  <si>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</si>
  <si>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</si>
  <si>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</si>
  <si>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</si>
  <si>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</si>
  <si>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</si>
  <si>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</si>
  <si>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</si>
  <si>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</si>
  <si>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</si>
  <si>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</si>
  <si>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</si>
  <si>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</si>
  <si>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</si>
  <si>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</si>
  <si>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</si>
  <si>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</si>
  <si>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</si>
  <si>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</si>
  <si>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</si>
  <si>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</si>
  <si>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</si>
  <si>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</si>
  <si>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</si>
  <si>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</si>
  <si>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</si>
  <si>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</si>
  <si>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</si>
  <si>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</si>
  <si>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</si>
  <si>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</si>
  <si>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</si>
  <si>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</si>
  <si>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</si>
  <si>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</si>
  <si>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</si>
  <si>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</si>
  <si>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</si>
  <si>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</si>
  <si>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</si>
  <si>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</si>
  <si>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</si>
  <si>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</si>
  <si>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</si>
  <si>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</si>
  <si>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</si>
  <si>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</si>
  <si>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</si>
  <si>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</si>
  <si>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</si>
  <si>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</si>
  <si>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</si>
  <si>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</si>
  <si>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</si>
  <si>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</si>
  <si>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</si>
  <si>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</si>
  <si>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</si>
  <si>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</si>
  <si>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</si>
  <si>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</si>
  <si>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</si>
  <si>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</si>
  <si>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</si>
  <si>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</si>
  <si>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</si>
  <si>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</si>
  <si>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</si>
  <si>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</si>
  <si>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</si>
  <si>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</si>
  <si>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</si>
  <si>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</si>
  <si>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</si>
  <si>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</si>
  <si>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</si>
  <si>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</si>
  <si>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</si>
  <si>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</si>
  <si>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</si>
  <si>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</si>
  <si>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</si>
  <si>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</si>
  <si>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</si>
  <si>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</si>
  <si>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</si>
  <si>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</si>
  <si>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</si>
  <si>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</si>
  <si>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</si>
  <si>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</si>
  <si>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</si>
  <si>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</si>
  <si>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</si>
  <si>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</si>
  <si>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</si>
  <si>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</si>
  <si>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</si>
  <si>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</si>
  <si>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</si>
  <si>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</si>
  <si>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</si>
  <si>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</si>
  <si>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</si>
  <si>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</si>
  <si>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</si>
  <si>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</si>
  <si>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</si>
  <si>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</si>
  <si>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</si>
  <si>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</si>
  <si>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</si>
  <si>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</si>
  <si>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</si>
  <si>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</si>
  <si>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</si>
  <si>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</si>
  <si>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</si>
  <si>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</si>
  <si>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</si>
  <si>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</si>
  <si>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</si>
  <si>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</si>
  <si>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</si>
  <si>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</si>
  <si>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</si>
  <si>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</si>
  <si>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</si>
  <si>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</si>
  <si>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</si>
  <si>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</si>
  <si>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</si>
  <si>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</si>
  <si>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</si>
  <si>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</si>
  <si>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</si>
  <si>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</si>
  <si>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</si>
  <si>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</si>
  <si>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</si>
  <si>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</si>
  <si>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</si>
  <si>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</si>
  <si>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</si>
  <si>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</si>
  <si>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</si>
  <si>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</si>
  <si>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</si>
  <si>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</si>
  <si>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</si>
  <si>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</si>
  <si>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</si>
  <si>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</si>
  <si>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</si>
  <si>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</si>
  <si>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</si>
  <si>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</si>
  <si>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</si>
  <si>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</si>
  <si>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</si>
  <si>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</si>
  <si>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</si>
  <si>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</si>
  <si>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</si>
  <si>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</si>
  <si>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</si>
  <si>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</si>
  <si>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</si>
  <si>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</si>
  <si>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</si>
  <si>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</si>
  <si>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</si>
  <si>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</si>
  <si>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</si>
  <si>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</si>
  <si>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</si>
  <si>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</si>
  <si>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</si>
  <si>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</si>
  <si>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</si>
  <si>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</si>
  <si>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</si>
  <si>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</si>
  <si>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</si>
  <si>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</si>
  <si>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</si>
  <si>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</si>
  <si>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</si>
  <si>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</si>
  <si>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</si>
  <si>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</si>
  <si>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</si>
  <si>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</si>
  <si>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</si>
  <si>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</si>
  <si>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</si>
  <si>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</si>
  <si>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</si>
  <si>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</si>
  <si>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</si>
  <si>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</si>
  <si>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</si>
  <si>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</si>
  <si>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</si>
  <si>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</si>
  <si>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</si>
  <si>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</si>
  <si>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</si>
  <si>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</si>
  <si>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</si>
  <si>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</si>
  <si>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</si>
  <si>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</si>
  <si>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</si>
  <si>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</si>
  <si>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</si>
  <si>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</si>
  <si>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</si>
  <si>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</si>
  <si>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</si>
  <si>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</si>
  <si>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</si>
  <si>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</si>
  <si>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</si>
  <si>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</si>
  <si>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</si>
  <si>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</si>
  <si>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</si>
  <si>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</si>
  <si>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</si>
  <si>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</si>
  <si>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</si>
  <si>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</si>
  <si>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</si>
  <si>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</si>
  <si>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</si>
  <si>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</si>
  <si>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</si>
  <si>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</si>
  <si>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</si>
  <si>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</si>
  <si>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</si>
  <si>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</si>
  <si>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</si>
  <si>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</si>
  <si>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</si>
  <si>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</si>
  <si>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</si>
  <si>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</si>
  <si>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</si>
  <si>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</si>
  <si>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</si>
  <si>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</si>
  <si>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</si>
  <si>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</si>
  <si>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</si>
  <si>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</si>
  <si>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</si>
  <si>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</si>
  <si>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</si>
  <si>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</si>
  <si>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</si>
  <si>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</si>
  <si>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</si>
  <si>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</si>
  <si>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</si>
  <si>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</si>
  <si>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</si>
  <si>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</si>
  <si>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</si>
  <si>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</si>
  <si>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</si>
  <si>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</si>
  <si>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</si>
  <si>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</si>
  <si>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</si>
  <si>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</si>
  <si>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</si>
  <si>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</si>
  <si>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</si>
  <si>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</si>
  <si>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</si>
  <si>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</si>
  <si>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</si>
  <si>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</si>
  <si>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</si>
  <si>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</si>
  <si>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</si>
  <si>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</si>
  <si>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</si>
  <si>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</si>
  <si>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</si>
  <si>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</si>
  <si>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</si>
  <si>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</si>
  <si>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</si>
  <si>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</si>
  <si>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</si>
  <si>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</si>
  <si>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</si>
  <si>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</si>
  <si>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</si>
  <si>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</si>
  <si>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</si>
  <si>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</si>
  <si>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</si>
  <si>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</si>
  <si>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</si>
  <si>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</si>
  <si>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</si>
  <si>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</si>
  <si>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</si>
  <si>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</si>
  <si>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</si>
  <si>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</si>
  <si>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</si>
  <si>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</si>
  <si>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</si>
  <si>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</si>
  <si>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</si>
  <si>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</si>
  <si>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</si>
  <si>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</si>
  <si>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</si>
  <si>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</si>
  <si>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</si>
  <si>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</si>
  <si>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</si>
  <si>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</si>
  <si>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</si>
  <si>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</si>
  <si>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</si>
  <si>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</si>
  <si>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</si>
  <si>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</si>
  <si>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</si>
  <si>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</si>
  <si>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</si>
  <si>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</si>
  <si>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</si>
  <si>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</si>
  <si>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</si>
  <si>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</si>
  <si>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</si>
  <si>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</si>
  <si>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</si>
  <si>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</si>
  <si>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</si>
  <si>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</si>
  <si>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</si>
  <si>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</si>
  <si>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</si>
  <si>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</si>
  <si>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</si>
  <si>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</si>
  <si>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</si>
  <si>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</si>
  <si>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</si>
  <si>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</si>
  <si>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</si>
  <si>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</si>
  <si>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</si>
  <si>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</si>
  <si>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</si>
  <si>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</si>
  <si>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</si>
  <si>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</si>
  <si>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</si>
  <si>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</si>
  <si>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</si>
  <si>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</si>
  <si>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</si>
  <si>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</si>
  <si>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</si>
  <si>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</si>
  <si>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</si>
  <si>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</si>
  <si>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</si>
  <si>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</si>
  <si>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</si>
  <si>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</si>
  <si>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</si>
  <si>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</si>
  <si>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</si>
  <si>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</si>
  <si>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</si>
  <si>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</si>
  <si>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</si>
  <si>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</si>
  <si>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</si>
  <si>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</si>
  <si>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</si>
  <si>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</si>
  <si>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</si>
  <si>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</si>
  <si>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</si>
  <si>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</si>
  <si>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</si>
  <si>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</si>
  <si>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</si>
  <si>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</si>
  <si>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</si>
  <si>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</si>
  <si>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</si>
  <si>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</si>
  <si>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</si>
  <si>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</si>
  <si>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</si>
  <si>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</si>
  <si>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</si>
  <si>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</si>
  <si>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</si>
  <si>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</si>
  <si>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</si>
  <si>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</si>
  <si>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</si>
  <si>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</si>
  <si>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</si>
  <si>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</si>
  <si>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</si>
  <si>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</si>
  <si>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</si>
  <si>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</si>
  <si>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</si>
  <si>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</si>
  <si>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</si>
  <si>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</si>
  <si>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</si>
  <si>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</si>
  <si>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</si>
  <si>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</si>
  <si>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</si>
  <si>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</si>
  <si>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</si>
  <si>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</si>
  <si>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</si>
  <si>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</si>
  <si>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</si>
  <si>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</si>
  <si>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</si>
  <si>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</si>
  <si>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</si>
  <si>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</si>
  <si>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</si>
  <si>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</si>
  <si>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</si>
  <si>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</si>
  <si>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</si>
  <si>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</si>
  <si>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</si>
  <si>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</si>
  <si>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</si>
  <si>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</si>
  <si>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</si>
  <si>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</si>
  <si>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</si>
  <si>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</si>
  <si>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</si>
  <si>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</si>
  <si>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</si>
  <si>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</si>
  <si>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</si>
  <si>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</si>
  <si>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</si>
  <si>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</si>
  <si>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</si>
  <si>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</si>
  <si>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</si>
  <si>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</si>
  <si>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</si>
  <si>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</si>
  <si>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</si>
  <si>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</si>
  <si>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</si>
  <si>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</si>
  <si>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</si>
  <si>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</si>
  <si>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</si>
  <si>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</si>
  <si>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</si>
  <si>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</si>
  <si>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</si>
  <si>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</si>
  <si>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</si>
  <si>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</si>
  <si>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</si>
  <si>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</si>
  <si>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</si>
  <si>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</si>
  <si>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</si>
  <si>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</si>
  <si>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</si>
  <si>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</si>
  <si>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</si>
  <si>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</si>
  <si>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</si>
  <si>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</si>
  <si>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</si>
  <si>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</si>
  <si>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</si>
  <si>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</si>
  <si>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</si>
  <si>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</si>
  <si>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</si>
  <si>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</si>
  <si>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</si>
  <si>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</si>
  <si>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</si>
  <si>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</si>
  <si>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</si>
  <si>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</si>
  <si>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</si>
  <si>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</si>
  <si>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</si>
  <si>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</si>
  <si>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</si>
  <si>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</si>
  <si>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</si>
  <si>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</si>
  <si>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</si>
  <si>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</si>
  <si>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</si>
  <si>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</si>
  <si>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</si>
  <si>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</si>
  <si>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</si>
  <si>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</si>
  <si>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</si>
  <si>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</si>
  <si>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</si>
  <si>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</si>
  <si>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</si>
  <si>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</si>
  <si>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</si>
  <si>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</si>
  <si>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</si>
  <si>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</si>
  <si>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</si>
  <si>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</si>
  <si>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</si>
  <si>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</si>
  <si>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</si>
  <si>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</si>
  <si>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</si>
  <si>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</si>
  <si>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</si>
  <si>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</si>
  <si>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</si>
  <si>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</si>
  <si>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</si>
  <si>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</si>
  <si>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</si>
  <si>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</si>
  <si>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</si>
  <si>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</si>
  <si>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</si>
  <si>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</si>
  <si>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</si>
  <si>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</si>
  <si>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</si>
  <si>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</si>
  <si>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</si>
  <si>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</si>
  <si>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</si>
  <si>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</si>
  <si>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</si>
  <si>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</si>
  <si>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</si>
  <si>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</si>
  <si>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</si>
  <si>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</si>
  <si>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</si>
  <si>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</si>
  <si>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</si>
  <si>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</si>
  <si>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</si>
  <si>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</si>
  <si>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</si>
  <si>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</si>
  <si>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</si>
  <si>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</si>
  <si>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</si>
  <si>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</si>
  <si>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</si>
  <si>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</si>
  <si>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</si>
  <si>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</si>
  <si>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</si>
  <si>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</si>
  <si>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</si>
  <si>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</si>
  <si>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</si>
  <si>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</si>
  <si>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</si>
  <si>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</si>
  <si>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</si>
  <si>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</si>
  <si>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</si>
  <si>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</si>
  <si>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</si>
  <si>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</si>
  <si>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</si>
  <si>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</si>
  <si>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</si>
  <si>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</si>
  <si>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</si>
  <si>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</si>
  <si>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</si>
  <si>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</si>
  <si>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</si>
  <si>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</si>
  <si>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</si>
  <si>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</si>
  <si>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</si>
  <si>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</si>
  <si>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</si>
  <si>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</si>
  <si>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</si>
  <si>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</si>
  <si>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</si>
  <si>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</si>
  <si>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</si>
  <si>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</si>
  <si>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</si>
  <si>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</si>
  <si>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</si>
  <si>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</si>
  <si>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</si>
  <si>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</si>
  <si>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</si>
  <si>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</si>
  <si>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</si>
  <si>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</si>
  <si>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</si>
  <si>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</si>
  <si>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</si>
  <si>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</si>
  <si>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</si>
  <si>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</si>
  <si>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</si>
  <si>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</si>
  <si>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</si>
  <si>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</si>
  <si>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</si>
  <si>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</si>
  <si>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</si>
  <si>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</si>
  <si>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</si>
  <si>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</si>
  <si>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</si>
  <si>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</si>
  <si>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</si>
  <si>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</si>
  <si>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</si>
  <si>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</si>
  <si>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</si>
  <si>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</si>
  <si>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</si>
  <si>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</si>
  <si>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</si>
  <si>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</si>
  <si>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</si>
  <si>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</si>
  <si>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</si>
  <si>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</si>
  <si>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</si>
  <si>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</si>
  <si>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</si>
  <si>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</si>
  <si>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</si>
  <si>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</si>
  <si>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</si>
  <si>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</si>
  <si>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</si>
  <si>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</si>
  <si>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</si>
  <si>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</si>
  <si>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</si>
  <si>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</si>
  <si>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</si>
  <si>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</si>
  <si>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</si>
  <si>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</si>
  <si>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</si>
  <si>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</si>
  <si>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</si>
  <si>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</si>
  <si>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</si>
  <si>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</si>
  <si>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</si>
  <si>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</si>
  <si>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</si>
  <si>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</si>
  <si>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</si>
  <si>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</si>
  <si>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</si>
  <si>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</si>
  <si>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</si>
  <si>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</si>
  <si>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</si>
  <si>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</si>
  <si>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</si>
  <si>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</si>
  <si>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</si>
  <si>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</si>
  <si>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</si>
  <si>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</si>
  <si>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</si>
  <si>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</si>
  <si>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</si>
  <si>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</si>
  <si>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</si>
  <si>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</si>
  <si>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</si>
  <si>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</si>
  <si>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</si>
  <si>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</si>
  <si>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</si>
  <si>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</si>
  <si>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</si>
  <si>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</si>
  <si>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</si>
  <si>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</si>
  <si>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</si>
  <si>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</si>
  <si>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</si>
  <si>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</si>
  <si>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</si>
  <si>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</si>
  <si>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</si>
  <si>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</si>
  <si>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</si>
  <si>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</si>
  <si>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</si>
  <si>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</si>
  <si>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</si>
  <si>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</si>
  <si>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</si>
  <si>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</si>
  <si>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</si>
  <si>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</si>
  <si>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</si>
  <si>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</si>
  <si>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</si>
  <si>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</si>
  <si>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</si>
  <si>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</si>
  <si>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</si>
  <si>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</si>
  <si>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</si>
  <si>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</si>
  <si>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</si>
  <si>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</si>
  <si>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</si>
  <si>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</si>
  <si>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</si>
  <si>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</si>
  <si>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</si>
  <si>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</si>
  <si>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</si>
  <si>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</si>
  <si>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</si>
  <si>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</si>
  <si>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</si>
  <si>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</si>
  <si>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</si>
  <si>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</si>
  <si>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</si>
  <si>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</si>
  <si>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</si>
  <si>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</si>
  <si>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</si>
  <si>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</si>
  <si>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</si>
  <si>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</si>
  <si>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</si>
  <si>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</si>
  <si>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</si>
  <si>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</si>
  <si>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</si>
  <si>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</si>
  <si>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</si>
  <si>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</si>
  <si>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</si>
  <si>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</si>
  <si>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</si>
  <si>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</si>
  <si>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</si>
  <si>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</si>
  <si>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</si>
  <si>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</si>
  <si>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</si>
  <si>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</si>
  <si>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</si>
  <si>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</si>
  <si>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</si>
  <si>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</si>
  <si>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</si>
  <si>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</si>
  <si>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</si>
  <si>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</si>
  <si>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</si>
  <si>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</si>
  <si>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</si>
  <si>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</si>
  <si>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</si>
  <si>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</si>
  <si>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</si>
  <si>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</si>
  <si>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</si>
  <si>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</si>
  <si>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</si>
  <si>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</si>
  <si>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</si>
  <si>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</si>
  <si>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</si>
  <si>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</si>
  <si>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</si>
  <si>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</si>
  <si>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</si>
  <si>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</si>
  <si>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</si>
  <si>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</si>
  <si>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</si>
  <si>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</si>
  <si>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</si>
  <si>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</si>
  <si>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</si>
  <si>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</si>
  <si>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</si>
  <si>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</si>
  <si>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</si>
  <si>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</si>
  <si>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</si>
  <si>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</si>
  <si>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</si>
  <si>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</si>
  <si>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</si>
  <si>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</si>
  <si>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</si>
  <si>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</si>
  <si>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</si>
  <si>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</si>
  <si>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</si>
  <si>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</si>
  <si>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</si>
  <si>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</si>
  <si>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</si>
  <si>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</si>
  <si>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</si>
  <si>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</si>
  <si>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</si>
  <si>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</si>
  <si>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</si>
  <si>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</si>
  <si>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</si>
  <si>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</si>
  <si>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</si>
  <si>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</si>
  <si>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</si>
  <si>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</si>
  <si>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</si>
  <si>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</si>
  <si>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</si>
  <si>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</si>
  <si>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</si>
  <si>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</si>
  <si>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</si>
  <si>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</si>
  <si>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</si>
  <si>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</si>
  <si>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</si>
  <si>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</si>
  <si>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</si>
  <si>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</si>
  <si>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</si>
  <si>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</si>
  <si>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</si>
  <si>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</si>
  <si>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</si>
  <si>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</si>
  <si>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</si>
  <si>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</si>
  <si>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</si>
  <si>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</si>
  <si>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</si>
  <si>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</si>
  <si>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</si>
  <si>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</si>
  <si>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</si>
  <si>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</si>
  <si>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</si>
  <si>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</si>
  <si>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</si>
  <si>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</si>
  <si>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</si>
  <si>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</si>
  <si>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</si>
  <si>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</si>
  <si>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</si>
  <si>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</si>
  <si>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</si>
  <si>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</si>
  <si>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</si>
  <si>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</si>
  <si>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</si>
  <si>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</si>
  <si>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</si>
  <si>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</si>
  <si>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</si>
  <si>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</si>
  <si>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</si>
  <si>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</si>
  <si>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</si>
  <si>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</si>
  <si>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</si>
  <si>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</si>
  <si>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</si>
  <si>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</si>
  <si>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</si>
  <si>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</si>
  <si>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</si>
  <si>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</si>
  <si>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</si>
  <si>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</si>
  <si>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</si>
  <si>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</si>
  <si>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</si>
  <si>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</si>
  <si>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</si>
  <si>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</si>
  <si>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</si>
  <si>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</si>
  <si>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</si>
  <si>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</si>
  <si>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</si>
  <si>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</si>
  <si>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</si>
  <si>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</si>
  <si>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</si>
  <si>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</si>
  <si>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</si>
  <si>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</si>
  <si>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</si>
  <si>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</si>
  <si>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</si>
  <si>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</si>
  <si>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</si>
  <si>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</si>
  <si>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</si>
  <si>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</si>
  <si>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</si>
  <si>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</si>
  <si>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</si>
  <si>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</si>
  <si>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</si>
  <si>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</si>
  <si>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</si>
  <si>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</si>
  <si>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</si>
  <si>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</si>
  <si>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</si>
  <si>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</si>
  <si>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</si>
  <si>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</si>
  <si>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</si>
  <si>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</si>
  <si>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</si>
  <si>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</si>
  <si>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</si>
  <si>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</si>
  <si>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</si>
  <si>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</si>
  <si>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</si>
  <si>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</si>
  <si>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</si>
  <si>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</si>
  <si>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</si>
  <si>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</si>
  <si>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</si>
  <si>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</si>
  <si>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</si>
  <si>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</si>
  <si>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</si>
  <si>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</si>
  <si>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</si>
  <si>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</si>
  <si>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</si>
  <si>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</si>
  <si>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</si>
  <si>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</si>
  <si>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</si>
  <si>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</si>
  <si>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</si>
  <si>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</si>
  <si>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</si>
  <si>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</si>
  <si>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</si>
  <si>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</si>
  <si>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</si>
  <si>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</si>
  <si>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</si>
  <si>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</si>
  <si>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</si>
  <si>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</si>
  <si>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</si>
  <si>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</si>
  <si>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</si>
  <si>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</si>
  <si>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</si>
  <si>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</si>
  <si>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</si>
  <si>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</si>
  <si>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</si>
  <si>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</si>
  <si>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</si>
  <si>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</si>
  <si>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</si>
  <si>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</si>
  <si>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</si>
  <si>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</si>
  <si>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</si>
  <si>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</si>
  <si>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</si>
  <si>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</si>
  <si>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</si>
  <si>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</si>
  <si>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</si>
  <si>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</si>
  <si>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</si>
  <si>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</si>
  <si>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</si>
  <si>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</si>
  <si>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</si>
  <si>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</si>
  <si>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</si>
  <si>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</si>
  <si>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</si>
  <si>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</si>
  <si>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</si>
  <si>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</si>
  <si>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</si>
  <si>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</si>
  <si>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</si>
  <si>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</si>
  <si>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</si>
  <si>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</si>
  <si>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</si>
  <si>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</si>
  <si>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</si>
  <si>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</si>
  <si>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</si>
  <si>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</si>
  <si>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</si>
  <si>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</si>
  <si>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</si>
  <si>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</si>
  <si>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</si>
  <si>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</si>
  <si>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</si>
  <si>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</si>
  <si>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</si>
  <si>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</si>
  <si>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</si>
  <si>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</si>
  <si>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</si>
  <si>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</si>
  <si>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</si>
  <si>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</si>
  <si>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</si>
  <si>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</si>
  <si>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</si>
  <si>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</si>
  <si>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</si>
  <si>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</si>
  <si>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</si>
  <si>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</si>
  <si>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</si>
  <si>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</si>
  <si>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</si>
  <si>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</si>
  <si>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</si>
  <si>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</si>
  <si>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</si>
  <si>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</si>
  <si>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</si>
  <si>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</si>
  <si>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</si>
  <si>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</si>
  <si>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</si>
  <si>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</si>
  <si>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</si>
  <si>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</si>
  <si>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</si>
  <si>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</si>
  <si>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</si>
  <si>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</si>
  <si>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</si>
  <si>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</si>
  <si>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</si>
  <si>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</si>
  <si>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</si>
  <si>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</si>
  <si>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</si>
  <si>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</si>
  <si>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</si>
  <si>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</si>
  <si>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</si>
  <si>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</si>
  <si>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</si>
  <si>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</si>
  <si>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</si>
  <si>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</si>
  <si>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</si>
  <si>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</si>
  <si>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</si>
  <si>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</si>
  <si>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</si>
  <si>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</si>
  <si>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</si>
  <si>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</si>
  <si>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</si>
  <si>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</si>
  <si>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</si>
  <si>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</si>
  <si>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</si>
  <si>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</si>
  <si>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</si>
  <si>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</si>
  <si>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</si>
  <si>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</si>
  <si>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</si>
  <si>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</si>
  <si>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</si>
  <si>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</si>
  <si>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</si>
  <si>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</si>
  <si>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</si>
  <si>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</si>
  <si>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</si>
  <si>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</si>
  <si>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</si>
  <si>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</si>
  <si>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</si>
  <si>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</si>
  <si>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</si>
  <si>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</si>
  <si>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</si>
  <si>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</si>
  <si>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</si>
  <si>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</si>
  <si>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</si>
  <si>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</si>
  <si>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</si>
  <si>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</si>
  <si>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</si>
  <si>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</si>
  <si>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</si>
  <si>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</si>
  <si>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</si>
  <si>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</si>
  <si>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</si>
  <si>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</si>
  <si>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</si>
  <si>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</si>
  <si>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</si>
  <si>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</si>
  <si>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</si>
  <si>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</si>
  <si>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</si>
  <si>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</si>
  <si>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</si>
  <si>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</si>
  <si>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</si>
  <si>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</si>
  <si>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</si>
  <si>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</si>
  <si>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</si>
  <si>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</si>
  <si>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</si>
  <si>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</si>
  <si>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</si>
  <si>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</si>
  <si>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</si>
  <si>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</si>
  <si>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</si>
  <si>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</si>
  <si>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</si>
  <si>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</si>
  <si>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</si>
  <si>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</si>
  <si>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</si>
  <si>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</si>
  <si>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</si>
  <si>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</si>
  <si>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</si>
  <si>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</si>
  <si>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</si>
  <si>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</si>
  <si>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</si>
  <si>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</si>
  <si>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</si>
  <si>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</si>
  <si>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</si>
  <si>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</si>
  <si>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</si>
  <si>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</si>
  <si>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</si>
  <si>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</si>
  <si>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</si>
  <si>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</si>
  <si>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</si>
  <si>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</si>
  <si>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</si>
  <si>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</si>
  <si>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</si>
  <si>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</si>
  <si>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</si>
  <si>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</si>
  <si>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</si>
  <si>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</si>
  <si>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</si>
  <si>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</si>
  <si>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</si>
  <si>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</si>
  <si>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</si>
  <si>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</si>
  <si>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</si>
  <si>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</si>
  <si>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</si>
  <si>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</si>
  <si>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</si>
  <si>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</si>
  <si>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</si>
  <si>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</si>
  <si>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</si>
  <si>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</si>
  <si>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</si>
  <si>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</si>
  <si>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</si>
  <si>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</si>
  <si>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</si>
  <si>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</si>
  <si>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</si>
  <si>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</si>
  <si>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</si>
  <si>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</si>
  <si>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</si>
  <si>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</si>
  <si>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</si>
  <si>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</si>
  <si>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</si>
  <si>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</si>
  <si>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</si>
  <si>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</si>
  <si>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</si>
  <si>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</si>
  <si>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</si>
  <si>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</si>
  <si>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</si>
  <si>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</si>
  <si>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</si>
  <si>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</si>
  <si>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</si>
  <si>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</si>
  <si>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</si>
  <si>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</si>
  <si>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</si>
  <si>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</si>
  <si>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</si>
  <si>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</si>
  <si>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</si>
  <si>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</si>
  <si>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</si>
  <si>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</si>
  <si>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</si>
  <si>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</si>
  <si>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</si>
  <si>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</si>
  <si>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</si>
  <si>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</si>
  <si>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</si>
  <si>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</si>
  <si>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</si>
  <si>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</si>
  <si>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</si>
  <si>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</si>
  <si>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</si>
  <si>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</si>
  <si>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</si>
  <si>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</si>
  <si>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</si>
  <si>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</si>
  <si>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</si>
  <si>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</si>
  <si>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</si>
  <si>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</si>
  <si>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</si>
  <si>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</si>
  <si>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</si>
  <si>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</si>
  <si>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</si>
  <si>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</si>
  <si>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</si>
  <si>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</si>
  <si>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</si>
  <si>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</si>
  <si>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</si>
  <si>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</si>
  <si>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</si>
  <si>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</si>
  <si>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</si>
  <si>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</si>
  <si>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</si>
  <si>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</si>
  <si>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</si>
  <si>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</si>
  <si>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</si>
  <si>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</si>
  <si>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</si>
  <si>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</si>
  <si>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</si>
  <si>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</si>
  <si>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</si>
  <si>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</si>
  <si>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</si>
  <si>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</si>
  <si>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</si>
  <si>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</si>
  <si>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</si>
  <si>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</si>
  <si>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</si>
  <si>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</si>
  <si>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</si>
  <si>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</si>
  <si>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</si>
  <si>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</si>
  <si>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</si>
  <si>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</si>
  <si>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</si>
  <si>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</si>
  <si>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</si>
  <si>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</si>
  <si>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</si>
  <si>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</si>
  <si>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</si>
  <si>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</si>
  <si>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</si>
  <si>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</si>
  <si>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</si>
  <si>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</si>
  <si>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</si>
  <si>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</si>
  <si>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</si>
  <si>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</si>
  <si>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</si>
  <si>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</si>
  <si>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</si>
  <si>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</si>
  <si>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</si>
  <si>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</si>
  <si>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</si>
  <si>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</si>
  <si>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</si>
  <si>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</si>
  <si>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</si>
  <si>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</si>
  <si>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</si>
  <si>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</si>
  <si>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</si>
  <si>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</si>
  <si>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</si>
  <si>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</si>
  <si>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</si>
  <si>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</si>
  <si>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</si>
  <si>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</si>
  <si>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</si>
  <si>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</si>
  <si>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</si>
  <si>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</si>
  <si>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</si>
  <si>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</si>
  <si>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</si>
  <si>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</si>
  <si>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</si>
  <si>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</si>
  <si>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</si>
  <si>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</si>
  <si>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</si>
  <si>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</si>
  <si>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</si>
  <si>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</si>
  <si>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</si>
  <si>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</si>
  <si>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</si>
  <si>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</si>
  <si>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</si>
  <si>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</si>
  <si>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</si>
  <si>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</si>
  <si>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</si>
  <si>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</si>
  <si>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</si>
  <si>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</si>
  <si>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</si>
  <si>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</si>
  <si>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</si>
  <si>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</si>
  <si>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</si>
  <si>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</si>
  <si>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</si>
  <si>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</si>
  <si>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</si>
  <si>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</si>
  <si>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</si>
  <si>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</si>
  <si>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</si>
  <si>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</si>
  <si>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</si>
  <si>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</si>
  <si>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</si>
  <si>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</si>
  <si>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</si>
  <si>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</si>
  <si>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</si>
  <si>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</si>
  <si>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</si>
  <si>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</si>
  <si>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</si>
  <si>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</si>
  <si>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</si>
  <si>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</si>
  <si>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</si>
  <si>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</si>
  <si>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</si>
  <si>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</si>
  <si>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</si>
  <si>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</si>
  <si>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</si>
  <si>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</si>
  <si>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</si>
  <si>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</si>
  <si>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</si>
  <si>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</si>
  <si>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</si>
  <si>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</si>
  <si>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</si>
  <si>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</si>
  <si>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</si>
  <si>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</si>
  <si>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</si>
  <si>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</si>
  <si>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</si>
  <si>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</si>
  <si>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</si>
  <si>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</si>
  <si>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</si>
  <si>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</si>
  <si>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</si>
  <si>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</si>
  <si>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</si>
  <si>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</si>
  <si>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</si>
  <si>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</si>
  <si>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</si>
  <si>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</si>
  <si>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</si>
  <si>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</si>
  <si>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</si>
  <si>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</si>
  <si>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</si>
  <si>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</si>
  <si>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</si>
  <si>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</si>
  <si>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</si>
  <si>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</si>
  <si>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</si>
  <si>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</si>
  <si>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</si>
  <si>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</si>
  <si>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</si>
  <si>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</si>
  <si>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</si>
  <si>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</si>
  <si>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</si>
  <si>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</si>
  <si>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</si>
  <si>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</si>
  <si>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</si>
  <si>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</si>
  <si>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</si>
  <si>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</si>
  <si>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</si>
  <si>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</si>
  <si>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</si>
  <si>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</si>
  <si>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</si>
  <si>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</si>
  <si>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</si>
  <si>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</si>
  <si>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</si>
  <si>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</si>
  <si>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</si>
  <si>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</si>
  <si>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</si>
  <si>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</si>
  <si>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</si>
  <si>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</si>
  <si>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</si>
  <si>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</si>
  <si>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</si>
  <si>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</si>
  <si>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</si>
  <si>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</si>
  <si>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</si>
  <si>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</si>
  <si>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</si>
  <si>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</si>
  <si>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</si>
  <si>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</si>
  <si>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</si>
  <si>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</si>
  <si>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</si>
  <si>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</si>
  <si>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</si>
  <si>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</si>
  <si>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</si>
  <si>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</si>
  <si>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</si>
  <si>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</si>
  <si>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</si>
  <si>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</si>
  <si>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</si>
  <si>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</si>
  <si>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</si>
  <si>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</si>
  <si>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</si>
  <si>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</si>
  <si>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</si>
  <si>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</si>
  <si>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</si>
  <si>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</si>
  <si>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</si>
  <si>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</si>
  <si>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</si>
  <si>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</si>
  <si>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</si>
  <si>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</si>
  <si>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</si>
  <si>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</si>
  <si>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</si>
  <si>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</si>
  <si>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</si>
  <si>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</si>
  <si>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</si>
  <si>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</si>
  <si>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</si>
  <si>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</si>
  <si>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</si>
  <si>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</si>
  <si>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</si>
  <si>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</si>
  <si>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</si>
  <si>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</si>
  <si>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</si>
  <si>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</si>
  <si>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</si>
  <si>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</si>
  <si>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</si>
  <si>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</si>
  <si>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</si>
  <si>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</si>
  <si>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</si>
  <si>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</si>
  <si>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</si>
  <si>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</si>
  <si>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</si>
  <si>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</si>
  <si>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</si>
  <si>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</si>
  <si>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</si>
  <si>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</si>
  <si>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</si>
  <si>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</si>
  <si>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</si>
  <si>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</si>
  <si>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</si>
  <si>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</si>
  <si>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</si>
  <si>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</si>
  <si>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</si>
  <si>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</si>
  <si>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</si>
  <si>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</si>
  <si>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</si>
  <si>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</si>
  <si>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</si>
  <si>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</si>
  <si>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</si>
  <si>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</si>
  <si>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</si>
  <si>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</si>
  <si>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</si>
  <si>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</si>
  <si>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</si>
  <si>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</si>
  <si>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</si>
  <si>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</si>
  <si>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</si>
  <si>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</si>
  <si>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</si>
  <si>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</si>
  <si>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</si>
  <si>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</si>
  <si>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</si>
  <si>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</si>
  <si>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</si>
  <si>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</si>
  <si>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</si>
  <si>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</si>
  <si>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</si>
  <si>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</si>
  <si>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</si>
  <si>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</si>
  <si>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</si>
  <si>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</si>
  <si>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</si>
  <si>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</si>
  <si>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</si>
  <si>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</si>
  <si>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</si>
  <si>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</si>
  <si>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</si>
  <si>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</si>
  <si>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</si>
  <si>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</si>
  <si>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</si>
  <si>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</si>
  <si>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</si>
  <si>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</si>
  <si>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</si>
  <si>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</si>
  <si>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</si>
  <si>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</si>
  <si>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</si>
  <si>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</si>
  <si>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</si>
  <si>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</si>
  <si>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</si>
  <si>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</si>
  <si>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</si>
  <si>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</si>
  <si>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</si>
  <si>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</si>
  <si>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</si>
  <si>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</si>
  <si>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</si>
  <si>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</si>
  <si>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</si>
  <si>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</si>
  <si>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</si>
  <si>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</si>
  <si>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</si>
  <si>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</si>
  <si>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</si>
  <si>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</si>
  <si>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</si>
  <si>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</si>
  <si>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</si>
  <si>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</si>
  <si>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</si>
  <si>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</si>
  <si>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</si>
  <si>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</si>
  <si>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</si>
  <si>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</si>
  <si>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</si>
  <si>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</si>
  <si>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</si>
  <si>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</si>
  <si>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</si>
  <si>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</si>
  <si>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</si>
  <si>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</si>
  <si>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</si>
  <si>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</si>
  <si>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</si>
  <si>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</si>
  <si>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</si>
  <si>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</si>
  <si>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</si>
  <si>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</si>
  <si>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</si>
  <si>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</si>
  <si>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</si>
  <si>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</si>
  <si>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</si>
  <si>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</si>
  <si>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</si>
  <si>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</si>
  <si>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</si>
  <si>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</si>
  <si>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</si>
  <si>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</si>
  <si>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</si>
  <si>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</si>
  <si>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</si>
  <si>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</si>
  <si>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</si>
  <si>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</si>
  <si>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</si>
  <si>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</si>
  <si>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</si>
  <si>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</si>
  <si>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</si>
  <si>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</si>
  <si>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</si>
  <si>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</si>
  <si>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</si>
  <si>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</si>
  <si>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</si>
  <si>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</si>
  <si>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</si>
  <si>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</si>
  <si>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</si>
  <si>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</si>
  <si>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</si>
  <si>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</si>
  <si>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</si>
  <si>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</si>
  <si>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</si>
  <si>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</si>
  <si>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</si>
  <si>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</si>
  <si>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</si>
  <si>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</si>
  <si>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</si>
  <si>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</si>
  <si>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</si>
  <si>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</si>
  <si>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</si>
  <si>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</si>
  <si>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</si>
  <si>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</si>
  <si>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</si>
  <si>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</si>
  <si>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</si>
  <si>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</si>
  <si>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</si>
  <si>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</si>
  <si>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</si>
  <si>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</si>
  <si>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</si>
  <si>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</si>
  <si>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</si>
  <si>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</si>
  <si>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</si>
  <si>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</si>
  <si>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</si>
  <si>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</si>
  <si>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</si>
  <si>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</si>
  <si>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</si>
  <si>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</si>
  <si>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</si>
  <si>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</si>
  <si>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</si>
  <si>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</si>
  <si>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</si>
  <si>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</si>
  <si>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</si>
  <si>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</si>
  <si>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</si>
  <si>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</si>
  <si>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</si>
  <si>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</si>
  <si>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</si>
  <si>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</si>
  <si>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</si>
  <si>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</si>
  <si>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</si>
  <si>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</si>
  <si>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</si>
  <si>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</si>
  <si>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</si>
  <si>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</si>
  <si>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</si>
  <si>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</si>
  <si>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</si>
  <si>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</si>
  <si>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</si>
  <si>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</si>
  <si>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</si>
  <si>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</si>
  <si>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</si>
  <si>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</si>
  <si>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</si>
  <si>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</si>
  <si>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</si>
  <si>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</si>
  <si>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</si>
  <si>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</si>
  <si>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</si>
  <si>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</si>
  <si>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</si>
  <si>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</si>
  <si>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</si>
  <si>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</si>
  <si>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</si>
  <si>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</si>
  <si>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</si>
  <si>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</si>
  <si>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</si>
  <si>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</si>
  <si>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</si>
  <si>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</si>
  <si>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</si>
  <si>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</si>
  <si>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</si>
  <si>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</si>
  <si>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</si>
  <si>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</si>
  <si>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</si>
  <si>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</si>
  <si>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</si>
  <si>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</si>
  <si>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</si>
  <si>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</si>
  <si>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</si>
  <si>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</si>
  <si>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</si>
  <si>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</si>
  <si>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</si>
  <si>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</si>
  <si>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</si>
  <si>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</si>
  <si>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</si>
  <si>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</si>
  <si>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</si>
  <si>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</si>
  <si>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</si>
  <si>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</si>
  <si>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</si>
  <si>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</si>
  <si>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</si>
  <si>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</si>
  <si>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</si>
  <si>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</si>
  <si>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</si>
  <si>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</si>
  <si>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</si>
  <si>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</si>
  <si>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</si>
  <si>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</si>
  <si>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</si>
  <si>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</si>
  <si>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</si>
  <si>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</si>
  <si>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</si>
  <si>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</si>
  <si>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</si>
  <si>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</si>
  <si>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</si>
  <si>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</si>
  <si>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</si>
  <si>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</si>
  <si>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</si>
  <si>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</si>
  <si>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</si>
  <si>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</si>
  <si>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</si>
  <si>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</si>
  <si>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</si>
  <si>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</si>
  <si>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</si>
  <si>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</si>
  <si>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</si>
  <si>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</si>
  <si>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</si>
  <si>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</si>
  <si>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</si>
  <si>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</si>
  <si>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</si>
  <si>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</si>
  <si>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</si>
  <si>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</si>
  <si>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</si>
  <si>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</si>
  <si>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</si>
  <si>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</si>
  <si>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</si>
  <si>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</si>
  <si>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</si>
  <si>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</si>
  <si>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</si>
  <si>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</si>
  <si>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</si>
  <si>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</si>
  <si>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</si>
  <si>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</si>
  <si>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</si>
  <si>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</si>
  <si>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</si>
  <si>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</si>
  <si>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</si>
  <si>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</si>
  <si>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</si>
  <si>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</si>
  <si>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</si>
  <si>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</si>
  <si>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</si>
  <si>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</si>
  <si>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</si>
  <si>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</si>
  <si>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</si>
  <si>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</si>
  <si>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</si>
  <si>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</si>
  <si>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</si>
  <si>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</si>
  <si>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</si>
  <si>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</si>
  <si>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</si>
  <si>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</si>
  <si>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</si>
  <si>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</si>
  <si>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</si>
  <si>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</si>
  <si>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</si>
  <si>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</si>
  <si>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</si>
  <si>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</si>
  <si>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</si>
  <si>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</si>
  <si>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</si>
  <si>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</si>
  <si>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</si>
  <si>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</si>
  <si>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</si>
  <si>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</si>
  <si>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</si>
  <si>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</si>
  <si>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</si>
  <si>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</si>
  <si>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</si>
  <si>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</si>
  <si>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</si>
  <si>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</si>
  <si>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</si>
  <si>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</si>
  <si>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</si>
  <si>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</si>
  <si>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</si>
  <si>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</si>
  <si>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</si>
  <si>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</si>
  <si>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</si>
  <si>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</si>
  <si>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</si>
  <si>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</si>
  <si>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</si>
  <si>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</si>
  <si>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</si>
  <si>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</si>
  <si>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</si>
  <si>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</si>
  <si>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</si>
  <si>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</si>
  <si>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</si>
  <si>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</si>
  <si>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</si>
  <si>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</si>
  <si>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</si>
  <si>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</si>
  <si>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</si>
  <si>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</si>
  <si>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</si>
  <si>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</si>
  <si>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</si>
  <si>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</si>
  <si>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</si>
  <si>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</si>
  <si>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</si>
  <si>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</si>
  <si>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</si>
  <si>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</si>
  <si>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</si>
  <si>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</si>
  <si>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</si>
  <si>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</si>
  <si>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</si>
  <si>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</si>
  <si>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</si>
  <si>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</si>
  <si>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</si>
  <si>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</si>
  <si>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</si>
  <si>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</si>
  <si>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</si>
  <si>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</si>
  <si>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</si>
  <si>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</si>
  <si>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</si>
  <si>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</si>
  <si>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</si>
  <si>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</si>
  <si>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</si>
  <si>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</si>
  <si>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</si>
  <si>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</si>
  <si>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</si>
  <si>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</si>
  <si>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</si>
  <si>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</si>
  <si>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</si>
  <si>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</si>
  <si>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</si>
  <si>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</si>
  <si>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</si>
  <si>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</si>
  <si>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</si>
  <si>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</si>
  <si>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</si>
  <si>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</si>
  <si>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</si>
  <si>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</si>
  <si>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</si>
  <si>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</si>
  <si>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</si>
  <si>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</si>
  <si>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</si>
  <si>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</si>
  <si>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</si>
  <si>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</si>
  <si>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</si>
  <si>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</si>
  <si>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</si>
  <si>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</si>
  <si>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</si>
  <si>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</si>
  <si>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</si>
  <si>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</si>
  <si>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</si>
  <si>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</si>
  <si>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</si>
  <si>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</si>
  <si>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</si>
  <si>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</si>
  <si>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</si>
  <si>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</si>
  <si>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</si>
  <si>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</si>
  <si>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</si>
  <si>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</si>
  <si>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</si>
  <si>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</si>
  <si>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</si>
  <si>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</si>
  <si>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</si>
  <si>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</si>
  <si>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</si>
  <si>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</si>
  <si>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</si>
  <si>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</si>
  <si>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</si>
  <si>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</si>
  <si>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</si>
  <si>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</si>
  <si>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</si>
  <si>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</si>
  <si>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</si>
  <si>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</si>
  <si>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</si>
  <si>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</si>
  <si>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</si>
  <si>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</si>
  <si>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</si>
  <si>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</si>
  <si>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</si>
  <si>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</si>
  <si>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</si>
  <si>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</si>
  <si>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</si>
  <si>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</si>
  <si>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</si>
  <si>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</si>
  <si>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</si>
  <si>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</si>
  <si>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</si>
  <si>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</si>
  <si>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</si>
  <si>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</si>
  <si>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</si>
  <si>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</si>
  <si>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</si>
  <si>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</si>
  <si>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</si>
  <si>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</si>
  <si>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</si>
  <si>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</si>
  <si>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</si>
  <si>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</si>
  <si>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</si>
  <si>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</si>
  <si>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</si>
  <si>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</si>
  <si>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</si>
  <si>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</si>
  <si>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</si>
  <si>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</si>
  <si>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</si>
  <si>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</si>
  <si>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</si>
  <si>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</si>
  <si>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</si>
  <si>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</si>
  <si>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</si>
  <si>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</si>
  <si>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</si>
  <si>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</si>
  <si>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</si>
  <si>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</si>
  <si>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</si>
  <si>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</si>
  <si>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</si>
  <si>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</si>
  <si>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</si>
  <si>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</si>
  <si>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</si>
  <si>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</si>
  <si>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</si>
  <si>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</si>
  <si>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</si>
  <si>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</si>
  <si>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</si>
  <si>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</si>
  <si>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</si>
  <si>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</si>
  <si>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</si>
  <si>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</si>
  <si>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</si>
  <si>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</si>
  <si>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</si>
  <si>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</si>
  <si>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</si>
  <si>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</si>
  <si>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</si>
  <si>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</si>
  <si>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</si>
  <si>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</si>
  <si>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</si>
  <si>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</si>
  <si>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</si>
  <si>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</si>
  <si>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</si>
  <si>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</si>
  <si>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</si>
  <si>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</si>
  <si>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</si>
  <si>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</si>
  <si>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</si>
  <si>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</si>
  <si>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</si>
  <si>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</si>
  <si>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</si>
  <si>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</si>
  <si>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</si>
  <si>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</si>
  <si>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</si>
  <si>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</si>
  <si>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</si>
  <si>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</si>
  <si>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</si>
  <si>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</si>
  <si>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</si>
  <si>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</si>
  <si>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</si>
  <si>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</si>
  <si>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</si>
  <si>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</si>
  <si>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</si>
  <si>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</si>
  <si>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</si>
  <si>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</si>
  <si>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</si>
  <si>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</si>
  <si>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</si>
  <si>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</si>
  <si>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</si>
  <si>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</si>
  <si>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</si>
  <si>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</si>
  <si>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</si>
  <si>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</si>
  <si>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</si>
  <si>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</si>
  <si>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</si>
  <si>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</si>
  <si>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</si>
  <si>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</si>
  <si>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</si>
  <si>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</si>
  <si>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</si>
  <si>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</si>
  <si>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</si>
  <si>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</si>
  <si>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</si>
  <si>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</si>
  <si>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</si>
  <si>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</si>
  <si>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</si>
  <si>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</si>
  <si>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</si>
  <si>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</si>
  <si>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</si>
  <si>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</si>
  <si>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</si>
  <si>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</si>
  <si>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</si>
  <si>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</si>
  <si>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</si>
  <si>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</si>
  <si>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</si>
  <si>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</si>
  <si>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</si>
  <si>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</si>
  <si>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</si>
  <si>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</si>
  <si>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</si>
  <si>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</si>
  <si>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</si>
  <si>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</si>
  <si>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</si>
  <si>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</si>
  <si>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</si>
  <si>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</si>
  <si>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</si>
  <si>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</si>
  <si>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</si>
  <si>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</si>
  <si>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</si>
  <si>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</si>
  <si>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</si>
  <si>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</si>
  <si>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</si>
  <si>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</si>
  <si>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</si>
  <si>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</si>
  <si>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</si>
  <si>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</si>
  <si>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</si>
  <si>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</si>
  <si>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</si>
  <si>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</si>
  <si>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</si>
  <si>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</si>
  <si>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</si>
  <si>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</si>
  <si>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</si>
  <si>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</si>
  <si>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</si>
  <si>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</si>
  <si>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</si>
  <si>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</si>
  <si>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</si>
  <si>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</si>
  <si>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</si>
  <si>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</si>
  <si>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</si>
  <si>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</si>
  <si>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</si>
  <si>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</si>
  <si>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</si>
  <si>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</si>
  <si>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</si>
  <si>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</si>
  <si>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</si>
  <si>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</si>
  <si>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</si>
  <si>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</si>
  <si>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</si>
  <si>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</si>
  <si>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</si>
  <si>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</si>
  <si>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</si>
  <si>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</si>
  <si>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</si>
  <si>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</si>
  <si>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</si>
  <si>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</si>
  <si>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</si>
  <si>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</si>
  <si>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</si>
  <si>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</si>
  <si>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</si>
  <si>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</si>
  <si>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</si>
  <si>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</si>
  <si>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</si>
  <si>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</si>
  <si>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</si>
  <si>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</si>
  <si>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</si>
  <si>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</si>
  <si>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</si>
  <si>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</si>
  <si>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</si>
  <si>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</si>
  <si>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</si>
  <si>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</si>
  <si>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</si>
  <si>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</si>
  <si>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</si>
  <si>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</si>
  <si>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</si>
  <si>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</si>
  <si>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</si>
  <si>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</si>
  <si>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</si>
  <si>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</si>
  <si>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</si>
  <si>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</si>
  <si>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</si>
  <si>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</si>
  <si>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</si>
  <si>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</si>
  <si>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</si>
  <si>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</si>
  <si>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</si>
  <si>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</si>
  <si>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</si>
  <si>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</si>
  <si>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</si>
  <si>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</si>
  <si>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</si>
  <si>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</si>
  <si>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</si>
  <si>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</si>
  <si>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</si>
  <si>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</si>
  <si>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</si>
  <si>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</si>
  <si>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</si>
  <si>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</si>
  <si>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</si>
  <si>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</si>
  <si>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</si>
  <si>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</si>
  <si>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</si>
  <si>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</si>
  <si>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</si>
  <si>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</si>
  <si>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</si>
  <si>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</si>
  <si>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</si>
  <si>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</si>
  <si>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</si>
  <si>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</si>
  <si>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</si>
  <si>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</si>
  <si>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</si>
  <si>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</si>
  <si>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</si>
  <si>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</si>
  <si>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</si>
  <si>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</si>
  <si>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</si>
  <si>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</si>
  <si>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</si>
  <si>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</si>
  <si>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</si>
  <si>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</si>
  <si>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</si>
  <si>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</si>
  <si>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</si>
  <si>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</si>
  <si>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</si>
  <si>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</si>
  <si>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</si>
  <si>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</si>
  <si>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</si>
  <si>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</si>
  <si>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</si>
  <si>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</si>
  <si>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</si>
  <si>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</si>
  <si>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</si>
  <si>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</si>
  <si>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</si>
  <si>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</si>
  <si>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</si>
  <si>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</si>
  <si>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</si>
  <si>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</si>
  <si>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</si>
  <si>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</si>
  <si>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</si>
  <si>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</si>
  <si>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</si>
  <si>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</si>
  <si>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</si>
  <si>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</si>
  <si>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</si>
  <si>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</si>
  <si>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</si>
  <si>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</si>
  <si>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</si>
  <si>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</si>
  <si>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</si>
  <si>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</si>
  <si>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</si>
  <si>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</si>
  <si>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</si>
  <si>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</si>
  <si>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</si>
  <si>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</si>
  <si>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</si>
  <si>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</si>
  <si>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</si>
  <si>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</si>
  <si>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</si>
  <si>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</si>
  <si>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</si>
  <si>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</si>
  <si>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</si>
  <si>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</si>
  <si>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</si>
  <si>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</si>
  <si>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</si>
  <si>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</si>
  <si>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</si>
  <si>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</si>
  <si>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</si>
  <si>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</si>
  <si>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</si>
  <si>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</si>
  <si>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</si>
  <si>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</si>
  <si>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</si>
  <si>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</si>
  <si>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</si>
  <si>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</si>
  <si>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</si>
  <si>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</si>
  <si>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</si>
  <si>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</si>
  <si>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</si>
  <si>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</si>
  <si>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</si>
  <si>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</si>
  <si>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</si>
  <si>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</si>
  <si>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</si>
  <si>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</si>
  <si>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</si>
  <si>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</si>
  <si>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</si>
  <si>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</si>
  <si>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</si>
  <si>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</si>
  <si>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</si>
  <si>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</si>
  <si>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</si>
  <si>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</si>
  <si>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</si>
  <si>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</si>
  <si>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</si>
  <si>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</si>
  <si>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</si>
  <si>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</si>
  <si>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</si>
  <si>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</si>
  <si>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</si>
  <si>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</si>
  <si>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</si>
  <si>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</si>
  <si>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</si>
  <si>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</si>
  <si>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</si>
  <si>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</si>
  <si>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</si>
  <si>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</si>
  <si>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</si>
  <si>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</si>
  <si>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</si>
  <si>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</si>
  <si>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</si>
  <si>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</si>
  <si>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</si>
  <si>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</si>
  <si>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</si>
  <si>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</si>
  <si>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</si>
  <si>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</si>
  <si>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</si>
  <si>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</si>
  <si>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</si>
  <si>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</si>
  <si>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</si>
  <si>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</si>
  <si>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</si>
  <si>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</si>
  <si>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</si>
  <si>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</si>
  <si>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</si>
  <si>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</si>
  <si>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</si>
  <si>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</si>
  <si>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</si>
  <si>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</si>
  <si>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</si>
  <si>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</si>
  <si>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</si>
  <si>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</si>
  <si>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</si>
  <si>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</si>
  <si>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</si>
  <si>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</si>
  <si>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</si>
  <si>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</si>
  <si>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</si>
  <si>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</si>
  <si>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</si>
  <si>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</si>
  <si>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</si>
  <si>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</si>
  <si>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</si>
  <si>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</si>
  <si>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</si>
  <si>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</si>
  <si>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</si>
  <si>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</si>
  <si>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</si>
  <si>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</si>
  <si>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</si>
  <si>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</si>
  <si>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</si>
  <si>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</si>
  <si>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</si>
  <si>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</si>
  <si>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</si>
  <si>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</si>
  <si>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</si>
  <si>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</si>
  <si>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</si>
  <si>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</si>
  <si>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</si>
  <si>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</si>
  <si>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</si>
  <si>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</si>
  <si>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</si>
  <si>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</si>
  <si>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</si>
  <si>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</si>
  <si>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</si>
  <si>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</si>
  <si>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</si>
  <si>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</si>
  <si>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</si>
  <si>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</si>
  <si>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</si>
  <si>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</si>
  <si>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</si>
  <si>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</si>
  <si>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</si>
  <si>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</si>
  <si>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</si>
  <si>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</si>
  <si>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</si>
  <si>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</si>
  <si>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</si>
  <si>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</si>
  <si>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</si>
  <si>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</si>
  <si>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</si>
  <si>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</si>
  <si>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</si>
  <si>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</si>
  <si>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</si>
  <si>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</si>
  <si>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</si>
  <si>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</si>
  <si>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</si>
  <si>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</si>
  <si>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</si>
  <si>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</si>
  <si>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</si>
  <si>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</si>
  <si>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</si>
  <si>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</si>
  <si>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</si>
  <si>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</si>
  <si>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</si>
  <si>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</si>
  <si>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</si>
  <si>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</si>
  <si>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</si>
  <si>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</si>
  <si>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</si>
  <si>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</si>
  <si>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</si>
  <si>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</si>
  <si>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</si>
  <si>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</si>
  <si>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</si>
  <si>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</si>
  <si>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</si>
  <si>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</si>
  <si>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</si>
  <si>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</si>
  <si>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</si>
  <si>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</si>
  <si>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</si>
  <si>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</si>
  <si>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</si>
  <si>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</si>
  <si>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</si>
  <si>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</si>
  <si>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</si>
  <si>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</si>
  <si>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</si>
  <si>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</si>
  <si>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</si>
  <si>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</si>
  <si>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</si>
  <si>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</si>
  <si>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</si>
  <si>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</si>
  <si>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</si>
  <si>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</si>
  <si>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</si>
  <si>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</si>
  <si>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</si>
  <si>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</si>
  <si>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</si>
  <si>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</si>
  <si>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</si>
  <si>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</si>
  <si>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</si>
  <si>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</si>
  <si>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</si>
  <si>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</si>
  <si>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</si>
  <si>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</si>
  <si>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</si>
  <si>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</si>
  <si>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</si>
  <si>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</si>
  <si>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</si>
  <si>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</si>
  <si>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</si>
  <si>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</si>
  <si>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</si>
  <si>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</si>
  <si>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</si>
  <si>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</si>
  <si>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</si>
  <si>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</si>
  <si>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</si>
  <si>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</si>
  <si>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</si>
  <si>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</si>
  <si>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</si>
  <si>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</si>
  <si>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</si>
  <si>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</si>
  <si>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</si>
  <si>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</si>
  <si>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</si>
  <si>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</si>
  <si>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</si>
  <si>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</si>
  <si>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</si>
  <si>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</si>
  <si>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</si>
  <si>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</si>
  <si>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</si>
  <si>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</si>
  <si>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</si>
  <si>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</si>
  <si>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</si>
  <si>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</si>
  <si>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</si>
  <si>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</si>
  <si>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</si>
  <si>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</si>
  <si>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</si>
  <si>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</si>
  <si>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</si>
  <si>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</si>
  <si>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</si>
  <si>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</si>
  <si>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</si>
  <si>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</si>
  <si>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</si>
  <si>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</si>
  <si>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</si>
  <si>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</si>
  <si>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</si>
  <si>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</si>
  <si>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</si>
  <si>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</si>
  <si>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</si>
  <si>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</si>
  <si>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</si>
  <si>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</si>
  <si>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</si>
  <si>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</si>
  <si>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</si>
  <si>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</si>
  <si>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</si>
  <si>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</si>
  <si>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</si>
  <si>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</si>
  <si>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</si>
  <si>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</si>
  <si>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</si>
  <si>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</si>
  <si>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</si>
  <si>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</si>
  <si>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</si>
  <si>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</si>
  <si>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</si>
  <si>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</si>
  <si>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</si>
  <si>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</si>
  <si>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</si>
  <si>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</si>
  <si>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</si>
  <si>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</si>
  <si>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</si>
  <si>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</si>
  <si>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</si>
  <si>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</si>
  <si>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</si>
  <si>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</si>
  <si>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</si>
  <si>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</si>
  <si>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</si>
  <si>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</si>
  <si>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</si>
  <si>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</si>
  <si>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</si>
  <si>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</si>
  <si>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</si>
  <si>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</si>
  <si>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</si>
  <si>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</si>
  <si>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</si>
  <si>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</si>
  <si>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</si>
  <si>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</si>
  <si>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</si>
  <si>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</si>
  <si>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</si>
  <si>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</si>
  <si>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</si>
  <si>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</si>
  <si>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</si>
  <si>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</si>
  <si>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</si>
  <si>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</si>
  <si>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</si>
  <si>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</si>
  <si>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</si>
  <si>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</si>
  <si>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</si>
  <si>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</si>
  <si>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</si>
  <si>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</si>
  <si>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</si>
  <si>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</si>
  <si>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</si>
  <si>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</si>
  <si>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</si>
  <si>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</si>
  <si>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</si>
  <si>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</si>
  <si>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</si>
  <si>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</si>
  <si>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</si>
  <si>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</si>
  <si>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</si>
  <si>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</si>
  <si>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</si>
  <si>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</si>
  <si>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</si>
  <si>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</si>
  <si>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</si>
  <si>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</si>
  <si>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</si>
  <si>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</si>
  <si>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</si>
  <si>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</si>
  <si>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</si>
  <si>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</si>
  <si>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</si>
  <si>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</si>
  <si>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</si>
  <si>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</si>
  <si>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</si>
  <si>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</si>
  <si>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</si>
  <si>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</si>
  <si>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</si>
  <si>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</si>
  <si>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</si>
  <si>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</si>
  <si>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</si>
  <si>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</si>
  <si>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</si>
  <si>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</si>
  <si>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</si>
  <si>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</si>
  <si>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</si>
  <si>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</si>
  <si>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</si>
  <si>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</si>
  <si>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</si>
  <si>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</si>
  <si>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</si>
  <si>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</si>
  <si>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</si>
  <si>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</si>
  <si>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</si>
  <si>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</si>
  <si>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</si>
  <si>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</si>
  <si>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</si>
  <si>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</si>
  <si>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</si>
  <si>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</si>
  <si>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</si>
  <si>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</si>
  <si>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</si>
  <si>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</si>
  <si>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</si>
  <si>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</si>
  <si>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</si>
  <si>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</si>
  <si>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</si>
  <si>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</si>
  <si>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</si>
  <si>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</si>
  <si>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</si>
  <si>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</si>
  <si>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</si>
  <si>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</si>
  <si>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</si>
  <si>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</si>
  <si>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</si>
  <si>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</si>
  <si>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</si>
  <si>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</si>
  <si>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</si>
  <si>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</si>
  <si>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</si>
  <si>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</si>
  <si>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</si>
  <si>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</si>
  <si>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</si>
  <si>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</si>
  <si>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</si>
  <si>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</si>
  <si>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</si>
  <si>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</si>
  <si>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</si>
  <si>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</si>
  <si>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</si>
  <si>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</si>
  <si>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</si>
  <si>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</si>
  <si>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</si>
  <si>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</si>
  <si>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</si>
  <si>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</si>
  <si>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</si>
  <si>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</si>
  <si>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</si>
  <si>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</si>
  <si>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</si>
  <si>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</si>
  <si>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</si>
  <si>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</si>
  <si>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</si>
  <si>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</si>
  <si>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</si>
  <si>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</si>
  <si>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</si>
  <si>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</si>
  <si>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</si>
  <si>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</si>
  <si>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</si>
  <si>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</si>
  <si>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</si>
  <si>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</si>
  <si>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</si>
  <si>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</si>
  <si>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</si>
  <si>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</si>
  <si>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</si>
  <si>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</si>
  <si>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</si>
  <si>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</si>
  <si>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</si>
  <si>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</si>
  <si>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</si>
  <si>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</si>
  <si>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</si>
  <si>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</si>
  <si>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</si>
  <si>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</si>
  <si>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</si>
  <si>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</si>
  <si>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</si>
  <si>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</si>
  <si>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</si>
  <si>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</si>
  <si>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</si>
  <si>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</si>
  <si>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</si>
  <si>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</si>
  <si>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</si>
  <si>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</si>
  <si>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</si>
  <si>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</si>
  <si>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</si>
  <si>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</si>
  <si>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</si>
  <si>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</si>
  <si>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</si>
  <si>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</si>
  <si>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</si>
  <si>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</si>
  <si>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</si>
  <si>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</si>
  <si>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</si>
  <si>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</si>
  <si>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</si>
  <si>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</si>
  <si>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</si>
  <si>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</si>
  <si>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</si>
  <si>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</si>
  <si>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</si>
  <si>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</si>
  <si>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</si>
  <si>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</si>
  <si>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</si>
  <si>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</si>
  <si>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</si>
  <si>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</si>
  <si>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</si>
  <si>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</si>
  <si>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</si>
  <si>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</si>
  <si>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</si>
  <si>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</si>
  <si>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</si>
  <si>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</si>
  <si>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</si>
  <si>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</si>
  <si>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</si>
  <si>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</si>
  <si>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</si>
  <si>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</si>
  <si>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</si>
  <si>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</si>
  <si>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</si>
  <si>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</si>
  <si>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</si>
  <si>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</si>
  <si>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</si>
  <si>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</si>
  <si>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</si>
  <si>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</si>
  <si>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</si>
  <si>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</si>
  <si>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</si>
  <si>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</si>
  <si>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</si>
  <si>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</si>
  <si>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</si>
  <si>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</si>
  <si>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</si>
  <si>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</si>
  <si>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</si>
  <si>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</si>
  <si>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</si>
  <si>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</si>
  <si>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</si>
  <si>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</si>
  <si>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</si>
  <si>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</si>
  <si>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</si>
  <si>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</si>
  <si>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</si>
  <si>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</si>
  <si>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</si>
  <si>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</si>
  <si>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</si>
  <si>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</si>
  <si>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</si>
  <si>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</si>
  <si>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</si>
  <si>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</si>
  <si>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</si>
  <si>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</si>
  <si>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</si>
  <si>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</si>
  <si>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</si>
  <si>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</si>
  <si>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</si>
  <si>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</si>
  <si>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</si>
  <si>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</si>
  <si>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</si>
  <si>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</si>
  <si>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</si>
  <si>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</si>
  <si>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</si>
  <si>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</si>
  <si>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</si>
  <si>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</si>
  <si>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</si>
  <si>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</si>
  <si>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</si>
  <si>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</si>
  <si>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</si>
  <si>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</si>
  <si>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</si>
  <si>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</si>
  <si>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</si>
  <si>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</si>
  <si>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</si>
  <si>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</si>
  <si>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</si>
  <si>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</si>
  <si>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</si>
  <si>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</si>
  <si>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</si>
  <si>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</si>
  <si>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</si>
  <si>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</si>
  <si>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</si>
  <si>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</si>
  <si>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</si>
  <si>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</si>
  <si>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</si>
  <si>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</si>
  <si>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</si>
  <si>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</si>
  <si>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</si>
  <si>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</si>
  <si>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</si>
  <si>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</si>
  <si>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</si>
  <si>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</si>
  <si>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</si>
  <si>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</si>
  <si>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</si>
  <si>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</si>
  <si>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</si>
  <si>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</si>
  <si>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</si>
  <si>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</si>
  <si>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</si>
  <si>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</si>
  <si>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</si>
  <si>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</si>
  <si>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</si>
  <si>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</si>
  <si>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</si>
  <si>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</si>
  <si>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</si>
  <si>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</si>
  <si>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</si>
  <si>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</si>
  <si>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</si>
  <si>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</si>
  <si>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</si>
  <si>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</si>
  <si>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</si>
  <si>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</si>
  <si>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</si>
  <si>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</si>
  <si>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</si>
  <si>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</si>
  <si>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</si>
  <si>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</si>
  <si>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</si>
  <si>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</si>
  <si>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</si>
  <si>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</si>
  <si>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</si>
  <si>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</si>
  <si>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</si>
  <si>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</si>
  <si>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</si>
  <si>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</si>
  <si>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</si>
  <si>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</si>
  <si>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</si>
  <si>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</si>
  <si>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</si>
  <si>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</si>
  <si>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</si>
  <si>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</si>
  <si>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</si>
  <si>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</si>
  <si>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</si>
  <si>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</si>
  <si>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</si>
  <si>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</si>
  <si>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</si>
  <si>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</si>
  <si>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</si>
  <si>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</si>
  <si>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</si>
  <si>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</si>
  <si>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</si>
  <si>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</si>
  <si>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</si>
  <si>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</si>
  <si>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</si>
  <si>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</si>
  <si>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</si>
  <si>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</si>
  <si>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</si>
  <si>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</si>
  <si>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</si>
  <si>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</si>
  <si>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</si>
  <si>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</si>
  <si>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</si>
  <si>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</si>
  <si>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</si>
  <si>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</si>
  <si>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</si>
  <si>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</si>
  <si>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</si>
  <si>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</si>
  <si>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</si>
  <si>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</si>
  <si>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</si>
  <si>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</si>
  <si>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</si>
  <si>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</si>
  <si>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</si>
  <si>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</si>
  <si>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</si>
  <si>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</si>
  <si>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</si>
  <si>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</si>
  <si>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</si>
  <si>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</si>
  <si>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</si>
  <si>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</si>
  <si>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</si>
  <si>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</si>
  <si>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</si>
  <si>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</si>
  <si>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</si>
  <si>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</si>
  <si>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</si>
  <si>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</si>
  <si>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</si>
  <si>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</si>
  <si>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</si>
  <si>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</si>
  <si>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</si>
  <si>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</si>
  <si>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</si>
  <si>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</si>
  <si>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</si>
  <si>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</si>
  <si>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</si>
  <si>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</si>
  <si>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</si>
  <si>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</si>
  <si>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</si>
  <si>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</si>
  <si>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</si>
  <si>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</si>
  <si>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</si>
  <si>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</si>
  <si>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</si>
  <si>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</si>
  <si>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</si>
  <si>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</si>
  <si>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</si>
  <si>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</si>
  <si>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</si>
  <si>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</si>
  <si>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</si>
  <si>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</si>
  <si>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</si>
  <si>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</si>
  <si>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</si>
  <si>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</si>
  <si>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</si>
  <si>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</si>
  <si>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</si>
  <si>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</si>
  <si>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</si>
  <si>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</si>
  <si>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</si>
  <si>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</si>
  <si>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</si>
  <si>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</si>
  <si>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</si>
  <si>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</si>
  <si>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</si>
  <si>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</si>
  <si>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</si>
  <si>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</si>
  <si>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</si>
  <si>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</si>
  <si>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</si>
  <si>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</si>
  <si>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</si>
  <si>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</si>
  <si>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</si>
  <si>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</si>
  <si>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</si>
  <si>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</si>
  <si>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</si>
  <si>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</si>
  <si>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</si>
  <si>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</si>
  <si>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</si>
  <si>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</si>
  <si>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</si>
  <si>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</si>
  <si>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</si>
  <si>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</si>
  <si>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</si>
  <si>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</si>
  <si>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</si>
  <si>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</si>
  <si>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</si>
  <si>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</si>
  <si>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</si>
  <si>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</si>
  <si>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</si>
  <si>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</si>
  <si>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</si>
  <si>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</si>
  <si>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</si>
  <si>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</si>
  <si>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</si>
  <si>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</si>
  <si>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</si>
  <si>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</si>
  <si>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</si>
  <si>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</si>
  <si>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</si>
  <si>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</si>
  <si>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</si>
  <si>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</si>
  <si>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</si>
  <si>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</si>
  <si>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</si>
  <si>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</si>
  <si>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</si>
  <si>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</si>
  <si>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</si>
  <si>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</si>
  <si>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</si>
  <si>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</si>
  <si>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</si>
  <si>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</si>
  <si>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</si>
  <si>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</si>
  <si>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</si>
  <si>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</si>
  <si>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</si>
  <si>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</si>
  <si>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</si>
  <si>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</si>
  <si>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</si>
  <si>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</si>
  <si>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</si>
  <si>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</si>
  <si>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</si>
  <si>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</si>
  <si>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</si>
  <si>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</si>
  <si>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</si>
  <si>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</si>
  <si>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</si>
  <si>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</si>
  <si>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</si>
  <si>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</si>
  <si>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</si>
  <si>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</si>
  <si>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</si>
  <si>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</si>
  <si>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</si>
  <si>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</si>
  <si>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</si>
  <si>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</si>
  <si>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</si>
  <si>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</si>
  <si>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</si>
  <si>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</si>
  <si>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</si>
  <si>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</si>
  <si>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</si>
  <si>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</si>
  <si>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</si>
  <si>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</si>
  <si>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</si>
  <si>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</si>
  <si>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</si>
  <si>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</si>
  <si>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</si>
  <si>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</si>
  <si>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</si>
  <si>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</si>
  <si>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</si>
  <si>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</si>
  <si>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</si>
  <si>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</si>
  <si>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</si>
  <si>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</si>
  <si>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</si>
  <si>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</si>
  <si>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</si>
  <si>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</si>
  <si>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</si>
  <si>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</si>
  <si>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</si>
  <si>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</si>
  <si>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</si>
  <si>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</si>
  <si>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</si>
  <si>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</si>
  <si>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</si>
  <si>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</si>
  <si>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</si>
  <si>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</si>
  <si>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</si>
  <si>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</si>
  <si>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</si>
  <si>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</si>
  <si>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</si>
  <si>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</si>
  <si>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</si>
  <si>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</si>
  <si>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</si>
  <si>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</si>
  <si>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</si>
  <si>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</si>
  <si>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</si>
  <si>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</si>
  <si>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</si>
  <si>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</si>
  <si>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</si>
  <si>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</si>
  <si>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</si>
  <si>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</si>
  <si>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</si>
  <si>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</si>
  <si>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</si>
  <si>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</si>
  <si>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</si>
  <si>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</si>
  <si>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</si>
  <si>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</si>
  <si>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</si>
  <si>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</si>
  <si>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</si>
  <si>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</si>
  <si>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</si>
  <si>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</si>
  <si>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</si>
  <si>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</si>
  <si>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</si>
  <si>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</si>
  <si>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</si>
  <si>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</si>
  <si>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</si>
  <si>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</si>
  <si>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</si>
  <si>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</si>
  <si>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</si>
  <si>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</si>
  <si>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</si>
  <si>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</si>
  <si>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</si>
  <si>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</si>
  <si>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</si>
  <si>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</si>
  <si>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</si>
  <si>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</si>
  <si>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</si>
  <si>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</si>
  <si>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</si>
  <si>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</si>
  <si>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</si>
  <si>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</si>
  <si>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</si>
  <si>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</si>
  <si>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</si>
  <si>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</si>
  <si>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</si>
  <si>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</si>
  <si>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</si>
  <si>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</si>
  <si>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</si>
  <si>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</si>
  <si>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</si>
  <si>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</si>
  <si>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</si>
  <si>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</si>
  <si>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</si>
  <si>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</si>
  <si>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</si>
  <si>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</si>
  <si>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</si>
  <si>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</si>
  <si>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</si>
  <si>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</si>
  <si>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</si>
  <si>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</si>
  <si>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</si>
  <si>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</si>
  <si>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</si>
  <si>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</si>
  <si>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</si>
  <si>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</si>
  <si>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</si>
  <si>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</si>
  <si>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</si>
  <si>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</si>
  <si>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</si>
  <si>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</si>
  <si>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</si>
  <si>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</si>
  <si>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</si>
  <si>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</si>
  <si>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</si>
  <si>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</si>
  <si>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</si>
  <si>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</si>
  <si>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</si>
  <si>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</si>
  <si>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</si>
  <si>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</si>
  <si>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</si>
  <si>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</si>
  <si>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</si>
  <si>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</si>
  <si>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</si>
  <si>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</si>
  <si>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</si>
  <si>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</si>
  <si>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</si>
  <si>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</si>
  <si>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</si>
  <si>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</si>
  <si>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</si>
  <si>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</si>
  <si>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</si>
  <si>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</si>
  <si>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</si>
  <si>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</si>
  <si>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</si>
  <si>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</si>
  <si>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</si>
  <si>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</si>
  <si>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</si>
  <si>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</si>
  <si>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</si>
  <si>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</si>
  <si>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</si>
  <si>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</si>
  <si>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</si>
  <si>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</si>
  <si>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</si>
  <si>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</si>
  <si>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</si>
  <si>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</si>
  <si>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</si>
  <si>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</si>
  <si>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</si>
  <si>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</si>
  <si>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</si>
  <si>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</si>
  <si>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</si>
  <si>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</si>
  <si>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</si>
  <si>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</si>
  <si>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</si>
  <si>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</si>
  <si>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</si>
  <si>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</si>
  <si>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</si>
  <si>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</si>
  <si>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</si>
  <si>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</si>
  <si>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</si>
  <si>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</si>
  <si>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</si>
  <si>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</si>
  <si>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</si>
  <si>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</si>
  <si>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</si>
  <si>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</si>
  <si>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</si>
  <si>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</si>
  <si>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</si>
  <si>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</si>
  <si>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</si>
  <si>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</si>
  <si>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</si>
  <si>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</si>
  <si>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</si>
  <si>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</si>
  <si>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</si>
  <si>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</si>
  <si>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</si>
  <si>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</si>
  <si>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</si>
  <si>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</si>
  <si>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</si>
  <si>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</si>
  <si>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</si>
  <si>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</si>
  <si>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</si>
  <si>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</si>
  <si>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</si>
  <si>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</si>
  <si>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</si>
  <si>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</si>
  <si>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</si>
  <si>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</si>
  <si>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</si>
  <si>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</si>
  <si>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</si>
  <si>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</si>
  <si>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</si>
  <si>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</si>
  <si>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</si>
  <si>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</si>
  <si>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</si>
  <si>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</si>
  <si>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</si>
  <si>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</si>
  <si>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</si>
  <si>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</si>
  <si>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</si>
  <si>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</si>
  <si>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</si>
  <si>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</si>
  <si>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</si>
  <si>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</si>
  <si>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</si>
  <si>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</si>
  <si>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</si>
  <si>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</si>
  <si>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</si>
  <si>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</si>
  <si>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</si>
  <si>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</si>
  <si>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</si>
  <si>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</si>
  <si>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</si>
  <si>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</si>
  <si>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</si>
  <si>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</si>
  <si>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</si>
  <si>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</si>
  <si>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</si>
  <si>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</si>
  <si>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</si>
  <si>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</si>
  <si>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</si>
  <si>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</si>
  <si>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</si>
  <si>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</si>
  <si>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</si>
  <si>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</si>
  <si>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</si>
  <si>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</si>
  <si>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</si>
  <si>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</si>
  <si>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</si>
  <si>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</si>
  <si>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</si>
  <si>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</si>
  <si>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</si>
  <si>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</si>
  <si>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</si>
  <si>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</si>
  <si>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</si>
  <si>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</si>
  <si>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</si>
  <si>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</si>
  <si>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</si>
  <si>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</si>
  <si>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</si>
  <si>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</si>
  <si>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</si>
  <si>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</si>
  <si>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</si>
  <si>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</si>
  <si>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</si>
  <si>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</si>
  <si>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</si>
  <si>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</si>
  <si>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</si>
  <si>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</si>
  <si>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</si>
  <si>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</si>
  <si>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</si>
  <si>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</si>
  <si>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</si>
  <si>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</si>
  <si>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</si>
  <si>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</si>
  <si>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</si>
  <si>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</si>
  <si>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</si>
  <si>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</si>
  <si>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</si>
  <si>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</si>
  <si>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</si>
  <si>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</si>
  <si>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</si>
  <si>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</si>
  <si>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</si>
  <si>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</si>
  <si>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</si>
  <si>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</si>
  <si>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</si>
  <si>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</si>
  <si>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</si>
  <si>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</si>
  <si>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</si>
  <si>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</si>
  <si>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</si>
  <si>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</si>
  <si>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</si>
  <si>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</si>
  <si>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</si>
  <si>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</si>
  <si>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</si>
  <si>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</si>
  <si>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</si>
  <si>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</si>
  <si>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</si>
  <si>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</si>
  <si>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</si>
  <si>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</si>
  <si>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</si>
  <si>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</si>
  <si>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</si>
  <si>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</si>
  <si>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</si>
  <si>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</si>
  <si>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</si>
  <si>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</si>
  <si>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</si>
  <si>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</si>
  <si>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</si>
  <si>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</si>
  <si>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</si>
  <si>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</si>
  <si>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</si>
  <si>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</si>
  <si>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</si>
  <si>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</si>
  <si>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</si>
  <si>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</si>
  <si>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</si>
  <si>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</si>
  <si>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</si>
  <si>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</si>
  <si>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</si>
  <si>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</si>
  <si>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</si>
  <si>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</si>
  <si>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</si>
  <si>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</si>
  <si>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</si>
  <si>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</si>
  <si>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</si>
  <si>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</si>
  <si>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</si>
  <si>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</si>
  <si>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</si>
  <si>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</si>
  <si>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</si>
  <si>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</si>
  <si>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</si>
  <si>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</si>
  <si>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</si>
  <si>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</si>
  <si>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</si>
  <si>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</si>
  <si>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</si>
  <si>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</si>
  <si>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</si>
  <si>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</si>
  <si>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</si>
  <si>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</si>
  <si>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</si>
  <si>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</si>
  <si>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</si>
  <si>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</si>
  <si>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</si>
  <si>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</si>
  <si>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</si>
  <si>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</si>
  <si>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</si>
  <si>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</si>
  <si>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</si>
  <si>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</si>
  <si>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</si>
  <si>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</si>
  <si>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</si>
  <si>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</si>
  <si>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</si>
  <si>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</si>
  <si>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</si>
  <si>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</si>
  <si>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</si>
  <si>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</si>
  <si>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</si>
  <si>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</si>
  <si>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</si>
  <si>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</si>
  <si>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</si>
  <si>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</si>
  <si>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</si>
  <si>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</si>
  <si>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</si>
  <si>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</si>
  <si>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</si>
  <si>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</si>
  <si>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</si>
  <si>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</si>
  <si>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</si>
  <si>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</si>
  <si>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</si>
  <si>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</si>
  <si>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</si>
  <si>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</si>
  <si>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</si>
  <si>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</si>
  <si>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</si>
  <si>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</si>
  <si>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</si>
  <si>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</si>
  <si>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</si>
  <si>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</si>
  <si>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</si>
  <si>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</si>
  <si>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</si>
  <si>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</si>
  <si>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</si>
  <si>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</si>
  <si>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</si>
  <si>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</si>
  <si>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</si>
  <si>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</si>
  <si>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</si>
  <si>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</si>
  <si>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</si>
  <si>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</si>
  <si>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</si>
  <si>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</si>
  <si>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</si>
  <si>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</si>
  <si>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</si>
  <si>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</si>
  <si>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</si>
  <si>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</si>
  <si>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</si>
  <si>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</si>
  <si>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</si>
  <si>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</si>
  <si>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</si>
  <si>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</si>
  <si>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</si>
  <si>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</si>
  <si>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</si>
  <si>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</si>
  <si>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</si>
  <si>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</si>
  <si>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</si>
  <si>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</si>
  <si>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</si>
  <si>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</si>
  <si>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</si>
  <si>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</si>
  <si>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</si>
  <si>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</si>
  <si>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</si>
  <si>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</si>
  <si>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</si>
  <si>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</si>
  <si>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</si>
  <si>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</si>
  <si>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</si>
  <si>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</si>
  <si>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</si>
  <si>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</si>
  <si>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</si>
  <si>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</si>
  <si>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</si>
  <si>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</si>
  <si>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</si>
  <si>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</si>
  <si>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</si>
  <si>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</si>
  <si>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</si>
  <si>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</si>
  <si>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</si>
  <si>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</si>
  <si>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</si>
  <si>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</si>
  <si>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</si>
  <si>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</si>
  <si>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</si>
  <si>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</si>
  <si>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</si>
  <si>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</si>
  <si>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</si>
  <si>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</si>
  <si>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</si>
  <si>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</si>
  <si>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</si>
  <si>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</si>
  <si>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</si>
  <si>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</si>
  <si>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</si>
  <si>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</si>
  <si>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</si>
  <si>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</si>
  <si>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</si>
  <si>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</si>
  <si>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</si>
  <si>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</si>
  <si>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</si>
  <si>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</si>
  <si>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</si>
  <si>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</si>
  <si>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</si>
  <si>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</si>
  <si>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</si>
  <si>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</si>
  <si>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</si>
  <si>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</si>
  <si>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</si>
  <si>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</si>
  <si>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</si>
  <si>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</si>
  <si>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</si>
  <si>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</si>
  <si>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</si>
  <si>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</si>
  <si>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</si>
  <si>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</si>
  <si>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</si>
  <si>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</si>
  <si>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</si>
  <si>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</si>
  <si>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</si>
  <si>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</si>
  <si>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</si>
  <si>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</si>
  <si>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</si>
  <si>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</si>
  <si>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</si>
  <si>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</si>
  <si>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</si>
  <si>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</si>
  <si>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</si>
  <si>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</si>
  <si>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</si>
  <si>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</si>
  <si>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</si>
  <si>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</si>
  <si>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</si>
  <si>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</si>
  <si>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</si>
  <si>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</si>
  <si>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</si>
  <si>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</si>
  <si>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</si>
  <si>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</si>
  <si>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</si>
  <si>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</si>
  <si>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</si>
  <si>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</si>
  <si>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</si>
  <si>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</si>
  <si>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</si>
  <si>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</si>
  <si>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</si>
  <si>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</si>
  <si>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</si>
  <si>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</si>
  <si>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</si>
  <si>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</si>
  <si>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</si>
  <si>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</si>
  <si>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</si>
  <si>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</si>
  <si>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</si>
  <si>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</si>
  <si>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</si>
  <si>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</si>
  <si>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</si>
  <si>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</si>
  <si>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</si>
  <si>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</si>
  <si>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</si>
  <si>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</si>
  <si>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</si>
  <si>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</si>
  <si>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</si>
  <si>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</si>
  <si>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</si>
  <si>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</si>
  <si>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</si>
  <si>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</si>
  <si>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</si>
  <si>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</si>
  <si>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</si>
  <si>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</si>
  <si>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</si>
  <si>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</si>
  <si>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</si>
  <si>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</si>
  <si>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</si>
  <si>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</si>
  <si>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</si>
  <si>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</si>
  <si>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</si>
  <si>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</si>
  <si>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</si>
  <si>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</si>
  <si>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</si>
  <si>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</si>
  <si>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</si>
  <si>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</si>
  <si>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</si>
  <si>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</si>
  <si>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</si>
  <si>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</si>
  <si>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</si>
  <si>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</si>
  <si>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</si>
  <si>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</si>
  <si>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</si>
  <si>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</si>
  <si>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</si>
  <si>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</si>
  <si>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</si>
  <si>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</si>
  <si>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</si>
  <si>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</si>
  <si>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</si>
  <si>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</si>
  <si>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</si>
  <si>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</si>
  <si>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</si>
  <si>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</si>
  <si>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</si>
  <si>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</si>
  <si>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</si>
  <si>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</si>
  <si>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</si>
  <si>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</si>
  <si>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</si>
  <si>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</si>
  <si>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</si>
  <si>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</si>
  <si>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</si>
  <si>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</si>
  <si>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</si>
  <si>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</si>
  <si>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</si>
  <si>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</si>
  <si>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</si>
  <si>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</si>
  <si>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</si>
  <si>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</si>
  <si>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</si>
  <si>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</si>
  <si>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</si>
  <si>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</si>
  <si>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</si>
  <si>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</si>
  <si>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</si>
  <si>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</si>
  <si>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</si>
  <si>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</si>
  <si>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</si>
  <si>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</si>
  <si>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</si>
  <si>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</si>
  <si>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</si>
  <si>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</si>
  <si>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</si>
  <si>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</si>
  <si>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</si>
  <si>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</si>
  <si>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</si>
  <si>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</si>
  <si>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</si>
  <si>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</si>
  <si>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</si>
  <si>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</si>
  <si>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</si>
  <si>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</si>
  <si>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</si>
  <si>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</si>
  <si>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</si>
  <si>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</si>
  <si>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</si>
  <si>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</si>
  <si>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</si>
  <si>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</si>
  <si>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</si>
  <si>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</si>
  <si>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</si>
  <si>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</si>
  <si>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</si>
  <si>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</si>
  <si>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</si>
  <si>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</si>
  <si>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</si>
  <si>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</si>
  <si>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</si>
  <si>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</si>
  <si>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</si>
  <si>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</si>
  <si>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</si>
  <si>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</si>
  <si>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</si>
  <si>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</si>
  <si>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</si>
  <si>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</si>
  <si>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</si>
  <si>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</si>
  <si>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</si>
  <si>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</si>
  <si>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</si>
  <si>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</si>
  <si>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</si>
  <si>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</si>
  <si>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</si>
  <si>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</si>
  <si>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</si>
  <si>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</si>
  <si>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</si>
  <si>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</si>
  <si>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</si>
  <si>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</si>
  <si>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</si>
  <si>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</si>
  <si>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</si>
  <si>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</si>
  <si>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</si>
  <si>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</si>
  <si>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</si>
  <si>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</si>
  <si>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</si>
  <si>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</si>
  <si>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</si>
  <si>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</si>
  <si>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</si>
  <si>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</si>
  <si>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</si>
  <si>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</si>
  <si>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</si>
  <si>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</si>
  <si>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</si>
  <si>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</si>
  <si>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</si>
  <si>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</si>
  <si>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</si>
  <si>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</si>
  <si>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</si>
  <si>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</si>
  <si>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</si>
  <si>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</si>
  <si>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</si>
  <si>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</si>
  <si>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</si>
  <si>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</si>
  <si>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</si>
  <si>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</si>
  <si>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</si>
  <si>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</si>
  <si>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</si>
  <si>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</si>
  <si>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</si>
  <si>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</si>
  <si>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</si>
  <si>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</si>
  <si>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</si>
  <si>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</si>
  <si>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</si>
  <si>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</si>
  <si>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</si>
  <si>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</si>
  <si>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</si>
  <si>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</si>
  <si>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</si>
  <si>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</si>
  <si>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</si>
  <si>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</si>
  <si>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</si>
  <si>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</si>
  <si>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</si>
  <si>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</si>
  <si>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</si>
  <si>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</si>
  <si>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</si>
  <si>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</si>
  <si>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</si>
  <si>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</si>
  <si>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</si>
  <si>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</si>
  <si>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</si>
  <si>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</si>
  <si>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</si>
  <si>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</si>
  <si>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</si>
  <si>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</si>
  <si>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</si>
  <si>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</si>
  <si>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</si>
  <si>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</si>
  <si>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</si>
  <si>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</si>
  <si>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</si>
  <si>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</si>
  <si>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</si>
  <si>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</si>
  <si>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</si>
  <si>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</si>
  <si>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</si>
  <si>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</si>
  <si>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</si>
  <si>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</si>
  <si>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</si>
  <si>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</si>
  <si>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</si>
  <si>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</si>
  <si>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</si>
  <si>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</si>
  <si>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</si>
  <si>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</si>
  <si>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</si>
  <si>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</si>
  <si>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</si>
  <si>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</si>
  <si>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</si>
  <si>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</si>
  <si>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</si>
  <si>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</si>
  <si>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</si>
  <si>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</si>
  <si>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</si>
  <si>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</si>
  <si>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</si>
  <si>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</si>
  <si>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</si>
  <si>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</si>
  <si>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</si>
  <si>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</si>
  <si>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</si>
  <si>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</si>
  <si>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</si>
  <si>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</si>
  <si>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</si>
  <si>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</si>
  <si>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</si>
  <si>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</si>
  <si>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</si>
  <si>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</si>
  <si>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</si>
  <si>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</si>
  <si>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</si>
  <si>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</si>
  <si>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</si>
  <si>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</si>
  <si>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</si>
  <si>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</si>
  <si>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</si>
  <si>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</si>
  <si>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</si>
  <si>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</si>
  <si>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</si>
  <si>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</si>
  <si>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</si>
  <si>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</si>
  <si>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</si>
  <si>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</si>
  <si>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</si>
  <si>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</si>
  <si>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</si>
  <si>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</si>
  <si>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</si>
  <si>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</si>
  <si>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</si>
  <si>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</si>
  <si>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</si>
  <si>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</si>
  <si>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</si>
  <si>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</si>
  <si>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</si>
  <si>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</si>
  <si>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</si>
  <si>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</si>
  <si>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</si>
  <si>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</si>
  <si>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</si>
  <si>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</si>
  <si>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</si>
  <si>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</si>
  <si>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</si>
  <si>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</si>
  <si>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</si>
  <si>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</si>
  <si>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</si>
  <si>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</si>
  <si>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</si>
  <si>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</si>
  <si>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</si>
  <si>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</si>
  <si>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</si>
  <si>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</si>
  <si>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</si>
  <si>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</si>
  <si>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</si>
  <si>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</si>
  <si>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</si>
  <si>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</si>
  <si>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</si>
  <si>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</si>
  <si>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</si>
  <si>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</si>
  <si>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</si>
  <si>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</si>
  <si>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</si>
  <si>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</si>
  <si>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</si>
  <si>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</si>
  <si>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</si>
  <si>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</si>
  <si>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</si>
  <si>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</si>
  <si>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</si>
  <si>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</si>
  <si>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</si>
  <si>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</si>
  <si>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</si>
  <si>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</si>
  <si>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</si>
  <si>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</si>
  <si>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</si>
  <si>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</si>
  <si>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</si>
  <si>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</si>
  <si>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</si>
  <si>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</si>
  <si>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</si>
  <si>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</si>
  <si>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</si>
  <si>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</si>
  <si>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</si>
  <si>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</si>
  <si>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</si>
  <si>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</si>
  <si>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</si>
  <si>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</si>
  <si>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</si>
  <si>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</si>
  <si>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</si>
  <si>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</si>
  <si>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</si>
  <si>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</si>
  <si>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</si>
  <si>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</si>
  <si>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</si>
  <si>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</si>
  <si>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</si>
  <si>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</si>
  <si>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</si>
  <si>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</si>
  <si>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</si>
  <si>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</si>
  <si>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</si>
  <si>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</si>
  <si>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</si>
  <si>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</si>
  <si>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</si>
  <si>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</si>
  <si>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</si>
  <si>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</si>
  <si>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</si>
  <si>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</si>
  <si>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</si>
  <si>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</si>
  <si>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</si>
  <si>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</si>
  <si>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</si>
  <si>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</si>
  <si>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</si>
  <si>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</si>
  <si>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</si>
  <si>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</si>
  <si>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</si>
  <si>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</si>
  <si>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</si>
  <si>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</si>
  <si>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</si>
  <si>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</si>
  <si>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</si>
  <si>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</si>
  <si>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</si>
  <si>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</si>
  <si>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</si>
  <si>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</si>
  <si>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</si>
  <si>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</si>
  <si>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</si>
  <si>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</si>
  <si>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</si>
  <si>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</si>
  <si>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</si>
  <si>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</si>
  <si>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</si>
  <si>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</si>
  <si>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</si>
  <si>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</si>
  <si>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</si>
  <si>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</si>
  <si>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</si>
  <si>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</si>
  <si>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</si>
  <si>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</si>
  <si>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</si>
  <si>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</si>
  <si>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</si>
  <si>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</si>
  <si>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</si>
  <si>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</si>
  <si>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</si>
  <si>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</si>
  <si>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</si>
  <si>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</si>
  <si>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</si>
  <si>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</si>
  <si>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</si>
  <si>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</si>
  <si>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</si>
  <si>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</si>
  <si>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</si>
  <si>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</si>
  <si>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</si>
  <si>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</si>
  <si>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</si>
  <si>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</si>
  <si>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</si>
  <si>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</si>
  <si>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</si>
  <si>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</si>
  <si>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</si>
  <si>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</si>
  <si>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</si>
  <si>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</si>
  <si>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</si>
  <si>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</si>
  <si>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</si>
  <si>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</si>
  <si>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</si>
  <si>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</si>
  <si>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</si>
  <si>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</si>
  <si>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</si>
  <si>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</si>
  <si>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</si>
  <si>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</si>
  <si>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</si>
  <si>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</si>
  <si>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</si>
  <si>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</si>
  <si>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</si>
  <si>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</si>
  <si>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</si>
  <si>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</si>
  <si>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</si>
  <si>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</si>
  <si>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</si>
  <si>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</si>
  <si>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</si>
  <si>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</si>
  <si>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</si>
  <si>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</si>
  <si>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</si>
  <si>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</si>
  <si>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</si>
  <si>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</si>
  <si>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</si>
  <si>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</si>
  <si>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</si>
  <si>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</si>
  <si>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</si>
  <si>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</si>
  <si>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</si>
  <si>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</si>
  <si>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</si>
  <si>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</si>
  <si>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</si>
  <si>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</si>
  <si>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</si>
  <si>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</si>
  <si>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</si>
  <si>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</si>
  <si>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</si>
  <si>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</si>
  <si>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</si>
  <si>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</si>
  <si>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</si>
  <si>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</si>
  <si>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</si>
  <si>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</si>
  <si>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</si>
  <si>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</si>
  <si>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</si>
  <si>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</si>
  <si>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</si>
  <si>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</si>
  <si>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</si>
  <si>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</si>
  <si>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</si>
  <si>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</si>
  <si>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</si>
  <si>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</si>
  <si>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</si>
  <si>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</si>
  <si>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</si>
  <si>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</si>
  <si>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</si>
  <si>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</si>
  <si>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</si>
  <si>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</si>
  <si>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</si>
  <si>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</si>
  <si>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</si>
  <si>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</si>
  <si>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</si>
  <si>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</si>
  <si>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</si>
  <si>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</si>
  <si>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</si>
  <si>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</si>
  <si>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</si>
  <si>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</si>
  <si>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</si>
  <si>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</si>
  <si>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</si>
  <si>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</si>
  <si>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</si>
  <si>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</si>
  <si>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</si>
  <si>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</si>
  <si>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</si>
  <si>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</si>
  <si>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</si>
  <si>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</si>
  <si>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</si>
  <si>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</si>
  <si>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</si>
  <si>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</si>
  <si>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</si>
  <si>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</si>
  <si>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</si>
  <si>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</si>
  <si>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</si>
  <si>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</si>
  <si>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</si>
  <si>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</si>
  <si>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</si>
  <si>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</si>
  <si>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</si>
  <si>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</si>
  <si>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</si>
  <si>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</si>
  <si>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</si>
  <si>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</si>
  <si>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</si>
  <si>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</si>
  <si>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</si>
  <si>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</si>
  <si>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</si>
  <si>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</si>
  <si>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</si>
  <si>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</si>
  <si>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</si>
  <si>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</si>
  <si>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</si>
  <si>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</si>
  <si>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</si>
  <si>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</si>
  <si>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</si>
  <si>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</si>
  <si>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</si>
  <si>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</si>
  <si>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</si>
  <si>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</si>
  <si>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</si>
  <si>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</si>
  <si>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</si>
  <si>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</si>
  <si>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</si>
  <si>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</si>
  <si>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</si>
  <si>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</si>
  <si>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</si>
  <si>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</si>
  <si>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</si>
  <si>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</si>
  <si>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</si>
  <si>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</si>
  <si>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</si>
  <si>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</si>
  <si>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</si>
  <si>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</si>
  <si>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</si>
  <si>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</si>
  <si>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</si>
  <si>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</si>
  <si>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</si>
  <si>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</si>
  <si>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</si>
  <si>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</si>
  <si>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</si>
  <si>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</si>
  <si>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</si>
  <si>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</si>
  <si>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</si>
  <si>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</si>
  <si>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</si>
  <si>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</si>
  <si>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</si>
  <si>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</si>
  <si>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</si>
  <si>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</si>
  <si>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</si>
  <si>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</si>
  <si>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</si>
  <si>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</si>
  <si>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</si>
  <si>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</si>
  <si>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</si>
  <si>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</si>
  <si>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</si>
  <si>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</si>
  <si>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</si>
  <si>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</si>
  <si>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</si>
  <si>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</si>
  <si>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</si>
  <si>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</si>
  <si>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</si>
  <si>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</si>
  <si>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</si>
  <si>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</si>
  <si>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</si>
  <si>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</si>
  <si>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</si>
  <si>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</si>
  <si>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</si>
  <si>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</si>
  <si>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</si>
  <si>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</si>
  <si>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</si>
  <si>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</si>
  <si>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</si>
  <si>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</si>
  <si>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</si>
  <si>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</si>
  <si>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</si>
  <si>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</si>
  <si>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</si>
  <si>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</si>
  <si>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</si>
  <si>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</si>
  <si>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</si>
  <si>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</si>
  <si>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</si>
  <si>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</si>
  <si>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</si>
  <si>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</si>
  <si>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</si>
  <si>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</si>
  <si>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</si>
  <si>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</si>
  <si>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</si>
  <si>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</si>
  <si>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</si>
  <si>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</si>
  <si>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</si>
  <si>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</si>
  <si>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</si>
  <si>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</si>
  <si>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</si>
  <si>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</si>
  <si>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</si>
  <si>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</si>
  <si>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</si>
  <si>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</si>
  <si>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</si>
  <si>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</si>
  <si>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</si>
  <si>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</si>
  <si>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</si>
  <si>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</si>
  <si>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</si>
  <si>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</si>
  <si>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</si>
  <si>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</si>
  <si>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</si>
  <si>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</si>
  <si>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</si>
  <si>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</si>
  <si>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</si>
  <si>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</si>
  <si>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</si>
  <si>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</si>
  <si>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</si>
  <si>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</si>
  <si>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</si>
  <si>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</si>
  <si>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</si>
  <si>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</si>
  <si>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</si>
  <si>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</si>
  <si>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</si>
  <si>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</si>
  <si>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</si>
  <si>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</si>
  <si>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</si>
  <si>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</si>
  <si>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</si>
  <si>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</si>
  <si>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</si>
  <si>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</si>
  <si>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</si>
  <si>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</si>
  <si>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</si>
  <si>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</si>
  <si>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</si>
  <si>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</si>
  <si>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</si>
  <si>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</si>
  <si>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</si>
  <si>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</si>
  <si>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</si>
  <si>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</si>
  <si>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</si>
  <si>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</si>
  <si>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</si>
  <si>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</si>
  <si>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</si>
  <si>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</si>
  <si>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</si>
  <si>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</si>
  <si>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</si>
  <si>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</si>
  <si>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</si>
  <si>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</si>
  <si>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</si>
  <si>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</si>
  <si>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</si>
  <si>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</si>
  <si>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</si>
  <si>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</si>
  <si>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</si>
  <si>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</si>
  <si>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</si>
  <si>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</si>
  <si>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</si>
  <si>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</si>
  <si>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</si>
  <si>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</si>
  <si>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</si>
  <si>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</si>
  <si>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</si>
  <si>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</si>
  <si>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</si>
  <si>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</si>
  <si>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</si>
  <si>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</si>
  <si>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</si>
  <si>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</si>
  <si>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</si>
  <si>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</si>
  <si>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</si>
  <si>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</si>
  <si>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</si>
  <si>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</si>
  <si>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</si>
  <si>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</si>
  <si>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</si>
  <si>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</si>
  <si>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</si>
  <si>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</si>
  <si>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</si>
  <si>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</si>
  <si>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</si>
  <si>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</si>
  <si>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</si>
  <si>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</si>
  <si>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</si>
  <si>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</si>
  <si>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</si>
  <si>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</si>
  <si>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</si>
  <si>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</si>
  <si>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</si>
  <si>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</si>
  <si>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</si>
  <si>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</si>
  <si>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</si>
  <si>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</si>
  <si>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</si>
  <si>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</si>
  <si>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</si>
  <si>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</si>
  <si>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</si>
  <si>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</si>
  <si>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</si>
  <si>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</si>
  <si>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</si>
  <si>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</si>
  <si>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</si>
  <si>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</si>
  <si>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</si>
  <si>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</si>
  <si>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</si>
  <si>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</si>
  <si>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</si>
  <si>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</si>
  <si>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</si>
  <si>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</si>
  <si>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</si>
  <si>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</si>
  <si>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</si>
  <si>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</si>
  <si>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</si>
  <si>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</si>
  <si>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</si>
  <si>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</si>
  <si>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</si>
  <si>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</si>
  <si>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</si>
  <si>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</si>
  <si>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</si>
  <si>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</si>
  <si>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</si>
  <si>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</si>
  <si>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</si>
  <si>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</si>
  <si>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</si>
  <si>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</si>
  <si>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</si>
  <si>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</si>
  <si>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</si>
  <si>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</si>
  <si>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</si>
  <si>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</si>
  <si>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</si>
  <si>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</si>
  <si>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</si>
  <si>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</si>
  <si>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</si>
  <si>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</si>
  <si>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</si>
  <si>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</si>
  <si>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</si>
  <si>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</si>
  <si>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</si>
  <si>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</si>
  <si>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</si>
  <si>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</si>
  <si>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</si>
  <si>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</si>
  <si>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</si>
  <si>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</si>
  <si>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</si>
  <si>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</si>
  <si>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</si>
  <si>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</si>
  <si>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</si>
  <si>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</si>
  <si>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</si>
  <si>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</si>
  <si>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</si>
  <si>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</si>
  <si>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</si>
  <si>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</si>
  <si>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</si>
  <si>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</si>
  <si>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</si>
  <si>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</si>
  <si>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</si>
  <si>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</si>
  <si>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</si>
  <si>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</si>
  <si>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</si>
  <si>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</si>
  <si>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</si>
  <si>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</si>
  <si>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</si>
  <si>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</si>
  <si>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</si>
  <si>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</si>
  <si>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</si>
  <si>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</si>
  <si>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</si>
  <si>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</si>
  <si>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</si>
  <si>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</si>
  <si>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</si>
  <si>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</si>
  <si>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</si>
  <si>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</si>
  <si>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</si>
  <si>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</si>
  <si>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</si>
  <si>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</si>
  <si>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</si>
  <si>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</si>
  <si>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</si>
  <si>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</si>
  <si>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</si>
  <si>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</si>
  <si>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</si>
  <si>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</si>
  <si>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</si>
  <si>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</si>
  <si>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</si>
  <si>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</si>
  <si>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</si>
  <si>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</si>
  <si>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</si>
  <si>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</si>
  <si>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</si>
  <si>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</si>
  <si>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</si>
  <si>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</si>
  <si>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</si>
  <si>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</si>
  <si>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</si>
  <si>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</si>
  <si>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</si>
  <si>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</si>
  <si>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</si>
  <si>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</si>
  <si>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</si>
  <si>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</si>
  <si>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</si>
  <si>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</si>
  <si>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</si>
  <si>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</si>
  <si>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</si>
  <si>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</si>
  <si>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</si>
  <si>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</si>
  <si>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</si>
  <si>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</si>
  <si>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</si>
  <si>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</si>
  <si>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</si>
  <si>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</si>
  <si>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</si>
  <si>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</si>
  <si>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</si>
  <si>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</si>
  <si>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</si>
  <si>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</si>
  <si>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</si>
  <si>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</si>
  <si>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</si>
  <si>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</si>
  <si>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</si>
  <si>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</si>
  <si>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</si>
  <si>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</si>
  <si>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</si>
  <si>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</si>
  <si>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</si>
  <si>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</si>
  <si>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</si>
  <si>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</si>
  <si>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</si>
  <si>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</si>
  <si>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</si>
  <si>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</si>
  <si>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</si>
  <si>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</si>
  <si>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</si>
  <si>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</si>
  <si>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</si>
  <si>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</si>
  <si>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</si>
  <si>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</si>
  <si>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</si>
  <si>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</si>
  <si>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</si>
  <si>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</si>
  <si>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</si>
  <si>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</si>
  <si>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</si>
  <si>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</si>
  <si>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</si>
  <si>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</si>
  <si>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</si>
  <si>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</si>
  <si>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</si>
  <si>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</si>
  <si>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</si>
  <si>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</si>
  <si>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</si>
  <si>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</si>
  <si>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</si>
  <si>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</si>
  <si>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</si>
  <si>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</si>
  <si>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</si>
  <si>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</si>
  <si>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</si>
  <si>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</si>
  <si>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</si>
  <si>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</si>
  <si>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</si>
  <si>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</si>
  <si>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</si>
  <si>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</si>
  <si>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</si>
  <si>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</si>
  <si>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</si>
  <si>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</si>
  <si>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</si>
  <si>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</si>
  <si>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</si>
  <si>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</si>
  <si>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</si>
  <si>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</si>
  <si>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</si>
  <si>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</si>
  <si>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</si>
  <si>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</si>
  <si>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</si>
  <si>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</si>
  <si>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</si>
  <si>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</si>
  <si>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</si>
  <si>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</si>
  <si>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</si>
  <si>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</si>
  <si>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</si>
  <si>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</si>
  <si>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</si>
  <si>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</si>
  <si>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</si>
  <si>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</si>
  <si>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</si>
  <si>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</si>
  <si>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</si>
  <si>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</si>
  <si>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</si>
  <si>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</si>
  <si>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</si>
  <si>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</si>
  <si>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</si>
  <si>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</si>
  <si>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</si>
  <si>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</si>
  <si>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</si>
  <si>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</si>
  <si>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</si>
  <si>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</si>
  <si>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</si>
  <si>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</si>
  <si>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</si>
  <si>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</si>
  <si>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</si>
  <si>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</si>
  <si>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</si>
  <si>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</si>
  <si>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</si>
  <si>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</si>
  <si>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</si>
  <si>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</si>
  <si>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</si>
  <si>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</si>
  <si>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</si>
  <si>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</si>
  <si>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</si>
  <si>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</si>
  <si>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</si>
  <si>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</si>
  <si>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</si>
  <si>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</si>
  <si>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</si>
  <si>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</si>
  <si>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</si>
  <si>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</si>
  <si>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</si>
  <si>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</si>
  <si>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</si>
  <si>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</si>
  <si>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</si>
  <si>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</si>
  <si>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</si>
  <si>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</si>
  <si>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</si>
  <si>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</si>
  <si>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</si>
  <si>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</si>
  <si>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</si>
  <si>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</si>
  <si>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</si>
  <si>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</si>
  <si>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</si>
  <si>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</si>
  <si>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</si>
  <si>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</si>
  <si>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</si>
  <si>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</si>
  <si>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</si>
  <si>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</si>
  <si>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</si>
  <si>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</si>
  <si>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</si>
  <si>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</si>
  <si>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</si>
  <si>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</si>
  <si>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</si>
  <si>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</si>
  <si>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</si>
  <si>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</si>
  <si>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</si>
  <si>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</si>
  <si>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</si>
  <si>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</si>
  <si>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</si>
  <si>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</si>
  <si>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</si>
  <si>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</si>
  <si>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</si>
  <si>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</si>
  <si>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</si>
  <si>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</si>
  <si>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</si>
  <si>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</si>
  <si>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</si>
  <si>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</si>
  <si>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</si>
  <si>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</si>
  <si>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</si>
  <si>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</si>
  <si>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</si>
  <si>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</si>
  <si>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</si>
  <si>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</si>
  <si>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</si>
  <si>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</si>
  <si>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</si>
  <si>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</si>
  <si>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</si>
  <si>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</si>
  <si>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</si>
  <si>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</si>
  <si>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</si>
  <si>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</si>
  <si>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</si>
  <si>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</si>
  <si>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</si>
  <si>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</si>
  <si>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</si>
  <si>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</si>
  <si>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</si>
  <si>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</si>
  <si>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</si>
  <si>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</si>
  <si>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</si>
  <si>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</si>
  <si>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</si>
  <si>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</si>
  <si>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</si>
  <si>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</si>
  <si>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</si>
  <si>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</si>
  <si>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</si>
  <si>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</si>
  <si>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</si>
  <si>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</si>
  <si>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</si>
  <si>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</si>
  <si>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</si>
  <si>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</si>
  <si>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</si>
  <si>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</si>
  <si>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</si>
  <si>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</si>
  <si>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</si>
  <si>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</si>
  <si>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</si>
  <si>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</si>
  <si>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</si>
  <si>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</si>
  <si>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</si>
  <si>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</si>
  <si>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</si>
  <si>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</si>
  <si>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</si>
  <si>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</si>
  <si>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</si>
  <si>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</si>
  <si>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</si>
  <si>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</si>
  <si>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</si>
  <si>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</si>
  <si>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</si>
  <si>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</si>
  <si>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</si>
  <si>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</si>
  <si>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</si>
  <si>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</si>
  <si>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</si>
  <si>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</si>
  <si>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</si>
  <si>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</si>
  <si>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</si>
  <si>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</si>
  <si>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</si>
  <si>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</si>
  <si>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</si>
  <si>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</si>
  <si>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</si>
  <si>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</si>
  <si>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</si>
  <si>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</si>
  <si>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</si>
  <si>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</si>
  <si>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</si>
  <si>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</si>
  <si>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</si>
  <si>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</si>
  <si>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</si>
  <si>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</si>
  <si>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</si>
  <si>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</si>
  <si>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</si>
  <si>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</si>
  <si>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</si>
  <si>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</si>
  <si>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</si>
  <si>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</si>
  <si>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</si>
  <si>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</si>
  <si>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</si>
  <si>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</si>
  <si>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</si>
  <si>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</si>
  <si>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</si>
  <si>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</si>
  <si>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</si>
  <si>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</si>
  <si>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</si>
  <si>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</si>
  <si>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</si>
  <si>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</si>
  <si>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</si>
  <si>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</si>
  <si>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</si>
  <si>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</si>
  <si>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</si>
  <si>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</si>
  <si>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</si>
  <si>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</si>
  <si>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</si>
  <si>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</si>
  <si>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</si>
  <si>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</si>
  <si>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</si>
  <si>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</si>
  <si>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</si>
  <si>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</si>
  <si>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</si>
  <si>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</si>
  <si>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</si>
  <si>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</si>
  <si>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</si>
  <si>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</si>
  <si>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</si>
  <si>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</si>
  <si>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</si>
  <si>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</si>
  <si>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</si>
  <si>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</si>
  <si>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</si>
  <si>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</si>
  <si>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</si>
  <si>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</si>
  <si>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</si>
  <si>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</si>
  <si>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</si>
  <si>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</si>
  <si>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</si>
  <si>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</si>
  <si>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</si>
  <si>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</si>
  <si>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</si>
  <si>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</si>
  <si>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</si>
  <si>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</si>
  <si>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</si>
  <si>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</si>
  <si>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</si>
  <si>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</si>
  <si>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</si>
  <si>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</si>
  <si>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</si>
  <si>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</si>
  <si>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</si>
  <si>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</si>
  <si>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</si>
  <si>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</si>
  <si>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</si>
  <si>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</si>
  <si>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</si>
  <si>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</si>
  <si>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</si>
  <si>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</si>
  <si>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</si>
  <si>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</si>
  <si>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</si>
  <si>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</si>
  <si>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</si>
  <si>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</si>
  <si>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</si>
  <si>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</si>
  <si>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</si>
  <si>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</si>
  <si>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</si>
  <si>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</si>
  <si>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</si>
  <si>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</si>
  <si>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</si>
  <si>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</si>
  <si>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</si>
  <si>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</si>
  <si>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</si>
  <si>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</si>
  <si>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</si>
  <si>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</si>
  <si>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</si>
  <si>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</si>
  <si>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</si>
  <si>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</si>
  <si>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</si>
  <si>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</si>
  <si>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</si>
  <si>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</si>
  <si>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</si>
  <si>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</si>
  <si>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</si>
  <si>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</si>
  <si>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</si>
  <si>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</si>
  <si>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</si>
  <si>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</si>
  <si>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</si>
  <si>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</si>
  <si>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</si>
  <si>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</si>
  <si>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</si>
  <si>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</si>
  <si>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</si>
  <si>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</si>
  <si>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</si>
  <si>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</si>
  <si>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</si>
  <si>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</si>
  <si>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</si>
  <si>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</si>
  <si>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</si>
  <si>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</si>
  <si>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</si>
  <si>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</si>
  <si>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</si>
  <si>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</si>
  <si>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</si>
  <si>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</si>
  <si>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</si>
  <si>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</si>
  <si>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</si>
  <si>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</si>
  <si>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</si>
  <si>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</si>
  <si>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</si>
  <si>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</si>
  <si>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</si>
  <si>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</si>
  <si>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</si>
  <si>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</si>
  <si>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</si>
  <si>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</si>
  <si>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</si>
  <si>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</si>
  <si>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</si>
  <si>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</si>
  <si>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</si>
  <si>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</si>
  <si>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</si>
  <si>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</si>
  <si>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</si>
  <si>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</si>
  <si>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</si>
  <si>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</si>
  <si>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</si>
  <si>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</si>
  <si>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</si>
  <si>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</si>
  <si>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</si>
  <si>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</si>
  <si>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</si>
  <si>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</si>
  <si>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</si>
  <si>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</si>
  <si>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</si>
  <si>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</si>
  <si>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</si>
  <si>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</si>
  <si>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</si>
  <si>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</si>
  <si>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</si>
  <si>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</si>
  <si>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</si>
  <si>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</si>
  <si>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</si>
  <si>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</si>
  <si>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</si>
  <si>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</si>
  <si>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</si>
  <si>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</si>
  <si>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</si>
  <si>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</si>
  <si>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</si>
  <si>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</si>
  <si>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</si>
  <si>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</si>
  <si>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</si>
  <si>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</si>
  <si>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</si>
  <si>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</si>
  <si>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</si>
  <si>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</si>
  <si>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</si>
  <si>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</si>
  <si>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</si>
  <si>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</si>
  <si>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</si>
  <si>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</si>
  <si>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</si>
  <si>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</si>
  <si>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</si>
  <si>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</si>
  <si>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</si>
  <si>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</si>
  <si>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</si>
  <si>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</si>
  <si>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</si>
  <si>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</si>
  <si>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</si>
  <si>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</si>
  <si>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</si>
  <si>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</si>
  <si>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</si>
  <si>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</si>
  <si>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</si>
  <si>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</si>
  <si>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</si>
  <si>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</si>
  <si>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</si>
  <si>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</si>
  <si>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</si>
  <si>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</si>
  <si>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</si>
  <si>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</si>
  <si>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</si>
  <si>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</si>
  <si>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</si>
  <si>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</si>
  <si>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</si>
  <si>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</si>
  <si>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</si>
  <si>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</si>
  <si>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</si>
  <si>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</si>
  <si>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</si>
  <si>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</si>
  <si>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</si>
  <si>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</si>
  <si>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</si>
  <si>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</si>
  <si>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</si>
  <si>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</si>
  <si>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</si>
  <si>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</si>
  <si>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</si>
  <si>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</si>
  <si>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</si>
  <si>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</si>
  <si>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</si>
  <si>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</si>
  <si>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</si>
  <si>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</si>
  <si>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</si>
  <si>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</si>
  <si>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</si>
  <si>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</si>
  <si>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</si>
  <si>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</si>
  <si>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</si>
  <si>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</si>
  <si>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</si>
  <si>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</si>
  <si>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</si>
  <si>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</si>
  <si>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</si>
  <si>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</si>
  <si>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</si>
  <si>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</si>
  <si>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</si>
  <si>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</si>
  <si>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</si>
  <si>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</si>
  <si>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</si>
  <si>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</si>
  <si>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</si>
  <si>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</si>
  <si>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</si>
  <si>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</si>
  <si>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</si>
  <si>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</si>
  <si>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</si>
  <si>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</si>
  <si>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</si>
  <si>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</si>
  <si>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</si>
  <si>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</si>
  <si>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</si>
  <si>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</si>
  <si>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</si>
  <si>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</si>
  <si>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</si>
  <si>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</si>
  <si>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</si>
  <si>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</si>
  <si>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</si>
  <si>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</si>
  <si>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</si>
  <si>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</si>
  <si>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</si>
  <si>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</si>
  <si>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</si>
  <si>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</si>
  <si>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</si>
  <si>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</si>
  <si>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</si>
  <si>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</si>
  <si>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</si>
  <si>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</si>
  <si>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</si>
  <si>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</si>
  <si>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</si>
  <si>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</si>
  <si>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</si>
  <si>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</si>
  <si>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</si>
  <si>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</si>
  <si>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</si>
  <si>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</si>
  <si>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</si>
  <si>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</si>
  <si>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</si>
  <si>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</si>
  <si>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</si>
  <si>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</si>
  <si>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</si>
  <si>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</si>
  <si>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</si>
  <si>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</si>
  <si>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</si>
  <si>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</si>
  <si>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</si>
  <si>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</si>
  <si>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</si>
  <si>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</si>
  <si>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</si>
  <si>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</si>
  <si>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</si>
  <si>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</si>
  <si>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</si>
  <si>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</si>
  <si>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</si>
  <si>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</si>
  <si>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</si>
  <si>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</si>
  <si>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</si>
  <si>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</si>
  <si>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</si>
  <si>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</si>
  <si>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</si>
  <si>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</si>
  <si>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</si>
  <si>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</si>
  <si>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</si>
  <si>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</si>
  <si>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</si>
  <si>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</si>
  <si>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</si>
  <si>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</si>
  <si>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</si>
  <si>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</si>
  <si>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</si>
  <si>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</si>
  <si>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</si>
  <si>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</si>
  <si>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</si>
  <si>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</si>
  <si>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</si>
  <si>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</si>
  <si>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</si>
  <si>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</si>
  <si>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</si>
  <si>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</si>
  <si>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</si>
  <si>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</si>
  <si>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</si>
  <si>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</si>
  <si>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</si>
  <si>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</si>
  <si>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</si>
  <si>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</si>
  <si>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</si>
  <si>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</si>
  <si>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</si>
  <si>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</si>
  <si>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</si>
  <si>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</si>
  <si>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</si>
  <si>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</si>
  <si>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</si>
  <si>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</si>
  <si>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</si>
  <si>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</si>
  <si>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</si>
  <si>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</si>
  <si>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</si>
  <si>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</si>
  <si>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</si>
  <si>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</si>
  <si>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</si>
  <si>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</si>
  <si>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</si>
  <si>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</si>
  <si>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</si>
  <si>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</si>
  <si>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</si>
  <si>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</si>
  <si>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</si>
  <si>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</si>
  <si>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</si>
  <si>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</si>
  <si>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</si>
  <si>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</si>
  <si>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</si>
  <si>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</si>
  <si>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</si>
  <si>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</si>
  <si>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</si>
  <si>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</si>
  <si>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</si>
  <si>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</si>
  <si>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</si>
  <si>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</si>
  <si>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</si>
  <si>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</si>
  <si>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</si>
  <si>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</si>
  <si>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</si>
  <si>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</si>
  <si>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</si>
  <si>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</si>
  <si>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</si>
  <si>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</si>
  <si>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</si>
  <si>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</si>
  <si>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</si>
  <si>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</si>
  <si>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</si>
  <si>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</si>
  <si>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</si>
  <si>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</si>
  <si>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</si>
  <si>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</si>
  <si>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</si>
  <si>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</si>
  <si>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</si>
  <si>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</si>
  <si>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</si>
  <si>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</si>
  <si>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</si>
  <si>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</si>
  <si>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</si>
  <si>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</si>
  <si>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</si>
  <si>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</si>
  <si>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</si>
  <si>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</si>
  <si>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</si>
  <si>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</si>
  <si>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</si>
  <si>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</si>
  <si>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</si>
  <si>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</si>
  <si>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</si>
  <si>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</si>
  <si>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</si>
  <si>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</si>
  <si>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</si>
  <si>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</si>
  <si>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</si>
  <si>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</si>
  <si>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</si>
  <si>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</si>
  <si>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</si>
  <si>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</si>
  <si>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</si>
  <si>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</si>
  <si>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</si>
  <si>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</si>
  <si>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</si>
  <si>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</si>
  <si>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</si>
  <si>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</si>
  <si>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</si>
  <si>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</si>
  <si>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</si>
  <si>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</si>
  <si>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</si>
  <si>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</si>
  <si>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</si>
  <si>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</si>
  <si>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</si>
  <si>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</si>
  <si>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</si>
  <si>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</si>
  <si>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</si>
  <si>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</si>
  <si>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</si>
  <si>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</si>
  <si>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</si>
  <si>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</si>
  <si>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</si>
  <si>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</si>
  <si>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</si>
  <si>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</si>
  <si>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</si>
  <si>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</si>
  <si>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</si>
  <si>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</si>
  <si>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</si>
  <si>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</si>
  <si>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</si>
  <si>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</si>
  <si>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</si>
  <si>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</si>
  <si>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</si>
  <si>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</si>
  <si>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</si>
  <si>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</si>
  <si>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</si>
  <si>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</si>
  <si>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</si>
  <si>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</si>
  <si>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</si>
  <si>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</si>
  <si>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</si>
  <si>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</si>
  <si>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</si>
  <si>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</si>
  <si>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</si>
  <si>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</si>
  <si>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</si>
  <si>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</si>
  <si>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</si>
  <si>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</si>
  <si>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</si>
  <si>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</si>
  <si>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</si>
  <si>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</si>
  <si>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</si>
  <si>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</si>
  <si>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</si>
  <si>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</si>
  <si>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</si>
  <si>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</si>
  <si>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</si>
  <si>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</si>
  <si>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</si>
  <si>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</si>
  <si>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</si>
  <si>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</si>
  <si>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</si>
  <si>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</si>
  <si>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</si>
  <si>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</si>
  <si>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</si>
  <si>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</si>
  <si>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</si>
  <si>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</si>
  <si>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</si>
  <si>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</si>
  <si>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</si>
  <si>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</si>
  <si>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</si>
  <si>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</si>
  <si>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</si>
  <si>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</si>
  <si>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</si>
  <si>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</si>
  <si>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</si>
  <si>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</si>
  <si>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</si>
  <si>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</si>
  <si>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</si>
  <si>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</si>
  <si>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</si>
  <si>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</si>
  <si>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</si>
  <si>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</si>
  <si>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</si>
  <si>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</si>
  <si>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</si>
  <si>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</si>
  <si>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</si>
  <si>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</si>
  <si>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</si>
  <si>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</si>
  <si>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</si>
  <si>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</si>
  <si>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</si>
  <si>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</si>
  <si>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</si>
  <si>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</si>
  <si>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</si>
  <si>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</si>
  <si>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</si>
  <si>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</si>
  <si>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</si>
  <si>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</si>
  <si>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</si>
  <si>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</si>
  <si>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</si>
  <si>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</si>
  <si>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</si>
  <si>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</si>
  <si>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</si>
  <si>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</si>
  <si>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</si>
  <si>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</si>
  <si>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</si>
  <si>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</si>
  <si>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</si>
  <si>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</si>
  <si>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</si>
  <si>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</si>
  <si>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</si>
  <si>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</si>
  <si>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</si>
  <si>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</si>
  <si>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</si>
  <si>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</si>
  <si>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</si>
  <si>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</si>
  <si>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</si>
  <si>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</si>
  <si>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</si>
  <si>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</si>
  <si>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</si>
  <si>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</si>
  <si>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</si>
  <si>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</si>
  <si>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</si>
  <si>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</si>
  <si>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</si>
  <si>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</si>
  <si>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</si>
  <si>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</si>
  <si>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</si>
  <si>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</si>
  <si>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</si>
  <si>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</si>
  <si>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</si>
  <si>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</si>
  <si>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</si>
  <si>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</si>
  <si>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</si>
  <si>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</si>
  <si>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</si>
  <si>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</si>
  <si>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</si>
  <si>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</si>
  <si>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</si>
  <si>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</si>
  <si>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</si>
  <si>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</si>
  <si>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</si>
  <si>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</si>
  <si>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</si>
  <si>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</si>
  <si>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</si>
  <si>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</si>
  <si>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</si>
  <si>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</si>
  <si>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</si>
  <si>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</si>
  <si>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</si>
  <si>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</si>
  <si>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</si>
  <si>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</si>
  <si>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</si>
  <si>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</si>
  <si>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</si>
  <si>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</si>
  <si>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</si>
  <si>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</si>
  <si>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</si>
  <si>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</si>
  <si>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</si>
  <si>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</si>
  <si>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</si>
  <si>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</si>
  <si>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</si>
  <si>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</si>
  <si>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</si>
  <si>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</si>
  <si>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</si>
  <si>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</si>
  <si>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</si>
  <si>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</si>
  <si>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</si>
  <si>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</si>
  <si>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</si>
  <si>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</si>
  <si>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</si>
  <si>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</si>
  <si>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</si>
  <si>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</si>
  <si>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</si>
  <si>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</si>
  <si>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</si>
  <si>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</si>
  <si>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</si>
  <si>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</si>
  <si>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</si>
  <si>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</si>
  <si>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</si>
  <si>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</si>
  <si>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</si>
  <si>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</si>
  <si>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</si>
  <si>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</si>
  <si>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</si>
  <si>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</si>
  <si>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</si>
  <si>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</si>
  <si>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</si>
  <si>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</si>
  <si>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</si>
  <si>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</si>
  <si>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</si>
  <si>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</si>
  <si>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</si>
  <si>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</si>
  <si>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</si>
  <si>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</si>
  <si>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</si>
  <si>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</si>
  <si>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</si>
  <si>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</si>
  <si>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</si>
  <si>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</si>
  <si>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</si>
  <si>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</si>
  <si>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</si>
  <si>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</si>
  <si>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</si>
  <si>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</si>
  <si>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</si>
  <si>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</si>
  <si>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</si>
  <si>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</si>
  <si>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</si>
  <si>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</si>
  <si>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</si>
  <si>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</si>
  <si>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</si>
  <si>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</si>
  <si>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</si>
  <si>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</si>
  <si>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</si>
  <si>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</si>
  <si>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</si>
  <si>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</si>
  <si>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</si>
  <si>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</si>
  <si>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</si>
  <si>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</si>
  <si>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</si>
  <si>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</si>
  <si>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</si>
  <si>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</si>
  <si>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</si>
  <si>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</si>
  <si>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</si>
  <si>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</si>
  <si>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</si>
  <si>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</si>
  <si>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</si>
  <si>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</si>
  <si>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</si>
  <si>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</si>
  <si>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</si>
  <si>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</si>
  <si>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</si>
  <si>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</si>
  <si>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</si>
  <si>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</si>
  <si>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</si>
  <si>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</si>
  <si>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</si>
  <si>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</si>
  <si>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</si>
  <si>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</si>
  <si>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</si>
  <si>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</si>
  <si>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</si>
  <si>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</si>
  <si>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</si>
  <si>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</si>
  <si>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</si>
  <si>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</si>
  <si>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</si>
  <si>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</si>
  <si>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</si>
  <si>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</si>
  <si>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</si>
  <si>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</si>
  <si>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</si>
  <si>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</si>
  <si>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</si>
  <si>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</si>
  <si>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</si>
  <si>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</si>
  <si>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</si>
  <si>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</si>
  <si>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</si>
  <si>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</si>
  <si>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</si>
  <si>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</si>
  <si>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</si>
  <si>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</si>
  <si>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</si>
  <si>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</si>
  <si>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</si>
  <si>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</si>
  <si>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</si>
  <si>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</si>
  <si>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</si>
  <si>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</si>
  <si>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</si>
  <si>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</si>
  <si>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</si>
  <si>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</si>
  <si>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</si>
  <si>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</si>
  <si>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</si>
  <si>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</si>
  <si>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</si>
  <si>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</si>
  <si>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</si>
  <si>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</si>
  <si>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</si>
  <si>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</si>
  <si>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</si>
  <si>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</si>
  <si>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</si>
  <si>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</si>
  <si>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</si>
  <si>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</si>
  <si>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</si>
  <si>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</si>
  <si>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</si>
  <si>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</si>
  <si>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</si>
  <si>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</si>
  <si>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</si>
  <si>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</si>
  <si>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</si>
  <si>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</si>
  <si>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</si>
  <si>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</si>
  <si>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</si>
  <si>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</si>
  <si>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</si>
  <si>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</si>
  <si>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</si>
  <si>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</si>
  <si>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</si>
  <si>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</si>
  <si>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</si>
  <si>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</si>
  <si>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</si>
  <si>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</si>
  <si>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</si>
  <si>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</si>
  <si>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</si>
  <si>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</si>
  <si>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</si>
  <si>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</si>
  <si>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</si>
  <si>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</si>
  <si>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</si>
  <si>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</si>
  <si>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</si>
  <si>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</si>
  <si>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</si>
  <si>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</si>
  <si>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</si>
  <si>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</si>
  <si>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</si>
  <si>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</si>
  <si>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</si>
  <si>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</si>
  <si>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</si>
  <si>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</si>
  <si>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</si>
  <si>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</si>
  <si>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</si>
  <si>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</si>
  <si>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</si>
  <si>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</si>
  <si>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</si>
  <si>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</si>
  <si>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</si>
  <si>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</si>
  <si>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</si>
  <si>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</si>
  <si>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</si>
  <si>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</si>
  <si>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</si>
  <si>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</si>
  <si>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</si>
  <si>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</si>
  <si>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</si>
  <si>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</si>
  <si>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</si>
  <si>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</si>
  <si>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</si>
  <si>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</si>
  <si>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</si>
  <si>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</si>
  <si>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</si>
  <si>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</si>
  <si>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</si>
  <si>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</si>
  <si>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</si>
  <si>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</si>
  <si>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</si>
  <si>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</si>
  <si>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</si>
  <si>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</si>
  <si>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</si>
  <si>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</si>
  <si>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</si>
  <si>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</si>
  <si>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</si>
  <si>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</si>
  <si>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</si>
  <si>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</si>
  <si>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</si>
  <si>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</si>
  <si>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</si>
  <si>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</si>
  <si>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</si>
  <si>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</si>
  <si>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</si>
  <si>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</si>
  <si>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</si>
  <si>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</si>
  <si>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</si>
  <si>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</si>
  <si>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</si>
  <si>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</si>
  <si>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</si>
  <si>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</si>
  <si>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</si>
  <si>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</si>
  <si>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</si>
  <si>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</si>
  <si>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</si>
  <si>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</si>
  <si>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</si>
  <si>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</si>
  <si>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</si>
  <si>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</si>
  <si>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</si>
  <si>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</si>
  <si>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</si>
  <si>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</si>
  <si>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</si>
  <si>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</si>
  <si>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</si>
  <si>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</si>
  <si>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</si>
  <si>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</si>
  <si>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</si>
  <si>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</si>
  <si>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</si>
  <si>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</si>
  <si>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</si>
  <si>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</si>
  <si>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</si>
  <si>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</si>
  <si>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</si>
  <si>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</si>
  <si>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</si>
  <si>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</si>
  <si>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</si>
  <si>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</si>
  <si>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</si>
  <si>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</si>
  <si>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</si>
  <si>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</si>
  <si>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</si>
  <si>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</si>
  <si>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</si>
  <si>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</si>
  <si>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</si>
  <si>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</si>
  <si>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</si>
  <si>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</si>
  <si>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</si>
  <si>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</si>
  <si>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</si>
  <si>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</si>
  <si>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</si>
  <si>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</si>
  <si>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</si>
  <si>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</si>
  <si>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</si>
  <si>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</si>
  <si>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</si>
  <si>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</si>
  <si>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</si>
  <si>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</si>
  <si>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</si>
  <si>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</si>
  <si>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</si>
  <si>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</si>
  <si>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</si>
  <si>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</si>
  <si>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</si>
  <si>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</si>
  <si>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</si>
  <si>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</si>
  <si>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</si>
  <si>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</si>
  <si>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</si>
  <si>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</si>
  <si>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</si>
  <si>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</si>
  <si>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</si>
  <si>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</si>
  <si>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</si>
  <si>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</si>
  <si>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</si>
  <si>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</si>
  <si>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</si>
  <si>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</si>
  <si>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</si>
  <si>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</si>
  <si>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</si>
  <si>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</si>
  <si>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</si>
  <si>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</si>
  <si>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</si>
  <si>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</si>
  <si>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</si>
  <si>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</si>
  <si>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</si>
  <si>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</si>
  <si>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</si>
  <si>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</si>
  <si>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</si>
  <si>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</si>
  <si>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</si>
  <si>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</si>
  <si>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</si>
  <si>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</si>
  <si>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</si>
  <si>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</si>
  <si>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</si>
  <si>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</si>
  <si>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</si>
  <si>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</si>
  <si>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</si>
  <si>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</si>
  <si>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</si>
  <si>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</si>
  <si>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</si>
  <si>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</si>
  <si>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</si>
  <si>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</si>
  <si>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</si>
  <si>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</si>
  <si>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</si>
  <si>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</si>
  <si>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</si>
  <si>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</si>
  <si>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</si>
  <si>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</si>
  <si>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</si>
  <si>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</si>
  <si>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</si>
  <si>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</si>
  <si>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</si>
  <si>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</si>
  <si>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</si>
  <si>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</si>
  <si>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</si>
  <si>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</si>
  <si>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</si>
  <si>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</si>
  <si>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</si>
  <si>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</si>
  <si>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</si>
  <si>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</si>
  <si>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</si>
  <si>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</si>
  <si>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</si>
  <si>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</si>
  <si>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</si>
  <si>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</si>
  <si>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</si>
  <si>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</si>
  <si>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</si>
  <si>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</si>
  <si>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</si>
  <si>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</si>
  <si>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</si>
  <si>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</si>
  <si>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</si>
  <si>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</si>
  <si>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</si>
  <si>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</si>
  <si>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</si>
  <si>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</si>
  <si>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</si>
  <si>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</si>
  <si>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</si>
  <si>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</si>
  <si>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</si>
  <si>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</si>
  <si>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</si>
  <si>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</si>
  <si>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</si>
  <si>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</si>
  <si>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</si>
  <si>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</si>
  <si>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</si>
  <si>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</si>
  <si>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</si>
  <si>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</si>
  <si>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</si>
  <si>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</si>
  <si>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</si>
  <si>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</si>
  <si>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</si>
  <si>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</si>
  <si>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</si>
  <si>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</si>
  <si>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</si>
  <si>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</si>
  <si>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</si>
  <si>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</si>
  <si>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</si>
  <si>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</si>
  <si>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</si>
  <si>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</si>
  <si>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</si>
  <si>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</si>
  <si>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</si>
  <si>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</si>
  <si>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</si>
  <si>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</si>
  <si>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</si>
  <si>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</si>
  <si>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</si>
  <si>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</si>
  <si>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</si>
  <si>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</si>
  <si>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</si>
  <si>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</si>
  <si>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</si>
  <si>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</si>
  <si>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</si>
  <si>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</si>
  <si>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</si>
  <si>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</si>
  <si>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</si>
  <si>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</si>
  <si>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</si>
  <si>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</si>
  <si>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</si>
  <si>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</si>
  <si>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</si>
  <si>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</si>
  <si>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</si>
  <si>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</si>
  <si>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</si>
  <si>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</si>
  <si>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</si>
  <si>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</si>
  <si>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</si>
  <si>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</si>
  <si>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</si>
  <si>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</si>
  <si>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</si>
  <si>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</si>
  <si>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</si>
  <si>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</si>
  <si>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</si>
  <si>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</si>
  <si>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</si>
  <si>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</si>
  <si>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</si>
  <si>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</si>
  <si>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</si>
  <si>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</si>
  <si>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</si>
  <si>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</si>
  <si>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</si>
  <si>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</si>
  <si>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</si>
  <si>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</si>
  <si>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</si>
  <si>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</si>
  <si>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</si>
  <si>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</si>
  <si>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</si>
  <si>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</si>
  <si>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</si>
  <si>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</si>
  <si>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</si>
  <si>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</si>
  <si>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</si>
  <si>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</si>
  <si>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</si>
  <si>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</si>
  <si>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</si>
  <si>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</si>
  <si>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</si>
  <si>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</si>
  <si>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</si>
  <si>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</si>
  <si>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</si>
  <si>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</si>
  <si>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</si>
  <si>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</si>
  <si>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</si>
  <si>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</si>
  <si>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</si>
  <si>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</si>
  <si>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</si>
  <si>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</si>
  <si>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</si>
  <si>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</si>
  <si>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</si>
  <si>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</si>
  <si>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</si>
  <si>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</si>
  <si>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</si>
  <si>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</si>
  <si>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</si>
  <si>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</si>
  <si>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</si>
  <si>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</si>
  <si>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</si>
  <si>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</si>
  <si>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</si>
  <si>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</si>
  <si>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</si>
  <si>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</si>
  <si>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</si>
  <si>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</si>
  <si>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</si>
  <si>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</si>
  <si>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</si>
  <si>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</si>
  <si>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</si>
  <si>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</si>
  <si>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</si>
  <si>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</si>
  <si>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</si>
  <si>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</si>
  <si>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</si>
  <si>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</si>
  <si>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</si>
  <si>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</si>
  <si>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</si>
  <si>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</si>
  <si>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</si>
  <si>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</si>
  <si>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</si>
  <si>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</si>
  <si>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</si>
  <si>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</si>
  <si>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</si>
  <si>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</si>
  <si>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</si>
  <si>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</si>
  <si>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</si>
  <si>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</si>
  <si>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</si>
  <si>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</si>
  <si>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</si>
  <si>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</si>
  <si>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</si>
  <si>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</si>
  <si>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</si>
  <si>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</si>
  <si>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</si>
  <si>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</si>
  <si>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</si>
  <si>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</si>
  <si>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</si>
  <si>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</si>
  <si>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</si>
  <si>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</si>
  <si>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</si>
  <si>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</si>
  <si>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</si>
  <si>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</si>
  <si>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</si>
  <si>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</si>
  <si>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</si>
  <si>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</si>
  <si>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</si>
  <si>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</si>
  <si>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</si>
  <si>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</si>
  <si>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</si>
  <si>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</si>
  <si>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</si>
  <si>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</si>
  <si>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</si>
  <si>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</si>
  <si>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</si>
  <si>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</si>
  <si>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</si>
  <si>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</si>
  <si>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</si>
  <si>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</si>
  <si>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</si>
  <si>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</si>
  <si>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</si>
  <si>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</si>
  <si>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</si>
  <si>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</si>
  <si>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</si>
  <si>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</si>
  <si>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</si>
  <si>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</si>
  <si>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</si>
  <si>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</si>
  <si>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</si>
  <si>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</si>
  <si>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</si>
  <si>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</si>
  <si>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</si>
  <si>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</si>
  <si>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</si>
  <si>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</si>
  <si>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</si>
  <si>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</si>
  <si>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</si>
  <si>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</si>
  <si>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</si>
  <si>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</si>
  <si>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</si>
  <si>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</si>
  <si>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</si>
  <si>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</si>
  <si>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</si>
  <si>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</si>
  <si>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</si>
  <si>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</si>
  <si>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</si>
  <si>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</si>
  <si>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</si>
  <si>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</si>
  <si>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</si>
  <si>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</si>
  <si>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</si>
  <si>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</si>
  <si>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</si>
  <si>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</si>
  <si>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</si>
  <si>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</si>
  <si>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</si>
  <si>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</si>
  <si>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</si>
  <si>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</si>
  <si>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</si>
  <si>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</si>
  <si>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</si>
  <si>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</si>
  <si>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</si>
  <si>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</si>
  <si>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</si>
  <si>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</si>
  <si>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</si>
  <si>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</si>
  <si>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</si>
  <si>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</si>
  <si>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</si>
  <si>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</si>
  <si>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</si>
  <si>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</si>
  <si>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</si>
  <si>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</si>
  <si>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</si>
  <si>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</si>
  <si>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</si>
  <si>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</si>
  <si>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</si>
  <si>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</si>
  <si>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</si>
  <si>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</si>
  <si>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</si>
  <si>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</si>
  <si>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</si>
  <si>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</si>
  <si>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</si>
  <si>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</si>
  <si>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</si>
  <si>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</si>
  <si>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</si>
  <si>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</si>
  <si>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</si>
  <si>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</si>
  <si>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</si>
  <si>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</si>
  <si>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</si>
  <si>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</si>
  <si>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</si>
  <si>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</si>
  <si>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</si>
  <si>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</si>
  <si>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</si>
  <si>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</si>
  <si>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</si>
  <si>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</si>
  <si>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</si>
  <si>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</si>
  <si>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</si>
  <si>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</si>
  <si>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</si>
  <si>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</si>
  <si>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</si>
  <si>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</si>
  <si>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</si>
  <si>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</si>
  <si>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</si>
  <si>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</si>
  <si>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</si>
  <si>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</si>
  <si>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</si>
  <si>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</si>
  <si>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</si>
  <si>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</si>
  <si>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</si>
  <si>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</si>
  <si>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</si>
  <si>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</si>
  <si>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</si>
  <si>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</si>
  <si>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</si>
  <si>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</si>
  <si>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</si>
  <si>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</si>
  <si>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</si>
  <si>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</si>
  <si>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</si>
  <si>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</si>
  <si>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</si>
  <si>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</si>
  <si>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</si>
  <si>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</si>
  <si>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</si>
  <si>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</si>
  <si>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</si>
  <si>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</si>
  <si>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</si>
  <si>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</si>
  <si>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</si>
  <si>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</si>
  <si>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</si>
  <si>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</si>
  <si>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</si>
  <si>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</si>
  <si>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</si>
  <si>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</si>
  <si>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</si>
  <si>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</si>
  <si>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</si>
  <si>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</si>
  <si>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</si>
  <si>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</si>
  <si>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</si>
  <si>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</si>
  <si>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</si>
  <si>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</si>
  <si>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</si>
  <si>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</si>
  <si>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</si>
  <si>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</si>
  <si>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</si>
  <si>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</si>
  <si>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</si>
  <si>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</si>
  <si>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</si>
  <si>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</si>
  <si>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</si>
  <si>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</si>
  <si>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</si>
  <si>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</si>
  <si>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</si>
  <si>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</si>
  <si>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</si>
  <si>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</si>
  <si>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</si>
  <si>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</si>
  <si>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</si>
  <si>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</si>
  <si>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</si>
  <si>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</si>
  <si>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</si>
  <si>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</si>
  <si>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</si>
  <si>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</si>
  <si>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</si>
  <si>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</si>
  <si>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</si>
  <si>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</si>
  <si>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</si>
  <si>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</si>
  <si>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</si>
  <si>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</si>
  <si>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</si>
  <si>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</si>
  <si>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</si>
  <si>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</si>
  <si>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</si>
  <si>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</si>
  <si>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</si>
  <si>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</si>
  <si>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</si>
  <si>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</si>
  <si>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</si>
  <si>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</si>
  <si>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</si>
  <si>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</si>
  <si>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</si>
  <si>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</si>
  <si>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</si>
  <si>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</si>
  <si>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</si>
  <si>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</si>
  <si>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</si>
  <si>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</si>
  <si>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</si>
  <si>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</si>
  <si>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</si>
  <si>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</si>
  <si>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</si>
  <si>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</si>
  <si>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</si>
  <si>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</si>
  <si>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</si>
  <si>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</si>
  <si>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</si>
  <si>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</si>
  <si>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</si>
  <si>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</si>
  <si>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</si>
  <si>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</si>
  <si>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</si>
  <si>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</si>
  <si>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</si>
  <si>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</si>
  <si>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</si>
  <si>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</si>
  <si>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</si>
  <si>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</si>
  <si>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</si>
  <si>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</si>
  <si>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</si>
  <si>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</si>
  <si>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</si>
  <si>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</si>
  <si>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</si>
  <si>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</si>
  <si>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</si>
  <si>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</si>
  <si>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</si>
  <si>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</si>
  <si>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</si>
  <si>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</si>
  <si>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</si>
  <si>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</si>
  <si>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</si>
  <si>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</si>
  <si>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</si>
  <si>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</si>
  <si>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</si>
  <si>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</si>
  <si>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</si>
  <si>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</si>
  <si>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</si>
  <si>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</si>
  <si>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</si>
  <si>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</si>
  <si>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</si>
  <si>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</si>
  <si>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</si>
  <si>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</si>
  <si>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</si>
  <si>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</si>
  <si>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</si>
  <si>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</si>
  <si>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</si>
  <si>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</si>
  <si>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</si>
  <si>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</si>
  <si>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</si>
  <si>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</si>
  <si>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</si>
  <si>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</si>
  <si>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</si>
  <si>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</si>
  <si>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</si>
  <si>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</si>
  <si>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</si>
  <si>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</si>
  <si>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</si>
  <si>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</si>
  <si>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</si>
  <si>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</si>
  <si>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</si>
  <si>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</si>
  <si>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</si>
  <si>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</si>
  <si>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</si>
  <si>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</si>
  <si>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</si>
  <si>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</si>
  <si>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</si>
  <si>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</si>
  <si>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</si>
  <si>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</si>
  <si>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</si>
  <si>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</si>
  <si>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</si>
  <si>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</si>
  <si>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</si>
  <si>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</si>
  <si>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</si>
  <si>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</si>
  <si>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</si>
  <si>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</si>
  <si>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</si>
  <si>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</si>
  <si>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</si>
  <si>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</si>
  <si>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</si>
  <si>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</si>
  <si>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</si>
  <si>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</si>
  <si>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</si>
  <si>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</si>
  <si>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</si>
  <si>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</si>
  <si>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</si>
  <si>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</si>
  <si>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</si>
  <si>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</si>
  <si>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</si>
  <si>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</si>
  <si>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</si>
  <si>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</si>
  <si>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</si>
  <si>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</si>
  <si>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</si>
  <si>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</si>
  <si>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</si>
  <si>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</si>
  <si>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</si>
  <si>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</si>
  <si>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</si>
  <si>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</si>
  <si>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</si>
  <si>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</si>
  <si>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</si>
  <si>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</si>
  <si>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</si>
  <si>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</si>
  <si>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</si>
  <si>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</si>
  <si>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</si>
  <si>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</si>
  <si>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</si>
  <si>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</si>
  <si>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</si>
  <si>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</si>
  <si>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</si>
  <si>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</si>
  <si>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</si>
  <si>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</si>
  <si>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</si>
  <si>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</si>
  <si>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</si>
  <si>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</si>
  <si>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</si>
  <si>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</si>
  <si>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</si>
  <si>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</si>
  <si>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</si>
  <si>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</si>
  <si>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</si>
  <si>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</si>
  <si>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</si>
  <si>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</si>
  <si>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</si>
  <si>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</si>
  <si>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</si>
  <si>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</si>
  <si>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</si>
  <si>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</si>
  <si>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</si>
  <si>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</si>
  <si>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</si>
  <si>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</si>
  <si>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</si>
  <si>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</si>
  <si>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</si>
  <si>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</si>
  <si>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</si>
  <si>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</si>
  <si>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</si>
  <si>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</si>
  <si>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</si>
  <si>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</si>
  <si>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</si>
  <si>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</si>
  <si>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</si>
  <si>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</si>
  <si>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</si>
  <si>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</si>
  <si>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</si>
  <si>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</si>
  <si>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</si>
  <si>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</si>
  <si>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</si>
  <si>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</si>
  <si>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</si>
  <si>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</si>
  <si>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</si>
  <si>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</si>
  <si>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</si>
  <si>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</si>
  <si>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</si>
  <si>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</si>
  <si>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</si>
  <si>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</si>
  <si>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</si>
  <si>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</si>
  <si>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</si>
  <si>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</si>
  <si>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</si>
  <si>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</si>
  <si>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</si>
  <si>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</si>
  <si>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</si>
  <si>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</si>
  <si>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</si>
  <si>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</si>
  <si>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</si>
  <si>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</si>
  <si>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</si>
  <si>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</si>
  <si>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</si>
  <si>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</si>
  <si>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</si>
  <si>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</si>
  <si>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</si>
  <si>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</si>
  <si>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</si>
  <si>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</si>
  <si>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</si>
  <si>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</si>
  <si>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</si>
  <si>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</si>
  <si>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</si>
  <si>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</si>
  <si>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</si>
  <si>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</si>
  <si>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</si>
  <si>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</si>
  <si>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</si>
  <si>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</si>
  <si>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</si>
  <si>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</si>
  <si>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</si>
  <si>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</si>
  <si>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</si>
  <si>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</si>
  <si>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</si>
  <si>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</si>
  <si>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</si>
  <si>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</si>
  <si>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</si>
  <si>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</si>
  <si>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</si>
  <si>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</si>
  <si>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</si>
  <si>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</si>
  <si>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</si>
  <si>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</si>
  <si>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</si>
  <si>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</si>
  <si>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</si>
  <si>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</si>
  <si>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</si>
  <si>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</si>
  <si>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</si>
  <si>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</si>
  <si>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</si>
  <si>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</si>
  <si>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</si>
  <si>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</si>
  <si>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</si>
  <si>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</si>
  <si>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</si>
  <si>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</si>
  <si>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</si>
  <si>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</si>
  <si>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</si>
  <si>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</si>
  <si>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</si>
  <si>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</si>
  <si>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</si>
  <si>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</si>
  <si>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</si>
  <si>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</si>
  <si>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</si>
  <si>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</si>
  <si>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</si>
  <si>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</si>
  <si>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</si>
  <si>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</si>
  <si>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</si>
  <si>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</si>
  <si>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</si>
  <si>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</si>
  <si>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</si>
  <si>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</si>
  <si>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</si>
  <si>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</si>
  <si>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</si>
  <si>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</si>
  <si>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</si>
  <si>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</si>
  <si>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</si>
  <si>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</si>
  <si>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</si>
  <si>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</si>
  <si>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</si>
  <si>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</si>
  <si>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</si>
  <si>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</si>
  <si>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</si>
  <si>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</si>
  <si>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</si>
  <si>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</si>
  <si>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</si>
  <si>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</si>
  <si>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</si>
  <si>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</si>
  <si>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</si>
  <si>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</si>
  <si>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</si>
  <si>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</si>
  <si>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</si>
  <si>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</si>
  <si>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</si>
  <si>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</si>
  <si>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</si>
  <si>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</si>
  <si>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</si>
  <si>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</si>
  <si>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</si>
  <si>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</si>
  <si>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</si>
  <si>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</si>
  <si>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</si>
  <si>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</si>
  <si>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</si>
  <si>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</si>
  <si>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</si>
  <si>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</si>
  <si>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</si>
  <si>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</si>
  <si>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</si>
  <si>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</si>
  <si>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</si>
  <si>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</si>
  <si>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</si>
  <si>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</si>
  <si>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</si>
  <si>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</si>
  <si>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</si>
  <si>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</si>
  <si>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</si>
  <si>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</si>
  <si>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</si>
  <si>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</si>
  <si>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</si>
  <si>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</si>
  <si>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</si>
  <si>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</si>
  <si>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</si>
  <si>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</si>
  <si>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</si>
  <si>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</si>
  <si>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</si>
  <si>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</si>
  <si>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</si>
  <si>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</si>
  <si>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</si>
  <si>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</si>
  <si>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</si>
  <si>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</si>
  <si>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</si>
  <si>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</si>
  <si>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</si>
  <si>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</si>
  <si>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</si>
  <si>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</si>
  <si>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</si>
  <si>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</si>
  <si>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</si>
  <si>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</si>
  <si>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</si>
  <si>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</si>
  <si>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</si>
  <si>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</si>
  <si>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</si>
  <si>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</si>
  <si>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</si>
  <si>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</si>
  <si>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</si>
  <si>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</si>
  <si>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</si>
  <si>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</si>
  <si>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</si>
  <si>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</si>
  <si>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</si>
  <si>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</si>
  <si>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</si>
  <si>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</si>
  <si>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</si>
  <si>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</si>
  <si>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</si>
  <si>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</si>
  <si>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</si>
  <si>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</si>
  <si>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</si>
  <si>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</si>
  <si>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</si>
  <si>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</si>
  <si>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</si>
  <si>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</si>
  <si>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</si>
  <si>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</si>
  <si>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</si>
  <si>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</si>
  <si>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</si>
  <si>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</si>
  <si>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</si>
  <si>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</si>
  <si>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</si>
  <si>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</si>
  <si>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</si>
  <si>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</si>
  <si>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</si>
  <si>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</si>
  <si>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</si>
  <si>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</si>
  <si>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</si>
  <si>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</si>
  <si>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</si>
  <si>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</si>
  <si>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</si>
  <si>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</si>
  <si>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</si>
  <si>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</si>
  <si>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</si>
  <si>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</si>
  <si>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</si>
  <si>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</si>
  <si>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</si>
  <si>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</si>
  <si>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</si>
  <si>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</si>
  <si>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</si>
  <si>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</si>
  <si>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</si>
  <si>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</si>
  <si>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</si>
  <si>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</si>
  <si>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</si>
  <si>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</si>
  <si>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</si>
  <si>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</si>
  <si>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</si>
  <si>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</si>
  <si>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</si>
  <si>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</si>
  <si>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</si>
  <si>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</si>
  <si>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</si>
  <si>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</si>
  <si>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</si>
  <si>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</si>
  <si>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</si>
  <si>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</si>
  <si>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</si>
  <si>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</si>
  <si>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</si>
  <si>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</si>
  <si>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</si>
  <si>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</si>
  <si>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</si>
  <si>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</si>
  <si>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</si>
  <si>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</si>
  <si>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</si>
  <si>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</si>
  <si>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</si>
  <si>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</si>
  <si>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</si>
  <si>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</si>
  <si>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</si>
  <si>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</si>
  <si>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</si>
  <si>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</si>
  <si>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</si>
  <si>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</si>
  <si>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</si>
  <si>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</si>
  <si>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</si>
  <si>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</si>
  <si>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</si>
  <si>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</si>
  <si>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</si>
  <si>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</si>
  <si>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</si>
  <si>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</si>
  <si>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</si>
  <si>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</si>
  <si>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</si>
  <si>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</si>
  <si>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</si>
  <si>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</si>
  <si>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</si>
  <si>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</si>
  <si>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</si>
  <si>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</si>
  <si>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</si>
  <si>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</si>
  <si>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</si>
  <si>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</si>
  <si>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</si>
  <si>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</si>
  <si>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</si>
  <si>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</si>
  <si>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</si>
  <si>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</si>
  <si>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</si>
  <si>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</si>
  <si>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</si>
  <si>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</si>
  <si>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</si>
  <si>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</si>
  <si>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</si>
  <si>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</si>
  <si>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</si>
  <si>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</si>
  <si>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</si>
  <si>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</si>
  <si>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</si>
  <si>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</si>
  <si>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</si>
  <si>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</si>
  <si>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</si>
  <si>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</si>
  <si>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</si>
  <si>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</si>
  <si>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</si>
  <si>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</si>
  <si>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</si>
  <si>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</si>
  <si>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</si>
  <si>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</si>
  <si>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</si>
  <si>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</si>
  <si>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</si>
  <si>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</si>
  <si>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</si>
  <si>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</si>
  <si>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</si>
  <si>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</si>
  <si>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</si>
  <si>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</si>
  <si>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</si>
  <si>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</si>
  <si>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</si>
  <si>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</si>
  <si>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</si>
  <si>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</si>
  <si>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</si>
  <si>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</si>
  <si>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</si>
  <si>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</si>
  <si>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</si>
  <si>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</si>
  <si>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</si>
  <si>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</si>
  <si>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</si>
  <si>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</si>
  <si>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</si>
  <si>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</si>
  <si>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</si>
  <si>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</si>
  <si>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</si>
  <si>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</si>
  <si>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</si>
  <si>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</si>
  <si>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</si>
  <si>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</si>
  <si>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</si>
  <si>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</si>
  <si>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</si>
  <si>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</si>
  <si>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</si>
  <si>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</si>
  <si>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</si>
  <si>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</si>
  <si>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</si>
  <si>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</si>
  <si>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</si>
  <si>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</si>
  <si>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</si>
  <si>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</si>
  <si>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</si>
  <si>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</si>
  <si>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</si>
  <si>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</si>
  <si>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</si>
  <si>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</si>
  <si>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</si>
  <si>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</si>
  <si>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</si>
  <si>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</si>
  <si>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</si>
  <si>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</si>
  <si>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</si>
  <si>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</si>
  <si>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</si>
  <si>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</si>
  <si>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</si>
  <si>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</si>
  <si>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</si>
  <si>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</si>
  <si>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</si>
  <si>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</si>
  <si>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</si>
  <si>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</si>
  <si>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</si>
  <si>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</si>
  <si>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</si>
  <si>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</si>
  <si>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</si>
  <si>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</si>
  <si>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</si>
  <si>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</si>
  <si>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</si>
  <si>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</si>
  <si>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</si>
  <si>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</si>
  <si>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</si>
  <si>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</si>
  <si>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</si>
  <si>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</si>
  <si>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</si>
  <si>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</si>
  <si>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</si>
  <si>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</si>
  <si>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</si>
  <si>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</si>
  <si>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</si>
  <si>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</si>
  <si>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</si>
  <si>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</si>
  <si>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</si>
  <si>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</si>
  <si>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</si>
  <si>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</si>
  <si>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</si>
  <si>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</si>
  <si>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</si>
  <si>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</si>
  <si>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</si>
  <si>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</si>
  <si>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</si>
  <si>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</si>
  <si>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</si>
  <si>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</si>
  <si>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</si>
  <si>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</si>
  <si>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</si>
  <si>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</si>
  <si>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</si>
  <si>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</si>
  <si>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</si>
  <si>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</si>
  <si>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</si>
  <si>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</si>
  <si>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</si>
  <si>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</si>
  <si>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</si>
  <si>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</si>
  <si>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</si>
  <si>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</si>
  <si>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</si>
  <si>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</si>
  <si>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</si>
  <si>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</si>
  <si>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</si>
  <si>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</si>
  <si>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</si>
  <si>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</si>
  <si>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</si>
  <si>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</si>
  <si>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</si>
  <si>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</si>
  <si>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</si>
  <si>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</si>
  <si>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</si>
  <si>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</si>
  <si>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</si>
  <si>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</si>
  <si>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</si>
  <si>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</si>
  <si>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</si>
  <si>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</si>
  <si>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</si>
  <si>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</si>
  <si>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</si>
  <si>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</si>
  <si>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</si>
  <si>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</si>
  <si>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</si>
  <si>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</si>
  <si>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</si>
  <si>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</si>
  <si>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</si>
  <si>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</si>
  <si>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</si>
  <si>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</si>
  <si>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</si>
  <si>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</si>
  <si>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</si>
  <si>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</si>
  <si>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</si>
  <si>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</si>
  <si>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</si>
  <si>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</si>
  <si>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</si>
  <si>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</si>
  <si>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</si>
  <si>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</si>
  <si>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</si>
  <si>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</si>
  <si>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</si>
  <si>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</si>
  <si>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</si>
  <si>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</si>
  <si>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</si>
  <si>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</si>
  <si>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</si>
  <si>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</si>
  <si>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</si>
  <si>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</si>
  <si>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</si>
  <si>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</si>
  <si>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</si>
  <si>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</si>
  <si>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</si>
  <si>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</si>
  <si>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</si>
  <si>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</si>
  <si>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</si>
  <si>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</si>
  <si>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</si>
  <si>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</si>
  <si>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</si>
  <si>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</si>
  <si>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</si>
  <si>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</si>
  <si>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</si>
  <si>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</si>
  <si>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</si>
  <si>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</si>
  <si>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</si>
  <si>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</si>
  <si>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</si>
  <si>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</si>
  <si>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</si>
  <si>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</si>
  <si>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</si>
  <si>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</si>
  <si>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</si>
  <si>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</si>
  <si>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</si>
  <si>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</si>
  <si>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</si>
  <si>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</si>
  <si>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</si>
  <si>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</si>
  <si>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</si>
  <si>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</si>
  <si>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</si>
  <si>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</si>
  <si>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</si>
  <si>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</si>
  <si>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</si>
  <si>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</si>
  <si>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</si>
  <si>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</si>
  <si>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</si>
  <si>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</si>
  <si>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</si>
  <si>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</si>
  <si>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</si>
  <si>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</si>
  <si>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</si>
  <si>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</si>
  <si>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</si>
  <si>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</si>
  <si>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</si>
  <si>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</si>
  <si>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</si>
  <si>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</si>
  <si>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</si>
  <si>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</si>
  <si>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</si>
  <si>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</si>
  <si>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</si>
  <si>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</si>
  <si>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</si>
  <si>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</si>
  <si>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</si>
  <si>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</si>
  <si>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</si>
  <si>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</si>
  <si>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</si>
  <si>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</si>
  <si>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</si>
  <si>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</si>
  <si>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</si>
  <si>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</si>
  <si>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</si>
  <si>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</si>
  <si>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</si>
  <si>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</si>
  <si>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</si>
  <si>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</si>
  <si>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</si>
  <si>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</si>
  <si>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</si>
  <si>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</si>
  <si>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</si>
  <si>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</si>
  <si>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</si>
  <si>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</si>
  <si>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</si>
  <si>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</si>
  <si>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</si>
  <si>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</si>
  <si>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</si>
  <si>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</si>
  <si>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</si>
  <si>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</si>
  <si>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</si>
  <si>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</si>
  <si>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</si>
  <si>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</si>
  <si>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</si>
  <si>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</si>
  <si>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</si>
  <si>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</si>
  <si>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</si>
  <si>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</si>
  <si>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</si>
  <si>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</si>
  <si>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</si>
  <si>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</si>
  <si>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</si>
  <si>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</si>
  <si>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</si>
  <si>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</si>
  <si>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</si>
  <si>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</si>
  <si>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</si>
  <si>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</si>
  <si>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</si>
  <si>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</si>
  <si>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</si>
  <si>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</si>
  <si>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</si>
  <si>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</si>
  <si>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</si>
  <si>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</si>
  <si>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</si>
  <si>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</si>
  <si>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</si>
  <si>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</si>
  <si>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</si>
  <si>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</si>
  <si>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</si>
  <si>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</si>
  <si>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</si>
  <si>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</si>
  <si>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</si>
  <si>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</si>
  <si>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</si>
  <si>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</si>
  <si>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</si>
  <si>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</si>
  <si>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</si>
  <si>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</si>
  <si>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</si>
  <si>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</si>
  <si>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</si>
  <si>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</si>
  <si>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</si>
  <si>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</si>
  <si>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</si>
  <si>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</si>
  <si>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</si>
  <si>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</si>
  <si>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</si>
  <si>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</si>
  <si>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</si>
  <si>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</si>
  <si>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</si>
  <si>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</si>
  <si>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</si>
  <si>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</si>
  <si>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</si>
  <si>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</si>
  <si>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</si>
  <si>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</si>
  <si>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</si>
  <si>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</si>
  <si>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</si>
  <si>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</si>
  <si>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</si>
  <si>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</si>
  <si>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</si>
  <si>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</si>
  <si>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</si>
  <si>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</si>
  <si>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</si>
  <si>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</si>
  <si>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</si>
  <si>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</si>
  <si>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</si>
  <si>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</si>
  <si>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</si>
  <si>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</si>
  <si>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</si>
  <si>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</si>
  <si>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</si>
  <si>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</si>
  <si>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</si>
  <si>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</si>
  <si>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</si>
  <si>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</si>
  <si>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</si>
  <si>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</si>
  <si>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</si>
  <si>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</si>
  <si>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</si>
  <si>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</si>
  <si>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</si>
  <si>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</si>
  <si>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</si>
  <si>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</si>
  <si>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</si>
  <si>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</si>
  <si>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</si>
  <si>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</si>
  <si>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</si>
  <si>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</si>
  <si>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</si>
  <si>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</si>
  <si>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</si>
  <si>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</si>
  <si>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</si>
  <si>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</si>
  <si>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</si>
  <si>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</si>
  <si>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</si>
  <si>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</si>
  <si>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</si>
  <si>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</si>
  <si>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</si>
  <si>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</si>
  <si>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</si>
  <si>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</si>
  <si>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</si>
  <si>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</si>
  <si>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</si>
  <si>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</si>
  <si>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</si>
  <si>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</si>
  <si>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</si>
  <si>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</si>
  <si>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</si>
  <si>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</si>
  <si>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</si>
  <si>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</si>
  <si>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</si>
  <si>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</si>
  <si>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</si>
  <si>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</si>
  <si>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</si>
  <si>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</si>
  <si>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</si>
  <si>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</si>
  <si>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</si>
  <si>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</si>
  <si>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</si>
  <si>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</si>
  <si>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</si>
  <si>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</si>
  <si>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</si>
  <si>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</si>
  <si>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</si>
  <si>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</si>
  <si>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</si>
  <si>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</si>
  <si>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</si>
  <si>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</si>
  <si>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</si>
  <si>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</si>
  <si>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</si>
  <si>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</si>
  <si>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</si>
  <si>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</si>
  <si>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</si>
  <si>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</si>
  <si>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</si>
  <si>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</si>
  <si>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</si>
  <si>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</si>
  <si>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</si>
  <si>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</si>
  <si>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</si>
  <si>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</si>
  <si>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</si>
  <si>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</si>
  <si>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</si>
  <si>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</si>
  <si>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</si>
  <si>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</si>
  <si>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</si>
  <si>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</si>
  <si>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</si>
  <si>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</si>
  <si>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</si>
  <si>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</si>
  <si>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</si>
  <si>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</si>
  <si>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</si>
  <si>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</si>
  <si>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</si>
  <si>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</si>
  <si>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</si>
  <si>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</si>
  <si>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</si>
  <si>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</si>
  <si>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</si>
  <si>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</si>
  <si>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</si>
  <si>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</si>
  <si>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</si>
  <si>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</si>
  <si>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</si>
  <si>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</si>
  <si>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</si>
  <si>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</si>
  <si>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</si>
  <si>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</si>
  <si>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</si>
  <si>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</si>
  <si>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</si>
  <si>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</si>
  <si>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</si>
  <si>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</si>
  <si>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</si>
  <si>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</si>
  <si>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</si>
  <si>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</si>
  <si>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</si>
  <si>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</si>
  <si>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</si>
  <si>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</si>
  <si>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</si>
  <si>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</si>
  <si>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</si>
  <si>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</si>
  <si>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</si>
  <si>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</si>
  <si>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</si>
  <si>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</si>
  <si>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</si>
  <si>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</si>
  <si>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</si>
  <si>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</si>
  <si>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</si>
  <si>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</si>
  <si>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</si>
  <si>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</si>
  <si>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</si>
  <si>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</si>
  <si>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</si>
  <si>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</si>
  <si>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</si>
  <si>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</si>
  <si>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</si>
  <si>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</si>
  <si>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</si>
  <si>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</si>
  <si>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</si>
  <si>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</si>
  <si>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</si>
  <si>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</si>
  <si>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</si>
  <si>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</si>
  <si>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</si>
  <si>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</si>
  <si>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</si>
  <si>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</si>
  <si>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</si>
  <si>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</si>
  <si>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</si>
  <si>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</si>
  <si>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</si>
  <si>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</si>
  <si>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</si>
  <si>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</si>
  <si>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</si>
  <si>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</si>
  <si>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</si>
  <si>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</si>
  <si>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</si>
  <si>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</si>
  <si>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</si>
  <si>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</si>
  <si>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</si>
  <si>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</si>
  <si>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</si>
  <si>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</si>
  <si>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</si>
  <si>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</si>
  <si>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</si>
  <si>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</si>
  <si>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</si>
  <si>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</si>
  <si>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</si>
  <si>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</si>
  <si>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</si>
  <si>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</si>
  <si>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</si>
  <si>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</si>
  <si>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</si>
  <si>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</si>
  <si>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</si>
  <si>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</si>
  <si>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</si>
  <si>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</si>
  <si>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</si>
  <si>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</si>
  <si>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</si>
  <si>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</si>
  <si>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</si>
  <si>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</si>
  <si>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</si>
  <si>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</si>
  <si>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</si>
  <si>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</si>
  <si>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</si>
  <si>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</si>
  <si>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</si>
  <si>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</si>
  <si>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</si>
  <si>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</si>
  <si>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</si>
  <si>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</si>
  <si>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</si>
  <si>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</si>
  <si>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</si>
  <si>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</si>
  <si>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</si>
  <si>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</si>
  <si>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</si>
  <si>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</si>
  <si>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</si>
  <si>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</si>
  <si>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</si>
  <si>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</si>
  <si>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</si>
  <si>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</si>
  <si>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</si>
  <si>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</si>
  <si>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</si>
  <si>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</si>
  <si>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</si>
  <si>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</si>
  <si>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</si>
  <si>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</si>
  <si>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</si>
  <si>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</si>
  <si>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</si>
  <si>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</si>
  <si>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</si>
  <si>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</si>
  <si>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</si>
  <si>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</si>
  <si>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</si>
  <si>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</si>
  <si>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</si>
  <si>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</si>
  <si>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</si>
  <si>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</si>
  <si>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</si>
  <si>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</si>
  <si>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</si>
  <si>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</si>
  <si>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</si>
  <si>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</si>
  <si>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</si>
  <si>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</si>
  <si>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</si>
  <si>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</si>
  <si>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</si>
  <si>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</si>
  <si>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</si>
  <si>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</si>
  <si>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</si>
  <si>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</si>
  <si>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</si>
  <si>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</si>
  <si>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</si>
  <si>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</si>
  <si>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</si>
  <si>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</si>
  <si>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</si>
  <si>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</si>
  <si>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</si>
  <si>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</si>
  <si>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</si>
  <si>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</si>
  <si>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</si>
  <si>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</si>
  <si>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</si>
  <si>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</si>
  <si>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</si>
  <si>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</si>
  <si>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</si>
  <si>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</si>
  <si>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</si>
  <si>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</si>
  <si>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</si>
  <si>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</si>
  <si>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</si>
  <si>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</si>
  <si>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</si>
  <si>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</si>
  <si>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</si>
  <si>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</si>
  <si>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</si>
  <si>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</si>
  <si>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</si>
  <si>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</si>
  <si>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</si>
  <si>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</si>
  <si>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</si>
  <si>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</si>
  <si>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</si>
  <si>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</si>
  <si>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</si>
  <si>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</si>
  <si>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</si>
  <si>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</si>
  <si>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</si>
  <si>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</si>
  <si>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</si>
  <si>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</si>
  <si>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</si>
  <si>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</si>
  <si>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</si>
  <si>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</si>
  <si>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</si>
  <si>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</si>
  <si>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</si>
  <si>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</si>
  <si>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</si>
  <si>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</si>
  <si>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</si>
  <si>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</si>
  <si>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</si>
  <si>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</si>
  <si>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</si>
  <si>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</si>
  <si>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</si>
  <si>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</si>
  <si>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</si>
  <si>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</si>
  <si>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</si>
  <si>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</si>
  <si>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</si>
  <si>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</si>
  <si>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</si>
  <si>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</si>
  <si>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</si>
  <si>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</si>
  <si>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</si>
  <si>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</si>
  <si>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</si>
  <si>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</si>
  <si>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</si>
  <si>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</si>
  <si>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</si>
  <si>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</si>
  <si>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</si>
  <si>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</si>
  <si>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</si>
  <si>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</si>
  <si>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</si>
  <si>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</si>
  <si>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</si>
  <si>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</si>
  <si>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</si>
  <si>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</si>
  <si>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</si>
  <si>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</si>
  <si>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</si>
  <si>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</si>
  <si>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</si>
  <si>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</si>
  <si>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</si>
  <si>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</si>
  <si>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</si>
  <si>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</si>
  <si>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</si>
  <si>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</si>
  <si>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</si>
  <si>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</si>
  <si>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</si>
  <si>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</si>
  <si>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</si>
  <si>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</si>
  <si>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</si>
  <si>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</si>
  <si>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</si>
  <si>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</si>
  <si>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</si>
  <si>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</si>
  <si>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</si>
  <si>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</si>
  <si>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</si>
  <si>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</si>
  <si>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</si>
  <si>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</si>
  <si>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</si>
  <si>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</si>
  <si>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</si>
  <si>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</si>
  <si>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</si>
  <si>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</si>
  <si>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</si>
  <si>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</si>
  <si>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</si>
  <si>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</si>
  <si>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</si>
  <si>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</si>
  <si>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</si>
  <si>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</si>
  <si>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</si>
  <si>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</si>
  <si>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</si>
  <si>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</si>
  <si>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</si>
  <si>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</si>
  <si>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</si>
  <si>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</si>
  <si>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</si>
  <si>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</si>
  <si>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</si>
  <si>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</si>
  <si>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</si>
  <si>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</si>
  <si>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</si>
  <si>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</si>
  <si>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</si>
  <si>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</si>
  <si>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</si>
  <si>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</si>
  <si>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</si>
  <si>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</si>
  <si>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</si>
  <si>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</si>
  <si>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</si>
  <si>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</si>
  <si>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</si>
  <si>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</si>
  <si>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</si>
  <si>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</si>
  <si>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</si>
  <si>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</si>
  <si>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</si>
  <si>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</si>
  <si>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</si>
  <si>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</si>
  <si>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</si>
  <si>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</si>
  <si>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</si>
  <si>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</si>
  <si>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</si>
  <si>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</si>
  <si>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</si>
  <si>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</si>
  <si>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</si>
  <si>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</si>
  <si>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</si>
  <si>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</si>
  <si>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</si>
  <si>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</si>
  <si>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</si>
  <si>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</si>
  <si>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</si>
  <si>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</si>
  <si>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</si>
  <si>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</si>
  <si>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</si>
  <si>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</si>
  <si>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</si>
  <si>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</si>
  <si>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</si>
  <si>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</si>
  <si>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</si>
  <si>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</si>
  <si>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</si>
  <si>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</si>
  <si>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</si>
  <si>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</si>
  <si>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</si>
  <si>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</si>
  <si>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</si>
  <si>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</si>
  <si>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</si>
  <si>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</si>
  <si>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</si>
  <si>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</si>
  <si>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</si>
  <si>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</si>
  <si>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</si>
  <si>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</si>
  <si>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</si>
  <si>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</si>
  <si>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</si>
  <si>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</si>
  <si>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</si>
  <si>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</si>
  <si>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</si>
  <si>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</si>
  <si>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</si>
  <si>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</si>
  <si>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</si>
  <si>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</si>
  <si>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</si>
  <si>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</si>
  <si>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</si>
  <si>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</si>
  <si>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</si>
  <si>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</si>
  <si>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</si>
  <si>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</si>
  <si>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</si>
  <si>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</si>
  <si>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</si>
  <si>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</si>
  <si>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</si>
  <si>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</si>
  <si>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</si>
  <si>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</si>
  <si>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</si>
  <si>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</si>
  <si>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</si>
  <si>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</si>
  <si>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</si>
  <si>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</si>
  <si>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</si>
  <si>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</si>
  <si>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</si>
  <si>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</si>
  <si>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</si>
  <si>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</si>
  <si>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</si>
  <si>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</si>
  <si>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</si>
  <si>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</si>
  <si>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</si>
  <si>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</si>
  <si>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</si>
  <si>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</si>
  <si>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</si>
  <si>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</si>
  <si>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</si>
  <si>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</si>
  <si>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</si>
  <si>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</si>
  <si>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</si>
  <si>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</si>
  <si>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</si>
  <si>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</si>
  <si>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</si>
  <si>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</si>
  <si>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</si>
  <si>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</si>
  <si>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</si>
  <si>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</si>
  <si>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</si>
  <si>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</si>
  <si>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</si>
  <si>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</si>
  <si>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</si>
  <si>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</si>
  <si>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</si>
  <si>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</si>
  <si>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</si>
  <si>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</si>
  <si>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</si>
  <si>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</si>
  <si>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</si>
  <si>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</si>
  <si>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</si>
  <si>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</si>
  <si>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</si>
  <si>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</si>
  <si>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</si>
  <si>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</si>
  <si>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</si>
  <si>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</si>
  <si>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</si>
  <si>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</si>
  <si>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</si>
  <si>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</si>
  <si>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</si>
  <si>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</si>
  <si>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</si>
  <si>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</si>
  <si>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</si>
  <si>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</si>
  <si>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</si>
  <si>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</si>
  <si>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</si>
  <si>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</si>
  <si>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</si>
  <si>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</si>
  <si>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</si>
  <si>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</si>
  <si>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</si>
  <si>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</si>
  <si>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</si>
  <si>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</si>
  <si>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</si>
  <si>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</si>
  <si>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</si>
  <si>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</si>
  <si>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</si>
  <si>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</si>
  <si>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</si>
  <si>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</si>
  <si>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</si>
  <si>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</si>
  <si>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</si>
  <si>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</si>
  <si>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</si>
  <si>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</si>
  <si>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</si>
  <si>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</si>
  <si>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</si>
  <si>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</si>
  <si>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</si>
  <si>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</si>
  <si>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</si>
  <si>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</si>
  <si>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</si>
  <si>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</si>
  <si>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</si>
  <si>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</si>
  <si>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</si>
  <si>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</si>
  <si>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</si>
  <si>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</si>
  <si>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</si>
  <si>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</si>
  <si>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</si>
  <si>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</si>
  <si>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</si>
  <si>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</si>
  <si>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</si>
  <si>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</si>
  <si>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</si>
  <si>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</si>
  <si>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</si>
  <si>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</si>
  <si>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</si>
  <si>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</si>
  <si>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</si>
  <si>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</si>
  <si>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</si>
  <si>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</si>
  <si>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</si>
  <si>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</si>
  <si>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</si>
  <si>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</si>
  <si>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</si>
  <si>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</si>
  <si>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</si>
  <si>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</si>
  <si>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</si>
  <si>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</si>
  <si>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</si>
  <si>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</si>
  <si>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</si>
  <si>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</si>
  <si>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</si>
  <si>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</si>
  <si>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</si>
  <si>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</si>
  <si>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</si>
  <si>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</si>
  <si>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</si>
  <si>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</si>
  <si>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</si>
  <si>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</si>
  <si>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</si>
  <si>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</si>
  <si>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</si>
  <si>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</si>
  <si>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</si>
  <si>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</si>
  <si>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</si>
  <si>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</si>
  <si>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</si>
  <si>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</si>
  <si>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</si>
  <si>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</si>
  <si>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</si>
  <si>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</si>
  <si>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</si>
  <si>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</si>
  <si>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</si>
  <si>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</si>
  <si>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</si>
  <si>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</si>
  <si>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</si>
  <si>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</si>
  <si>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</si>
  <si>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</si>
  <si>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</si>
  <si>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</si>
  <si>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</si>
  <si>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</si>
  <si>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</si>
  <si>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</si>
  <si>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</si>
  <si>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</si>
  <si>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</si>
  <si>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</si>
  <si>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</si>
  <si>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</si>
  <si>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</si>
  <si>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</si>
  <si>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</si>
  <si>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</si>
  <si>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</si>
  <si>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</si>
  <si>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</si>
  <si>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</si>
  <si>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</si>
  <si>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</si>
  <si>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</si>
  <si>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</si>
  <si>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</si>
  <si>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</si>
  <si>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</si>
  <si>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</si>
  <si>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</si>
  <si>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</si>
  <si>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</si>
  <si>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</si>
  <si>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</si>
  <si>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</si>
  <si>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</si>
  <si>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</si>
  <si>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</si>
  <si>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</si>
  <si>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</si>
  <si>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</si>
  <si>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</si>
  <si>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</si>
  <si>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</si>
  <si>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</si>
  <si>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</si>
  <si>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</si>
  <si>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</si>
  <si>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</si>
  <si>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</si>
  <si>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</si>
  <si>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</si>
  <si>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</si>
  <si>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</si>
  <si>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</si>
  <si>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</si>
  <si>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</si>
  <si>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</si>
  <si>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</si>
  <si>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</si>
  <si>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</si>
  <si>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</si>
  <si>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</si>
  <si>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</si>
  <si>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</si>
  <si>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</si>
  <si>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</si>
  <si>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</si>
  <si>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</si>
  <si>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</si>
  <si>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</si>
  <si>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</si>
  <si>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</si>
  <si>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</si>
  <si>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</si>
  <si>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</si>
  <si>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</si>
  <si>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</si>
  <si>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</si>
  <si>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</si>
  <si>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</si>
  <si>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</si>
  <si>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</si>
  <si>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</si>
  <si>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</si>
  <si>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</si>
  <si>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</si>
  <si>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</si>
  <si>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</si>
  <si>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</si>
  <si>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</si>
  <si>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</si>
  <si>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</si>
  <si>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</si>
  <si>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</si>
  <si>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</si>
  <si>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</si>
  <si>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</si>
  <si>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</si>
  <si>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</si>
  <si>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</si>
  <si>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</si>
  <si>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</si>
  <si>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</si>
  <si>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</si>
  <si>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</si>
  <si>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</si>
  <si>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</si>
  <si>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</si>
  <si>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</si>
  <si>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</si>
  <si>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</si>
  <si>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</si>
  <si>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</si>
  <si>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</si>
  <si>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</si>
  <si>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</si>
  <si>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</si>
  <si>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</si>
  <si>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</si>
  <si>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</si>
  <si>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</si>
  <si>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</si>
  <si>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</si>
  <si>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</si>
  <si>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</si>
  <si>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</si>
  <si>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</si>
  <si>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</si>
  <si>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</si>
  <si>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</si>
  <si>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</si>
  <si>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</si>
  <si>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</si>
  <si>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</si>
  <si>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</si>
  <si>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</si>
  <si>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</si>
  <si>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</si>
  <si>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</si>
  <si>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</si>
  <si>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</si>
  <si>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</si>
  <si>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</si>
  <si>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</si>
  <si>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</si>
  <si>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</si>
  <si>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</si>
  <si>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</si>
  <si>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</si>
  <si>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</si>
  <si>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</si>
  <si>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</si>
  <si>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</si>
  <si>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</si>
  <si>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</si>
  <si>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</si>
  <si>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</si>
  <si>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</si>
  <si>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</si>
  <si>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</si>
  <si>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</si>
  <si>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</si>
  <si>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</si>
  <si>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</si>
  <si>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</si>
  <si>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</si>
  <si>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</si>
  <si>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</si>
  <si>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</si>
  <si>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</si>
  <si>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</si>
  <si>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</si>
  <si>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</si>
  <si>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</si>
  <si>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</si>
  <si>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</si>
  <si>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</si>
  <si>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</si>
  <si>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</si>
  <si>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</si>
  <si>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</si>
  <si>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</si>
  <si>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</si>
  <si>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</si>
  <si>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</si>
  <si>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</si>
  <si>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</si>
  <si>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</si>
  <si>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</si>
  <si>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</si>
  <si>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</si>
  <si>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</si>
  <si>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</si>
  <si>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</si>
  <si>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</si>
  <si>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</si>
  <si>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</si>
  <si>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</si>
  <si>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</si>
  <si>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</si>
  <si>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</si>
  <si>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</si>
  <si>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</si>
  <si>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</si>
  <si>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</si>
  <si>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</si>
  <si>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</si>
  <si>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</si>
  <si>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</si>
  <si>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</si>
  <si>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</si>
  <si>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</si>
  <si>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</si>
  <si>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</si>
  <si>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</si>
  <si>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</si>
  <si>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</si>
  <si>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</si>
  <si>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</si>
  <si>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</si>
  <si>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</si>
  <si>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</si>
  <si>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</si>
  <si>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</si>
  <si>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</si>
  <si>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</si>
  <si>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</si>
  <si>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</si>
  <si>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</si>
  <si>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</si>
  <si>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</si>
  <si>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</si>
  <si>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</si>
  <si>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</si>
  <si>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</si>
  <si>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</si>
  <si>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</si>
  <si>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</si>
  <si>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</si>
  <si>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</si>
  <si>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</si>
  <si>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</si>
  <si>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</si>
  <si>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</si>
  <si>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</si>
  <si>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</si>
  <si>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</si>
  <si>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</si>
  <si>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</si>
  <si>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</si>
  <si>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</si>
  <si>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</si>
  <si>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</si>
  <si>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</si>
  <si>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</si>
  <si>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</si>
  <si>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</si>
  <si>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</si>
  <si>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</si>
  <si>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</si>
  <si>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</si>
  <si>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</si>
  <si>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</si>
  <si>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</si>
  <si>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</si>
  <si>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</si>
  <si>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</si>
  <si>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</si>
  <si>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</si>
  <si>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</si>
  <si>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</si>
  <si>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</si>
  <si>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</si>
  <si>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</si>
  <si>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</si>
  <si>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</si>
  <si>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</si>
  <si>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</si>
  <si>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</si>
  <si>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</si>
  <si>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</si>
  <si>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</si>
  <si>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</si>
  <si>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</si>
  <si>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</si>
  <si>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</si>
  <si>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</si>
  <si>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</si>
  <si>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</si>
  <si>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</si>
  <si>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</si>
  <si>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</si>
  <si>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</si>
  <si>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</si>
  <si>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</si>
  <si>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</si>
  <si>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</si>
  <si>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</si>
  <si>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</si>
  <si>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</si>
  <si>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</si>
  <si>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</si>
  <si>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</si>
  <si>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</si>
  <si>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</si>
  <si>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</si>
  <si>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</si>
  <si>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</si>
  <si>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</si>
  <si>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</si>
  <si>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</si>
  <si>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</si>
  <si>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</si>
  <si>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</si>
  <si>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</si>
  <si>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</si>
  <si>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</si>
  <si>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</si>
  <si>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</si>
  <si>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</si>
  <si>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</si>
  <si>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</si>
  <si>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</si>
  <si>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</si>
  <si>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</si>
  <si>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</si>
  <si>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</si>
  <si>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</si>
  <si>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</si>
  <si>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</si>
  <si>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</si>
  <si>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</si>
  <si>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</si>
  <si>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</si>
  <si>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</si>
  <si>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</si>
  <si>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</si>
  <si>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</si>
  <si>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</si>
  <si>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</si>
  <si>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</si>
  <si>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</si>
  <si>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</si>
  <si>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</si>
  <si>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</si>
  <si>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</si>
  <si>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</si>
  <si>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</si>
  <si>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</si>
  <si>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</si>
  <si>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</si>
  <si>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</si>
  <si>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</si>
  <si>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</si>
  <si>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</si>
  <si>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</si>
  <si>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</si>
  <si>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</si>
  <si>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</si>
  <si>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</si>
  <si>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</si>
  <si>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</si>
  <si>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</si>
  <si>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</si>
  <si>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</si>
  <si>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</si>
  <si>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</si>
  <si>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</si>
  <si>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</si>
  <si>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</si>
  <si>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</si>
  <si>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</si>
  <si>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</si>
  <si>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</si>
  <si>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</si>
  <si>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</si>
  <si>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</si>
  <si>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</si>
  <si>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</si>
  <si>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</si>
  <si>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</si>
  <si>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</si>
  <si>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</si>
  <si>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</si>
  <si>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</si>
  <si>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</si>
  <si>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</si>
  <si>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</si>
  <si>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</si>
  <si>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</si>
  <si>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</si>
  <si>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</si>
  <si>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</si>
  <si>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</si>
  <si>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</si>
  <si>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</si>
  <si>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</si>
  <si>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</si>
  <si>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</si>
  <si>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</si>
  <si>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</si>
  <si>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</si>
  <si>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</si>
  <si>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</si>
  <si>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</si>
  <si>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</si>
  <si>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</si>
  <si>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</si>
  <si>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</si>
  <si>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</si>
  <si>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</si>
  <si>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</si>
  <si>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</si>
  <si>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</si>
  <si>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</si>
  <si>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</si>
  <si>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</si>
  <si>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</si>
  <si>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</si>
  <si>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</si>
  <si>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</si>
  <si>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</si>
  <si>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</si>
  <si>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</si>
  <si>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</si>
  <si>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</si>
  <si>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</si>
  <si>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</si>
  <si>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</si>
  <si>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</si>
  <si>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</si>
  <si>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</si>
  <si>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</si>
  <si>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</si>
  <si>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</si>
  <si>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</si>
  <si>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</si>
  <si>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</si>
  <si>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</si>
  <si>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</si>
  <si>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</si>
  <si>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</si>
  <si>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</si>
  <si>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</si>
  <si>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</si>
  <si>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</si>
  <si>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</si>
  <si>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</si>
  <si>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</si>
  <si>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</si>
  <si>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</si>
  <si>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</si>
  <si>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</si>
  <si>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</si>
  <si>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</si>
  <si>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</si>
  <si>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</si>
  <si>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</si>
  <si>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</si>
  <si>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</si>
  <si>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</si>
  <si>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</si>
  <si>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</si>
  <si>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</si>
  <si>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</si>
  <si>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</si>
  <si>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</si>
  <si>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</si>
  <si>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</si>
  <si>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</si>
  <si>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</si>
  <si>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</si>
  <si>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</si>
  <si>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</si>
  <si>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</si>
  <si>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</si>
  <si>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</si>
  <si>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</si>
  <si>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</si>
  <si>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</si>
  <si>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</si>
  <si>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</si>
  <si>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</si>
  <si>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</si>
  <si>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</si>
  <si>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</si>
  <si>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</si>
  <si>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</si>
  <si>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</si>
  <si>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</si>
  <si>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</si>
  <si>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</si>
  <si>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</si>
  <si>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</si>
  <si>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</si>
  <si>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</si>
  <si>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</si>
  <si>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</si>
  <si>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</si>
  <si>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</si>
  <si>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</si>
  <si>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</si>
  <si>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</si>
  <si>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</si>
  <si>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</si>
  <si>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</si>
  <si>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</si>
  <si>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</si>
  <si>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</si>
  <si>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</si>
  <si>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</si>
  <si>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</si>
  <si>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</si>
  <si>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</si>
  <si>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</si>
  <si>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</si>
  <si>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</si>
  <si>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</si>
  <si>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</si>
  <si>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</si>
  <si>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</si>
  <si>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</si>
  <si>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</si>
  <si>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</si>
  <si>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</si>
  <si>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</si>
  <si>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</si>
  <si>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</si>
  <si>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</si>
  <si>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</si>
  <si>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</si>
  <si>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</si>
  <si>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</si>
  <si>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</si>
  <si>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</si>
  <si>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</si>
  <si>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</si>
  <si>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</si>
  <si>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</si>
  <si>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</si>
  <si>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</si>
  <si>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</si>
  <si>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</si>
  <si>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</si>
  <si>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</si>
  <si>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</si>
  <si>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</si>
  <si>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</si>
  <si>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</si>
  <si>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</si>
  <si>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</si>
  <si>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</si>
  <si>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</si>
  <si>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</si>
  <si>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</si>
  <si>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</si>
  <si>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</si>
  <si>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</si>
  <si>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</si>
  <si>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</si>
  <si>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</si>
  <si>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</si>
  <si>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</si>
  <si>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</si>
  <si>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</si>
  <si>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</si>
  <si>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</si>
  <si>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</si>
  <si>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</si>
  <si>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</si>
  <si>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</si>
  <si>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</si>
  <si>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</si>
  <si>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</si>
  <si>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</si>
  <si>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</si>
  <si>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</si>
  <si>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</si>
  <si>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</si>
  <si>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</si>
  <si>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</si>
  <si>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</si>
  <si>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</si>
  <si>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</si>
  <si>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</si>
  <si>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</si>
  <si>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</si>
  <si>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</si>
  <si>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</si>
  <si>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</si>
  <si>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</si>
  <si>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</si>
  <si>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</si>
  <si>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</si>
  <si>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</si>
  <si>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</si>
  <si>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</si>
  <si>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</si>
  <si>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</si>
  <si>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</si>
  <si>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</si>
  <si>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</si>
  <si>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</si>
  <si>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</si>
  <si>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</si>
  <si>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</si>
  <si>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</si>
  <si>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</si>
  <si>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</si>
  <si>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</si>
  <si>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</si>
  <si>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</si>
  <si>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</si>
  <si>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</si>
  <si>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</si>
  <si>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</si>
  <si>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</si>
  <si>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</si>
  <si>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</si>
  <si>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</si>
  <si>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</si>
  <si>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</si>
  <si>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</si>
  <si>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</si>
  <si>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</si>
  <si>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</si>
  <si>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</si>
  <si>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</si>
  <si>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</si>
  <si>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</si>
  <si>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</si>
  <si>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</si>
  <si>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</si>
  <si>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</si>
  <si>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</si>
  <si>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</si>
  <si>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</si>
  <si>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</si>
  <si>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</si>
  <si>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</si>
  <si>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</si>
  <si>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</si>
  <si>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</si>
  <si>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</si>
  <si>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</si>
  <si>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</si>
  <si>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</si>
  <si>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</si>
  <si>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</si>
  <si>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</si>
  <si>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</si>
  <si>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</si>
  <si>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</si>
  <si>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</si>
  <si>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</si>
  <si>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</si>
  <si>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</si>
  <si>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</si>
  <si>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</si>
  <si>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</si>
  <si>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</si>
  <si>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</si>
  <si>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</si>
  <si>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</si>
  <si>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</si>
  <si>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</si>
  <si>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</si>
  <si>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</si>
  <si>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</si>
  <si>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</si>
  <si>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</si>
  <si>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</si>
  <si>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</si>
  <si>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</si>
  <si>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</si>
  <si>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</si>
  <si>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</si>
  <si>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</si>
  <si>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</si>
  <si>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</si>
  <si>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</si>
  <si>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</si>
  <si>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</si>
  <si>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</si>
  <si>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</si>
  <si>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</si>
  <si>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</si>
  <si>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</si>
  <si>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</si>
  <si>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</si>
  <si>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</si>
  <si>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</si>
  <si>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</si>
  <si>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</si>
  <si>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</si>
  <si>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</si>
  <si>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</si>
  <si>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</si>
  <si>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</si>
  <si>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</si>
  <si>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</si>
  <si>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</si>
  <si>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</si>
  <si>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</si>
  <si>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</si>
  <si>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</si>
  <si>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</si>
  <si>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</si>
  <si>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</si>
  <si>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</si>
  <si>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</si>
  <si>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</si>
  <si>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</si>
  <si>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</si>
  <si>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</si>
  <si>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</si>
  <si>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</si>
  <si>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</si>
  <si>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</si>
  <si>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</si>
  <si>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</si>
  <si>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</si>
  <si>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</si>
  <si>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</si>
  <si>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</si>
  <si>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</si>
  <si>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</si>
  <si>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</si>
  <si>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</si>
  <si>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</si>
  <si>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</si>
  <si>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</si>
  <si>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</si>
  <si>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</si>
  <si>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</si>
  <si>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</si>
  <si>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</si>
  <si>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</si>
  <si>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</si>
  <si>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</si>
  <si>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</si>
  <si>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</si>
  <si>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</si>
  <si>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</si>
  <si>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</si>
  <si>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</si>
  <si>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</si>
  <si>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</si>
  <si>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</si>
  <si>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</si>
  <si>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</si>
  <si>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</si>
  <si>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</si>
  <si>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</si>
  <si>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</si>
  <si>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</si>
  <si>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</si>
  <si>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</si>
  <si>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</si>
  <si>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</si>
  <si>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</si>
  <si>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</si>
  <si>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</si>
  <si>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</si>
  <si>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</si>
  <si>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</si>
  <si>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</si>
  <si>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</si>
  <si>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</si>
  <si>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</si>
  <si>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</si>
  <si>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</si>
  <si>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</si>
  <si>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</si>
  <si>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</si>
  <si>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</si>
  <si>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</si>
  <si>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</si>
  <si>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</si>
  <si>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</si>
  <si>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</si>
  <si>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</si>
  <si>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</si>
  <si>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</si>
  <si>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</si>
  <si>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</si>
  <si>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</si>
  <si>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</si>
  <si>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</si>
  <si>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</si>
  <si>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</si>
  <si>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</si>
  <si>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</si>
  <si>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</si>
  <si>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</si>
  <si>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</si>
  <si>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</si>
  <si>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</si>
  <si>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</si>
  <si>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</si>
  <si>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</si>
  <si>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</si>
  <si>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</si>
  <si>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</si>
  <si>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</si>
  <si>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</si>
  <si>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</si>
  <si>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</si>
  <si>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</si>
  <si>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</si>
  <si>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</si>
  <si>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</si>
  <si>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</si>
  <si>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</si>
  <si>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</si>
  <si>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</si>
  <si>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</si>
  <si>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</si>
  <si>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</si>
  <si>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</si>
  <si>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</si>
  <si>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</si>
  <si>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</si>
  <si>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</si>
  <si>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</si>
  <si>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</si>
  <si>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</si>
  <si>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</si>
  <si>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</si>
  <si>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</si>
  <si>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</si>
  <si>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</si>
  <si>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</si>
  <si>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</si>
  <si>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</si>
  <si>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</si>
  <si>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</si>
  <si>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</si>
  <si>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</si>
  <si>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</si>
  <si>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</si>
  <si>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</si>
  <si>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</si>
  <si>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</si>
  <si>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</si>
  <si>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</si>
  <si>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</si>
  <si>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</si>
  <si>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</si>
  <si>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</si>
  <si>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</si>
  <si>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</si>
  <si>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</si>
  <si>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</si>
  <si>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</si>
  <si>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</si>
  <si>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</si>
  <si>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</si>
  <si>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</si>
  <si>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</si>
  <si>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</si>
  <si>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</si>
  <si>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</si>
  <si>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</si>
  <si>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</si>
  <si>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</si>
  <si>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</si>
  <si>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</si>
  <si>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</si>
  <si>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</si>
  <si>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</si>
  <si>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</si>
  <si>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</si>
  <si>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</si>
  <si>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</si>
  <si>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</si>
  <si>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</si>
  <si>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</si>
  <si>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</si>
  <si>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</si>
  <si>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</si>
  <si>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</si>
  <si>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</si>
  <si>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</si>
  <si>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</si>
  <si>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</si>
  <si>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</si>
  <si>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</si>
  <si>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</si>
  <si>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</si>
  <si>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</si>
  <si>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</si>
  <si>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</si>
  <si>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</si>
  <si>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</si>
  <si>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</si>
  <si>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</si>
  <si>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</si>
  <si>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</si>
  <si>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</si>
  <si>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</si>
  <si>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</si>
  <si>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</si>
  <si>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</si>
  <si>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</si>
  <si>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</si>
  <si>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</si>
  <si>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</si>
  <si>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</si>
  <si>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</si>
  <si>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</si>
  <si>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</si>
  <si>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</si>
  <si>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</si>
  <si>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</si>
  <si>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</si>
  <si>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</si>
  <si>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</si>
  <si>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</si>
  <si>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</si>
  <si>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</si>
  <si>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</si>
  <si>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</si>
  <si>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</si>
  <si>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</si>
  <si>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</si>
  <si>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</si>
  <si>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</si>
  <si>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</si>
  <si>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</si>
  <si>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</si>
  <si>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</si>
  <si>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</si>
  <si>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</si>
  <si>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</si>
  <si>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</si>
  <si>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</si>
  <si>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</si>
  <si>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</si>
  <si>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</si>
  <si>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</si>
  <si>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</si>
  <si>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</si>
  <si>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</si>
  <si>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</si>
  <si>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</si>
  <si>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</si>
  <si>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</si>
  <si>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</si>
  <si>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</si>
  <si>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</si>
  <si>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</si>
  <si>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</si>
  <si>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</si>
  <si>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</si>
  <si>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</si>
  <si>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</si>
  <si>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</si>
  <si>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</si>
  <si>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</si>
  <si>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</si>
  <si>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</si>
  <si>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</si>
  <si>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</si>
  <si>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</si>
  <si>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</si>
  <si>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</si>
  <si>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</si>
  <si>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</si>
  <si>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</si>
  <si>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</si>
  <si>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</si>
  <si>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</si>
  <si>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</si>
  <si>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</si>
  <si>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</si>
  <si>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</si>
  <si>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</si>
  <si>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</si>
  <si>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</si>
  <si>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</si>
  <si>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</si>
  <si>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</si>
  <si>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</si>
  <si>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</si>
  <si>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</si>
  <si>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</si>
  <si>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</si>
  <si>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</si>
  <si>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</si>
  <si>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</si>
  <si>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</si>
  <si>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</si>
  <si>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</si>
  <si>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</si>
  <si>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</si>
  <si>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</si>
  <si>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</si>
  <si>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</si>
  <si>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</si>
  <si>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</si>
  <si>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</si>
  <si>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</si>
  <si>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</si>
  <si>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</si>
  <si>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</si>
  <si>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</si>
  <si>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</si>
  <si>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</si>
  <si>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</si>
  <si>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</si>
  <si>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</si>
  <si>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</si>
  <si>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</si>
  <si>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</si>
  <si>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</si>
  <si>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</si>
  <si>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</si>
  <si>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</si>
  <si>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</si>
  <si>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</si>
  <si>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</si>
  <si>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</si>
  <si>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</si>
  <si>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</si>
  <si>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</si>
  <si>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</si>
  <si>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</si>
  <si>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</si>
  <si>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</si>
  <si>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</si>
  <si>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</si>
  <si>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</si>
  <si>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Drenagem e Pavimentação das Ruas Josina Maria Felix Souza, Felipe dos Santos  e Rua João Batista de Menezes, Bairro Santa Mônica, Baixo Guandu, ES.</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</si>
  <si>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</si>
  <si>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</si>
  <si>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</si>
  <si>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</si>
  <si>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</si>
  <si>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</si>
  <si>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</si>
  <si>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</si>
  <si>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BORBA GATO</t>
  </si>
  <si>
    <t>BERNADINO MONTERIO</t>
  </si>
  <si>
    <t>NESTOR GOMES</t>
  </si>
  <si>
    <t>HUGO LOPES NALLE</t>
  </si>
  <si>
    <t>QUINTINO BOCAIUVA</t>
  </si>
  <si>
    <t>TOTAL:</t>
  </si>
  <si>
    <t>SEBASTIÃO CÂNDIDO DE OLIVEIRA</t>
  </si>
  <si>
    <t>AIRTON PACCA</t>
  </si>
  <si>
    <t>PADRE ARISTIDES</t>
  </si>
  <si>
    <t>WANDERLAM ALVES</t>
  </si>
  <si>
    <t>ANGELINA MENEZES</t>
  </si>
  <si>
    <t>PAULO VI</t>
  </si>
  <si>
    <t>JOAQUIM MENDONÇA</t>
  </si>
  <si>
    <t>RUA</t>
  </si>
  <si>
    <t>Obs.: As medidas acima foram coletadas por Google earth</t>
  </si>
  <si>
    <t>Total:</t>
  </si>
  <si>
    <t>ÁREA (m2)</t>
  </si>
  <si>
    <t>COMP. (m)</t>
  </si>
  <si>
    <t>LARG. (m)</t>
  </si>
  <si>
    <t xml:space="preserve">RUAS A SEREM RECAPEADAS </t>
  </si>
  <si>
    <t>INSUMO</t>
  </si>
  <si>
    <t>EXECUÇÃO DE PAVIMENTO EM PARALELEPÍPEDOS, REJUNTAMENTO COM PÓ DE PEDRA, EXCLUSIVO BLOCO</t>
  </si>
  <si>
    <t>EXECUÇÃO DE PAVIMENTO EM PARALELEPÍPEDOS, REJUNTAMENTO COM ARGAMASSA TRAÇO 1:3 (CIMENTO E AREIA), EXCLUSIVO BLOCO</t>
  </si>
  <si>
    <t xml:space="preserve">ASSENTAMENTO DE GUIA (MEIO-FIO) EM TRECHO RETO, CONFECCIONADA EM CONCRETO PRÉ-FABRICADO, DIMENSÕES 100X15X13X30 CM (COMPRIMENTO X BASE INFERIOR X BASE SUPERIOR X ALTURA), EXCLUSIVE MEIO FIO </t>
  </si>
  <si>
    <t>COMPRIMENTO</t>
  </si>
  <si>
    <t>ÁREA</t>
  </si>
  <si>
    <t>ALTURA</t>
  </si>
  <si>
    <t>FORNECIMENTO E INSTALAÇÃO DE PLACA DE OBRA COM CHAPA GALVANIZADA E ESTRUTURA DE MADEIRA. AF_03/2022_PS</t>
  </si>
  <si>
    <t>RECOMPOSIÇÃO DE CALÇAMENTO EM PARALELEPÍPEDOS</t>
  </si>
  <si>
    <t>Meio fio (remoção e reassentamento), inclusive caiação</t>
  </si>
  <si>
    <t xml:space="preserve">M </t>
  </si>
  <si>
    <t>Recomposição de Calçamento Ruas de Baixo Guandu, ES.</t>
  </si>
  <si>
    <t>SEDE, BAIXO GUANDU - ES</t>
  </si>
  <si>
    <t>SINAPI 03/2026                                                    DER-ES ESTRADAS 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</si>
</sst>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b/>
      <sz val="11"/>
      <color rgb="FF000000"/>
      <name val="Courier New"/>
      <family val="3"/>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indexed="26"/>
        <bgColor indexed="64"/>
      </patternFill>
    </fill>
    <fill>
      <patternFill patternType="solid">
        <fgColor indexed="41"/>
        <bgColor indexed="64"/>
      </patternFill>
    </fill>
  </fills>
  <borders count="66">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s>
  <cellStyleXfs count="262">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60">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167" fontId="39" fillId="0" borderId="18" xfId="26" applyNumberFormat="1" applyFont="1" applyFill="1" applyBorder="1" applyAlignment="1" applyProtection="1">
      <alignment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8" applyNumberFormat="1" applyFont="1" applyBorder="1" applyAlignment="1">
      <alignment horizontal="left" vertical="center" wrapText="1"/>
    </xf>
    <xf numFmtId="177" fontId="40" fillId="0" borderId="18" xfId="258" applyNumberFormat="1" applyBorder="1" applyAlignment="1">
      <alignment horizontal="center" vertical="center" wrapText="1"/>
    </xf>
    <xf numFmtId="43" fontId="41" fillId="0" borderId="18" xfId="26" applyFont="1" applyFill="1" applyBorder="1" applyAlignment="1" applyProtection="1">
      <alignment horizontal="center" vertical="center"/>
      <protection hidden="1"/>
    </xf>
    <xf numFmtId="178" fontId="39" fillId="0" borderId="18" xfId="26" applyNumberFormat="1" applyFont="1" applyFill="1" applyBorder="1" applyAlignment="1" applyProtection="1">
      <alignment vertical="center"/>
      <protection hidden="1"/>
    </xf>
    <xf numFmtId="0" fontId="96" fillId="0" borderId="0" xfId="259" applyFont="1" applyAlignment="1">
      <alignment horizontal="center"/>
    </xf>
    <xf numFmtId="0" fontId="1" fillId="0" borderId="0" xfId="259"/>
    <xf numFmtId="0" fontId="91" fillId="0" borderId="0" xfId="259" applyFont="1" applyAlignment="1">
      <alignment horizontal="center"/>
    </xf>
    <xf numFmtId="0" fontId="93" fillId="0" borderId="0" xfId="259" applyFont="1" applyAlignment="1">
      <alignment horizontal="center"/>
    </xf>
    <xf numFmtId="0" fontId="97" fillId="0" borderId="0" xfId="259" applyFont="1" applyAlignment="1">
      <alignment horizontal="right" vertical="center"/>
    </xf>
    <xf numFmtId="10" fontId="93" fillId="0" borderId="0" xfId="259" applyNumberFormat="1" applyFont="1" applyAlignment="1" applyProtection="1">
      <alignment horizontal="left" vertical="center" wrapText="1"/>
      <protection locked="0"/>
    </xf>
    <xf numFmtId="0" fontId="98" fillId="0" borderId="0" xfId="259" applyFont="1" applyAlignment="1">
      <alignment horizontal="right" vertical="center"/>
    </xf>
    <xf numFmtId="10" fontId="91" fillId="0" borderId="0" xfId="259" applyNumberFormat="1" applyFont="1" applyAlignment="1">
      <alignment horizontal="left" vertical="center"/>
    </xf>
    <xf numFmtId="0" fontId="91" fillId="0" borderId="0" xfId="259" applyFont="1" applyAlignment="1">
      <alignment horizontal="center" wrapText="1"/>
    </xf>
    <xf numFmtId="0" fontId="91" fillId="0" borderId="0" xfId="259" applyFont="1" applyAlignment="1">
      <alignment wrapText="1"/>
    </xf>
    <xf numFmtId="0" fontId="93" fillId="0" borderId="0" xfId="259" applyFont="1" applyAlignment="1">
      <alignment wrapText="1"/>
    </xf>
    <xf numFmtId="0" fontId="93" fillId="0" borderId="0" xfId="141" applyFont="1"/>
    <xf numFmtId="0" fontId="40" fillId="0" borderId="0" xfId="141"/>
    <xf numFmtId="0" fontId="40" fillId="112"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2"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3" fillId="0" borderId="20" xfId="260" applyNumberFormat="1" applyFont="1" applyBorder="1" applyAlignment="1" applyProtection="1">
      <alignment horizontal="right" inden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0" fontId="103" fillId="0" borderId="20" xfId="141" applyFont="1" applyBorder="1" applyAlignment="1">
      <alignment horizontal="right" vertical="top" wrapText="1"/>
    </xf>
    <xf numFmtId="2" fontId="102" fillId="0" borderId="20" xfId="260" applyNumberFormat="1" applyFont="1" applyFill="1" applyBorder="1" applyAlignment="1" applyProtection="1">
      <alignment horizontal="right" vertical="top" wrapText="1" indent="1"/>
    </xf>
    <xf numFmtId="0" fontId="102" fillId="0" borderId="20" xfId="141" applyFont="1" applyBorder="1" applyAlignment="1">
      <alignment horizontal="center" vertical="top" wrapText="1"/>
    </xf>
    <xf numFmtId="0" fontId="102" fillId="0" borderId="0" xfId="141" applyFont="1" applyAlignment="1">
      <alignment horizontal="center" vertical="top" wrapText="1"/>
    </xf>
    <xf numFmtId="2" fontId="40" fillId="112" borderId="45" xfId="260" applyNumberFormat="1" applyFont="1" applyFill="1" applyBorder="1" applyAlignment="1" applyProtection="1">
      <alignment horizontal="right" vertical="top" wrapText="1" indent="1"/>
      <protection locked="0"/>
    </xf>
    <xf numFmtId="0" fontId="40" fillId="0" borderId="45" xfId="141" applyBorder="1" applyAlignment="1">
      <alignment horizontal="center" vertical="top" wrapText="1"/>
    </xf>
    <xf numFmtId="2" fontId="40" fillId="112" borderId="46" xfId="260"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0" borderId="20" xfId="260"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5" fillId="0" borderId="0" xfId="261" applyNumberFormat="1" applyFont="1" applyFill="1" applyBorder="1" applyAlignment="1" applyProtection="1">
      <alignment horizontal="center" vertical="center" wrapText="1"/>
    </xf>
    <xf numFmtId="0" fontId="106" fillId="0" borderId="0" xfId="141" applyFont="1"/>
    <xf numFmtId="0" fontId="102" fillId="0" borderId="0" xfId="141" applyFont="1" applyAlignment="1">
      <alignment horizontal="center"/>
    </xf>
    <xf numFmtId="165" fontId="107" fillId="0" borderId="0" xfId="162" applyNumberFormat="1" applyFont="1" applyAlignment="1" applyProtection="1">
      <alignment horizontal="center"/>
    </xf>
    <xf numFmtId="43" fontId="94" fillId="0" borderId="0" xfId="259" applyNumberFormat="1" applyFont="1" applyAlignment="1" applyProtection="1">
      <alignment vertical="center"/>
      <protection locked="0"/>
    </xf>
    <xf numFmtId="43" fontId="108" fillId="0" borderId="0" xfId="259"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87" fillId="0" borderId="2" xfId="0" applyFont="1" applyBorder="1" applyAlignment="1">
      <alignment vertical="top" wrapText="1"/>
    </xf>
    <xf numFmtId="0" fontId="37" fillId="12" borderId="18" xfId="0" applyFont="1" applyFill="1" applyBorder="1" applyAlignment="1" applyProtection="1">
      <alignment horizontal="right" vertical="center" readingOrder="1"/>
      <protection hidden="1"/>
    </xf>
    <xf numFmtId="165" fontId="107" fillId="0" borderId="0" xfId="162" applyNumberFormat="1" applyFont="1" applyBorder="1" applyAlignment="1" applyProtection="1">
      <alignment horizontal="center"/>
    </xf>
    <xf numFmtId="43" fontId="108" fillId="0" borderId="0" xfId="259" applyNumberFormat="1" applyFont="1" applyAlignment="1" applyProtection="1">
      <alignment horizontal="left" vertical="center"/>
      <protection locked="0"/>
    </xf>
    <xf numFmtId="0" fontId="40" fillId="0" borderId="0" xfId="141" applyAlignment="1">
      <alignment horizontal="left"/>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4" fontId="22" fillId="0" borderId="0" xfId="26" applyNumberFormat="1"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center" vertical="center" readingOrder="1"/>
      <protection hidden="1"/>
    </xf>
    <xf numFmtId="10" fontId="22" fillId="0" borderId="0" xfId="29" applyNumberFormat="1" applyFont="1" applyFill="1" applyBorder="1" applyAlignment="1" applyProtection="1">
      <alignment horizontal="center" vertical="center" readingOrder="1"/>
      <protection hidden="1"/>
    </xf>
    <xf numFmtId="43" fontId="41" fillId="0" borderId="18" xfId="26" applyFont="1" applyFill="1" applyBorder="1" applyAlignment="1" applyProtection="1">
      <alignment vertical="center"/>
      <protection hidden="1"/>
    </xf>
    <xf numFmtId="0" fontId="0" fillId="0" borderId="0" xfId="0" applyAlignment="1">
      <alignment horizontal="center"/>
    </xf>
    <xf numFmtId="0" fontId="0" fillId="0" borderId="56" xfId="0" applyBorder="1"/>
    <xf numFmtId="176" fontId="93" fillId="0" borderId="59" xfId="258" applyNumberFormat="1" applyFont="1" applyBorder="1" applyAlignment="1">
      <alignment vertical="center" wrapText="1"/>
    </xf>
    <xf numFmtId="0" fontId="0" fillId="0" borderId="57" xfId="0" applyBorder="1" applyAlignment="1">
      <alignment horizontal="center"/>
    </xf>
    <xf numFmtId="0" fontId="0" fillId="0" borderId="58" xfId="0" applyBorder="1" applyAlignment="1">
      <alignment horizontal="center"/>
    </xf>
    <xf numFmtId="0" fontId="0" fillId="0" borderId="62" xfId="0" applyBorder="1" applyAlignment="1">
      <alignment horizontal="center"/>
    </xf>
    <xf numFmtId="43" fontId="0" fillId="0" borderId="63" xfId="26" applyFont="1" applyFill="1" applyBorder="1" applyAlignment="1">
      <alignment horizontal="center"/>
    </xf>
    <xf numFmtId="43" fontId="0" fillId="0" borderId="18" xfId="26" applyFont="1" applyBorder="1" applyAlignment="1">
      <alignment vertical="center"/>
    </xf>
    <xf numFmtId="43" fontId="0" fillId="0" borderId="60" xfId="26" applyFont="1" applyBorder="1" applyAlignment="1">
      <alignment vertical="center"/>
    </xf>
    <xf numFmtId="43" fontId="29" fillId="0" borderId="0" xfId="26" applyFont="1" applyBorder="1" applyAlignment="1" applyProtection="1">
      <alignment vertical="center"/>
      <protection hidden="1"/>
    </xf>
    <xf numFmtId="177" fontId="40" fillId="0" borderId="18" xfId="258" applyNumberFormat="1" applyBorder="1" applyAlignment="1">
      <alignment vertical="center"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112" borderId="0" xfId="141" applyFill="1" applyProtection="1">
      <protection locked="0"/>
    </xf>
    <xf numFmtId="0" fontId="95" fillId="0" borderId="0" xfId="259" applyFont="1" applyAlignment="1">
      <alignment horizontal="center"/>
    </xf>
    <xf numFmtId="10" fontId="91" fillId="112" borderId="0" xfId="259" applyNumberFormat="1" applyFont="1" applyFill="1" applyAlignment="1" applyProtection="1">
      <alignment horizontal="left" vertical="center" wrapText="1"/>
      <protection locked="0"/>
    </xf>
    <xf numFmtId="0" fontId="91" fillId="112" borderId="0" xfId="259" applyFont="1" applyFill="1" applyAlignment="1" applyProtection="1">
      <alignment horizontal="left" vertical="center" wrapText="1"/>
      <protection locked="0"/>
    </xf>
    <xf numFmtId="0" fontId="93" fillId="0" borderId="0" xfId="141" applyFont="1"/>
    <xf numFmtId="0" fontId="40" fillId="0" borderId="0" xfId="141" applyAlignment="1">
      <alignment horizontal="left" vertical="top" wrapText="1"/>
    </xf>
    <xf numFmtId="0" fontId="40" fillId="0" borderId="0" xfId="141" applyAlignment="1">
      <alignment horizontal="left" wrapText="1"/>
    </xf>
    <xf numFmtId="0" fontId="103" fillId="0" borderId="20" xfId="141" applyFont="1" applyBorder="1" applyAlignment="1">
      <alignment horizontal="right" vertical="top" wrapText="1"/>
    </xf>
    <xf numFmtId="0" fontId="40" fillId="0" borderId="20" xfId="141" applyBorder="1" applyAlignment="1">
      <alignment horizontal="justify" vertical="top" wrapText="1"/>
    </xf>
    <xf numFmtId="0" fontId="101"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45" xfId="141" applyFont="1" applyBorder="1" applyAlignment="1">
      <alignment horizontal="right" vertical="top" wrapText="1"/>
    </xf>
    <xf numFmtId="0" fontId="101" fillId="0" borderId="46" xfId="141" applyFont="1" applyBorder="1" applyAlignment="1">
      <alignment horizontal="right" vertical="top" wrapText="1"/>
    </xf>
    <xf numFmtId="0" fontId="101" fillId="0" borderId="20" xfId="141" applyFont="1" applyBorder="1" applyAlignment="1">
      <alignment horizontal="left" vertical="top" wrapText="1" indent="5"/>
    </xf>
    <xf numFmtId="0" fontId="40" fillId="0" borderId="0" xfId="141" applyAlignment="1">
      <alignment horizontal="right" vertical="center"/>
    </xf>
    <xf numFmtId="0" fontId="104" fillId="0" borderId="0" xfId="141" applyFont="1" applyAlignment="1">
      <alignment horizontal="center"/>
    </xf>
    <xf numFmtId="0" fontId="104" fillId="0" borderId="47" xfId="141" applyFont="1" applyBorder="1" applyAlignment="1">
      <alignment horizontal="center"/>
    </xf>
    <xf numFmtId="10" fontId="105" fillId="113" borderId="48" xfId="261" applyNumberFormat="1" applyFont="1" applyFill="1" applyBorder="1" applyAlignment="1" applyProtection="1">
      <alignment horizontal="center" vertical="center" wrapText="1"/>
    </xf>
    <xf numFmtId="10" fontId="105" fillId="113" borderId="49" xfId="261" applyNumberFormat="1" applyFont="1" applyFill="1" applyBorder="1" applyAlignment="1" applyProtection="1">
      <alignment horizontal="center" vertical="center" wrapText="1"/>
    </xf>
    <xf numFmtId="0" fontId="40" fillId="0" borderId="0" xfId="141" applyAlignment="1">
      <alignment horizontal="center"/>
    </xf>
    <xf numFmtId="0" fontId="40" fillId="0" borderId="47" xfId="141" applyBorder="1" applyAlignment="1">
      <alignment horizontal="center"/>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50"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51" xfId="0" applyNumberFormat="1" applyFont="1" applyBorder="1" applyAlignment="1" applyProtection="1">
      <alignment horizontal="left" vertical="center" wrapText="1" readingOrder="1"/>
      <protection hidden="1"/>
    </xf>
    <xf numFmtId="10" fontId="42" fillId="0" borderId="50"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2" xfId="0" quotePrefix="1" applyNumberFormat="1" applyFont="1" applyBorder="1" applyAlignment="1" applyProtection="1">
      <alignment horizontal="center" vertical="center" wrapText="1" readingOrder="1"/>
      <protection hidden="1"/>
    </xf>
    <xf numFmtId="10" fontId="42" fillId="0" borderId="64" xfId="0" applyNumberFormat="1" applyFont="1" applyBorder="1" applyAlignment="1" applyProtection="1">
      <alignment horizontal="center" vertical="center" readingOrder="1"/>
      <protection hidden="1"/>
    </xf>
    <xf numFmtId="10" fontId="42" fillId="0" borderId="65" xfId="0" applyNumberFormat="1" applyFont="1" applyBorder="1" applyAlignment="1" applyProtection="1">
      <alignment horizontal="center" vertical="center" readingOrder="1"/>
      <protection hidden="1"/>
    </xf>
    <xf numFmtId="176" fontId="93" fillId="0" borderId="61" xfId="258" applyNumberFormat="1" applyFont="1" applyBorder="1" applyAlignment="1">
      <alignment horizontal="center" vertical="center" wrapText="1"/>
    </xf>
    <xf numFmtId="176" fontId="93" fillId="0" borderId="62" xfId="258" applyNumberFormat="1" applyFont="1" applyBorder="1" applyAlignment="1">
      <alignment horizontal="center" vertical="center" wrapText="1"/>
    </xf>
    <xf numFmtId="0" fontId="0" fillId="0" borderId="53"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27" fillId="0" borderId="0" xfId="0" applyFont="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wrapText="1" readingOrder="1"/>
      <protection hidden="1"/>
    </xf>
    <xf numFmtId="0" fontId="35" fillId="21" borderId="18" xfId="0" applyFont="1" applyFill="1" applyBorder="1" applyAlignment="1" applyProtection="1">
      <alignment horizontal="left" vertical="center" readingOrder="1"/>
      <protection hidden="1"/>
    </xf>
    <xf numFmtId="0" fontId="41" fillId="20" borderId="18" xfId="0" applyFont="1" applyFill="1" applyBorder="1" applyAlignment="1" applyProtection="1">
      <alignment horizontal="left" vertical="center"/>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wrapText="1" readingOrder="1"/>
      <protection hidden="1"/>
    </xf>
    <xf numFmtId="0" fontId="35" fillId="21" borderId="6" xfId="0" applyFont="1" applyFill="1" applyBorder="1" applyAlignment="1" applyProtection="1">
      <alignment horizontal="left" vertical="center" wrapText="1"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3" fillId="72" borderId="0" xfId="0" applyFont="1" applyFill="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10" fontId="35" fillId="0" borderId="18" xfId="0" applyNumberFormat="1" applyFont="1" applyBorder="1" applyAlignment="1" applyProtection="1">
      <alignment horizontal="left" vertical="center" wrapText="1" readingOrder="1"/>
      <protection hidden="1"/>
    </xf>
    <xf numFmtId="0" fontId="35" fillId="0" borderId="18" xfId="0" applyFont="1" applyBorder="1" applyAlignment="1" applyProtection="1">
      <alignment horizontal="left" vertical="center" wrapText="1" readingOrder="1"/>
      <protection hidden="1"/>
    </xf>
    <xf numFmtId="0" fontId="31" fillId="19" borderId="18" xfId="0" applyFont="1" applyFill="1" applyBorder="1" applyAlignment="1" applyProtection="1">
      <alignment horizontal="left" vertical="center" wrapText="1"/>
      <protection hidden="1"/>
    </xf>
  </cellXfs>
  <cellStyles count="262">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59"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8"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1"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0"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6">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142875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370" t="s">
        <v>14068</v>
      </c>
      <c r="C1" s="371"/>
      <c r="D1" s="371"/>
      <c r="E1" s="372"/>
    </row>
    <row r="2" spans="1:5">
      <c r="A2" s="73" t="s">
        <v>14063</v>
      </c>
      <c r="B2" s="365" t="s">
        <v>14064</v>
      </c>
      <c r="C2" s="366"/>
      <c r="D2" s="366"/>
      <c r="E2" s="367"/>
    </row>
    <row r="3" spans="1:5">
      <c r="A3" s="71"/>
      <c r="B3" s="72"/>
      <c r="C3" s="72"/>
      <c r="D3" s="72"/>
      <c r="E3" s="72"/>
    </row>
    <row r="4" spans="1:5">
      <c r="A4" s="74" t="s">
        <v>14066</v>
      </c>
      <c r="B4" s="365" t="s">
        <v>14062</v>
      </c>
      <c r="C4" s="366"/>
      <c r="D4" s="366"/>
      <c r="E4" s="367"/>
    </row>
    <row r="6" spans="1:5" ht="18">
      <c r="A6" s="368" t="s">
        <v>14067</v>
      </c>
      <c r="B6" s="368"/>
      <c r="C6" s="368"/>
      <c r="D6" s="368"/>
      <c r="E6" s="368"/>
    </row>
    <row r="7" spans="1:5" ht="30" customHeight="1">
      <c r="A7" s="369" t="s">
        <v>14070</v>
      </c>
      <c r="B7" s="369"/>
      <c r="C7" s="369"/>
      <c r="D7" s="369"/>
      <c r="E7" s="369"/>
    </row>
    <row r="8" spans="1:5" ht="52.5" customHeight="1">
      <c r="A8" s="376" t="s">
        <v>14071</v>
      </c>
      <c r="B8" s="376"/>
      <c r="C8" s="376"/>
      <c r="D8" s="376"/>
      <c r="E8" s="376"/>
    </row>
    <row r="9" spans="1:5" ht="136.5" customHeight="1">
      <c r="A9" s="376" t="s">
        <v>14072</v>
      </c>
      <c r="B9" s="376"/>
      <c r="C9" s="376"/>
      <c r="D9" s="376"/>
      <c r="E9" s="376"/>
    </row>
    <row r="10" spans="1:5" ht="52.5" customHeight="1">
      <c r="A10" s="376" t="s">
        <v>14073</v>
      </c>
      <c r="B10" s="376"/>
      <c r="C10" s="376"/>
      <c r="D10" s="376"/>
      <c r="E10" s="376"/>
    </row>
    <row r="11" spans="1:5" ht="99" customHeight="1">
      <c r="A11" s="376" t="s">
        <v>14074</v>
      </c>
      <c r="B11" s="376"/>
      <c r="C11" s="376"/>
      <c r="D11" s="376"/>
      <c r="E11" s="376"/>
    </row>
    <row r="12" spans="1:5" ht="69.75" customHeight="1">
      <c r="A12" s="369" t="s">
        <v>14075</v>
      </c>
      <c r="B12" s="369"/>
      <c r="C12" s="369"/>
      <c r="D12" s="369"/>
      <c r="E12" s="369"/>
    </row>
    <row r="13" spans="1:5" ht="49.5" customHeight="1">
      <c r="A13" s="369" t="s">
        <v>14069</v>
      </c>
      <c r="B13" s="369"/>
      <c r="C13" s="369"/>
      <c r="D13" s="369"/>
      <c r="E13" s="369"/>
    </row>
    <row r="14" spans="1:5" ht="18">
      <c r="A14" s="368" t="s">
        <v>14076</v>
      </c>
      <c r="B14" s="368"/>
      <c r="C14" s="368"/>
      <c r="D14" s="368"/>
      <c r="E14" s="368"/>
    </row>
    <row r="15" spans="1:5" ht="150.75" customHeight="1">
      <c r="A15" s="373" t="s">
        <v>14077</v>
      </c>
      <c r="B15" s="374"/>
      <c r="C15" s="374"/>
      <c r="D15" s="374"/>
      <c r="E15" s="375"/>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384" t="s">
        <v>948</v>
      </c>
      <c r="B3" s="384" t="s">
        <v>949</v>
      </c>
      <c r="C3" s="384"/>
    </row>
    <row r="4" spans="1:13">
      <c r="A4" s="384"/>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384" t="s">
        <v>955</v>
      </c>
      <c r="B10" s="385" t="s">
        <v>17</v>
      </c>
      <c r="C10" s="385"/>
    </row>
    <row r="11" spans="1:13">
      <c r="A11" s="384"/>
      <c r="B11" s="4" t="s">
        <v>950</v>
      </c>
      <c r="C11" s="4" t="s">
        <v>951</v>
      </c>
    </row>
    <row r="12" spans="1:13">
      <c r="A12" s="6" t="e">
        <f>#REF!</f>
        <v>#REF!</v>
      </c>
      <c r="B12" s="7" t="e">
        <f>LOOKUP(A12,A5:A9,B5:B9)</f>
        <v>#REF!</v>
      </c>
      <c r="C12" s="7" t="e">
        <f>LOOKUP(A12,A5:A9,C5:C9)</f>
        <v>#REF!</v>
      </c>
    </row>
    <row r="14" spans="1:13">
      <c r="A14" s="384" t="s">
        <v>956</v>
      </c>
      <c r="B14" s="384"/>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383" t="e">
        <f>IF(B16&lt;B12,"Não Atende o Limite Inferior",IF(B16&gt;C12,"Não Atende o Limite Superior","Atende"))</f>
        <v>#REF!</v>
      </c>
      <c r="B17" s="383"/>
    </row>
  </sheetData>
  <mergeCells count="6">
    <mergeCell ref="A17:B17"/>
    <mergeCell ref="A3:A4"/>
    <mergeCell ref="B3:C3"/>
    <mergeCell ref="A10:A11"/>
    <mergeCell ref="B10:C10"/>
    <mergeCell ref="A14:B14"/>
  </mergeCells>
  <conditionalFormatting sqref="A17">
    <cfRule type="cellIs" dxfId="25"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5"/>
  <sheetViews>
    <sheetView zoomScale="115" zoomScaleNormal="115" workbookViewId="0">
      <selection activeCell="N23" sqref="N23"/>
    </sheetView>
  </sheetViews>
  <sheetFormatPr defaultRowHeight="15"/>
  <cols>
    <col min="1" max="1" width="9.375" style="297" customWidth="1"/>
    <col min="2" max="2" width="19.875" style="297" customWidth="1"/>
    <col min="3" max="3" width="14.125" style="297" customWidth="1"/>
    <col min="4" max="4" width="12" style="297" customWidth="1"/>
    <col min="5" max="5" width="14.5" style="301" customWidth="1"/>
    <col min="6" max="6" width="4.25" style="297" customWidth="1"/>
    <col min="7" max="7" width="2.75" style="297" customWidth="1"/>
    <col min="8" max="256" width="9" style="286"/>
    <col min="257" max="257" width="9.375" style="286" customWidth="1"/>
    <col min="258" max="258" width="19.875" style="286" customWidth="1"/>
    <col min="259" max="259" width="14.125" style="286" customWidth="1"/>
    <col min="260" max="260" width="12" style="286" customWidth="1"/>
    <col min="261" max="261" width="14.5" style="286" customWidth="1"/>
    <col min="262" max="262" width="4.25" style="286" customWidth="1"/>
    <col min="263" max="263" width="2.75" style="286" customWidth="1"/>
    <col min="264" max="512" width="9" style="286"/>
    <col min="513" max="513" width="9.375" style="286" customWidth="1"/>
    <col min="514" max="514" width="19.875" style="286" customWidth="1"/>
    <col min="515" max="515" width="14.125" style="286" customWidth="1"/>
    <col min="516" max="516" width="12" style="286" customWidth="1"/>
    <col min="517" max="517" width="14.5" style="286" customWidth="1"/>
    <col min="518" max="518" width="4.25" style="286" customWidth="1"/>
    <col min="519" max="519" width="2.75" style="286" customWidth="1"/>
    <col min="520" max="768" width="9" style="286"/>
    <col min="769" max="769" width="9.375" style="286" customWidth="1"/>
    <col min="770" max="770" width="19.875" style="286" customWidth="1"/>
    <col min="771" max="771" width="14.125" style="286" customWidth="1"/>
    <col min="772" max="772" width="12" style="286" customWidth="1"/>
    <col min="773" max="773" width="14.5" style="286" customWidth="1"/>
    <col min="774" max="774" width="4.25" style="286" customWidth="1"/>
    <col min="775" max="775" width="2.75" style="286" customWidth="1"/>
    <col min="776" max="1024" width="9" style="286"/>
    <col min="1025" max="1025" width="9.375" style="286" customWidth="1"/>
    <col min="1026" max="1026" width="19.875" style="286" customWidth="1"/>
    <col min="1027" max="1027" width="14.125" style="286" customWidth="1"/>
    <col min="1028" max="1028" width="12" style="286" customWidth="1"/>
    <col min="1029" max="1029" width="14.5" style="286" customWidth="1"/>
    <col min="1030" max="1030" width="4.25" style="286" customWidth="1"/>
    <col min="1031" max="1031" width="2.75" style="286" customWidth="1"/>
    <col min="1032" max="1280" width="9" style="286"/>
    <col min="1281" max="1281" width="9.375" style="286" customWidth="1"/>
    <col min="1282" max="1282" width="19.875" style="286" customWidth="1"/>
    <col min="1283" max="1283" width="14.125" style="286" customWidth="1"/>
    <col min="1284" max="1284" width="12" style="286" customWidth="1"/>
    <col min="1285" max="1285" width="14.5" style="286" customWidth="1"/>
    <col min="1286" max="1286" width="4.25" style="286" customWidth="1"/>
    <col min="1287" max="1287" width="2.75" style="286" customWidth="1"/>
    <col min="1288" max="1536" width="9" style="286"/>
    <col min="1537" max="1537" width="9.375" style="286" customWidth="1"/>
    <col min="1538" max="1538" width="19.875" style="286" customWidth="1"/>
    <col min="1539" max="1539" width="14.125" style="286" customWidth="1"/>
    <col min="1540" max="1540" width="12" style="286" customWidth="1"/>
    <col min="1541" max="1541" width="14.5" style="286" customWidth="1"/>
    <col min="1542" max="1542" width="4.25" style="286" customWidth="1"/>
    <col min="1543" max="1543" width="2.75" style="286" customWidth="1"/>
    <col min="1544" max="1792" width="9" style="286"/>
    <col min="1793" max="1793" width="9.375" style="286" customWidth="1"/>
    <col min="1794" max="1794" width="19.875" style="286" customWidth="1"/>
    <col min="1795" max="1795" width="14.125" style="286" customWidth="1"/>
    <col min="1796" max="1796" width="12" style="286" customWidth="1"/>
    <col min="1797" max="1797" width="14.5" style="286" customWidth="1"/>
    <col min="1798" max="1798" width="4.25" style="286" customWidth="1"/>
    <col min="1799" max="1799" width="2.75" style="286" customWidth="1"/>
    <col min="1800" max="2048" width="9" style="286"/>
    <col min="2049" max="2049" width="9.375" style="286" customWidth="1"/>
    <col min="2050" max="2050" width="19.875" style="286" customWidth="1"/>
    <col min="2051" max="2051" width="14.125" style="286" customWidth="1"/>
    <col min="2052" max="2052" width="12" style="286" customWidth="1"/>
    <col min="2053" max="2053" width="14.5" style="286" customWidth="1"/>
    <col min="2054" max="2054" width="4.25" style="286" customWidth="1"/>
    <col min="2055" max="2055" width="2.75" style="286" customWidth="1"/>
    <col min="2056" max="2304" width="9" style="286"/>
    <col min="2305" max="2305" width="9.375" style="286" customWidth="1"/>
    <col min="2306" max="2306" width="19.875" style="286" customWidth="1"/>
    <col min="2307" max="2307" width="14.125" style="286" customWidth="1"/>
    <col min="2308" max="2308" width="12" style="286" customWidth="1"/>
    <col min="2309" max="2309" width="14.5" style="286" customWidth="1"/>
    <col min="2310" max="2310" width="4.25" style="286" customWidth="1"/>
    <col min="2311" max="2311" width="2.75" style="286" customWidth="1"/>
    <col min="2312" max="2560" width="9" style="286"/>
    <col min="2561" max="2561" width="9.375" style="286" customWidth="1"/>
    <col min="2562" max="2562" width="19.875" style="286" customWidth="1"/>
    <col min="2563" max="2563" width="14.125" style="286" customWidth="1"/>
    <col min="2564" max="2564" width="12" style="286" customWidth="1"/>
    <col min="2565" max="2565" width="14.5" style="286" customWidth="1"/>
    <col min="2566" max="2566" width="4.25" style="286" customWidth="1"/>
    <col min="2567" max="2567" width="2.75" style="286" customWidth="1"/>
    <col min="2568" max="2816" width="9" style="286"/>
    <col min="2817" max="2817" width="9.375" style="286" customWidth="1"/>
    <col min="2818" max="2818" width="19.875" style="286" customWidth="1"/>
    <col min="2819" max="2819" width="14.125" style="286" customWidth="1"/>
    <col min="2820" max="2820" width="12" style="286" customWidth="1"/>
    <col min="2821" max="2821" width="14.5" style="286" customWidth="1"/>
    <col min="2822" max="2822" width="4.25" style="286" customWidth="1"/>
    <col min="2823" max="2823" width="2.75" style="286" customWidth="1"/>
    <col min="2824" max="3072" width="9" style="286"/>
    <col min="3073" max="3073" width="9.375" style="286" customWidth="1"/>
    <col min="3074" max="3074" width="19.875" style="286" customWidth="1"/>
    <col min="3075" max="3075" width="14.125" style="286" customWidth="1"/>
    <col min="3076" max="3076" width="12" style="286" customWidth="1"/>
    <col min="3077" max="3077" width="14.5" style="286" customWidth="1"/>
    <col min="3078" max="3078" width="4.25" style="286" customWidth="1"/>
    <col min="3079" max="3079" width="2.75" style="286" customWidth="1"/>
    <col min="3080" max="3328" width="9" style="286"/>
    <col min="3329" max="3329" width="9.375" style="286" customWidth="1"/>
    <col min="3330" max="3330" width="19.875" style="286" customWidth="1"/>
    <col min="3331" max="3331" width="14.125" style="286" customWidth="1"/>
    <col min="3332" max="3332" width="12" style="286" customWidth="1"/>
    <col min="3333" max="3333" width="14.5" style="286" customWidth="1"/>
    <col min="3334" max="3334" width="4.25" style="286" customWidth="1"/>
    <col min="3335" max="3335" width="2.75" style="286" customWidth="1"/>
    <col min="3336" max="3584" width="9" style="286"/>
    <col min="3585" max="3585" width="9.375" style="286" customWidth="1"/>
    <col min="3586" max="3586" width="19.875" style="286" customWidth="1"/>
    <col min="3587" max="3587" width="14.125" style="286" customWidth="1"/>
    <col min="3588" max="3588" width="12" style="286" customWidth="1"/>
    <col min="3589" max="3589" width="14.5" style="286" customWidth="1"/>
    <col min="3590" max="3590" width="4.25" style="286" customWidth="1"/>
    <col min="3591" max="3591" width="2.75" style="286" customWidth="1"/>
    <col min="3592" max="3840" width="9" style="286"/>
    <col min="3841" max="3841" width="9.375" style="286" customWidth="1"/>
    <col min="3842" max="3842" width="19.875" style="286" customWidth="1"/>
    <col min="3843" max="3843" width="14.125" style="286" customWidth="1"/>
    <col min="3844" max="3844" width="12" style="286" customWidth="1"/>
    <col min="3845" max="3845" width="14.5" style="286" customWidth="1"/>
    <col min="3846" max="3846" width="4.25" style="286" customWidth="1"/>
    <col min="3847" max="3847" width="2.75" style="286" customWidth="1"/>
    <col min="3848" max="4096" width="9" style="286"/>
    <col min="4097" max="4097" width="9.375" style="286" customWidth="1"/>
    <col min="4098" max="4098" width="19.875" style="286" customWidth="1"/>
    <col min="4099" max="4099" width="14.125" style="286" customWidth="1"/>
    <col min="4100" max="4100" width="12" style="286" customWidth="1"/>
    <col min="4101" max="4101" width="14.5" style="286" customWidth="1"/>
    <col min="4102" max="4102" width="4.25" style="286" customWidth="1"/>
    <col min="4103" max="4103" width="2.75" style="286" customWidth="1"/>
    <col min="4104" max="4352" width="9" style="286"/>
    <col min="4353" max="4353" width="9.375" style="286" customWidth="1"/>
    <col min="4354" max="4354" width="19.875" style="286" customWidth="1"/>
    <col min="4355" max="4355" width="14.125" style="286" customWidth="1"/>
    <col min="4356" max="4356" width="12" style="286" customWidth="1"/>
    <col min="4357" max="4357" width="14.5" style="286" customWidth="1"/>
    <col min="4358" max="4358" width="4.25" style="286" customWidth="1"/>
    <col min="4359" max="4359" width="2.75" style="286" customWidth="1"/>
    <col min="4360" max="4608" width="9" style="286"/>
    <col min="4609" max="4609" width="9.375" style="286" customWidth="1"/>
    <col min="4610" max="4610" width="19.875" style="286" customWidth="1"/>
    <col min="4611" max="4611" width="14.125" style="286" customWidth="1"/>
    <col min="4612" max="4612" width="12" style="286" customWidth="1"/>
    <col min="4613" max="4613" width="14.5" style="286" customWidth="1"/>
    <col min="4614" max="4614" width="4.25" style="286" customWidth="1"/>
    <col min="4615" max="4615" width="2.75" style="286" customWidth="1"/>
    <col min="4616" max="4864" width="9" style="286"/>
    <col min="4865" max="4865" width="9.375" style="286" customWidth="1"/>
    <col min="4866" max="4866" width="19.875" style="286" customWidth="1"/>
    <col min="4867" max="4867" width="14.125" style="286" customWidth="1"/>
    <col min="4868" max="4868" width="12" style="286" customWidth="1"/>
    <col min="4869" max="4869" width="14.5" style="286" customWidth="1"/>
    <col min="4870" max="4870" width="4.25" style="286" customWidth="1"/>
    <col min="4871" max="4871" width="2.75" style="286" customWidth="1"/>
    <col min="4872" max="5120" width="9" style="286"/>
    <col min="5121" max="5121" width="9.375" style="286" customWidth="1"/>
    <col min="5122" max="5122" width="19.875" style="286" customWidth="1"/>
    <col min="5123" max="5123" width="14.125" style="286" customWidth="1"/>
    <col min="5124" max="5124" width="12" style="286" customWidth="1"/>
    <col min="5125" max="5125" width="14.5" style="286" customWidth="1"/>
    <col min="5126" max="5126" width="4.25" style="286" customWidth="1"/>
    <col min="5127" max="5127" width="2.75" style="286" customWidth="1"/>
    <col min="5128" max="5376" width="9" style="286"/>
    <col min="5377" max="5377" width="9.375" style="286" customWidth="1"/>
    <col min="5378" max="5378" width="19.875" style="286" customWidth="1"/>
    <col min="5379" max="5379" width="14.125" style="286" customWidth="1"/>
    <col min="5380" max="5380" width="12" style="286" customWidth="1"/>
    <col min="5381" max="5381" width="14.5" style="286" customWidth="1"/>
    <col min="5382" max="5382" width="4.25" style="286" customWidth="1"/>
    <col min="5383" max="5383" width="2.75" style="286" customWidth="1"/>
    <col min="5384" max="5632" width="9" style="286"/>
    <col min="5633" max="5633" width="9.375" style="286" customWidth="1"/>
    <col min="5634" max="5634" width="19.875" style="286" customWidth="1"/>
    <col min="5635" max="5635" width="14.125" style="286" customWidth="1"/>
    <col min="5636" max="5636" width="12" style="286" customWidth="1"/>
    <col min="5637" max="5637" width="14.5" style="286" customWidth="1"/>
    <col min="5638" max="5638" width="4.25" style="286" customWidth="1"/>
    <col min="5639" max="5639" width="2.75" style="286" customWidth="1"/>
    <col min="5640" max="5888" width="9" style="286"/>
    <col min="5889" max="5889" width="9.375" style="286" customWidth="1"/>
    <col min="5890" max="5890" width="19.875" style="286" customWidth="1"/>
    <col min="5891" max="5891" width="14.125" style="286" customWidth="1"/>
    <col min="5892" max="5892" width="12" style="286" customWidth="1"/>
    <col min="5893" max="5893" width="14.5" style="286" customWidth="1"/>
    <col min="5894" max="5894" width="4.25" style="286" customWidth="1"/>
    <col min="5895" max="5895" width="2.75" style="286" customWidth="1"/>
    <col min="5896" max="6144" width="9" style="286"/>
    <col min="6145" max="6145" width="9.375" style="286" customWidth="1"/>
    <col min="6146" max="6146" width="19.875" style="286" customWidth="1"/>
    <col min="6147" max="6147" width="14.125" style="286" customWidth="1"/>
    <col min="6148" max="6148" width="12" style="286" customWidth="1"/>
    <col min="6149" max="6149" width="14.5" style="286" customWidth="1"/>
    <col min="6150" max="6150" width="4.25" style="286" customWidth="1"/>
    <col min="6151" max="6151" width="2.75" style="286" customWidth="1"/>
    <col min="6152" max="6400" width="9" style="286"/>
    <col min="6401" max="6401" width="9.375" style="286" customWidth="1"/>
    <col min="6402" max="6402" width="19.875" style="286" customWidth="1"/>
    <col min="6403" max="6403" width="14.125" style="286" customWidth="1"/>
    <col min="6404" max="6404" width="12" style="286" customWidth="1"/>
    <col min="6405" max="6405" width="14.5" style="286" customWidth="1"/>
    <col min="6406" max="6406" width="4.25" style="286" customWidth="1"/>
    <col min="6407" max="6407" width="2.75" style="286" customWidth="1"/>
    <col min="6408" max="6656" width="9" style="286"/>
    <col min="6657" max="6657" width="9.375" style="286" customWidth="1"/>
    <col min="6658" max="6658" width="19.875" style="286" customWidth="1"/>
    <col min="6659" max="6659" width="14.125" style="286" customWidth="1"/>
    <col min="6660" max="6660" width="12" style="286" customWidth="1"/>
    <col min="6661" max="6661" width="14.5" style="286" customWidth="1"/>
    <col min="6662" max="6662" width="4.25" style="286" customWidth="1"/>
    <col min="6663" max="6663" width="2.75" style="286" customWidth="1"/>
    <col min="6664" max="6912" width="9" style="286"/>
    <col min="6913" max="6913" width="9.375" style="286" customWidth="1"/>
    <col min="6914" max="6914" width="19.875" style="286" customWidth="1"/>
    <col min="6915" max="6915" width="14.125" style="286" customWidth="1"/>
    <col min="6916" max="6916" width="12" style="286" customWidth="1"/>
    <col min="6917" max="6917" width="14.5" style="286" customWidth="1"/>
    <col min="6918" max="6918" width="4.25" style="286" customWidth="1"/>
    <col min="6919" max="6919" width="2.75" style="286" customWidth="1"/>
    <col min="6920" max="7168" width="9" style="286"/>
    <col min="7169" max="7169" width="9.375" style="286" customWidth="1"/>
    <col min="7170" max="7170" width="19.875" style="286" customWidth="1"/>
    <col min="7171" max="7171" width="14.125" style="286" customWidth="1"/>
    <col min="7172" max="7172" width="12" style="286" customWidth="1"/>
    <col min="7173" max="7173" width="14.5" style="286" customWidth="1"/>
    <col min="7174" max="7174" width="4.25" style="286" customWidth="1"/>
    <col min="7175" max="7175" width="2.75" style="286" customWidth="1"/>
    <col min="7176" max="7424" width="9" style="286"/>
    <col min="7425" max="7425" width="9.375" style="286" customWidth="1"/>
    <col min="7426" max="7426" width="19.875" style="286" customWidth="1"/>
    <col min="7427" max="7427" width="14.125" style="286" customWidth="1"/>
    <col min="7428" max="7428" width="12" style="286" customWidth="1"/>
    <col min="7429" max="7429" width="14.5" style="286" customWidth="1"/>
    <col min="7430" max="7430" width="4.25" style="286" customWidth="1"/>
    <col min="7431" max="7431" width="2.75" style="286" customWidth="1"/>
    <col min="7432" max="7680" width="9" style="286"/>
    <col min="7681" max="7681" width="9.375" style="286" customWidth="1"/>
    <col min="7682" max="7682" width="19.875" style="286" customWidth="1"/>
    <col min="7683" max="7683" width="14.125" style="286" customWidth="1"/>
    <col min="7684" max="7684" width="12" style="286" customWidth="1"/>
    <col min="7685" max="7685" width="14.5" style="286" customWidth="1"/>
    <col min="7686" max="7686" width="4.25" style="286" customWidth="1"/>
    <col min="7687" max="7687" width="2.75" style="286" customWidth="1"/>
    <col min="7688" max="7936" width="9" style="286"/>
    <col min="7937" max="7937" width="9.375" style="286" customWidth="1"/>
    <col min="7938" max="7938" width="19.875" style="286" customWidth="1"/>
    <col min="7939" max="7939" width="14.125" style="286" customWidth="1"/>
    <col min="7940" max="7940" width="12" style="286" customWidth="1"/>
    <col min="7941" max="7941" width="14.5" style="286" customWidth="1"/>
    <col min="7942" max="7942" width="4.25" style="286" customWidth="1"/>
    <col min="7943" max="7943" width="2.75" style="286" customWidth="1"/>
    <col min="7944" max="8192" width="9" style="286"/>
    <col min="8193" max="8193" width="9.375" style="286" customWidth="1"/>
    <col min="8194" max="8194" width="19.875" style="286" customWidth="1"/>
    <col min="8195" max="8195" width="14.125" style="286" customWidth="1"/>
    <col min="8196" max="8196" width="12" style="286" customWidth="1"/>
    <col min="8197" max="8197" width="14.5" style="286" customWidth="1"/>
    <col min="8198" max="8198" width="4.25" style="286" customWidth="1"/>
    <col min="8199" max="8199" width="2.75" style="286" customWidth="1"/>
    <col min="8200" max="8448" width="9" style="286"/>
    <col min="8449" max="8449" width="9.375" style="286" customWidth="1"/>
    <col min="8450" max="8450" width="19.875" style="286" customWidth="1"/>
    <col min="8451" max="8451" width="14.125" style="286" customWidth="1"/>
    <col min="8452" max="8452" width="12" style="286" customWidth="1"/>
    <col min="8453" max="8453" width="14.5" style="286" customWidth="1"/>
    <col min="8454" max="8454" width="4.25" style="286" customWidth="1"/>
    <col min="8455" max="8455" width="2.75" style="286" customWidth="1"/>
    <col min="8456" max="8704" width="9" style="286"/>
    <col min="8705" max="8705" width="9.375" style="286" customWidth="1"/>
    <col min="8706" max="8706" width="19.875" style="286" customWidth="1"/>
    <col min="8707" max="8707" width="14.125" style="286" customWidth="1"/>
    <col min="8708" max="8708" width="12" style="286" customWidth="1"/>
    <col min="8709" max="8709" width="14.5" style="286" customWidth="1"/>
    <col min="8710" max="8710" width="4.25" style="286" customWidth="1"/>
    <col min="8711" max="8711" width="2.75" style="286" customWidth="1"/>
    <col min="8712" max="8960" width="9" style="286"/>
    <col min="8961" max="8961" width="9.375" style="286" customWidth="1"/>
    <col min="8962" max="8962" width="19.875" style="286" customWidth="1"/>
    <col min="8963" max="8963" width="14.125" style="286" customWidth="1"/>
    <col min="8964" max="8964" width="12" style="286" customWidth="1"/>
    <col min="8965" max="8965" width="14.5" style="286" customWidth="1"/>
    <col min="8966" max="8966" width="4.25" style="286" customWidth="1"/>
    <col min="8967" max="8967" width="2.75" style="286" customWidth="1"/>
    <col min="8968" max="9216" width="9" style="286"/>
    <col min="9217" max="9217" width="9.375" style="286" customWidth="1"/>
    <col min="9218" max="9218" width="19.875" style="286" customWidth="1"/>
    <col min="9219" max="9219" width="14.125" style="286" customWidth="1"/>
    <col min="9220" max="9220" width="12" style="286" customWidth="1"/>
    <col min="9221" max="9221" width="14.5" style="286" customWidth="1"/>
    <col min="9222" max="9222" width="4.25" style="286" customWidth="1"/>
    <col min="9223" max="9223" width="2.75" style="286" customWidth="1"/>
    <col min="9224" max="9472" width="9" style="286"/>
    <col min="9473" max="9473" width="9.375" style="286" customWidth="1"/>
    <col min="9474" max="9474" width="19.875" style="286" customWidth="1"/>
    <col min="9475" max="9475" width="14.125" style="286" customWidth="1"/>
    <col min="9476" max="9476" width="12" style="286" customWidth="1"/>
    <col min="9477" max="9477" width="14.5" style="286" customWidth="1"/>
    <col min="9478" max="9478" width="4.25" style="286" customWidth="1"/>
    <col min="9479" max="9479" width="2.75" style="286" customWidth="1"/>
    <col min="9480" max="9728" width="9" style="286"/>
    <col min="9729" max="9729" width="9.375" style="286" customWidth="1"/>
    <col min="9730" max="9730" width="19.875" style="286" customWidth="1"/>
    <col min="9731" max="9731" width="14.125" style="286" customWidth="1"/>
    <col min="9732" max="9732" width="12" style="286" customWidth="1"/>
    <col min="9733" max="9733" width="14.5" style="286" customWidth="1"/>
    <col min="9734" max="9734" width="4.25" style="286" customWidth="1"/>
    <col min="9735" max="9735" width="2.75" style="286" customWidth="1"/>
    <col min="9736" max="9984" width="9" style="286"/>
    <col min="9985" max="9985" width="9.375" style="286" customWidth="1"/>
    <col min="9986" max="9986" width="19.875" style="286" customWidth="1"/>
    <col min="9987" max="9987" width="14.125" style="286" customWidth="1"/>
    <col min="9988" max="9988" width="12" style="286" customWidth="1"/>
    <col min="9989" max="9989" width="14.5" style="286" customWidth="1"/>
    <col min="9990" max="9990" width="4.25" style="286" customWidth="1"/>
    <col min="9991" max="9991" width="2.75" style="286" customWidth="1"/>
    <col min="9992" max="10240" width="9" style="286"/>
    <col min="10241" max="10241" width="9.375" style="286" customWidth="1"/>
    <col min="10242" max="10242" width="19.875" style="286" customWidth="1"/>
    <col min="10243" max="10243" width="14.125" style="286" customWidth="1"/>
    <col min="10244" max="10244" width="12" style="286" customWidth="1"/>
    <col min="10245" max="10245" width="14.5" style="286" customWidth="1"/>
    <col min="10246" max="10246" width="4.25" style="286" customWidth="1"/>
    <col min="10247" max="10247" width="2.75" style="286" customWidth="1"/>
    <col min="10248" max="10496" width="9" style="286"/>
    <col min="10497" max="10497" width="9.375" style="286" customWidth="1"/>
    <col min="10498" max="10498" width="19.875" style="286" customWidth="1"/>
    <col min="10499" max="10499" width="14.125" style="286" customWidth="1"/>
    <col min="10500" max="10500" width="12" style="286" customWidth="1"/>
    <col min="10501" max="10501" width="14.5" style="286" customWidth="1"/>
    <col min="10502" max="10502" width="4.25" style="286" customWidth="1"/>
    <col min="10503" max="10503" width="2.75" style="286" customWidth="1"/>
    <col min="10504" max="10752" width="9" style="286"/>
    <col min="10753" max="10753" width="9.375" style="286" customWidth="1"/>
    <col min="10754" max="10754" width="19.875" style="286" customWidth="1"/>
    <col min="10755" max="10755" width="14.125" style="286" customWidth="1"/>
    <col min="10756" max="10756" width="12" style="286" customWidth="1"/>
    <col min="10757" max="10757" width="14.5" style="286" customWidth="1"/>
    <col min="10758" max="10758" width="4.25" style="286" customWidth="1"/>
    <col min="10759" max="10759" width="2.75" style="286" customWidth="1"/>
    <col min="10760" max="11008" width="9" style="286"/>
    <col min="11009" max="11009" width="9.375" style="286" customWidth="1"/>
    <col min="11010" max="11010" width="19.875" style="286" customWidth="1"/>
    <col min="11011" max="11011" width="14.125" style="286" customWidth="1"/>
    <col min="11012" max="11012" width="12" style="286" customWidth="1"/>
    <col min="11013" max="11013" width="14.5" style="286" customWidth="1"/>
    <col min="11014" max="11014" width="4.25" style="286" customWidth="1"/>
    <col min="11015" max="11015" width="2.75" style="286" customWidth="1"/>
    <col min="11016" max="11264" width="9" style="286"/>
    <col min="11265" max="11265" width="9.375" style="286" customWidth="1"/>
    <col min="11266" max="11266" width="19.875" style="286" customWidth="1"/>
    <col min="11267" max="11267" width="14.125" style="286" customWidth="1"/>
    <col min="11268" max="11268" width="12" style="286" customWidth="1"/>
    <col min="11269" max="11269" width="14.5" style="286" customWidth="1"/>
    <col min="11270" max="11270" width="4.25" style="286" customWidth="1"/>
    <col min="11271" max="11271" width="2.75" style="286" customWidth="1"/>
    <col min="11272" max="11520" width="9" style="286"/>
    <col min="11521" max="11521" width="9.375" style="286" customWidth="1"/>
    <col min="11522" max="11522" width="19.875" style="286" customWidth="1"/>
    <col min="11523" max="11523" width="14.125" style="286" customWidth="1"/>
    <col min="11524" max="11524" width="12" style="286" customWidth="1"/>
    <col min="11525" max="11525" width="14.5" style="286" customWidth="1"/>
    <col min="11526" max="11526" width="4.25" style="286" customWidth="1"/>
    <col min="11527" max="11527" width="2.75" style="286" customWidth="1"/>
    <col min="11528" max="11776" width="9" style="286"/>
    <col min="11777" max="11777" width="9.375" style="286" customWidth="1"/>
    <col min="11778" max="11778" width="19.875" style="286" customWidth="1"/>
    <col min="11779" max="11779" width="14.125" style="286" customWidth="1"/>
    <col min="11780" max="11780" width="12" style="286" customWidth="1"/>
    <col min="11781" max="11781" width="14.5" style="286" customWidth="1"/>
    <col min="11782" max="11782" width="4.25" style="286" customWidth="1"/>
    <col min="11783" max="11783" width="2.75" style="286" customWidth="1"/>
    <col min="11784" max="12032" width="9" style="286"/>
    <col min="12033" max="12033" width="9.375" style="286" customWidth="1"/>
    <col min="12034" max="12034" width="19.875" style="286" customWidth="1"/>
    <col min="12035" max="12035" width="14.125" style="286" customWidth="1"/>
    <col min="12036" max="12036" width="12" style="286" customWidth="1"/>
    <col min="12037" max="12037" width="14.5" style="286" customWidth="1"/>
    <col min="12038" max="12038" width="4.25" style="286" customWidth="1"/>
    <col min="12039" max="12039" width="2.75" style="286" customWidth="1"/>
    <col min="12040" max="12288" width="9" style="286"/>
    <col min="12289" max="12289" width="9.375" style="286" customWidth="1"/>
    <col min="12290" max="12290" width="19.875" style="286" customWidth="1"/>
    <col min="12291" max="12291" width="14.125" style="286" customWidth="1"/>
    <col min="12292" max="12292" width="12" style="286" customWidth="1"/>
    <col min="12293" max="12293" width="14.5" style="286" customWidth="1"/>
    <col min="12294" max="12294" width="4.25" style="286" customWidth="1"/>
    <col min="12295" max="12295" width="2.75" style="286" customWidth="1"/>
    <col min="12296" max="12544" width="9" style="286"/>
    <col min="12545" max="12545" width="9.375" style="286" customWidth="1"/>
    <col min="12546" max="12546" width="19.875" style="286" customWidth="1"/>
    <col min="12547" max="12547" width="14.125" style="286" customWidth="1"/>
    <col min="12548" max="12548" width="12" style="286" customWidth="1"/>
    <col min="12549" max="12549" width="14.5" style="286" customWidth="1"/>
    <col min="12550" max="12550" width="4.25" style="286" customWidth="1"/>
    <col min="12551" max="12551" width="2.75" style="286" customWidth="1"/>
    <col min="12552" max="12800" width="9" style="286"/>
    <col min="12801" max="12801" width="9.375" style="286" customWidth="1"/>
    <col min="12802" max="12802" width="19.875" style="286" customWidth="1"/>
    <col min="12803" max="12803" width="14.125" style="286" customWidth="1"/>
    <col min="12804" max="12804" width="12" style="286" customWidth="1"/>
    <col min="12805" max="12805" width="14.5" style="286" customWidth="1"/>
    <col min="12806" max="12806" width="4.25" style="286" customWidth="1"/>
    <col min="12807" max="12807" width="2.75" style="286" customWidth="1"/>
    <col min="12808" max="13056" width="9" style="286"/>
    <col min="13057" max="13057" width="9.375" style="286" customWidth="1"/>
    <col min="13058" max="13058" width="19.875" style="286" customWidth="1"/>
    <col min="13059" max="13059" width="14.125" style="286" customWidth="1"/>
    <col min="13060" max="13060" width="12" style="286" customWidth="1"/>
    <col min="13061" max="13061" width="14.5" style="286" customWidth="1"/>
    <col min="13062" max="13062" width="4.25" style="286" customWidth="1"/>
    <col min="13063" max="13063" width="2.75" style="286" customWidth="1"/>
    <col min="13064" max="13312" width="9" style="286"/>
    <col min="13313" max="13313" width="9.375" style="286" customWidth="1"/>
    <col min="13314" max="13314" width="19.875" style="286" customWidth="1"/>
    <col min="13315" max="13315" width="14.125" style="286" customWidth="1"/>
    <col min="13316" max="13316" width="12" style="286" customWidth="1"/>
    <col min="13317" max="13317" width="14.5" style="286" customWidth="1"/>
    <col min="13318" max="13318" width="4.25" style="286" customWidth="1"/>
    <col min="13319" max="13319" width="2.75" style="286" customWidth="1"/>
    <col min="13320" max="13568" width="9" style="286"/>
    <col min="13569" max="13569" width="9.375" style="286" customWidth="1"/>
    <col min="13570" max="13570" width="19.875" style="286" customWidth="1"/>
    <col min="13571" max="13571" width="14.125" style="286" customWidth="1"/>
    <col min="13572" max="13572" width="12" style="286" customWidth="1"/>
    <col min="13573" max="13573" width="14.5" style="286" customWidth="1"/>
    <col min="13574" max="13574" width="4.25" style="286" customWidth="1"/>
    <col min="13575" max="13575" width="2.75" style="286" customWidth="1"/>
    <col min="13576" max="13824" width="9" style="286"/>
    <col min="13825" max="13825" width="9.375" style="286" customWidth="1"/>
    <col min="13826" max="13826" width="19.875" style="286" customWidth="1"/>
    <col min="13827" max="13827" width="14.125" style="286" customWidth="1"/>
    <col min="13828" max="13828" width="12" style="286" customWidth="1"/>
    <col min="13829" max="13829" width="14.5" style="286" customWidth="1"/>
    <col min="13830" max="13830" width="4.25" style="286" customWidth="1"/>
    <col min="13831" max="13831" width="2.75" style="286" customWidth="1"/>
    <col min="13832" max="14080" width="9" style="286"/>
    <col min="14081" max="14081" width="9.375" style="286" customWidth="1"/>
    <col min="14082" max="14082" width="19.875" style="286" customWidth="1"/>
    <col min="14083" max="14083" width="14.125" style="286" customWidth="1"/>
    <col min="14084" max="14084" width="12" style="286" customWidth="1"/>
    <col min="14085" max="14085" width="14.5" style="286" customWidth="1"/>
    <col min="14086" max="14086" width="4.25" style="286" customWidth="1"/>
    <col min="14087" max="14087" width="2.75" style="286" customWidth="1"/>
    <col min="14088" max="14336" width="9" style="286"/>
    <col min="14337" max="14337" width="9.375" style="286" customWidth="1"/>
    <col min="14338" max="14338" width="19.875" style="286" customWidth="1"/>
    <col min="14339" max="14339" width="14.125" style="286" customWidth="1"/>
    <col min="14340" max="14340" width="12" style="286" customWidth="1"/>
    <col min="14341" max="14341" width="14.5" style="286" customWidth="1"/>
    <col min="14342" max="14342" width="4.25" style="286" customWidth="1"/>
    <col min="14343" max="14343" width="2.75" style="286" customWidth="1"/>
    <col min="14344" max="14592" width="9" style="286"/>
    <col min="14593" max="14593" width="9.375" style="286" customWidth="1"/>
    <col min="14594" max="14594" width="19.875" style="286" customWidth="1"/>
    <col min="14595" max="14595" width="14.125" style="286" customWidth="1"/>
    <col min="14596" max="14596" width="12" style="286" customWidth="1"/>
    <col min="14597" max="14597" width="14.5" style="286" customWidth="1"/>
    <col min="14598" max="14598" width="4.25" style="286" customWidth="1"/>
    <col min="14599" max="14599" width="2.75" style="286" customWidth="1"/>
    <col min="14600" max="14848" width="9" style="286"/>
    <col min="14849" max="14849" width="9.375" style="286" customWidth="1"/>
    <col min="14850" max="14850" width="19.875" style="286" customWidth="1"/>
    <col min="14851" max="14851" width="14.125" style="286" customWidth="1"/>
    <col min="14852" max="14852" width="12" style="286" customWidth="1"/>
    <col min="14853" max="14853" width="14.5" style="286" customWidth="1"/>
    <col min="14854" max="14854" width="4.25" style="286" customWidth="1"/>
    <col min="14855" max="14855" width="2.75" style="286" customWidth="1"/>
    <col min="14856" max="15104" width="9" style="286"/>
    <col min="15105" max="15105" width="9.375" style="286" customWidth="1"/>
    <col min="15106" max="15106" width="19.875" style="286" customWidth="1"/>
    <col min="15107" max="15107" width="14.125" style="286" customWidth="1"/>
    <col min="15108" max="15108" width="12" style="286" customWidth="1"/>
    <col min="15109" max="15109" width="14.5" style="286" customWidth="1"/>
    <col min="15110" max="15110" width="4.25" style="286" customWidth="1"/>
    <col min="15111" max="15111" width="2.75" style="286" customWidth="1"/>
    <col min="15112" max="15360" width="9" style="286"/>
    <col min="15361" max="15361" width="9.375" style="286" customWidth="1"/>
    <col min="15362" max="15362" width="19.875" style="286" customWidth="1"/>
    <col min="15363" max="15363" width="14.125" style="286" customWidth="1"/>
    <col min="15364" max="15364" width="12" style="286" customWidth="1"/>
    <col min="15365" max="15365" width="14.5" style="286" customWidth="1"/>
    <col min="15366" max="15366" width="4.25" style="286" customWidth="1"/>
    <col min="15367" max="15367" width="2.75" style="286" customWidth="1"/>
    <col min="15368" max="15616" width="9" style="286"/>
    <col min="15617" max="15617" width="9.375" style="286" customWidth="1"/>
    <col min="15618" max="15618" width="19.875" style="286" customWidth="1"/>
    <col min="15619" max="15619" width="14.125" style="286" customWidth="1"/>
    <col min="15620" max="15620" width="12" style="286" customWidth="1"/>
    <col min="15621" max="15621" width="14.5" style="286" customWidth="1"/>
    <col min="15622" max="15622" width="4.25" style="286" customWidth="1"/>
    <col min="15623" max="15623" width="2.75" style="286" customWidth="1"/>
    <col min="15624" max="15872" width="9" style="286"/>
    <col min="15873" max="15873" width="9.375" style="286" customWidth="1"/>
    <col min="15874" max="15874" width="19.875" style="286" customWidth="1"/>
    <col min="15875" max="15875" width="14.125" style="286" customWidth="1"/>
    <col min="15876" max="15876" width="12" style="286" customWidth="1"/>
    <col min="15877" max="15877" width="14.5" style="286" customWidth="1"/>
    <col min="15878" max="15878" width="4.25" style="286" customWidth="1"/>
    <col min="15879" max="15879" width="2.75" style="286" customWidth="1"/>
    <col min="15880" max="16128" width="9" style="286"/>
    <col min="16129" max="16129" width="9.375" style="286" customWidth="1"/>
    <col min="16130" max="16130" width="19.875" style="286" customWidth="1"/>
    <col min="16131" max="16131" width="14.125" style="286" customWidth="1"/>
    <col min="16132" max="16132" width="12" style="286" customWidth="1"/>
    <col min="16133" max="16133" width="14.5" style="286" customWidth="1"/>
    <col min="16134" max="16134" width="4.25" style="286" customWidth="1"/>
    <col min="16135" max="16135" width="2.75" style="286" customWidth="1"/>
    <col min="16136" max="16384" width="9" style="286"/>
  </cols>
  <sheetData>
    <row r="1" spans="1:7" ht="15.75">
      <c r="A1" s="387" t="s">
        <v>934</v>
      </c>
      <c r="B1" s="387"/>
      <c r="C1" s="387"/>
      <c r="D1" s="387"/>
      <c r="E1" s="387"/>
      <c r="F1" s="387"/>
      <c r="G1" s="285"/>
    </row>
    <row r="2" spans="1:7">
      <c r="A2" s="287"/>
      <c r="B2" s="287"/>
      <c r="C2" s="287"/>
      <c r="D2" s="287"/>
      <c r="E2" s="287"/>
      <c r="F2" s="287"/>
      <c r="G2" s="288"/>
    </row>
    <row r="3" spans="1:7" ht="28.5" customHeight="1">
      <c r="A3" s="289" t="s">
        <v>935</v>
      </c>
      <c r="B3" s="388" t="s">
        <v>39510</v>
      </c>
      <c r="C3" s="388"/>
      <c r="D3" s="388"/>
      <c r="E3" s="388"/>
      <c r="F3" s="388"/>
      <c r="G3" s="290"/>
    </row>
    <row r="4" spans="1:7">
      <c r="A4" s="289" t="s">
        <v>27644</v>
      </c>
      <c r="B4" s="389"/>
      <c r="C4" s="389"/>
      <c r="D4" s="389"/>
      <c r="E4" s="389"/>
      <c r="F4" s="389"/>
      <c r="G4" s="290"/>
    </row>
    <row r="5" spans="1:7">
      <c r="A5" s="291"/>
      <c r="B5" s="292"/>
      <c r="C5" s="292"/>
      <c r="D5" s="292"/>
      <c r="E5" s="293"/>
      <c r="F5" s="294"/>
      <c r="G5" s="295"/>
    </row>
    <row r="6" spans="1:7">
      <c r="A6" s="390" t="s">
        <v>936</v>
      </c>
      <c r="B6" s="390"/>
      <c r="C6" s="390"/>
      <c r="D6" s="390"/>
      <c r="E6" s="390"/>
      <c r="F6" s="390"/>
      <c r="G6" s="296"/>
    </row>
    <row r="7" spans="1:7">
      <c r="B7" s="298" t="s">
        <v>937</v>
      </c>
      <c r="E7" s="299"/>
      <c r="F7" s="296"/>
      <c r="G7" s="300"/>
    </row>
    <row r="8" spans="1:7">
      <c r="E8" s="299"/>
      <c r="F8" s="296"/>
      <c r="G8" s="296"/>
    </row>
    <row r="9" spans="1:7">
      <c r="A9" s="390" t="s">
        <v>938</v>
      </c>
      <c r="B9" s="390"/>
      <c r="C9" s="390"/>
      <c r="D9" s="390"/>
      <c r="E9" s="390"/>
      <c r="F9" s="390"/>
      <c r="G9" s="296"/>
    </row>
    <row r="10" spans="1:7">
      <c r="B10" s="386" t="s">
        <v>954</v>
      </c>
      <c r="C10" s="386"/>
      <c r="D10" s="386"/>
      <c r="F10" s="301"/>
      <c r="G10" s="300"/>
    </row>
    <row r="11" spans="1:7">
      <c r="B11" s="301"/>
      <c r="C11" s="301"/>
      <c r="D11" s="301"/>
      <c r="F11" s="301"/>
      <c r="G11" s="301"/>
    </row>
    <row r="12" spans="1:7">
      <c r="A12" s="390" t="s">
        <v>940</v>
      </c>
      <c r="B12" s="390"/>
      <c r="C12" s="390"/>
      <c r="D12" s="390"/>
      <c r="E12" s="390"/>
      <c r="F12" s="390"/>
      <c r="G12" s="296"/>
    </row>
    <row r="13" spans="1:7">
      <c r="A13" s="302"/>
      <c r="B13" s="302"/>
      <c r="C13" s="302"/>
      <c r="D13" s="302"/>
      <c r="E13" s="303"/>
      <c r="F13" s="303"/>
      <c r="G13" s="303"/>
    </row>
    <row r="14" spans="1:7">
      <c r="A14" s="304"/>
      <c r="B14" s="394" t="s">
        <v>39514</v>
      </c>
      <c r="C14" s="394"/>
      <c r="D14" s="394"/>
      <c r="E14" s="305">
        <v>4.01</v>
      </c>
      <c r="F14" s="306" t="s">
        <v>941</v>
      </c>
      <c r="G14" s="307"/>
    </row>
    <row r="15" spans="1:7">
      <c r="A15" s="304"/>
      <c r="B15" s="394" t="s">
        <v>39518</v>
      </c>
      <c r="C15" s="394"/>
      <c r="D15" s="394"/>
      <c r="E15" s="305">
        <v>0.96</v>
      </c>
      <c r="F15" s="306" t="s">
        <v>941</v>
      </c>
      <c r="G15" s="307"/>
    </row>
    <row r="16" spans="1:7">
      <c r="A16" s="304"/>
      <c r="B16" s="394" t="s">
        <v>39517</v>
      </c>
      <c r="C16" s="394"/>
      <c r="D16" s="394"/>
      <c r="E16" s="305">
        <v>1.1100000000000001</v>
      </c>
      <c r="F16" s="306" t="s">
        <v>941</v>
      </c>
      <c r="G16" s="307"/>
    </row>
    <row r="17" spans="1:7">
      <c r="B17" s="395"/>
      <c r="C17" s="395"/>
      <c r="D17" s="395"/>
      <c r="E17" s="308"/>
      <c r="F17" s="306"/>
      <c r="G17" s="307"/>
    </row>
    <row r="18" spans="1:7">
      <c r="A18" s="304"/>
      <c r="B18" s="394" t="s">
        <v>39513</v>
      </c>
      <c r="C18" s="394"/>
      <c r="D18" s="394"/>
      <c r="E18" s="305">
        <v>7.3</v>
      </c>
      <c r="F18" s="306" t="s">
        <v>941</v>
      </c>
      <c r="G18" s="307"/>
    </row>
    <row r="19" spans="1:7">
      <c r="F19" s="301"/>
      <c r="G19" s="301"/>
    </row>
    <row r="20" spans="1:7">
      <c r="A20" s="390" t="s">
        <v>942</v>
      </c>
      <c r="B20" s="390"/>
      <c r="C20" s="390"/>
      <c r="D20" s="390"/>
      <c r="E20" s="390"/>
      <c r="F20" s="390"/>
      <c r="G20" s="296"/>
    </row>
    <row r="21" spans="1:7">
      <c r="A21" s="302"/>
      <c r="B21" s="302"/>
      <c r="C21" s="302"/>
      <c r="D21" s="302"/>
      <c r="E21" s="303"/>
      <c r="F21" s="303"/>
      <c r="G21" s="303"/>
    </row>
    <row r="22" spans="1:7">
      <c r="A22" s="304"/>
      <c r="B22" s="396" t="s">
        <v>39512</v>
      </c>
      <c r="C22" s="396"/>
      <c r="D22" s="396"/>
      <c r="E22" s="309">
        <f>E27+E28+E29</f>
        <v>7.65</v>
      </c>
      <c r="F22" s="310" t="s">
        <v>941</v>
      </c>
      <c r="G22" s="311"/>
    </row>
    <row r="23" spans="1:7">
      <c r="A23" s="312"/>
      <c r="B23" s="313"/>
      <c r="C23" s="313"/>
      <c r="D23" s="313"/>
      <c r="E23" s="314"/>
      <c r="F23" s="315"/>
      <c r="G23" s="316"/>
    </row>
    <row r="24" spans="1:7">
      <c r="B24" s="397" t="s">
        <v>27645</v>
      </c>
      <c r="C24" s="397"/>
      <c r="D24" s="397"/>
      <c r="E24" s="317">
        <v>100</v>
      </c>
      <c r="F24" s="318" t="s">
        <v>941</v>
      </c>
      <c r="G24" s="307"/>
    </row>
    <row r="25" spans="1:7">
      <c r="B25" s="398" t="s">
        <v>27646</v>
      </c>
      <c r="C25" s="398"/>
      <c r="D25" s="398"/>
      <c r="E25" s="319">
        <v>4</v>
      </c>
      <c r="F25" s="320" t="s">
        <v>941</v>
      </c>
      <c r="G25" s="307"/>
    </row>
    <row r="26" spans="1:7">
      <c r="A26" s="312"/>
      <c r="B26" s="393"/>
      <c r="C26" s="393"/>
      <c r="D26" s="393"/>
      <c r="E26" s="314"/>
      <c r="F26" s="315"/>
      <c r="G26" s="316"/>
    </row>
    <row r="27" spans="1:7">
      <c r="B27" s="399" t="s">
        <v>943</v>
      </c>
      <c r="C27" s="399"/>
      <c r="D27" s="399"/>
      <c r="E27" s="321">
        <v>3</v>
      </c>
      <c r="F27" s="322" t="s">
        <v>941</v>
      </c>
      <c r="G27" s="323"/>
    </row>
    <row r="28" spans="1:7">
      <c r="B28" s="399" t="s">
        <v>944</v>
      </c>
      <c r="C28" s="399"/>
      <c r="D28" s="399"/>
      <c r="E28" s="321">
        <v>0.65</v>
      </c>
      <c r="F28" s="322" t="s">
        <v>941</v>
      </c>
      <c r="G28" s="323"/>
    </row>
    <row r="29" spans="1:7">
      <c r="B29" s="399" t="s">
        <v>39511</v>
      </c>
      <c r="C29" s="399"/>
      <c r="D29" s="399"/>
      <c r="E29" s="321">
        <v>4</v>
      </c>
      <c r="F29" s="306" t="s">
        <v>941</v>
      </c>
      <c r="G29" s="307"/>
    </row>
    <row r="30" spans="1:7">
      <c r="F30" s="301"/>
      <c r="G30" s="301"/>
    </row>
    <row r="31" spans="1:7">
      <c r="A31" s="390" t="s">
        <v>945</v>
      </c>
      <c r="B31" s="390"/>
      <c r="C31" s="390"/>
      <c r="D31" s="390"/>
      <c r="E31" s="390"/>
      <c r="F31" s="390"/>
      <c r="G31" s="296"/>
    </row>
    <row r="32" spans="1:7">
      <c r="A32" s="302"/>
      <c r="B32" s="302"/>
      <c r="D32" s="302"/>
      <c r="E32" s="303"/>
      <c r="F32" s="324"/>
      <c r="G32" s="324"/>
    </row>
    <row r="33" spans="1:7">
      <c r="B33" s="400" t="s">
        <v>27647</v>
      </c>
      <c r="C33" s="401" t="s">
        <v>39515</v>
      </c>
      <c r="D33" s="402"/>
      <c r="E33" s="403">
        <f>ROUND((((1+($E$14/100)+($E$15/100))*(1+($E$16/100))*(1+($E$18/100)))/(1-$E$22/100)-1),4)</f>
        <v>0.23319999999999999</v>
      </c>
      <c r="G33" s="325"/>
    </row>
    <row r="34" spans="1:7">
      <c r="B34" s="400"/>
      <c r="C34" s="405" t="s">
        <v>39516</v>
      </c>
      <c r="D34" s="406"/>
      <c r="E34" s="404"/>
      <c r="G34" s="325"/>
    </row>
    <row r="35" spans="1:7">
      <c r="A35" s="296" t="s">
        <v>27648</v>
      </c>
    </row>
    <row r="36" spans="1:7">
      <c r="A36" s="326"/>
      <c r="B36" s="312"/>
      <c r="C36" s="312"/>
      <c r="D36" s="312"/>
      <c r="E36" s="327"/>
      <c r="F36" s="312"/>
      <c r="G36" s="312"/>
    </row>
    <row r="37" spans="1:7">
      <c r="A37" s="391"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391"/>
      <c r="C37" s="391"/>
      <c r="D37" s="391"/>
      <c r="E37" s="391"/>
      <c r="F37" s="391"/>
    </row>
    <row r="38" spans="1:7">
      <c r="A38" s="391"/>
      <c r="B38" s="391"/>
      <c r="C38" s="391"/>
      <c r="D38" s="391"/>
      <c r="E38" s="391"/>
      <c r="F38" s="391"/>
    </row>
    <row r="39" spans="1:7">
      <c r="A39" s="391"/>
      <c r="B39" s="391"/>
      <c r="C39" s="391"/>
      <c r="D39" s="391"/>
      <c r="E39" s="391"/>
      <c r="F39" s="391"/>
    </row>
    <row r="40" spans="1:7">
      <c r="A40" s="392"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392"/>
      <c r="C40" s="392"/>
      <c r="D40" s="392"/>
      <c r="E40" s="392"/>
      <c r="F40" s="392"/>
    </row>
    <row r="41" spans="1:7">
      <c r="A41" s="392"/>
      <c r="B41" s="392"/>
      <c r="C41" s="392"/>
      <c r="D41" s="392"/>
      <c r="E41" s="392"/>
      <c r="F41" s="392"/>
    </row>
    <row r="42" spans="1:7">
      <c r="A42" s="392"/>
      <c r="B42" s="392"/>
      <c r="C42" s="392"/>
      <c r="D42" s="392"/>
      <c r="E42" s="392"/>
      <c r="F42" s="392"/>
    </row>
    <row r="43" spans="1:7">
      <c r="E43" s="328"/>
    </row>
    <row r="44" spans="1:7">
      <c r="E44" s="345"/>
    </row>
    <row r="46" spans="1:7">
      <c r="B46" s="329"/>
      <c r="C46" s="329"/>
      <c r="E46" s="329"/>
      <c r="F46" s="329"/>
      <c r="G46" s="329"/>
    </row>
    <row r="47" spans="1:7">
      <c r="A47" s="304"/>
      <c r="B47" s="330"/>
      <c r="C47" s="330"/>
      <c r="D47" s="304"/>
      <c r="E47" s="346"/>
      <c r="F47" s="346"/>
      <c r="G47" s="347"/>
    </row>
    <row r="48" spans="1:7">
      <c r="A48" s="304"/>
      <c r="B48" s="330"/>
      <c r="C48" s="330"/>
      <c r="D48" s="304"/>
      <c r="E48" s="330"/>
      <c r="F48" s="330"/>
      <c r="G48" s="330"/>
    </row>
    <row r="53" spans="2:5">
      <c r="C53" s="329"/>
      <c r="D53" s="329"/>
      <c r="E53" s="329"/>
    </row>
    <row r="54" spans="2:5">
      <c r="B54" s="304"/>
      <c r="C54" s="330"/>
      <c r="D54" s="330"/>
      <c r="E54" s="330"/>
    </row>
    <row r="55" spans="2:5">
      <c r="B55" s="304"/>
      <c r="C55" s="330"/>
      <c r="D55" s="330"/>
      <c r="E55" s="330"/>
    </row>
  </sheetData>
  <protectedRanges>
    <protectedRange sqref="E14:E16" name="Intervalo1"/>
    <protectedRange sqref="E17:E18 E25:E29 E23" name="Intervalo2"/>
  </protectedRanges>
  <mergeCells count="27">
    <mergeCell ref="A31:F31"/>
    <mergeCell ref="B33:B34"/>
    <mergeCell ref="C33:D33"/>
    <mergeCell ref="E33:E34"/>
    <mergeCell ref="C34:D34"/>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B10:D10"/>
    <mergeCell ref="A1:F1"/>
    <mergeCell ref="B3:F3"/>
    <mergeCell ref="B4:F4"/>
    <mergeCell ref="A6:F6"/>
    <mergeCell ref="A9:F9"/>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A00-000000000000}">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0A00-00000100000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19"/>
  <sheetViews>
    <sheetView showGridLines="0" tabSelected="1" view="pageBreakPreview" topLeftCell="B1" zoomScale="90" zoomScaleNormal="90" zoomScaleSheetLayoutView="90" zoomScalePageLayoutView="70" workbookViewId="0">
      <selection activeCell="O16" sqref="O16"/>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5.5" style="56" customWidth="1"/>
    <col min="11" max="11" width="2.375" style="34" customWidth="1"/>
    <col min="12" max="12" width="9.875" style="47" customWidth="1"/>
    <col min="13" max="13" width="14.7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7.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18.75" customHeight="1">
      <c r="B1" s="416" t="s">
        <v>14055</v>
      </c>
      <c r="C1" s="416"/>
      <c r="D1" s="416"/>
      <c r="E1" s="416"/>
      <c r="F1" s="416"/>
      <c r="G1" s="416"/>
      <c r="H1" s="416"/>
      <c r="I1" s="416"/>
      <c r="J1" s="416"/>
      <c r="L1" s="410"/>
      <c r="M1" s="411"/>
      <c r="N1" s="411"/>
      <c r="O1" s="412"/>
      <c r="Q1" s="419" t="s">
        <v>2042</v>
      </c>
      <c r="R1" s="418" t="s">
        <v>2045</v>
      </c>
      <c r="S1" s="162" t="s">
        <v>961</v>
      </c>
      <c r="T1" s="24"/>
      <c r="U1" s="163" t="s">
        <v>14047</v>
      </c>
      <c r="V1" s="162" t="s">
        <v>14048</v>
      </c>
      <c r="W1" s="162" t="s">
        <v>14049</v>
      </c>
      <c r="X1" s="24"/>
      <c r="Y1" s="407" t="s">
        <v>14138</v>
      </c>
      <c r="Z1" s="163" t="s">
        <v>14139</v>
      </c>
      <c r="AA1" s="163" t="s">
        <v>14140</v>
      </c>
      <c r="AB1" s="163" t="s">
        <v>14141</v>
      </c>
      <c r="AC1" s="163" t="s">
        <v>14142</v>
      </c>
      <c r="AD1" s="163" t="s">
        <v>14143</v>
      </c>
      <c r="AE1" s="163" t="s">
        <v>961</v>
      </c>
    </row>
    <row r="2" spans="1:31" s="24" customFormat="1" ht="15" customHeight="1" thickBot="1">
      <c r="B2" s="348" t="s">
        <v>28772</v>
      </c>
      <c r="C2" s="420" t="s">
        <v>39550</v>
      </c>
      <c r="D2" s="421"/>
      <c r="E2" s="422"/>
      <c r="F2" s="349"/>
      <c r="G2" s="157"/>
      <c r="H2" s="158" t="s">
        <v>18</v>
      </c>
      <c r="I2" s="425">
        <f>BDI!E33</f>
        <v>0.23319999999999999</v>
      </c>
      <c r="J2" s="426"/>
      <c r="K2" s="37"/>
      <c r="L2" s="413"/>
      <c r="M2" s="414"/>
      <c r="N2" s="414"/>
      <c r="O2" s="415"/>
      <c r="P2" s="37"/>
      <c r="Q2" s="419"/>
      <c r="R2" s="418"/>
      <c r="S2" s="48">
        <f>SUBTOTAL(9,J5:J7)</f>
        <v>219729.22</v>
      </c>
      <c r="U2" s="52">
        <v>453850</v>
      </c>
      <c r="V2" s="50" t="e">
        <f>#REF!</f>
        <v>#REF!</v>
      </c>
      <c r="W2" s="52" t="e">
        <f>U2-V2</f>
        <v>#REF!</v>
      </c>
      <c r="Y2" s="407"/>
      <c r="Z2" s="49">
        <f>LARGE(M:M,AC2)</f>
        <v>4433.5</v>
      </c>
      <c r="AA2" s="49" t="s">
        <v>14124</v>
      </c>
      <c r="AB2" s="164">
        <v>0.5</v>
      </c>
      <c r="AC2" s="49">
        <f>ROUND(COUNTIF(L3:L7,"&gt;0")*SUM($AB2:$AB$4),0)</f>
        <v>2</v>
      </c>
      <c r="AD2" s="165">
        <f>SUMIF(O:O,AA2,M:M)</f>
        <v>4433.5</v>
      </c>
      <c r="AE2" s="165">
        <f>AD2+AE3</f>
        <v>107657.5</v>
      </c>
    </row>
    <row r="3" spans="1:31" s="24" customFormat="1" ht="24.75" customHeight="1">
      <c r="B3" s="155" t="s">
        <v>27643</v>
      </c>
      <c r="C3" s="417" t="s">
        <v>39551</v>
      </c>
      <c r="D3" s="417"/>
      <c r="E3" s="417"/>
      <c r="F3" s="156"/>
      <c r="G3" s="160"/>
      <c r="H3" s="155" t="s">
        <v>957</v>
      </c>
      <c r="I3" s="423" t="s">
        <v>39552</v>
      </c>
      <c r="J3" s="424"/>
      <c r="K3" s="57"/>
      <c r="L3" s="408" t="s">
        <v>14145</v>
      </c>
      <c r="M3" s="409"/>
      <c r="N3" s="409"/>
      <c r="O3" s="409"/>
      <c r="P3" s="57"/>
      <c r="Q3" s="52" t="s">
        <v>2043</v>
      </c>
      <c r="R3" s="51">
        <v>6.2300000000000001E-2</v>
      </c>
      <c r="S3" s="52">
        <f>S2*R3</f>
        <v>13689.130406</v>
      </c>
      <c r="U3" s="53">
        <v>5000</v>
      </c>
      <c r="V3" s="54" t="e">
        <f>IF(V2&lt;U2,V2*0.01,U3+ABS(W2))</f>
        <v>#REF!</v>
      </c>
      <c r="W3" s="55" t="s">
        <v>14050</v>
      </c>
      <c r="Y3" s="407"/>
      <c r="Z3" s="49">
        <f>LARGE(M:M,AC3)</f>
        <v>103224</v>
      </c>
      <c r="AA3" s="49" t="s">
        <v>14144</v>
      </c>
      <c r="AB3" s="164">
        <v>0.3</v>
      </c>
      <c r="AC3" s="49">
        <f>ROUND(COUNTIF(L4:L7,"&gt;0")*SUM($AB3:$AB$4),0)</f>
        <v>1</v>
      </c>
      <c r="AD3" s="165">
        <f>SUMIF(O:O,AA3,M:M)</f>
        <v>103224</v>
      </c>
      <c r="AE3" s="165">
        <f>AD3+AE4</f>
        <v>103224</v>
      </c>
    </row>
    <row r="4" spans="1:31" s="24" customFormat="1" ht="18.75" customHeight="1">
      <c r="A4" s="24" t="s">
        <v>958</v>
      </c>
      <c r="B4" s="38" t="s">
        <v>959</v>
      </c>
      <c r="C4" s="38" t="s">
        <v>960</v>
      </c>
      <c r="D4" s="38" t="s">
        <v>19</v>
      </c>
      <c r="E4" s="39" t="s">
        <v>971</v>
      </c>
      <c r="F4" s="38" t="s">
        <v>20</v>
      </c>
      <c r="G4" s="40" t="s">
        <v>14142</v>
      </c>
      <c r="H4" s="340" t="s">
        <v>2040</v>
      </c>
      <c r="I4" s="341" t="s">
        <v>14136</v>
      </c>
      <c r="J4" s="342" t="s">
        <v>961</v>
      </c>
      <c r="K4" s="42"/>
      <c r="L4" s="43" t="s">
        <v>14142</v>
      </c>
      <c r="M4" s="44" t="s">
        <v>962</v>
      </c>
      <c r="N4" s="45" t="s">
        <v>963</v>
      </c>
      <c r="O4" s="44" t="s">
        <v>14125</v>
      </c>
      <c r="P4" s="42"/>
      <c r="Q4" s="49" t="s">
        <v>2044</v>
      </c>
      <c r="R4" s="51" t="e">
        <f>S4/S2</f>
        <v>#VALUE!</v>
      </c>
      <c r="S4" s="50" t="str">
        <f>IFERROR(INDEX($J:$J,MATCH("ADMINISTRAÇÃO LOCAL",$E:$E,0)+1),"SEM ADM LOCAL")</f>
        <v>SEM ADM LOCAL</v>
      </c>
      <c r="Y4" s="407"/>
      <c r="Z4" s="49" t="e">
        <f>LARGE(M:M,AC4)</f>
        <v>#NUM!</v>
      </c>
      <c r="AA4" s="49" t="s">
        <v>14137</v>
      </c>
      <c r="AB4" s="164">
        <v>0.2</v>
      </c>
      <c r="AC4" s="49">
        <f>ROUND(COUNTIF(L5:L7,"&gt;0")*SUM($AB$4:$AB4),0)</f>
        <v>0</v>
      </c>
      <c r="AD4" s="165">
        <f>SUMIF(O:O,AA4,M:M)</f>
        <v>0</v>
      </c>
      <c r="AE4" s="165">
        <f>AD4</f>
        <v>0</v>
      </c>
    </row>
    <row r="5" spans="1:31" ht="20.100000000000001" customHeight="1">
      <c r="A5" s="33" t="str">
        <f t="shared" ref="A5:A7" si="0">CONCATENATE(C5,D5)</f>
        <v/>
      </c>
      <c r="B5" s="85">
        <v>1</v>
      </c>
      <c r="C5" s="141"/>
      <c r="D5" s="141"/>
      <c r="E5" s="142" t="s">
        <v>39547</v>
      </c>
      <c r="F5" s="143"/>
      <c r="G5" s="144"/>
      <c r="H5" s="228"/>
      <c r="I5" s="229"/>
      <c r="J5" s="227">
        <f>SUM(J6:J8)</f>
        <v>112081.36</v>
      </c>
      <c r="K5" s="147"/>
      <c r="L5" s="148"/>
      <c r="M5" s="149"/>
      <c r="N5" s="150"/>
      <c r="O5" s="149"/>
      <c r="P5" s="147"/>
    </row>
    <row r="6" spans="1:31" ht="25.5">
      <c r="A6" s="33" t="str">
        <f t="shared" ref="A6" si="1">CONCATENATE(C6,D6)</f>
        <v>SINAPI103689</v>
      </c>
      <c r="B6" s="85" t="s">
        <v>14041</v>
      </c>
      <c r="C6" s="141" t="s">
        <v>966</v>
      </c>
      <c r="D6" s="141">
        <v>103689</v>
      </c>
      <c r="E6" s="332" t="s">
        <v>39546</v>
      </c>
      <c r="F6" s="143" t="s">
        <v>26</v>
      </c>
      <c r="G6" s="144">
        <f>VLOOKUP(B6,'MEMÓRIA DE CÁLCULO'!A:J,10,0)</f>
        <v>6</v>
      </c>
      <c r="H6" s="228">
        <v>597.88</v>
      </c>
      <c r="I6" s="229">
        <f t="shared" ref="I6" si="2">IFERROR(ROUND(H6*(1+$I$2),2),"")</f>
        <v>737.31</v>
      </c>
      <c r="J6" s="227">
        <f t="shared" ref="J6:J8" si="3">IFERROR(ROUND($I6*$G6,2),"")</f>
        <v>4423.8599999999997</v>
      </c>
      <c r="K6" s="147"/>
      <c r="L6" s="148">
        <f>IF((COUNTIF($A$5:$A6,$A6))&gt;1,0,SUMIF(A:A,$A6,G:G))</f>
        <v>6</v>
      </c>
      <c r="M6" s="149">
        <f t="shared" ref="M6" si="4">ROUND(L6*I6,2)</f>
        <v>4423.8599999999997</v>
      </c>
      <c r="N6" s="150" t="e">
        <f>M6/#REF!</f>
        <v>#REF!</v>
      </c>
      <c r="O6" s="149" t="e">
        <f t="shared" ref="O6" si="5">VLOOKUP(M6,$Z$2:$AA$4,2,1)</f>
        <v>#N/A</v>
      </c>
      <c r="P6" s="147"/>
    </row>
    <row r="7" spans="1:31" ht="38.25">
      <c r="A7" s="33" t="str">
        <f t="shared" si="0"/>
        <v>SINAPI101850</v>
      </c>
      <c r="B7" s="85" t="s">
        <v>14154</v>
      </c>
      <c r="C7" s="141" t="s">
        <v>966</v>
      </c>
      <c r="D7" s="141">
        <v>101850</v>
      </c>
      <c r="E7" s="332" t="s">
        <v>26132</v>
      </c>
      <c r="F7" s="143" t="str">
        <f>IFERROR(LOWER(
IF($C7="DER",INDEX(DER!$C:$C,MATCH($D7,DER!$A:$A,0)),
IF($C7="SINAPI",INDEX(CSINAPI!$C:$C,MATCH($D7,CSINAPI!$A:$A,0)),
IF($C7="CESAN",INDEX(CCESAN!$C:$C,MATCH($D7,CCESAN!$A:$A,0)),
IF($C7="SCORIO",INDEX(CSCORIO!$C:$C,MATCH($D7,CSCORIO!$A:$A,0)),
IF($C7="SICRO",INDEX(SICRO!$C:$C,MATCH($D7,SICRO!$A:$A,0)),
IF($C7="COMP",INDEX(COMPOSICAO!$H:$H,MATCH($D7,COMPOSICAO!$A:$A,0)),
""))))))),"")</f>
        <v>m2</v>
      </c>
      <c r="G7" s="144">
        <f>VLOOKUP(B7,'MEMÓRIA DE CÁLCULO'!A:J,10,0)</f>
        <v>1200</v>
      </c>
      <c r="H7" s="228">
        <v>69.75</v>
      </c>
      <c r="I7" s="229">
        <f t="shared" ref="I7" si="6">IFERROR(ROUND(H7*(1+$I$2),2),"")</f>
        <v>86.02</v>
      </c>
      <c r="J7" s="227">
        <f t="shared" si="3"/>
        <v>103224</v>
      </c>
      <c r="K7" s="147"/>
      <c r="L7" s="148">
        <f>IF((COUNTIF($A$5:$A7,$A7))&gt;1,0,SUMIF(A:A,$A7,G:G))</f>
        <v>1200</v>
      </c>
      <c r="M7" s="149">
        <f t="shared" ref="M7" si="7">ROUND(L7*I7,2)</f>
        <v>103224</v>
      </c>
      <c r="N7" s="150" t="e">
        <f>M7/#REF!</f>
        <v>#REF!</v>
      </c>
      <c r="O7" s="149" t="str">
        <f t="shared" ref="O7" si="8">VLOOKUP(M7,$Z$2:$AA$4,2,1)</f>
        <v>B</v>
      </c>
      <c r="P7" s="147"/>
    </row>
    <row r="8" spans="1:31" ht="12.75">
      <c r="A8" s="33" t="str">
        <f t="shared" ref="A8" si="9">CONCATENATE(C8,D8)</f>
        <v>DER40895</v>
      </c>
      <c r="B8" s="85" t="s">
        <v>14499</v>
      </c>
      <c r="C8" s="141" t="s">
        <v>1885</v>
      </c>
      <c r="D8" s="141">
        <v>40895</v>
      </c>
      <c r="E8" s="332" t="s">
        <v>39548</v>
      </c>
      <c r="F8" s="143" t="s">
        <v>39549</v>
      </c>
      <c r="G8" s="144">
        <f>VLOOKUP(B8,'MEMÓRIA DE CÁLCULO'!A:J,10,0)</f>
        <v>50</v>
      </c>
      <c r="H8" s="228">
        <v>71.900000000000006</v>
      </c>
      <c r="I8" s="229">
        <f t="shared" ref="I8" si="10">IFERROR(ROUND(H8*(1+$I$2),2),"")</f>
        <v>88.67</v>
      </c>
      <c r="J8" s="227">
        <f t="shared" si="3"/>
        <v>4433.5</v>
      </c>
      <c r="K8" s="147"/>
      <c r="L8" s="148">
        <f>IF((COUNTIF($A$5:$A8,$A8))&gt;1,0,SUMIF(A:A,$A8,G:G))</f>
        <v>50</v>
      </c>
      <c r="M8" s="149">
        <f t="shared" ref="M8" si="11">ROUND(L8*I8,2)</f>
        <v>4433.5</v>
      </c>
      <c r="N8" s="150" t="e">
        <f>M8/#REF!</f>
        <v>#REF!</v>
      </c>
      <c r="O8" s="149" t="str">
        <f t="shared" ref="O8" si="12">VLOOKUP(M8,$Z$2:$AA$4,2,1)</f>
        <v>C</v>
      </c>
      <c r="P8" s="147"/>
    </row>
    <row r="9" spans="1:31" ht="30" customHeight="1">
      <c r="C9" s="141"/>
      <c r="D9" s="141"/>
      <c r="E9" s="332"/>
      <c r="F9" s="143"/>
      <c r="G9" s="144"/>
      <c r="H9" s="228"/>
      <c r="I9" s="229" t="s">
        <v>39524</v>
      </c>
      <c r="J9" s="251">
        <f>ROUND(J5,2)</f>
        <v>112081.36</v>
      </c>
      <c r="K9" s="147"/>
      <c r="L9" s="350"/>
      <c r="M9" s="351"/>
      <c r="N9" s="352"/>
      <c r="O9" s="351"/>
      <c r="P9" s="147"/>
    </row>
    <row r="10" spans="1:31" ht="18.75" customHeight="1">
      <c r="B10" s="76"/>
      <c r="C10" s="77"/>
      <c r="D10" s="77"/>
      <c r="E10" s="77"/>
      <c r="F10" s="77"/>
      <c r="G10" s="86"/>
      <c r="H10" s="78"/>
      <c r="I10" s="78"/>
      <c r="J10" s="46"/>
    </row>
    <row r="11" spans="1:31" ht="18.75" customHeight="1">
      <c r="B11" s="79"/>
      <c r="C11" s="79"/>
      <c r="D11" s="79"/>
    </row>
    <row r="12" spans="1:31" ht="18.75" customHeight="1">
      <c r="B12" s="79"/>
      <c r="C12" s="79"/>
      <c r="D12" s="79"/>
      <c r="J12" s="331"/>
    </row>
    <row r="13" spans="1:31" ht="18.75" customHeight="1">
      <c r="B13" s="79"/>
      <c r="C13" s="79"/>
      <c r="D13" s="79"/>
      <c r="E13" s="83"/>
      <c r="J13" s="331"/>
    </row>
    <row r="14" spans="1:31" ht="18.75" customHeight="1">
      <c r="B14" s="79"/>
      <c r="C14" s="79"/>
      <c r="D14" s="79"/>
    </row>
    <row r="15" spans="1:31" ht="18.75" customHeight="1">
      <c r="B15" s="79"/>
      <c r="C15" s="79"/>
      <c r="D15" s="79"/>
    </row>
    <row r="16" spans="1:31" ht="18.75" customHeight="1">
      <c r="B16" s="79"/>
      <c r="C16" s="79"/>
      <c r="D16" s="79"/>
    </row>
    <row r="17" spans="2:4" ht="18.75" customHeight="1">
      <c r="B17" s="79"/>
      <c r="C17" s="79"/>
      <c r="D17" s="79"/>
    </row>
    <row r="18" spans="2:4" ht="18.75" customHeight="1">
      <c r="B18" s="79"/>
      <c r="C18" s="79"/>
      <c r="D18" s="79"/>
    </row>
    <row r="19" spans="2:4" ht="18.75" customHeight="1">
      <c r="B19" s="84"/>
    </row>
  </sheetData>
  <autoFilter ref="B4:O7" xr:uid="{00000000-0009-0000-0000-00000B000000}"/>
  <mergeCells count="10">
    <mergeCell ref="Y1:Y4"/>
    <mergeCell ref="L3:O3"/>
    <mergeCell ref="L1:O2"/>
    <mergeCell ref="B1:J1"/>
    <mergeCell ref="C3:E3"/>
    <mergeCell ref="R1:R2"/>
    <mergeCell ref="Q1:Q2"/>
    <mergeCell ref="C2:E2"/>
    <mergeCell ref="I3:J3"/>
    <mergeCell ref="I2:J2"/>
  </mergeCells>
  <phoneticPr fontId="44" type="noConversion"/>
  <conditionalFormatting sqref="L5:O9 B5:J9">
    <cfRule type="expression" dxfId="24" priority="9126">
      <formula>IFERROR($E5,TRUE)</formula>
    </cfRule>
  </conditionalFormatting>
  <conditionalFormatting sqref="N5:N9">
    <cfRule type="expression" dxfId="23" priority="9194">
      <formula>IFERROR($E5,TRUE)</formula>
    </cfRule>
  </conditionalFormatting>
  <conditionalFormatting sqref="L5:O9 B5:J9">
    <cfRule type="expression" dxfId="22" priority="6886">
      <formula>IF(AND($C5="",$D5=""),TRUE,FALSE)</formula>
    </cfRule>
  </conditionalFormatting>
  <conditionalFormatting sqref="R4:S4">
    <cfRule type="cellIs" dxfId="21" priority="16794" operator="lessThan">
      <formula>R$3</formula>
    </cfRule>
    <cfRule type="cellIs" dxfId="20" priority="16795" operator="greaterThan">
      <formula>R$3</formula>
    </cfRule>
  </conditionalFormatting>
  <conditionalFormatting sqref="B5:D9 G5:G9">
    <cfRule type="expression" dxfId="19" priority="9015">
      <formula>IF(OR($C5&lt;&gt;"",$D5&lt;&gt;""),TRUE,FALSE)</formula>
    </cfRule>
  </conditionalFormatting>
  <conditionalFormatting sqref="I5:I9">
    <cfRule type="expression" dxfId="18" priority="6887">
      <formula>IF(OR($C5&lt;&gt;"",$D5&lt;&gt;""),TRUE,FALSE)</formula>
    </cfRule>
  </conditionalFormatting>
  <conditionalFormatting sqref="H5:H9 E5:F9">
    <cfRule type="expression" dxfId="17" priority="6888">
      <formula>IF($E5="*VERIFICAR CÓDIGO*",TRUE,FALSE)</formula>
    </cfRule>
  </conditionalFormatting>
  <conditionalFormatting sqref="O6:O9">
    <cfRule type="cellIs" dxfId="16" priority="6556" operator="equal">
      <formula>"C"</formula>
    </cfRule>
    <cfRule type="cellIs" dxfId="15" priority="6557" operator="equal">
      <formula>"A"</formula>
    </cfRule>
    <cfRule type="cellIs" dxfId="14" priority="6610" operator="equal">
      <formula>"B"</formula>
    </cfRule>
  </conditionalFormatting>
  <conditionalFormatting sqref="H5:H9">
    <cfRule type="expression" dxfId="13" priority="17400">
      <formula>IF((SUMIF(A:A,A5,H:H)/COUNTIF(A:A,A5))&lt;&gt;H5,TRUE,FALSE)</formula>
    </cfRule>
  </conditionalFormatting>
  <conditionalFormatting sqref="O5">
    <cfRule type="cellIs" dxfId="12" priority="4642" operator="equal">
      <formula>"C"</formula>
    </cfRule>
    <cfRule type="cellIs" dxfId="11" priority="4643" operator="equal">
      <formula>"A"</formula>
    </cfRule>
    <cfRule type="cellIs" dxfId="10" priority="4644" operator="equal">
      <formula>"B"</formula>
    </cfRule>
  </conditionalFormatting>
  <conditionalFormatting sqref="D9">
    <cfRule type="expression" dxfId="9" priority="32433">
      <formula>IF((COUNTIF($A$5:$A32,A9))&gt;1,TRUE,FALSE)</formula>
    </cfRule>
  </conditionalFormatting>
  <conditionalFormatting sqref="D9">
    <cfRule type="expression" dxfId="8" priority="32499">
      <formula>IF((COUNTIF($A$5:$A23,A9))&gt;1,TRUE,FALSE)</formula>
    </cfRule>
  </conditionalFormatting>
  <conditionalFormatting sqref="D5">
    <cfRule type="expression" dxfId="7" priority="32912">
      <formula>IF((COUNTIF($A$5:$A19,A5))&gt;1,TRUE,FALSE)</formula>
    </cfRule>
  </conditionalFormatting>
  <conditionalFormatting sqref="D7:D8">
    <cfRule type="expression" dxfId="6" priority="32913">
      <formula>IF((COUNTIF($A$5:$A28,A7))&gt;1,TRUE,FALSE)</formula>
    </cfRule>
  </conditionalFormatting>
  <conditionalFormatting sqref="D7:D8">
    <cfRule type="expression" dxfId="5" priority="32914">
      <formula>IF((COUNTIF($A$5:$A19,A7))&gt;1,TRUE,FALSE)</formula>
    </cfRule>
  </conditionalFormatting>
  <conditionalFormatting sqref="D6">
    <cfRule type="expression" dxfId="4" priority="32915">
      <formula>IF((COUNTIF($A$5:$A25,A6))&gt;1,TRUE,FALSE)</formula>
    </cfRule>
  </conditionalFormatting>
  <conditionalFormatting sqref="D6">
    <cfRule type="expression" dxfId="3" priority="32916">
      <formula>IF((COUNTIF($A$5:$A16,A6))&gt;1,TRUE,FALSE)</formula>
    </cfRule>
  </conditionalFormatting>
  <dataValidations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9"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142875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EFAE1-EACB-4773-9352-8F14EA7B1D7A}">
  <dimension ref="A1:D15"/>
  <sheetViews>
    <sheetView workbookViewId="0">
      <selection activeCell="D24" sqref="D24"/>
    </sheetView>
  </sheetViews>
  <sheetFormatPr defaultRowHeight="14.25"/>
  <cols>
    <col min="1" max="1" width="40.5" customWidth="1"/>
    <col min="2" max="2" width="11.5" style="354" customWidth="1"/>
    <col min="3" max="3" width="12" style="354" customWidth="1"/>
    <col min="4" max="4" width="13.75" style="354" customWidth="1"/>
  </cols>
  <sheetData>
    <row r="1" spans="1:4" ht="15" thickBot="1">
      <c r="A1" s="429" t="s">
        <v>39538</v>
      </c>
      <c r="B1" s="430"/>
      <c r="C1" s="430"/>
      <c r="D1" s="431"/>
    </row>
    <row r="2" spans="1:4">
      <c r="A2" s="355" t="s">
        <v>39532</v>
      </c>
      <c r="B2" s="357" t="s">
        <v>39536</v>
      </c>
      <c r="C2" s="357" t="s">
        <v>39537</v>
      </c>
      <c r="D2" s="358" t="s">
        <v>39535</v>
      </c>
    </row>
    <row r="3" spans="1:4">
      <c r="A3" s="356" t="s">
        <v>39520</v>
      </c>
      <c r="B3" s="361">
        <v>181</v>
      </c>
      <c r="C3" s="361">
        <v>11.7</v>
      </c>
      <c r="D3" s="362">
        <f>B3*C3</f>
        <v>2117.6999999999998</v>
      </c>
    </row>
    <row r="4" spans="1:4">
      <c r="A4" s="356" t="s">
        <v>39521</v>
      </c>
      <c r="B4" s="361">
        <v>252.3</v>
      </c>
      <c r="C4" s="361">
        <v>14.7</v>
      </c>
      <c r="D4" s="362">
        <f t="shared" ref="D4:D14" si="0">B4*C4</f>
        <v>3708.81</v>
      </c>
    </row>
    <row r="5" spans="1:4">
      <c r="A5" s="356" t="s">
        <v>39523</v>
      </c>
      <c r="B5" s="361">
        <v>532.70000000000005</v>
      </c>
      <c r="C5" s="361">
        <v>13</v>
      </c>
      <c r="D5" s="362">
        <f t="shared" si="0"/>
        <v>6925.1</v>
      </c>
    </row>
    <row r="6" spans="1:4">
      <c r="A6" s="356" t="s">
        <v>39519</v>
      </c>
      <c r="B6" s="361">
        <v>114</v>
      </c>
      <c r="C6" s="361">
        <v>12.6</v>
      </c>
      <c r="D6" s="362">
        <f t="shared" si="0"/>
        <v>1436.3999999999999</v>
      </c>
    </row>
    <row r="7" spans="1:4">
      <c r="A7" s="356" t="s">
        <v>39522</v>
      </c>
      <c r="B7" s="361">
        <v>1147.5999999999999</v>
      </c>
      <c r="C7" s="361">
        <v>13</v>
      </c>
      <c r="D7" s="362">
        <f t="shared" si="0"/>
        <v>14918.8</v>
      </c>
    </row>
    <row r="8" spans="1:4">
      <c r="A8" s="356" t="s">
        <v>39525</v>
      </c>
      <c r="B8" s="361">
        <v>574</v>
      </c>
      <c r="C8" s="361">
        <v>14.3</v>
      </c>
      <c r="D8" s="362">
        <f t="shared" si="0"/>
        <v>8208.2000000000007</v>
      </c>
    </row>
    <row r="9" spans="1:4">
      <c r="A9" s="356" t="s">
        <v>39526</v>
      </c>
      <c r="B9" s="361">
        <v>453</v>
      </c>
      <c r="C9" s="361">
        <v>12.6</v>
      </c>
      <c r="D9" s="362">
        <f t="shared" si="0"/>
        <v>5707.8</v>
      </c>
    </row>
    <row r="10" spans="1:4">
      <c r="A10" s="356" t="s">
        <v>39527</v>
      </c>
      <c r="B10" s="361">
        <v>295</v>
      </c>
      <c r="C10" s="361">
        <v>13.8</v>
      </c>
      <c r="D10" s="362">
        <f t="shared" si="0"/>
        <v>4071</v>
      </c>
    </row>
    <row r="11" spans="1:4">
      <c r="A11" s="356" t="s">
        <v>39528</v>
      </c>
      <c r="B11" s="361">
        <v>326</v>
      </c>
      <c r="C11" s="361">
        <v>11.6</v>
      </c>
      <c r="D11" s="362">
        <f t="shared" si="0"/>
        <v>3781.6</v>
      </c>
    </row>
    <row r="12" spans="1:4">
      <c r="A12" s="356" t="s">
        <v>39529</v>
      </c>
      <c r="B12" s="361">
        <v>532.6</v>
      </c>
      <c r="C12" s="361">
        <v>4.4000000000000004</v>
      </c>
      <c r="D12" s="362">
        <f t="shared" si="0"/>
        <v>2343.4400000000005</v>
      </c>
    </row>
    <row r="13" spans="1:4">
      <c r="A13" s="356" t="s">
        <v>39530</v>
      </c>
      <c r="B13" s="361">
        <v>80.5</v>
      </c>
      <c r="C13" s="361">
        <v>6.9</v>
      </c>
      <c r="D13" s="362">
        <f t="shared" si="0"/>
        <v>555.45000000000005</v>
      </c>
    </row>
    <row r="14" spans="1:4">
      <c r="A14" s="356" t="s">
        <v>39531</v>
      </c>
      <c r="B14" s="361">
        <v>102.7</v>
      </c>
      <c r="C14" s="361">
        <v>12.93</v>
      </c>
      <c r="D14" s="362">
        <f t="shared" si="0"/>
        <v>1327.9110000000001</v>
      </c>
    </row>
    <row r="15" spans="1:4" ht="25.5" customHeight="1" thickBot="1">
      <c r="A15" s="427" t="s">
        <v>39533</v>
      </c>
      <c r="B15" s="428"/>
      <c r="C15" s="359" t="s">
        <v>39534</v>
      </c>
      <c r="D15" s="360">
        <f>SUM(D3:D14)</f>
        <v>55102.210999999996</v>
      </c>
    </row>
  </sheetData>
  <mergeCells count="2">
    <mergeCell ref="A15:B15"/>
    <mergeCell ref="A1:D1"/>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33" t="s">
        <v>14055</v>
      </c>
      <c r="B1" s="433"/>
      <c r="C1" s="433"/>
      <c r="D1" s="433"/>
      <c r="E1" s="433"/>
      <c r="F1" s="433"/>
      <c r="G1" s="433"/>
      <c r="H1" s="433"/>
    </row>
    <row r="2" spans="1:15987">
      <c r="A2" s="155" t="s">
        <v>935</v>
      </c>
      <c r="B2" s="434" t="s">
        <v>14523</v>
      </c>
      <c r="C2" s="417"/>
      <c r="D2" s="417"/>
      <c r="E2" s="156"/>
      <c r="F2" s="157"/>
      <c r="G2" s="158" t="s">
        <v>18</v>
      </c>
      <c r="H2" s="159">
        <v>0.3453</v>
      </c>
    </row>
    <row r="3" spans="1:15987" ht="30.75" customHeight="1">
      <c r="A3" s="155" t="s">
        <v>14056</v>
      </c>
      <c r="B3" s="417" t="s">
        <v>14524</v>
      </c>
      <c r="C3" s="417"/>
      <c r="D3" s="417"/>
      <c r="E3" s="156" t="s">
        <v>14057</v>
      </c>
      <c r="F3" s="160" t="s">
        <v>14061</v>
      </c>
      <c r="G3" s="155" t="s">
        <v>957</v>
      </c>
      <c r="H3" s="161" t="s">
        <v>14155</v>
      </c>
    </row>
    <row r="4" spans="1:15987" ht="29.25" customHeight="1">
      <c r="A4" s="38" t="s">
        <v>959</v>
      </c>
      <c r="B4" s="38" t="s">
        <v>960</v>
      </c>
      <c r="C4" s="38" t="s">
        <v>19</v>
      </c>
      <c r="D4" s="39" t="s">
        <v>971</v>
      </c>
      <c r="E4" s="38" t="s">
        <v>20</v>
      </c>
      <c r="F4" s="40" t="s">
        <v>14142</v>
      </c>
      <c r="G4" s="41" t="s">
        <v>14136</v>
      </c>
      <c r="H4" s="88" t="s">
        <v>961</v>
      </c>
    </row>
    <row r="5" spans="1:15987" s="168" customFormat="1" ht="15">
      <c r="A5" s="85">
        <v>1</v>
      </c>
      <c r="B5" s="141"/>
      <c r="C5" s="141"/>
      <c r="D5" s="142" t="s">
        <v>964</v>
      </c>
      <c r="E5" s="143"/>
      <c r="F5" s="144"/>
      <c r="G5" s="145"/>
      <c r="H5" s="227">
        <f>SUM(H6:H8)</f>
        <v>8080.0300000000007</v>
      </c>
    </row>
    <row r="6" spans="1:15987">
      <c r="A6" s="85" t="s">
        <v>14041</v>
      </c>
      <c r="B6" s="141" t="s">
        <v>23</v>
      </c>
      <c r="C6" s="141">
        <v>20305</v>
      </c>
      <c r="D6" s="142" t="s">
        <v>14397</v>
      </c>
      <c r="E6" s="143" t="s">
        <v>26</v>
      </c>
      <c r="F6" s="144">
        <v>8</v>
      </c>
      <c r="G6" s="229">
        <v>335.48</v>
      </c>
      <c r="H6" s="227">
        <f>IFERROR(ROUND($G6*$F6,2),"")</f>
        <v>2683.84</v>
      </c>
    </row>
    <row r="7" spans="1:15987" ht="25.5">
      <c r="A7" s="85" t="s">
        <v>14154</v>
      </c>
      <c r="B7" s="141" t="s">
        <v>23</v>
      </c>
      <c r="C7" s="141">
        <v>30101</v>
      </c>
      <c r="D7" s="142" t="s">
        <v>14156</v>
      </c>
      <c r="E7" s="143" t="s">
        <v>35</v>
      </c>
      <c r="F7" s="144">
        <v>13.43</v>
      </c>
      <c r="G7" s="229">
        <v>57.36</v>
      </c>
      <c r="H7" s="227">
        <f>IFERROR(ROUND($G7*$F7,2),"")</f>
        <v>770.34</v>
      </c>
    </row>
    <row r="8" spans="1:15987" ht="38.25">
      <c r="A8" s="236" t="s">
        <v>14499</v>
      </c>
      <c r="B8" s="237" t="s">
        <v>23</v>
      </c>
      <c r="C8" s="237">
        <v>20802</v>
      </c>
      <c r="D8" s="238" t="s">
        <v>14457</v>
      </c>
      <c r="E8" s="239" t="s">
        <v>26</v>
      </c>
      <c r="F8" s="240">
        <v>10.89</v>
      </c>
      <c r="G8" s="241">
        <v>424.78</v>
      </c>
      <c r="H8" s="242">
        <f>IFERROR(ROUND($G8*$F8,2),"")</f>
        <v>4625.8500000000004</v>
      </c>
    </row>
    <row r="9" spans="1:15987" s="168" customFormat="1" ht="15">
      <c r="A9" s="147">
        <v>2</v>
      </c>
      <c r="B9" s="246"/>
      <c r="C9" s="246"/>
      <c r="D9" s="247" t="s">
        <v>1887</v>
      </c>
      <c r="E9" s="248"/>
      <c r="F9" s="249">
        <v>0</v>
      </c>
      <c r="G9" s="250"/>
      <c r="H9" s="251">
        <f>SUM(H10:H20)</f>
        <v>29445.170000000002</v>
      </c>
      <c r="I9" s="256"/>
      <c r="J9" s="252"/>
      <c r="K9" s="253"/>
      <c r="L9" s="432"/>
      <c r="M9" s="432"/>
      <c r="N9" s="432"/>
      <c r="O9" s="254"/>
      <c r="P9" s="255"/>
      <c r="Q9" s="256"/>
      <c r="R9" s="252"/>
      <c r="S9" s="253"/>
      <c r="T9" s="432"/>
      <c r="U9" s="432"/>
      <c r="V9" s="432"/>
      <c r="W9" s="254"/>
      <c r="X9" s="255"/>
      <c r="Y9" s="256"/>
      <c r="Z9" s="252"/>
      <c r="AA9" s="253"/>
      <c r="AB9" s="432"/>
      <c r="AC9" s="432"/>
      <c r="AD9" s="432"/>
      <c r="AE9" s="254"/>
      <c r="AF9" s="255"/>
      <c r="AG9" s="256"/>
      <c r="AH9" s="252"/>
      <c r="AI9" s="253"/>
      <c r="AJ9" s="432"/>
      <c r="AK9" s="432"/>
      <c r="AL9" s="432"/>
      <c r="AM9" s="254"/>
      <c r="AN9" s="255"/>
      <c r="AO9" s="256"/>
      <c r="AP9" s="252"/>
      <c r="AQ9" s="253"/>
      <c r="AR9" s="432"/>
      <c r="AS9" s="432"/>
      <c r="AT9" s="432"/>
      <c r="AU9" s="254"/>
      <c r="AV9" s="255"/>
      <c r="AW9" s="256"/>
      <c r="AX9" s="252"/>
      <c r="AY9" s="253"/>
      <c r="AZ9" s="432"/>
      <c r="BA9" s="432"/>
      <c r="BB9" s="432"/>
      <c r="BC9" s="254"/>
      <c r="BD9" s="255"/>
      <c r="BE9" s="256"/>
      <c r="BF9" s="252"/>
      <c r="BG9" s="253"/>
      <c r="BH9" s="432"/>
      <c r="BI9" s="432"/>
      <c r="BJ9" s="432"/>
      <c r="BK9" s="254"/>
      <c r="BL9" s="255"/>
      <c r="BM9" s="256"/>
      <c r="BN9" s="252"/>
      <c r="BO9" s="253"/>
      <c r="BP9" s="432"/>
      <c r="BQ9" s="432"/>
      <c r="BR9" s="432"/>
      <c r="BS9" s="254"/>
      <c r="BT9" s="255"/>
      <c r="BU9" s="256"/>
      <c r="BV9" s="252"/>
      <c r="BW9" s="253"/>
      <c r="BX9" s="432"/>
      <c r="BY9" s="432"/>
      <c r="BZ9" s="432"/>
      <c r="CA9" s="254"/>
      <c r="CB9" s="255"/>
      <c r="CC9" s="256"/>
      <c r="CD9" s="252"/>
      <c r="CE9" s="253"/>
      <c r="CF9" s="432"/>
      <c r="CG9" s="432"/>
      <c r="CH9" s="432"/>
      <c r="CI9" s="254"/>
      <c r="CJ9" s="255"/>
      <c r="CK9" s="256"/>
      <c r="CL9" s="252"/>
      <c r="CM9" s="253"/>
      <c r="CN9" s="432"/>
      <c r="CO9" s="432"/>
      <c r="CP9" s="432"/>
      <c r="CQ9" s="254"/>
      <c r="CR9" s="255"/>
      <c r="CS9" s="256"/>
      <c r="CT9" s="252"/>
      <c r="CU9" s="253"/>
      <c r="CV9" s="432"/>
      <c r="CW9" s="432"/>
      <c r="CX9" s="432"/>
      <c r="CY9" s="254"/>
      <c r="CZ9" s="255"/>
      <c r="DA9" s="256"/>
      <c r="DB9" s="252"/>
      <c r="DC9" s="253"/>
      <c r="DD9" s="432"/>
      <c r="DE9" s="432"/>
      <c r="DF9" s="432"/>
      <c r="DG9" s="254"/>
      <c r="DH9" s="255"/>
      <c r="DI9" s="256"/>
      <c r="DJ9" s="252"/>
      <c r="DK9" s="253"/>
      <c r="DL9" s="432"/>
      <c r="DM9" s="432"/>
      <c r="DN9" s="432"/>
      <c r="DO9" s="254"/>
      <c r="DP9" s="255"/>
      <c r="DQ9" s="256"/>
      <c r="DR9" s="252"/>
      <c r="DS9" s="253"/>
      <c r="DT9" s="432"/>
      <c r="DU9" s="432"/>
      <c r="DV9" s="432"/>
      <c r="DW9" s="254"/>
      <c r="DX9" s="255"/>
      <c r="DY9" s="256"/>
      <c r="DZ9" s="252"/>
      <c r="EA9" s="253"/>
      <c r="EB9" s="432"/>
      <c r="EC9" s="432"/>
      <c r="ED9" s="432"/>
      <c r="EE9" s="254"/>
      <c r="EF9" s="255"/>
      <c r="EG9" s="256"/>
      <c r="EH9" s="252"/>
      <c r="EI9" s="253"/>
      <c r="EJ9" s="432"/>
      <c r="EK9" s="432"/>
      <c r="EL9" s="432"/>
      <c r="EM9" s="254"/>
      <c r="EN9" s="255"/>
      <c r="EO9" s="256"/>
      <c r="EP9" s="252"/>
      <c r="EQ9" s="253"/>
      <c r="ER9" s="432"/>
      <c r="ES9" s="432"/>
      <c r="ET9" s="432"/>
      <c r="EU9" s="254"/>
      <c r="EV9" s="255"/>
      <c r="EW9" s="256"/>
      <c r="EX9" s="252"/>
      <c r="EY9" s="253"/>
      <c r="EZ9" s="432"/>
      <c r="FA9" s="432"/>
      <c r="FB9" s="432"/>
      <c r="FC9" s="254"/>
      <c r="FD9" s="255"/>
      <c r="FE9" s="256"/>
      <c r="FF9" s="252"/>
      <c r="FG9" s="253"/>
      <c r="FH9" s="432"/>
      <c r="FI9" s="432"/>
      <c r="FJ9" s="432"/>
      <c r="FK9" s="254"/>
      <c r="FL9" s="255"/>
      <c r="FM9" s="256"/>
      <c r="FN9" s="252"/>
      <c r="FO9" s="253"/>
      <c r="FP9" s="432"/>
      <c r="FQ9" s="432"/>
      <c r="FR9" s="432"/>
      <c r="FS9" s="254"/>
      <c r="FT9" s="255"/>
      <c r="FU9" s="256"/>
      <c r="FV9" s="252"/>
      <c r="FW9" s="253"/>
      <c r="FX9" s="432"/>
      <c r="FY9" s="432"/>
      <c r="FZ9" s="432"/>
      <c r="GA9" s="254"/>
      <c r="GB9" s="255"/>
      <c r="GC9" s="256"/>
      <c r="GD9" s="252"/>
      <c r="GE9" s="253"/>
      <c r="GF9" s="432"/>
      <c r="GG9" s="432"/>
      <c r="GH9" s="432"/>
      <c r="GI9" s="254"/>
      <c r="GJ9" s="255"/>
      <c r="GK9" s="256"/>
      <c r="GL9" s="252"/>
      <c r="GM9" s="253"/>
      <c r="GN9" s="432"/>
      <c r="GO9" s="432"/>
      <c r="GP9" s="432"/>
      <c r="GQ9" s="254"/>
      <c r="GR9" s="255"/>
      <c r="GS9" s="256"/>
      <c r="GT9" s="252"/>
      <c r="GU9" s="253"/>
      <c r="GV9" s="432"/>
      <c r="GW9" s="432"/>
      <c r="GX9" s="432"/>
      <c r="GY9" s="254"/>
      <c r="GZ9" s="255"/>
      <c r="HA9" s="256"/>
      <c r="HB9" s="252"/>
      <c r="HC9" s="253"/>
      <c r="HD9" s="432"/>
      <c r="HE9" s="432"/>
      <c r="HF9" s="432"/>
      <c r="HG9" s="254"/>
      <c r="HH9" s="255"/>
      <c r="HI9" s="256"/>
      <c r="HJ9" s="252"/>
      <c r="HK9" s="253"/>
      <c r="HL9" s="432"/>
      <c r="HM9" s="432"/>
      <c r="HN9" s="432"/>
      <c r="HO9" s="254"/>
      <c r="HP9" s="255"/>
      <c r="HQ9" s="256"/>
      <c r="HR9" s="252"/>
      <c r="HS9" s="253"/>
      <c r="HT9" s="432"/>
      <c r="HU9" s="432"/>
      <c r="HV9" s="432"/>
      <c r="HW9" s="254"/>
      <c r="HX9" s="255"/>
      <c r="HY9" s="256"/>
      <c r="HZ9" s="252"/>
      <c r="IA9" s="253"/>
      <c r="IB9" s="432"/>
      <c r="IC9" s="432"/>
      <c r="ID9" s="432"/>
      <c r="IE9" s="254"/>
      <c r="IF9" s="255"/>
      <c r="IG9" s="256"/>
      <c r="IH9" s="252"/>
      <c r="II9" s="253"/>
      <c r="IJ9" s="432"/>
      <c r="IK9" s="432"/>
      <c r="IL9" s="432"/>
      <c r="IM9" s="254"/>
      <c r="IN9" s="255"/>
      <c r="IO9" s="256"/>
      <c r="IP9" s="252"/>
      <c r="IQ9" s="253"/>
      <c r="IR9" s="432"/>
      <c r="IS9" s="432"/>
      <c r="IT9" s="432"/>
      <c r="IU9" s="254"/>
      <c r="IV9" s="255"/>
      <c r="IW9" s="256"/>
      <c r="IX9" s="252"/>
      <c r="IY9" s="253"/>
      <c r="IZ9" s="432"/>
      <c r="JA9" s="432"/>
      <c r="JB9" s="432"/>
      <c r="JC9" s="254"/>
      <c r="JD9" s="255"/>
      <c r="JE9" s="256"/>
      <c r="JF9" s="252"/>
      <c r="JG9" s="253"/>
      <c r="JH9" s="432"/>
      <c r="JI9" s="432"/>
      <c r="JJ9" s="432"/>
      <c r="JK9" s="254"/>
      <c r="JL9" s="255"/>
      <c r="JM9" s="256"/>
      <c r="JN9" s="252"/>
      <c r="JO9" s="253"/>
      <c r="JP9" s="432"/>
      <c r="JQ9" s="432"/>
      <c r="JR9" s="432"/>
      <c r="JS9" s="254"/>
      <c r="JT9" s="255"/>
      <c r="JU9" s="256"/>
      <c r="JV9" s="252"/>
      <c r="JW9" s="253"/>
      <c r="JX9" s="432"/>
      <c r="JY9" s="432"/>
      <c r="JZ9" s="432"/>
      <c r="KA9" s="254"/>
      <c r="KB9" s="255"/>
      <c r="KC9" s="256"/>
      <c r="KD9" s="252"/>
      <c r="KE9" s="253"/>
      <c r="KF9" s="432"/>
      <c r="KG9" s="432"/>
      <c r="KH9" s="432"/>
      <c r="KI9" s="254"/>
      <c r="KJ9" s="255"/>
      <c r="KK9" s="256"/>
      <c r="KL9" s="252"/>
      <c r="KM9" s="253"/>
      <c r="KN9" s="432"/>
      <c r="KO9" s="432"/>
      <c r="KP9" s="432"/>
      <c r="KQ9" s="254"/>
      <c r="KR9" s="255"/>
      <c r="KS9" s="256"/>
      <c r="KT9" s="252"/>
      <c r="KU9" s="253"/>
      <c r="KV9" s="432"/>
      <c r="KW9" s="432"/>
      <c r="KX9" s="432"/>
      <c r="KY9" s="254"/>
      <c r="KZ9" s="255"/>
      <c r="LA9" s="256"/>
      <c r="LB9" s="252"/>
      <c r="LC9" s="253"/>
      <c r="LD9" s="432"/>
      <c r="LE9" s="432"/>
      <c r="LF9" s="432"/>
      <c r="LG9" s="254"/>
      <c r="LH9" s="255"/>
      <c r="LI9" s="256"/>
      <c r="LJ9" s="252"/>
      <c r="LK9" s="253"/>
      <c r="LL9" s="432"/>
      <c r="LM9" s="432"/>
      <c r="LN9" s="432"/>
      <c r="LO9" s="254"/>
      <c r="LP9" s="255"/>
      <c r="LQ9" s="256"/>
      <c r="LR9" s="252"/>
      <c r="LS9" s="253"/>
      <c r="LT9" s="432"/>
      <c r="LU9" s="432"/>
      <c r="LV9" s="432"/>
      <c r="LW9" s="254"/>
      <c r="LX9" s="255"/>
      <c r="LY9" s="256"/>
      <c r="LZ9" s="252"/>
      <c r="MA9" s="253"/>
      <c r="MB9" s="432"/>
      <c r="MC9" s="432"/>
      <c r="MD9" s="432"/>
      <c r="ME9" s="254"/>
      <c r="MF9" s="255"/>
      <c r="MG9" s="256"/>
      <c r="MH9" s="252"/>
      <c r="MI9" s="253"/>
      <c r="MJ9" s="432"/>
      <c r="MK9" s="432"/>
      <c r="ML9" s="432"/>
      <c r="MM9" s="254"/>
      <c r="MN9" s="255"/>
      <c r="MO9" s="256"/>
      <c r="MP9" s="252"/>
      <c r="MQ9" s="253"/>
      <c r="MR9" s="432"/>
      <c r="MS9" s="432"/>
      <c r="MT9" s="432"/>
      <c r="MU9" s="254"/>
      <c r="MV9" s="255"/>
      <c r="MW9" s="256"/>
      <c r="MX9" s="252"/>
      <c r="MY9" s="253"/>
      <c r="MZ9" s="432"/>
      <c r="NA9" s="432"/>
      <c r="NB9" s="432"/>
      <c r="NC9" s="254"/>
      <c r="ND9" s="255"/>
      <c r="NE9" s="256"/>
      <c r="NF9" s="252"/>
      <c r="NG9" s="253"/>
      <c r="NH9" s="432"/>
      <c r="NI9" s="432"/>
      <c r="NJ9" s="432"/>
      <c r="NK9" s="254"/>
      <c r="NL9" s="255"/>
      <c r="NM9" s="256"/>
      <c r="NN9" s="252"/>
      <c r="NO9" s="253"/>
      <c r="NP9" s="432"/>
      <c r="NQ9" s="432"/>
      <c r="NR9" s="432"/>
      <c r="NS9" s="254"/>
      <c r="NT9" s="255"/>
      <c r="NU9" s="256"/>
      <c r="NV9" s="252"/>
      <c r="NW9" s="253"/>
      <c r="NX9" s="432"/>
      <c r="NY9" s="432"/>
      <c r="NZ9" s="432"/>
      <c r="OA9" s="254"/>
      <c r="OB9" s="255"/>
      <c r="OC9" s="256"/>
      <c r="OD9" s="252"/>
      <c r="OE9" s="253"/>
      <c r="OF9" s="432"/>
      <c r="OG9" s="432"/>
      <c r="OH9" s="432"/>
      <c r="OI9" s="254"/>
      <c r="OJ9" s="255"/>
      <c r="OK9" s="256"/>
      <c r="OL9" s="252"/>
      <c r="OM9" s="253"/>
      <c r="ON9" s="432"/>
      <c r="OO9" s="432"/>
      <c r="OP9" s="432"/>
      <c r="OQ9" s="254"/>
      <c r="OR9" s="255"/>
      <c r="OS9" s="256"/>
      <c r="OT9" s="252"/>
      <c r="OU9" s="253"/>
      <c r="OV9" s="432"/>
      <c r="OW9" s="432"/>
      <c r="OX9" s="432"/>
      <c r="OY9" s="254"/>
      <c r="OZ9" s="255"/>
      <c r="PA9" s="256"/>
      <c r="PB9" s="252"/>
      <c r="PC9" s="253"/>
      <c r="PD9" s="432"/>
      <c r="PE9" s="432"/>
      <c r="PF9" s="432"/>
      <c r="PG9" s="254"/>
      <c r="PH9" s="255"/>
      <c r="PI9" s="256"/>
      <c r="PJ9" s="252"/>
      <c r="PK9" s="253"/>
      <c r="PL9" s="432"/>
      <c r="PM9" s="432"/>
      <c r="PN9" s="432"/>
      <c r="PO9" s="254"/>
      <c r="PP9" s="255"/>
      <c r="PQ9" s="256"/>
      <c r="PR9" s="252"/>
      <c r="PS9" s="253"/>
      <c r="PT9" s="432"/>
      <c r="PU9" s="432"/>
      <c r="PV9" s="432"/>
      <c r="PW9" s="254"/>
      <c r="PX9" s="255"/>
      <c r="PY9" s="256"/>
      <c r="PZ9" s="252"/>
      <c r="QA9" s="253"/>
      <c r="QB9" s="432"/>
      <c r="QC9" s="432"/>
      <c r="QD9" s="432"/>
      <c r="QE9" s="254"/>
      <c r="QF9" s="255"/>
      <c r="QG9" s="256"/>
      <c r="QH9" s="252"/>
      <c r="QI9" s="253"/>
      <c r="QJ9" s="432"/>
      <c r="QK9" s="432"/>
      <c r="QL9" s="432"/>
      <c r="QM9" s="254"/>
      <c r="QN9" s="255"/>
      <c r="QO9" s="256"/>
      <c r="QP9" s="252"/>
      <c r="QQ9" s="253"/>
      <c r="QR9" s="432"/>
      <c r="QS9" s="432"/>
      <c r="QT9" s="432"/>
      <c r="QU9" s="254"/>
      <c r="QV9" s="255"/>
      <c r="QW9" s="256"/>
      <c r="QX9" s="252"/>
      <c r="QY9" s="253"/>
      <c r="QZ9" s="432"/>
      <c r="RA9" s="432"/>
      <c r="RB9" s="432"/>
      <c r="RC9" s="254"/>
      <c r="RD9" s="255"/>
      <c r="RE9" s="256"/>
      <c r="RF9" s="252"/>
      <c r="RG9" s="253"/>
      <c r="RH9" s="432"/>
      <c r="RI9" s="432"/>
      <c r="RJ9" s="432"/>
      <c r="RK9" s="254"/>
      <c r="RL9" s="255"/>
      <c r="RM9" s="256"/>
      <c r="RN9" s="252"/>
      <c r="RO9" s="253"/>
      <c r="RP9" s="432"/>
      <c r="RQ9" s="432"/>
      <c r="RR9" s="432"/>
      <c r="RS9" s="254"/>
      <c r="RT9" s="255"/>
      <c r="RU9" s="256"/>
      <c r="RV9" s="252"/>
      <c r="RW9" s="253"/>
      <c r="RX9" s="432"/>
      <c r="RY9" s="432"/>
      <c r="RZ9" s="432"/>
      <c r="SA9" s="254"/>
      <c r="SB9" s="255"/>
      <c r="SC9" s="256"/>
      <c r="SD9" s="252"/>
      <c r="SE9" s="253"/>
      <c r="SF9" s="432"/>
      <c r="SG9" s="432"/>
      <c r="SH9" s="432"/>
      <c r="SI9" s="254"/>
      <c r="SJ9" s="255"/>
      <c r="SK9" s="256"/>
      <c r="SL9" s="252"/>
      <c r="SM9" s="253"/>
      <c r="SN9" s="432"/>
      <c r="SO9" s="432"/>
      <c r="SP9" s="432"/>
      <c r="SQ9" s="254"/>
      <c r="SR9" s="255"/>
      <c r="SS9" s="256"/>
      <c r="ST9" s="252"/>
      <c r="SU9" s="253"/>
      <c r="SV9" s="432"/>
      <c r="SW9" s="432"/>
      <c r="SX9" s="432"/>
      <c r="SY9" s="254"/>
      <c r="SZ9" s="255"/>
      <c r="TA9" s="256"/>
      <c r="TB9" s="252"/>
      <c r="TC9" s="253"/>
      <c r="TD9" s="432"/>
      <c r="TE9" s="432"/>
      <c r="TF9" s="432"/>
      <c r="TG9" s="254"/>
      <c r="TH9" s="255"/>
      <c r="TI9" s="256"/>
      <c r="TJ9" s="252"/>
      <c r="TK9" s="253"/>
      <c r="TL9" s="432"/>
      <c r="TM9" s="432"/>
      <c r="TN9" s="432"/>
      <c r="TO9" s="254"/>
      <c r="TP9" s="255"/>
      <c r="TQ9" s="256"/>
      <c r="TR9" s="252"/>
      <c r="TS9" s="253"/>
      <c r="TT9" s="432"/>
      <c r="TU9" s="432"/>
      <c r="TV9" s="432"/>
      <c r="TW9" s="254"/>
      <c r="TX9" s="255"/>
      <c r="TY9" s="256"/>
      <c r="TZ9" s="252"/>
      <c r="UA9" s="253"/>
      <c r="UB9" s="432"/>
      <c r="UC9" s="432"/>
      <c r="UD9" s="432"/>
      <c r="UE9" s="254"/>
      <c r="UF9" s="255"/>
      <c r="UG9" s="256"/>
      <c r="UH9" s="252"/>
      <c r="UI9" s="253"/>
      <c r="UJ9" s="432"/>
      <c r="UK9" s="432"/>
      <c r="UL9" s="432"/>
      <c r="UM9" s="254"/>
      <c r="UN9" s="255"/>
      <c r="UO9" s="256"/>
      <c r="UP9" s="252"/>
      <c r="UQ9" s="253"/>
      <c r="UR9" s="432"/>
      <c r="US9" s="432"/>
      <c r="UT9" s="432"/>
      <c r="UU9" s="254"/>
      <c r="UV9" s="255"/>
      <c r="UW9" s="256"/>
      <c r="UX9" s="252"/>
      <c r="UY9" s="253"/>
      <c r="UZ9" s="432"/>
      <c r="VA9" s="432"/>
      <c r="VB9" s="432"/>
      <c r="VC9" s="254"/>
      <c r="VD9" s="255"/>
      <c r="VE9" s="256"/>
      <c r="VF9" s="252"/>
      <c r="VG9" s="253"/>
      <c r="VH9" s="432"/>
      <c r="VI9" s="432"/>
      <c r="VJ9" s="432"/>
      <c r="VK9" s="254"/>
      <c r="VL9" s="255"/>
      <c r="VM9" s="256"/>
      <c r="VN9" s="252"/>
      <c r="VO9" s="253"/>
      <c r="VP9" s="432"/>
      <c r="VQ9" s="432"/>
      <c r="VR9" s="432"/>
      <c r="VS9" s="254"/>
      <c r="VT9" s="255"/>
      <c r="VU9" s="256"/>
      <c r="VV9" s="252"/>
      <c r="VW9" s="253"/>
      <c r="VX9" s="432"/>
      <c r="VY9" s="432"/>
      <c r="VZ9" s="432"/>
      <c r="WA9" s="254"/>
      <c r="WB9" s="255"/>
      <c r="WC9" s="256"/>
      <c r="WD9" s="252"/>
      <c r="WE9" s="253"/>
      <c r="WF9" s="432"/>
      <c r="WG9" s="432"/>
      <c r="WH9" s="432"/>
      <c r="WI9" s="254"/>
      <c r="WJ9" s="255"/>
      <c r="WK9" s="256"/>
      <c r="WL9" s="252"/>
      <c r="WM9" s="253"/>
      <c r="WN9" s="432"/>
      <c r="WO9" s="432"/>
      <c r="WP9" s="432"/>
      <c r="WQ9" s="254"/>
      <c r="WR9" s="255"/>
      <c r="WS9" s="256"/>
      <c r="WT9" s="252"/>
      <c r="WU9" s="253"/>
      <c r="WV9" s="432"/>
      <c r="WW9" s="432"/>
      <c r="WX9" s="432"/>
      <c r="WY9" s="254"/>
      <c r="WZ9" s="255"/>
      <c r="XA9" s="256"/>
      <c r="XB9" s="252"/>
      <c r="XC9" s="253"/>
      <c r="XD9" s="432"/>
      <c r="XE9" s="432"/>
      <c r="XF9" s="432"/>
      <c r="XG9" s="254"/>
      <c r="XH9" s="255"/>
      <c r="XI9" s="256"/>
      <c r="XJ9" s="252"/>
      <c r="XK9" s="253"/>
      <c r="XL9" s="432"/>
      <c r="XM9" s="432"/>
      <c r="XN9" s="432"/>
      <c r="XO9" s="254"/>
      <c r="XP9" s="255"/>
      <c r="XQ9" s="256"/>
      <c r="XR9" s="252"/>
      <c r="XS9" s="253"/>
      <c r="XT9" s="432"/>
      <c r="XU9" s="432"/>
      <c r="XV9" s="432"/>
      <c r="XW9" s="254"/>
      <c r="XX9" s="255"/>
      <c r="XY9" s="256"/>
      <c r="XZ9" s="252"/>
      <c r="YA9" s="253"/>
      <c r="YB9" s="432"/>
      <c r="YC9" s="432"/>
      <c r="YD9" s="432"/>
      <c r="YE9" s="254"/>
      <c r="YF9" s="255"/>
      <c r="YG9" s="256"/>
      <c r="YH9" s="252"/>
      <c r="YI9" s="253"/>
      <c r="YJ9" s="432"/>
      <c r="YK9" s="432"/>
      <c r="YL9" s="432"/>
      <c r="YM9" s="254"/>
      <c r="YN9" s="255"/>
      <c r="YO9" s="256"/>
      <c r="YP9" s="252"/>
      <c r="YQ9" s="253"/>
      <c r="YR9" s="432"/>
      <c r="YS9" s="432"/>
      <c r="YT9" s="432"/>
      <c r="YU9" s="254"/>
      <c r="YV9" s="255"/>
      <c r="YW9" s="256"/>
      <c r="YX9" s="252"/>
      <c r="YY9" s="253"/>
      <c r="YZ9" s="432"/>
      <c r="ZA9" s="432"/>
      <c r="ZB9" s="432"/>
      <c r="ZC9" s="254"/>
      <c r="ZD9" s="255"/>
      <c r="ZE9" s="256"/>
      <c r="ZF9" s="252"/>
      <c r="ZG9" s="253"/>
      <c r="ZH9" s="432"/>
      <c r="ZI9" s="432"/>
      <c r="ZJ9" s="432"/>
      <c r="ZK9" s="254"/>
      <c r="ZL9" s="255"/>
      <c r="ZM9" s="256"/>
      <c r="ZN9" s="252"/>
      <c r="ZO9" s="253"/>
      <c r="ZP9" s="432"/>
      <c r="ZQ9" s="432"/>
      <c r="ZR9" s="432"/>
      <c r="ZS9" s="254"/>
      <c r="ZT9" s="255"/>
      <c r="ZU9" s="256"/>
      <c r="ZV9" s="252"/>
      <c r="ZW9" s="253"/>
      <c r="ZX9" s="432"/>
      <c r="ZY9" s="432"/>
      <c r="ZZ9" s="432"/>
      <c r="AAA9" s="254"/>
      <c r="AAB9" s="255"/>
      <c r="AAC9" s="256"/>
      <c r="AAD9" s="252"/>
      <c r="AAE9" s="253"/>
      <c r="AAF9" s="432"/>
      <c r="AAG9" s="432"/>
      <c r="AAH9" s="432"/>
      <c r="AAI9" s="254"/>
      <c r="AAJ9" s="255"/>
      <c r="AAK9" s="256"/>
      <c r="AAL9" s="252"/>
      <c r="AAM9" s="253"/>
      <c r="AAN9" s="432"/>
      <c r="AAO9" s="432"/>
      <c r="AAP9" s="432"/>
      <c r="AAQ9" s="254"/>
      <c r="AAR9" s="255"/>
      <c r="AAS9" s="256"/>
      <c r="AAT9" s="252"/>
      <c r="AAU9" s="253"/>
      <c r="AAV9" s="432"/>
      <c r="AAW9" s="432"/>
      <c r="AAX9" s="432"/>
      <c r="AAY9" s="254"/>
      <c r="AAZ9" s="255"/>
      <c r="ABA9" s="256"/>
      <c r="ABB9" s="252"/>
      <c r="ABC9" s="253"/>
      <c r="ABD9" s="432"/>
      <c r="ABE9" s="432"/>
      <c r="ABF9" s="432"/>
      <c r="ABG9" s="254"/>
      <c r="ABH9" s="255"/>
      <c r="ABI9" s="256"/>
      <c r="ABJ9" s="252"/>
      <c r="ABK9" s="253"/>
      <c r="ABL9" s="432"/>
      <c r="ABM9" s="432"/>
      <c r="ABN9" s="432"/>
      <c r="ABO9" s="254"/>
      <c r="ABP9" s="255"/>
      <c r="ABQ9" s="256"/>
      <c r="ABR9" s="252"/>
      <c r="ABS9" s="253"/>
      <c r="ABT9" s="432"/>
      <c r="ABU9" s="432"/>
      <c r="ABV9" s="432"/>
      <c r="ABW9" s="254"/>
      <c r="ABX9" s="255"/>
      <c r="ABY9" s="256"/>
      <c r="ABZ9" s="252"/>
      <c r="ACA9" s="253"/>
      <c r="ACB9" s="432"/>
      <c r="ACC9" s="432"/>
      <c r="ACD9" s="432"/>
      <c r="ACE9" s="254"/>
      <c r="ACF9" s="255"/>
      <c r="ACG9" s="256"/>
      <c r="ACH9" s="252"/>
      <c r="ACI9" s="253"/>
      <c r="ACJ9" s="432"/>
      <c r="ACK9" s="432"/>
      <c r="ACL9" s="432"/>
      <c r="ACM9" s="254"/>
      <c r="ACN9" s="255"/>
      <c r="ACO9" s="256"/>
      <c r="ACP9" s="252"/>
      <c r="ACQ9" s="253"/>
      <c r="ACR9" s="432"/>
      <c r="ACS9" s="432"/>
      <c r="ACT9" s="432"/>
      <c r="ACU9" s="254"/>
      <c r="ACV9" s="255"/>
      <c r="ACW9" s="256"/>
      <c r="ACX9" s="252"/>
      <c r="ACY9" s="253"/>
      <c r="ACZ9" s="432"/>
      <c r="ADA9" s="432"/>
      <c r="ADB9" s="432"/>
      <c r="ADC9" s="254"/>
      <c r="ADD9" s="255"/>
      <c r="ADE9" s="256"/>
      <c r="ADF9" s="252"/>
      <c r="ADG9" s="253"/>
      <c r="ADH9" s="432"/>
      <c r="ADI9" s="432"/>
      <c r="ADJ9" s="432"/>
      <c r="ADK9" s="254"/>
      <c r="ADL9" s="255"/>
      <c r="ADM9" s="256"/>
      <c r="ADN9" s="252"/>
      <c r="ADO9" s="253"/>
      <c r="ADP9" s="432"/>
      <c r="ADQ9" s="432"/>
      <c r="ADR9" s="432"/>
      <c r="ADS9" s="254"/>
      <c r="ADT9" s="255"/>
      <c r="ADU9" s="256"/>
      <c r="ADV9" s="252"/>
      <c r="ADW9" s="253"/>
      <c r="ADX9" s="432"/>
      <c r="ADY9" s="432"/>
      <c r="ADZ9" s="432"/>
      <c r="AEA9" s="254"/>
      <c r="AEB9" s="255"/>
      <c r="AEC9" s="256"/>
      <c r="AED9" s="252"/>
      <c r="AEE9" s="253"/>
      <c r="AEF9" s="432"/>
      <c r="AEG9" s="432"/>
      <c r="AEH9" s="432"/>
      <c r="AEI9" s="254"/>
      <c r="AEJ9" s="255"/>
      <c r="AEK9" s="256"/>
      <c r="AEL9" s="252"/>
      <c r="AEM9" s="253"/>
      <c r="AEN9" s="432"/>
      <c r="AEO9" s="432"/>
      <c r="AEP9" s="432"/>
      <c r="AEQ9" s="254"/>
      <c r="AER9" s="255"/>
      <c r="AES9" s="256"/>
      <c r="AET9" s="252"/>
      <c r="AEU9" s="253"/>
      <c r="AEV9" s="432"/>
      <c r="AEW9" s="432"/>
      <c r="AEX9" s="432"/>
      <c r="AEY9" s="254"/>
      <c r="AEZ9" s="255"/>
      <c r="AFA9" s="256"/>
      <c r="AFB9" s="252"/>
      <c r="AFC9" s="253"/>
      <c r="AFD9" s="432"/>
      <c r="AFE9" s="432"/>
      <c r="AFF9" s="432"/>
      <c r="AFG9" s="254"/>
      <c r="AFH9" s="255"/>
      <c r="AFI9" s="256"/>
      <c r="AFJ9" s="252"/>
      <c r="AFK9" s="253"/>
      <c r="AFL9" s="432"/>
      <c r="AFM9" s="432"/>
      <c r="AFN9" s="432"/>
      <c r="AFO9" s="254"/>
      <c r="AFP9" s="255"/>
      <c r="AFQ9" s="256"/>
      <c r="AFR9" s="252"/>
      <c r="AFS9" s="253"/>
      <c r="AFT9" s="432"/>
      <c r="AFU9" s="432"/>
      <c r="AFV9" s="432"/>
      <c r="AFW9" s="254"/>
      <c r="AFX9" s="255"/>
      <c r="AFY9" s="256"/>
      <c r="AFZ9" s="252"/>
      <c r="AGA9" s="253"/>
      <c r="AGB9" s="432"/>
      <c r="AGC9" s="432"/>
      <c r="AGD9" s="432"/>
      <c r="AGE9" s="254"/>
      <c r="AGF9" s="255"/>
      <c r="AGG9" s="256"/>
      <c r="AGH9" s="252"/>
      <c r="AGI9" s="253"/>
      <c r="AGJ9" s="432"/>
      <c r="AGK9" s="432"/>
      <c r="AGL9" s="432"/>
      <c r="AGM9" s="254"/>
      <c r="AGN9" s="255"/>
      <c r="AGO9" s="256"/>
      <c r="AGP9" s="252"/>
      <c r="AGQ9" s="253"/>
      <c r="AGR9" s="432"/>
      <c r="AGS9" s="432"/>
      <c r="AGT9" s="432"/>
      <c r="AGU9" s="254"/>
      <c r="AGV9" s="255"/>
      <c r="AGW9" s="256"/>
      <c r="AGX9" s="252"/>
      <c r="AGY9" s="253"/>
      <c r="AGZ9" s="432"/>
      <c r="AHA9" s="432"/>
      <c r="AHB9" s="432"/>
      <c r="AHC9" s="254"/>
      <c r="AHD9" s="255"/>
      <c r="AHE9" s="256"/>
      <c r="AHF9" s="252"/>
      <c r="AHG9" s="253"/>
      <c r="AHH9" s="432"/>
      <c r="AHI9" s="432"/>
      <c r="AHJ9" s="432"/>
      <c r="AHK9" s="254"/>
      <c r="AHL9" s="255"/>
      <c r="AHM9" s="256"/>
      <c r="AHN9" s="252"/>
      <c r="AHO9" s="253"/>
      <c r="AHP9" s="432"/>
      <c r="AHQ9" s="432"/>
      <c r="AHR9" s="432"/>
      <c r="AHS9" s="254"/>
      <c r="AHT9" s="255"/>
      <c r="AHU9" s="256"/>
      <c r="AHV9" s="252"/>
      <c r="AHW9" s="253"/>
      <c r="AHX9" s="432"/>
      <c r="AHY9" s="432"/>
      <c r="AHZ9" s="432"/>
      <c r="AIA9" s="254"/>
      <c r="AIB9" s="255"/>
      <c r="AIC9" s="256"/>
      <c r="AID9" s="252"/>
      <c r="AIE9" s="253"/>
      <c r="AIF9" s="432"/>
      <c r="AIG9" s="432"/>
      <c r="AIH9" s="432"/>
      <c r="AII9" s="254"/>
      <c r="AIJ9" s="255"/>
      <c r="AIK9" s="256"/>
      <c r="AIL9" s="252"/>
      <c r="AIM9" s="253"/>
      <c r="AIN9" s="432"/>
      <c r="AIO9" s="432"/>
      <c r="AIP9" s="432"/>
      <c r="AIQ9" s="254"/>
      <c r="AIR9" s="255"/>
      <c r="AIS9" s="256"/>
      <c r="AIT9" s="252"/>
      <c r="AIU9" s="253"/>
      <c r="AIV9" s="432"/>
      <c r="AIW9" s="432"/>
      <c r="AIX9" s="432"/>
      <c r="AIY9" s="254"/>
      <c r="AIZ9" s="255"/>
      <c r="AJA9" s="256"/>
      <c r="AJB9" s="252"/>
      <c r="AJC9" s="253"/>
      <c r="AJD9" s="432"/>
      <c r="AJE9" s="432"/>
      <c r="AJF9" s="432"/>
      <c r="AJG9" s="254"/>
      <c r="AJH9" s="255"/>
      <c r="AJI9" s="256"/>
      <c r="AJJ9" s="252"/>
      <c r="AJK9" s="253"/>
      <c r="AJL9" s="432"/>
      <c r="AJM9" s="432"/>
      <c r="AJN9" s="432"/>
      <c r="AJO9" s="254"/>
      <c r="AJP9" s="255"/>
      <c r="AJQ9" s="256"/>
      <c r="AJR9" s="252"/>
      <c r="AJS9" s="253"/>
      <c r="AJT9" s="432"/>
      <c r="AJU9" s="432"/>
      <c r="AJV9" s="432"/>
      <c r="AJW9" s="254"/>
      <c r="AJX9" s="255"/>
      <c r="AJY9" s="256"/>
      <c r="AJZ9" s="252"/>
      <c r="AKA9" s="253"/>
      <c r="AKB9" s="432"/>
      <c r="AKC9" s="432"/>
      <c r="AKD9" s="432"/>
      <c r="AKE9" s="254"/>
      <c r="AKF9" s="255"/>
      <c r="AKG9" s="256"/>
      <c r="AKH9" s="252"/>
      <c r="AKI9" s="253"/>
      <c r="AKJ9" s="432"/>
      <c r="AKK9" s="432"/>
      <c r="AKL9" s="432"/>
      <c r="AKM9" s="254"/>
      <c r="AKN9" s="255"/>
      <c r="AKO9" s="256"/>
      <c r="AKP9" s="252"/>
      <c r="AKQ9" s="253"/>
      <c r="AKR9" s="432"/>
      <c r="AKS9" s="432"/>
      <c r="AKT9" s="432"/>
      <c r="AKU9" s="254"/>
      <c r="AKV9" s="255"/>
      <c r="AKW9" s="256"/>
      <c r="AKX9" s="252"/>
      <c r="AKY9" s="253"/>
      <c r="AKZ9" s="432"/>
      <c r="ALA9" s="432"/>
      <c r="ALB9" s="432"/>
      <c r="ALC9" s="254"/>
      <c r="ALD9" s="255"/>
      <c r="ALE9" s="256"/>
      <c r="ALF9" s="252"/>
      <c r="ALG9" s="253"/>
      <c r="ALH9" s="432"/>
      <c r="ALI9" s="432"/>
      <c r="ALJ9" s="432"/>
      <c r="ALK9" s="254"/>
      <c r="ALL9" s="255"/>
      <c r="ALM9" s="256"/>
      <c r="ALN9" s="252"/>
      <c r="ALO9" s="253"/>
      <c r="ALP9" s="432"/>
      <c r="ALQ9" s="432"/>
      <c r="ALR9" s="432"/>
      <c r="ALS9" s="254"/>
      <c r="ALT9" s="255"/>
      <c r="ALU9" s="256"/>
      <c r="ALV9" s="252"/>
      <c r="ALW9" s="253"/>
      <c r="ALX9" s="432"/>
      <c r="ALY9" s="432"/>
      <c r="ALZ9" s="432"/>
      <c r="AMA9" s="254"/>
      <c r="AMB9" s="255"/>
      <c r="AMC9" s="256"/>
      <c r="AMD9" s="252"/>
      <c r="AME9" s="253"/>
      <c r="AMF9" s="432"/>
      <c r="AMG9" s="432"/>
      <c r="AMH9" s="432"/>
      <c r="AMI9" s="254"/>
      <c r="AMJ9" s="255"/>
      <c r="AMK9" s="256"/>
      <c r="AML9" s="252"/>
      <c r="AMM9" s="253"/>
      <c r="AMN9" s="432"/>
      <c r="AMO9" s="432"/>
      <c r="AMP9" s="432"/>
      <c r="AMQ9" s="254"/>
      <c r="AMR9" s="255"/>
      <c r="AMS9" s="256"/>
      <c r="AMT9" s="252"/>
      <c r="AMU9" s="253"/>
      <c r="AMV9" s="432"/>
      <c r="AMW9" s="432"/>
      <c r="AMX9" s="432"/>
      <c r="AMY9" s="254"/>
      <c r="AMZ9" s="255"/>
      <c r="ANA9" s="256"/>
      <c r="ANB9" s="252"/>
      <c r="ANC9" s="253"/>
      <c r="AND9" s="432"/>
      <c r="ANE9" s="432"/>
      <c r="ANF9" s="432"/>
      <c r="ANG9" s="254"/>
      <c r="ANH9" s="255"/>
      <c r="ANI9" s="256"/>
      <c r="ANJ9" s="252"/>
      <c r="ANK9" s="253"/>
      <c r="ANL9" s="432"/>
      <c r="ANM9" s="432"/>
      <c r="ANN9" s="432"/>
      <c r="ANO9" s="254"/>
      <c r="ANP9" s="255"/>
      <c r="ANQ9" s="256"/>
      <c r="ANR9" s="252"/>
      <c r="ANS9" s="253"/>
      <c r="ANT9" s="432"/>
      <c r="ANU9" s="432"/>
      <c r="ANV9" s="432"/>
      <c r="ANW9" s="254"/>
      <c r="ANX9" s="255"/>
      <c r="ANY9" s="256"/>
      <c r="ANZ9" s="252"/>
      <c r="AOA9" s="253"/>
      <c r="AOB9" s="432"/>
      <c r="AOC9" s="432"/>
      <c r="AOD9" s="432"/>
      <c r="AOE9" s="254"/>
      <c r="AOF9" s="255"/>
      <c r="AOG9" s="256"/>
      <c r="AOH9" s="252"/>
      <c r="AOI9" s="253"/>
      <c r="AOJ9" s="432"/>
      <c r="AOK9" s="432"/>
      <c r="AOL9" s="432"/>
      <c r="AOM9" s="254"/>
      <c r="AON9" s="255"/>
      <c r="AOO9" s="256"/>
      <c r="AOP9" s="252"/>
      <c r="AOQ9" s="253"/>
      <c r="AOR9" s="432"/>
      <c r="AOS9" s="432"/>
      <c r="AOT9" s="432"/>
      <c r="AOU9" s="254"/>
      <c r="AOV9" s="255"/>
      <c r="AOW9" s="256"/>
      <c r="AOX9" s="252"/>
      <c r="AOY9" s="253"/>
      <c r="AOZ9" s="432"/>
      <c r="APA9" s="432"/>
      <c r="APB9" s="432"/>
      <c r="APC9" s="254"/>
      <c r="APD9" s="255"/>
      <c r="APE9" s="256"/>
      <c r="APF9" s="252"/>
      <c r="APG9" s="253"/>
      <c r="APH9" s="432"/>
      <c r="API9" s="432"/>
      <c r="APJ9" s="432"/>
      <c r="APK9" s="254"/>
      <c r="APL9" s="255"/>
      <c r="APM9" s="256"/>
      <c r="APN9" s="252"/>
      <c r="APO9" s="253"/>
      <c r="APP9" s="432"/>
      <c r="APQ9" s="432"/>
      <c r="APR9" s="432"/>
      <c r="APS9" s="254"/>
      <c r="APT9" s="255"/>
      <c r="APU9" s="256"/>
      <c r="APV9" s="252"/>
      <c r="APW9" s="253"/>
      <c r="APX9" s="432"/>
      <c r="APY9" s="432"/>
      <c r="APZ9" s="432"/>
      <c r="AQA9" s="254"/>
      <c r="AQB9" s="255"/>
      <c r="AQC9" s="256"/>
      <c r="AQD9" s="252"/>
      <c r="AQE9" s="253"/>
      <c r="AQF9" s="432"/>
      <c r="AQG9" s="432"/>
      <c r="AQH9" s="432"/>
      <c r="AQI9" s="254"/>
      <c r="AQJ9" s="255"/>
      <c r="AQK9" s="256"/>
      <c r="AQL9" s="252"/>
      <c r="AQM9" s="253"/>
      <c r="AQN9" s="432"/>
      <c r="AQO9" s="432"/>
      <c r="AQP9" s="432"/>
      <c r="AQQ9" s="254"/>
      <c r="AQR9" s="255"/>
      <c r="AQS9" s="256"/>
      <c r="AQT9" s="252"/>
      <c r="AQU9" s="253"/>
      <c r="AQV9" s="432"/>
      <c r="AQW9" s="432"/>
      <c r="AQX9" s="432"/>
      <c r="AQY9" s="254"/>
      <c r="AQZ9" s="255"/>
      <c r="ARA9" s="256"/>
      <c r="ARB9" s="252"/>
      <c r="ARC9" s="253"/>
      <c r="ARD9" s="432"/>
      <c r="ARE9" s="432"/>
      <c r="ARF9" s="432"/>
      <c r="ARG9" s="254"/>
      <c r="ARH9" s="255"/>
      <c r="ARI9" s="256"/>
      <c r="ARJ9" s="252"/>
      <c r="ARK9" s="253"/>
      <c r="ARL9" s="432"/>
      <c r="ARM9" s="432"/>
      <c r="ARN9" s="432"/>
      <c r="ARO9" s="254"/>
      <c r="ARP9" s="255"/>
      <c r="ARQ9" s="256"/>
      <c r="ARR9" s="252"/>
      <c r="ARS9" s="253"/>
      <c r="ART9" s="432"/>
      <c r="ARU9" s="432"/>
      <c r="ARV9" s="432"/>
      <c r="ARW9" s="254"/>
      <c r="ARX9" s="255"/>
      <c r="ARY9" s="256"/>
      <c r="ARZ9" s="252"/>
      <c r="ASA9" s="253"/>
      <c r="ASB9" s="432"/>
      <c r="ASC9" s="432"/>
      <c r="ASD9" s="432"/>
      <c r="ASE9" s="254"/>
      <c r="ASF9" s="255"/>
      <c r="ASG9" s="256"/>
      <c r="ASH9" s="252"/>
      <c r="ASI9" s="253"/>
      <c r="ASJ9" s="432"/>
      <c r="ASK9" s="432"/>
      <c r="ASL9" s="432"/>
      <c r="ASM9" s="254"/>
      <c r="ASN9" s="255"/>
      <c r="ASO9" s="256"/>
      <c r="ASP9" s="252"/>
      <c r="ASQ9" s="253"/>
      <c r="ASR9" s="432"/>
      <c r="ASS9" s="432"/>
      <c r="AST9" s="432"/>
      <c r="ASU9" s="254"/>
      <c r="ASV9" s="255"/>
      <c r="ASW9" s="256"/>
      <c r="ASX9" s="252"/>
      <c r="ASY9" s="253"/>
      <c r="ASZ9" s="432"/>
      <c r="ATA9" s="432"/>
      <c r="ATB9" s="432"/>
      <c r="ATC9" s="254"/>
      <c r="ATD9" s="255"/>
      <c r="ATE9" s="256"/>
      <c r="ATF9" s="252"/>
      <c r="ATG9" s="253"/>
      <c r="ATH9" s="432"/>
      <c r="ATI9" s="432"/>
      <c r="ATJ9" s="432"/>
      <c r="ATK9" s="254"/>
      <c r="ATL9" s="255"/>
      <c r="ATM9" s="256"/>
      <c r="ATN9" s="252"/>
      <c r="ATO9" s="253"/>
      <c r="ATP9" s="432"/>
      <c r="ATQ9" s="432"/>
      <c r="ATR9" s="432"/>
      <c r="ATS9" s="254"/>
      <c r="ATT9" s="255"/>
      <c r="ATU9" s="256"/>
      <c r="ATV9" s="252"/>
      <c r="ATW9" s="253"/>
      <c r="ATX9" s="432"/>
      <c r="ATY9" s="432"/>
      <c r="ATZ9" s="432"/>
      <c r="AUA9" s="254"/>
      <c r="AUB9" s="255"/>
      <c r="AUC9" s="256"/>
      <c r="AUD9" s="252"/>
      <c r="AUE9" s="253"/>
      <c r="AUF9" s="432"/>
      <c r="AUG9" s="432"/>
      <c r="AUH9" s="432"/>
      <c r="AUI9" s="254"/>
      <c r="AUJ9" s="255"/>
      <c r="AUK9" s="256"/>
      <c r="AUL9" s="252"/>
      <c r="AUM9" s="253"/>
      <c r="AUN9" s="432"/>
      <c r="AUO9" s="432"/>
      <c r="AUP9" s="432"/>
      <c r="AUQ9" s="254"/>
      <c r="AUR9" s="255"/>
      <c r="AUS9" s="256"/>
      <c r="AUT9" s="252"/>
      <c r="AUU9" s="253"/>
      <c r="AUV9" s="432"/>
      <c r="AUW9" s="432"/>
      <c r="AUX9" s="432"/>
      <c r="AUY9" s="254"/>
      <c r="AUZ9" s="255"/>
      <c r="AVA9" s="256"/>
      <c r="AVB9" s="252"/>
      <c r="AVC9" s="253"/>
      <c r="AVD9" s="432"/>
      <c r="AVE9" s="432"/>
      <c r="AVF9" s="432"/>
      <c r="AVG9" s="254"/>
      <c r="AVH9" s="255"/>
      <c r="AVI9" s="256"/>
      <c r="AVJ9" s="252"/>
      <c r="AVK9" s="253"/>
      <c r="AVL9" s="432"/>
      <c r="AVM9" s="432"/>
      <c r="AVN9" s="432"/>
      <c r="AVO9" s="254"/>
      <c r="AVP9" s="255"/>
      <c r="AVQ9" s="256"/>
      <c r="AVR9" s="252"/>
      <c r="AVS9" s="253"/>
      <c r="AVT9" s="432"/>
      <c r="AVU9" s="432"/>
      <c r="AVV9" s="432"/>
      <c r="AVW9" s="254"/>
      <c r="AVX9" s="255"/>
      <c r="AVY9" s="256"/>
      <c r="AVZ9" s="252"/>
      <c r="AWA9" s="253"/>
      <c r="AWB9" s="432"/>
      <c r="AWC9" s="432"/>
      <c r="AWD9" s="432"/>
      <c r="AWE9" s="254"/>
      <c r="AWF9" s="255"/>
      <c r="AWG9" s="256"/>
      <c r="AWH9" s="252"/>
      <c r="AWI9" s="253"/>
      <c r="AWJ9" s="432"/>
      <c r="AWK9" s="432"/>
      <c r="AWL9" s="432"/>
      <c r="AWM9" s="254"/>
      <c r="AWN9" s="255"/>
      <c r="AWO9" s="256"/>
      <c r="AWP9" s="252"/>
      <c r="AWQ9" s="253"/>
      <c r="AWR9" s="432"/>
      <c r="AWS9" s="432"/>
      <c r="AWT9" s="432"/>
      <c r="AWU9" s="254"/>
      <c r="AWV9" s="255"/>
      <c r="AWW9" s="256"/>
      <c r="AWX9" s="252"/>
      <c r="AWY9" s="253"/>
      <c r="AWZ9" s="432"/>
      <c r="AXA9" s="432"/>
      <c r="AXB9" s="432"/>
      <c r="AXC9" s="254"/>
      <c r="AXD9" s="255"/>
      <c r="AXE9" s="256"/>
      <c r="AXF9" s="252"/>
      <c r="AXG9" s="253"/>
      <c r="AXH9" s="432"/>
      <c r="AXI9" s="432"/>
      <c r="AXJ9" s="432"/>
      <c r="AXK9" s="254"/>
      <c r="AXL9" s="255"/>
      <c r="AXM9" s="256"/>
      <c r="AXN9" s="252"/>
      <c r="AXO9" s="253"/>
      <c r="AXP9" s="432"/>
      <c r="AXQ9" s="432"/>
      <c r="AXR9" s="432"/>
      <c r="AXS9" s="254"/>
      <c r="AXT9" s="255"/>
      <c r="AXU9" s="256"/>
      <c r="AXV9" s="252"/>
      <c r="AXW9" s="253"/>
      <c r="AXX9" s="432"/>
      <c r="AXY9" s="432"/>
      <c r="AXZ9" s="432"/>
      <c r="AYA9" s="254"/>
      <c r="AYB9" s="255"/>
      <c r="AYC9" s="256"/>
      <c r="AYD9" s="252"/>
      <c r="AYE9" s="253"/>
      <c r="AYF9" s="432"/>
      <c r="AYG9" s="432"/>
      <c r="AYH9" s="432"/>
      <c r="AYI9" s="254"/>
      <c r="AYJ9" s="255"/>
      <c r="AYK9" s="256"/>
      <c r="AYL9" s="252"/>
      <c r="AYM9" s="253"/>
      <c r="AYN9" s="432"/>
      <c r="AYO9" s="432"/>
      <c r="AYP9" s="432"/>
      <c r="AYQ9" s="254"/>
      <c r="AYR9" s="255"/>
      <c r="AYS9" s="256"/>
      <c r="AYT9" s="252"/>
      <c r="AYU9" s="253"/>
      <c r="AYV9" s="432"/>
      <c r="AYW9" s="432"/>
      <c r="AYX9" s="432"/>
      <c r="AYY9" s="254"/>
      <c r="AYZ9" s="255"/>
      <c r="AZA9" s="256"/>
      <c r="AZB9" s="252"/>
      <c r="AZC9" s="253"/>
      <c r="AZD9" s="432"/>
      <c r="AZE9" s="432"/>
      <c r="AZF9" s="432"/>
      <c r="AZG9" s="254"/>
      <c r="AZH9" s="255"/>
      <c r="AZI9" s="256"/>
      <c r="AZJ9" s="252"/>
      <c r="AZK9" s="253"/>
      <c r="AZL9" s="432"/>
      <c r="AZM9" s="432"/>
      <c r="AZN9" s="432"/>
      <c r="AZO9" s="254"/>
      <c r="AZP9" s="255"/>
      <c r="AZQ9" s="256"/>
      <c r="AZR9" s="252"/>
      <c r="AZS9" s="253"/>
      <c r="AZT9" s="432"/>
      <c r="AZU9" s="432"/>
      <c r="AZV9" s="432"/>
      <c r="AZW9" s="254"/>
      <c r="AZX9" s="255"/>
      <c r="AZY9" s="256"/>
      <c r="AZZ9" s="252"/>
      <c r="BAA9" s="253"/>
      <c r="BAB9" s="432"/>
      <c r="BAC9" s="432"/>
      <c r="BAD9" s="432"/>
      <c r="BAE9" s="254"/>
      <c r="BAF9" s="255"/>
      <c r="BAG9" s="256"/>
      <c r="BAH9" s="252"/>
      <c r="BAI9" s="253"/>
      <c r="BAJ9" s="432"/>
      <c r="BAK9" s="432"/>
      <c r="BAL9" s="432"/>
      <c r="BAM9" s="254"/>
      <c r="BAN9" s="255"/>
      <c r="BAO9" s="256"/>
      <c r="BAP9" s="252"/>
      <c r="BAQ9" s="253"/>
      <c r="BAR9" s="432"/>
      <c r="BAS9" s="432"/>
      <c r="BAT9" s="432"/>
      <c r="BAU9" s="254"/>
      <c r="BAV9" s="255"/>
      <c r="BAW9" s="256"/>
      <c r="BAX9" s="252"/>
      <c r="BAY9" s="253"/>
      <c r="BAZ9" s="432"/>
      <c r="BBA9" s="432"/>
      <c r="BBB9" s="432"/>
      <c r="BBC9" s="254"/>
      <c r="BBD9" s="255"/>
      <c r="BBE9" s="256"/>
      <c r="BBF9" s="252"/>
      <c r="BBG9" s="253"/>
      <c r="BBH9" s="432"/>
      <c r="BBI9" s="432"/>
      <c r="BBJ9" s="432"/>
      <c r="BBK9" s="254"/>
      <c r="BBL9" s="255"/>
      <c r="BBM9" s="256"/>
      <c r="BBN9" s="252"/>
      <c r="BBO9" s="253"/>
      <c r="BBP9" s="432"/>
      <c r="BBQ9" s="432"/>
      <c r="BBR9" s="432"/>
      <c r="BBS9" s="254"/>
      <c r="BBT9" s="255"/>
      <c r="BBU9" s="256"/>
      <c r="BBV9" s="252"/>
      <c r="BBW9" s="253"/>
      <c r="BBX9" s="432"/>
      <c r="BBY9" s="432"/>
      <c r="BBZ9" s="432"/>
      <c r="BCA9" s="254"/>
      <c r="BCB9" s="255"/>
      <c r="BCC9" s="256"/>
      <c r="BCD9" s="252"/>
      <c r="BCE9" s="253"/>
      <c r="BCF9" s="432"/>
      <c r="BCG9" s="432"/>
      <c r="BCH9" s="432"/>
      <c r="BCI9" s="254"/>
      <c r="BCJ9" s="255"/>
      <c r="BCK9" s="256"/>
      <c r="BCL9" s="252"/>
      <c r="BCM9" s="253"/>
      <c r="BCN9" s="432"/>
      <c r="BCO9" s="432"/>
      <c r="BCP9" s="432"/>
      <c r="BCQ9" s="254"/>
      <c r="BCR9" s="255"/>
      <c r="BCS9" s="256"/>
      <c r="BCT9" s="252"/>
      <c r="BCU9" s="253"/>
      <c r="BCV9" s="432"/>
      <c r="BCW9" s="432"/>
      <c r="BCX9" s="432"/>
      <c r="BCY9" s="254"/>
      <c r="BCZ9" s="255"/>
      <c r="BDA9" s="256"/>
      <c r="BDB9" s="252"/>
      <c r="BDC9" s="253"/>
      <c r="BDD9" s="432"/>
      <c r="BDE9" s="432"/>
      <c r="BDF9" s="432"/>
      <c r="BDG9" s="254"/>
      <c r="BDH9" s="255"/>
      <c r="BDI9" s="256"/>
      <c r="BDJ9" s="252"/>
      <c r="BDK9" s="253"/>
      <c r="BDL9" s="432"/>
      <c r="BDM9" s="432"/>
      <c r="BDN9" s="432"/>
      <c r="BDO9" s="254"/>
      <c r="BDP9" s="255"/>
      <c r="BDQ9" s="256"/>
      <c r="BDR9" s="252"/>
      <c r="BDS9" s="253"/>
      <c r="BDT9" s="432"/>
      <c r="BDU9" s="432"/>
      <c r="BDV9" s="432"/>
      <c r="BDW9" s="254"/>
      <c r="BDX9" s="255"/>
      <c r="BDY9" s="256"/>
      <c r="BDZ9" s="252"/>
      <c r="BEA9" s="253"/>
      <c r="BEB9" s="432"/>
      <c r="BEC9" s="432"/>
      <c r="BED9" s="432"/>
      <c r="BEE9" s="254"/>
      <c r="BEF9" s="255"/>
      <c r="BEG9" s="256"/>
      <c r="BEH9" s="252"/>
      <c r="BEI9" s="253"/>
      <c r="BEJ9" s="432"/>
      <c r="BEK9" s="432"/>
      <c r="BEL9" s="432"/>
      <c r="BEM9" s="254"/>
      <c r="BEN9" s="255"/>
      <c r="BEO9" s="256"/>
      <c r="BEP9" s="252"/>
      <c r="BEQ9" s="253"/>
      <c r="BER9" s="432"/>
      <c r="BES9" s="432"/>
      <c r="BET9" s="432"/>
      <c r="BEU9" s="254"/>
      <c r="BEV9" s="255"/>
      <c r="BEW9" s="256"/>
      <c r="BEX9" s="252"/>
      <c r="BEY9" s="253"/>
      <c r="BEZ9" s="432"/>
      <c r="BFA9" s="432"/>
      <c r="BFB9" s="432"/>
      <c r="BFC9" s="254"/>
      <c r="BFD9" s="255"/>
      <c r="BFE9" s="256"/>
      <c r="BFF9" s="252"/>
      <c r="BFG9" s="253"/>
      <c r="BFH9" s="432"/>
      <c r="BFI9" s="432"/>
      <c r="BFJ9" s="432"/>
      <c r="BFK9" s="254"/>
      <c r="BFL9" s="255"/>
      <c r="BFM9" s="256"/>
      <c r="BFN9" s="252"/>
      <c r="BFO9" s="253"/>
      <c r="BFP9" s="432"/>
      <c r="BFQ9" s="432"/>
      <c r="BFR9" s="432"/>
      <c r="BFS9" s="254"/>
      <c r="BFT9" s="255"/>
      <c r="BFU9" s="256"/>
      <c r="BFV9" s="252"/>
      <c r="BFW9" s="253"/>
      <c r="BFX9" s="432"/>
      <c r="BFY9" s="432"/>
      <c r="BFZ9" s="432"/>
      <c r="BGA9" s="254"/>
      <c r="BGB9" s="255"/>
      <c r="BGC9" s="256"/>
      <c r="BGD9" s="252"/>
      <c r="BGE9" s="253"/>
      <c r="BGF9" s="432"/>
      <c r="BGG9" s="432"/>
      <c r="BGH9" s="432"/>
      <c r="BGI9" s="254"/>
      <c r="BGJ9" s="255"/>
      <c r="BGK9" s="256"/>
      <c r="BGL9" s="252"/>
      <c r="BGM9" s="253"/>
      <c r="BGN9" s="432"/>
      <c r="BGO9" s="432"/>
      <c r="BGP9" s="432"/>
      <c r="BGQ9" s="254"/>
      <c r="BGR9" s="255"/>
      <c r="BGS9" s="256"/>
      <c r="BGT9" s="252"/>
      <c r="BGU9" s="253"/>
      <c r="BGV9" s="432"/>
      <c r="BGW9" s="432"/>
      <c r="BGX9" s="432"/>
      <c r="BGY9" s="254"/>
      <c r="BGZ9" s="255"/>
      <c r="BHA9" s="256"/>
      <c r="BHB9" s="252"/>
      <c r="BHC9" s="253"/>
      <c r="BHD9" s="432"/>
      <c r="BHE9" s="432"/>
      <c r="BHF9" s="432"/>
      <c r="BHG9" s="254"/>
      <c r="BHH9" s="255"/>
      <c r="BHI9" s="256"/>
      <c r="BHJ9" s="252"/>
      <c r="BHK9" s="253"/>
      <c r="BHL9" s="432"/>
      <c r="BHM9" s="432"/>
      <c r="BHN9" s="432"/>
      <c r="BHO9" s="254"/>
      <c r="BHP9" s="255"/>
      <c r="BHQ9" s="256"/>
      <c r="BHR9" s="252"/>
      <c r="BHS9" s="253"/>
      <c r="BHT9" s="432"/>
      <c r="BHU9" s="432"/>
      <c r="BHV9" s="432"/>
      <c r="BHW9" s="254"/>
      <c r="BHX9" s="255"/>
      <c r="BHY9" s="256"/>
      <c r="BHZ9" s="252"/>
      <c r="BIA9" s="253"/>
      <c r="BIB9" s="432"/>
      <c r="BIC9" s="432"/>
      <c r="BID9" s="432"/>
      <c r="BIE9" s="254"/>
      <c r="BIF9" s="255"/>
      <c r="BIG9" s="256"/>
      <c r="BIH9" s="252"/>
      <c r="BII9" s="253"/>
      <c r="BIJ9" s="432"/>
      <c r="BIK9" s="432"/>
      <c r="BIL9" s="432"/>
      <c r="BIM9" s="254"/>
      <c r="BIN9" s="255"/>
      <c r="BIO9" s="256"/>
      <c r="BIP9" s="252"/>
      <c r="BIQ9" s="253"/>
      <c r="BIR9" s="432"/>
      <c r="BIS9" s="432"/>
      <c r="BIT9" s="432"/>
      <c r="BIU9" s="254"/>
      <c r="BIV9" s="255"/>
      <c r="BIW9" s="256"/>
      <c r="BIX9" s="252"/>
      <c r="BIY9" s="253"/>
      <c r="BIZ9" s="432"/>
      <c r="BJA9" s="432"/>
      <c r="BJB9" s="432"/>
      <c r="BJC9" s="254"/>
      <c r="BJD9" s="255"/>
      <c r="BJE9" s="256"/>
      <c r="BJF9" s="252"/>
      <c r="BJG9" s="253"/>
      <c r="BJH9" s="432"/>
      <c r="BJI9" s="432"/>
      <c r="BJJ9" s="432"/>
      <c r="BJK9" s="254"/>
      <c r="BJL9" s="255"/>
      <c r="BJM9" s="256"/>
      <c r="BJN9" s="252"/>
      <c r="BJO9" s="253"/>
      <c r="BJP9" s="432"/>
      <c r="BJQ9" s="432"/>
      <c r="BJR9" s="432"/>
      <c r="BJS9" s="254"/>
      <c r="BJT9" s="255"/>
      <c r="BJU9" s="256"/>
      <c r="BJV9" s="252"/>
      <c r="BJW9" s="253"/>
      <c r="BJX9" s="432"/>
      <c r="BJY9" s="432"/>
      <c r="BJZ9" s="432"/>
      <c r="BKA9" s="254"/>
      <c r="BKB9" s="255"/>
      <c r="BKC9" s="256"/>
      <c r="BKD9" s="252"/>
      <c r="BKE9" s="253"/>
      <c r="BKF9" s="432"/>
      <c r="BKG9" s="432"/>
      <c r="BKH9" s="432"/>
      <c r="BKI9" s="254"/>
      <c r="BKJ9" s="255"/>
      <c r="BKK9" s="256"/>
      <c r="BKL9" s="252"/>
      <c r="BKM9" s="253"/>
      <c r="BKN9" s="432"/>
      <c r="BKO9" s="432"/>
      <c r="BKP9" s="432"/>
      <c r="BKQ9" s="254"/>
      <c r="BKR9" s="255"/>
      <c r="BKS9" s="256"/>
      <c r="BKT9" s="252"/>
      <c r="BKU9" s="253"/>
      <c r="BKV9" s="432"/>
      <c r="BKW9" s="432"/>
      <c r="BKX9" s="432"/>
      <c r="BKY9" s="254"/>
      <c r="BKZ9" s="255"/>
      <c r="BLA9" s="256"/>
      <c r="BLB9" s="252"/>
      <c r="BLC9" s="253"/>
      <c r="BLD9" s="432"/>
      <c r="BLE9" s="432"/>
      <c r="BLF9" s="432"/>
      <c r="BLG9" s="254"/>
      <c r="BLH9" s="255"/>
      <c r="BLI9" s="256"/>
      <c r="BLJ9" s="252"/>
      <c r="BLK9" s="253"/>
      <c r="BLL9" s="432"/>
      <c r="BLM9" s="432"/>
      <c r="BLN9" s="432"/>
      <c r="BLO9" s="254"/>
      <c r="BLP9" s="255"/>
      <c r="BLQ9" s="256"/>
      <c r="BLR9" s="252"/>
      <c r="BLS9" s="253"/>
      <c r="BLT9" s="432"/>
      <c r="BLU9" s="432"/>
      <c r="BLV9" s="432"/>
      <c r="BLW9" s="254"/>
      <c r="BLX9" s="255"/>
      <c r="BLY9" s="256"/>
      <c r="BLZ9" s="252"/>
      <c r="BMA9" s="253"/>
      <c r="BMB9" s="432"/>
      <c r="BMC9" s="432"/>
      <c r="BMD9" s="432"/>
      <c r="BME9" s="254"/>
      <c r="BMF9" s="255"/>
      <c r="BMG9" s="256"/>
      <c r="BMH9" s="252"/>
      <c r="BMI9" s="253"/>
      <c r="BMJ9" s="432"/>
      <c r="BMK9" s="432"/>
      <c r="BML9" s="432"/>
      <c r="BMM9" s="254"/>
      <c r="BMN9" s="255"/>
      <c r="BMO9" s="256"/>
      <c r="BMP9" s="252"/>
      <c r="BMQ9" s="253"/>
      <c r="BMR9" s="432"/>
      <c r="BMS9" s="432"/>
      <c r="BMT9" s="432"/>
      <c r="BMU9" s="254"/>
      <c r="BMV9" s="255"/>
      <c r="BMW9" s="256"/>
      <c r="BMX9" s="252"/>
      <c r="BMY9" s="253"/>
      <c r="BMZ9" s="432"/>
      <c r="BNA9" s="432"/>
      <c r="BNB9" s="432"/>
      <c r="BNC9" s="254"/>
      <c r="BND9" s="255"/>
      <c r="BNE9" s="256"/>
      <c r="BNF9" s="252"/>
      <c r="BNG9" s="253"/>
      <c r="BNH9" s="432"/>
      <c r="BNI9" s="432"/>
      <c r="BNJ9" s="432"/>
      <c r="BNK9" s="254"/>
      <c r="BNL9" s="255"/>
      <c r="BNM9" s="256"/>
      <c r="BNN9" s="252"/>
      <c r="BNO9" s="253"/>
      <c r="BNP9" s="432"/>
      <c r="BNQ9" s="432"/>
      <c r="BNR9" s="432"/>
      <c r="BNS9" s="254"/>
      <c r="BNT9" s="255"/>
      <c r="BNU9" s="256"/>
      <c r="BNV9" s="252"/>
      <c r="BNW9" s="253"/>
      <c r="BNX9" s="432"/>
      <c r="BNY9" s="432"/>
      <c r="BNZ9" s="432"/>
      <c r="BOA9" s="254"/>
      <c r="BOB9" s="255"/>
      <c r="BOC9" s="256"/>
      <c r="BOD9" s="252"/>
      <c r="BOE9" s="253"/>
      <c r="BOF9" s="432"/>
      <c r="BOG9" s="432"/>
      <c r="BOH9" s="432"/>
      <c r="BOI9" s="254"/>
      <c r="BOJ9" s="255"/>
      <c r="BOK9" s="256"/>
      <c r="BOL9" s="252"/>
      <c r="BOM9" s="253"/>
      <c r="BON9" s="432"/>
      <c r="BOO9" s="432"/>
      <c r="BOP9" s="432"/>
      <c r="BOQ9" s="254"/>
      <c r="BOR9" s="255"/>
      <c r="BOS9" s="256"/>
      <c r="BOT9" s="252"/>
      <c r="BOU9" s="253"/>
      <c r="BOV9" s="432"/>
      <c r="BOW9" s="432"/>
      <c r="BOX9" s="432"/>
      <c r="BOY9" s="254"/>
      <c r="BOZ9" s="255"/>
      <c r="BPA9" s="256"/>
      <c r="BPB9" s="252"/>
      <c r="BPC9" s="253"/>
      <c r="BPD9" s="432"/>
      <c r="BPE9" s="432"/>
      <c r="BPF9" s="432"/>
      <c r="BPG9" s="254"/>
      <c r="BPH9" s="255"/>
      <c r="BPI9" s="256"/>
      <c r="BPJ9" s="252"/>
      <c r="BPK9" s="253"/>
      <c r="BPL9" s="432"/>
      <c r="BPM9" s="432"/>
      <c r="BPN9" s="432"/>
      <c r="BPO9" s="254"/>
      <c r="BPP9" s="255"/>
      <c r="BPQ9" s="256"/>
      <c r="BPR9" s="252"/>
      <c r="BPS9" s="253"/>
      <c r="BPT9" s="432"/>
      <c r="BPU9" s="432"/>
      <c r="BPV9" s="432"/>
      <c r="BPW9" s="254"/>
      <c r="BPX9" s="255"/>
      <c r="BPY9" s="256"/>
      <c r="BPZ9" s="252"/>
      <c r="BQA9" s="253"/>
      <c r="BQB9" s="432"/>
      <c r="BQC9" s="432"/>
      <c r="BQD9" s="432"/>
      <c r="BQE9" s="254"/>
      <c r="BQF9" s="255"/>
      <c r="BQG9" s="256"/>
      <c r="BQH9" s="252"/>
      <c r="BQI9" s="253"/>
      <c r="BQJ9" s="432"/>
      <c r="BQK9" s="432"/>
      <c r="BQL9" s="432"/>
      <c r="BQM9" s="254"/>
      <c r="BQN9" s="255"/>
      <c r="BQO9" s="256"/>
      <c r="BQP9" s="252"/>
      <c r="BQQ9" s="253"/>
      <c r="BQR9" s="432"/>
      <c r="BQS9" s="432"/>
      <c r="BQT9" s="432"/>
      <c r="BQU9" s="254"/>
      <c r="BQV9" s="255"/>
      <c r="BQW9" s="256"/>
      <c r="BQX9" s="252"/>
      <c r="BQY9" s="253"/>
      <c r="BQZ9" s="432"/>
      <c r="BRA9" s="432"/>
      <c r="BRB9" s="432"/>
      <c r="BRC9" s="254"/>
      <c r="BRD9" s="255"/>
      <c r="BRE9" s="256"/>
      <c r="BRF9" s="252"/>
      <c r="BRG9" s="253"/>
      <c r="BRH9" s="432"/>
      <c r="BRI9" s="432"/>
      <c r="BRJ9" s="432"/>
      <c r="BRK9" s="254"/>
      <c r="BRL9" s="255"/>
      <c r="BRM9" s="256"/>
      <c r="BRN9" s="252"/>
      <c r="BRO9" s="253"/>
      <c r="BRP9" s="432"/>
      <c r="BRQ9" s="432"/>
      <c r="BRR9" s="432"/>
      <c r="BRS9" s="254"/>
      <c r="BRT9" s="255"/>
      <c r="BRU9" s="256"/>
      <c r="BRV9" s="252"/>
      <c r="BRW9" s="253"/>
      <c r="BRX9" s="432"/>
      <c r="BRY9" s="432"/>
      <c r="BRZ9" s="432"/>
      <c r="BSA9" s="254"/>
      <c r="BSB9" s="255"/>
      <c r="BSC9" s="256"/>
      <c r="BSD9" s="252"/>
      <c r="BSE9" s="253"/>
      <c r="BSF9" s="432"/>
      <c r="BSG9" s="432"/>
      <c r="BSH9" s="432"/>
      <c r="BSI9" s="254"/>
      <c r="BSJ9" s="255"/>
      <c r="BSK9" s="256"/>
      <c r="BSL9" s="252"/>
      <c r="BSM9" s="253"/>
      <c r="BSN9" s="432"/>
      <c r="BSO9" s="432"/>
      <c r="BSP9" s="432"/>
      <c r="BSQ9" s="254"/>
      <c r="BSR9" s="255"/>
      <c r="BSS9" s="256"/>
      <c r="BST9" s="252"/>
      <c r="BSU9" s="253"/>
      <c r="BSV9" s="432"/>
      <c r="BSW9" s="432"/>
      <c r="BSX9" s="432"/>
      <c r="BSY9" s="254"/>
      <c r="BSZ9" s="255"/>
      <c r="BTA9" s="256"/>
      <c r="BTB9" s="252"/>
      <c r="BTC9" s="253"/>
      <c r="BTD9" s="432"/>
      <c r="BTE9" s="432"/>
      <c r="BTF9" s="432"/>
      <c r="BTG9" s="254"/>
      <c r="BTH9" s="255"/>
      <c r="BTI9" s="256"/>
      <c r="BTJ9" s="252"/>
      <c r="BTK9" s="253"/>
      <c r="BTL9" s="432"/>
      <c r="BTM9" s="432"/>
      <c r="BTN9" s="432"/>
      <c r="BTO9" s="254"/>
      <c r="BTP9" s="255"/>
      <c r="BTQ9" s="256"/>
      <c r="BTR9" s="252"/>
      <c r="BTS9" s="253"/>
      <c r="BTT9" s="432"/>
      <c r="BTU9" s="432"/>
      <c r="BTV9" s="432"/>
      <c r="BTW9" s="254"/>
      <c r="BTX9" s="255"/>
      <c r="BTY9" s="256"/>
      <c r="BTZ9" s="252"/>
      <c r="BUA9" s="253"/>
      <c r="BUB9" s="432"/>
      <c r="BUC9" s="432"/>
      <c r="BUD9" s="432"/>
      <c r="BUE9" s="254"/>
      <c r="BUF9" s="255"/>
      <c r="BUG9" s="256"/>
      <c r="BUH9" s="252"/>
      <c r="BUI9" s="253"/>
      <c r="BUJ9" s="432"/>
      <c r="BUK9" s="432"/>
      <c r="BUL9" s="432"/>
      <c r="BUM9" s="254"/>
      <c r="BUN9" s="255"/>
      <c r="BUO9" s="256"/>
      <c r="BUP9" s="252"/>
      <c r="BUQ9" s="253"/>
      <c r="BUR9" s="432"/>
      <c r="BUS9" s="432"/>
      <c r="BUT9" s="432"/>
      <c r="BUU9" s="254"/>
      <c r="BUV9" s="255"/>
      <c r="BUW9" s="256"/>
      <c r="BUX9" s="252"/>
      <c r="BUY9" s="253"/>
      <c r="BUZ9" s="432"/>
      <c r="BVA9" s="432"/>
      <c r="BVB9" s="432"/>
      <c r="BVC9" s="254"/>
      <c r="BVD9" s="255"/>
      <c r="BVE9" s="256"/>
      <c r="BVF9" s="252"/>
      <c r="BVG9" s="253"/>
      <c r="BVH9" s="432"/>
      <c r="BVI9" s="432"/>
      <c r="BVJ9" s="432"/>
      <c r="BVK9" s="254"/>
      <c r="BVL9" s="255"/>
      <c r="BVM9" s="256"/>
      <c r="BVN9" s="252"/>
      <c r="BVO9" s="253"/>
      <c r="BVP9" s="432"/>
      <c r="BVQ9" s="432"/>
      <c r="BVR9" s="432"/>
      <c r="BVS9" s="254"/>
      <c r="BVT9" s="255"/>
      <c r="BVU9" s="256"/>
      <c r="BVV9" s="252"/>
      <c r="BVW9" s="253"/>
      <c r="BVX9" s="432"/>
      <c r="BVY9" s="432"/>
      <c r="BVZ9" s="432"/>
      <c r="BWA9" s="254"/>
      <c r="BWB9" s="255"/>
      <c r="BWC9" s="256"/>
      <c r="BWD9" s="252"/>
      <c r="BWE9" s="253"/>
      <c r="BWF9" s="432"/>
      <c r="BWG9" s="432"/>
      <c r="BWH9" s="432"/>
      <c r="BWI9" s="254"/>
      <c r="BWJ9" s="255"/>
      <c r="BWK9" s="256"/>
      <c r="BWL9" s="252"/>
      <c r="BWM9" s="253"/>
      <c r="BWN9" s="432"/>
      <c r="BWO9" s="432"/>
      <c r="BWP9" s="432"/>
      <c r="BWQ9" s="254"/>
      <c r="BWR9" s="255"/>
      <c r="BWS9" s="256"/>
      <c r="BWT9" s="252"/>
      <c r="BWU9" s="253"/>
      <c r="BWV9" s="432"/>
      <c r="BWW9" s="432"/>
      <c r="BWX9" s="432"/>
      <c r="BWY9" s="254"/>
      <c r="BWZ9" s="255"/>
      <c r="BXA9" s="256"/>
      <c r="BXB9" s="252"/>
      <c r="BXC9" s="253"/>
      <c r="BXD9" s="432"/>
      <c r="BXE9" s="432"/>
      <c r="BXF9" s="432"/>
      <c r="BXG9" s="254"/>
      <c r="BXH9" s="255"/>
      <c r="BXI9" s="256"/>
      <c r="BXJ9" s="252"/>
      <c r="BXK9" s="253"/>
      <c r="BXL9" s="432"/>
      <c r="BXM9" s="432"/>
      <c r="BXN9" s="432"/>
      <c r="BXO9" s="254"/>
      <c r="BXP9" s="255"/>
      <c r="BXQ9" s="256"/>
      <c r="BXR9" s="252"/>
      <c r="BXS9" s="253"/>
      <c r="BXT9" s="432"/>
      <c r="BXU9" s="432"/>
      <c r="BXV9" s="432"/>
      <c r="BXW9" s="254"/>
      <c r="BXX9" s="255"/>
      <c r="BXY9" s="256"/>
      <c r="BXZ9" s="252"/>
      <c r="BYA9" s="253"/>
      <c r="BYB9" s="432"/>
      <c r="BYC9" s="432"/>
      <c r="BYD9" s="432"/>
      <c r="BYE9" s="254"/>
      <c r="BYF9" s="255"/>
      <c r="BYG9" s="256"/>
      <c r="BYH9" s="252"/>
      <c r="BYI9" s="253"/>
      <c r="BYJ9" s="432"/>
      <c r="BYK9" s="432"/>
      <c r="BYL9" s="432"/>
      <c r="BYM9" s="254"/>
      <c r="BYN9" s="255"/>
      <c r="BYO9" s="256"/>
      <c r="BYP9" s="252"/>
      <c r="BYQ9" s="253"/>
      <c r="BYR9" s="432"/>
      <c r="BYS9" s="432"/>
      <c r="BYT9" s="432"/>
      <c r="BYU9" s="254"/>
      <c r="BYV9" s="255"/>
      <c r="BYW9" s="256"/>
      <c r="BYX9" s="252"/>
      <c r="BYY9" s="253"/>
      <c r="BYZ9" s="432"/>
      <c r="BZA9" s="432"/>
      <c r="BZB9" s="432"/>
      <c r="BZC9" s="254"/>
      <c r="BZD9" s="255"/>
      <c r="BZE9" s="256"/>
      <c r="BZF9" s="252"/>
      <c r="BZG9" s="253"/>
      <c r="BZH9" s="432"/>
      <c r="BZI9" s="432"/>
      <c r="BZJ9" s="432"/>
      <c r="BZK9" s="254"/>
      <c r="BZL9" s="255"/>
      <c r="BZM9" s="256"/>
      <c r="BZN9" s="252"/>
      <c r="BZO9" s="253"/>
      <c r="BZP9" s="432"/>
      <c r="BZQ9" s="432"/>
      <c r="BZR9" s="432"/>
      <c r="BZS9" s="254"/>
      <c r="BZT9" s="255"/>
      <c r="BZU9" s="256"/>
      <c r="BZV9" s="252"/>
      <c r="BZW9" s="253"/>
      <c r="BZX9" s="432"/>
      <c r="BZY9" s="432"/>
      <c r="BZZ9" s="432"/>
      <c r="CAA9" s="254"/>
      <c r="CAB9" s="255"/>
      <c r="CAC9" s="256"/>
      <c r="CAD9" s="252"/>
      <c r="CAE9" s="253"/>
      <c r="CAF9" s="432"/>
      <c r="CAG9" s="432"/>
      <c r="CAH9" s="432"/>
      <c r="CAI9" s="254"/>
      <c r="CAJ9" s="255"/>
      <c r="CAK9" s="256"/>
      <c r="CAL9" s="252"/>
      <c r="CAM9" s="253"/>
      <c r="CAN9" s="432"/>
      <c r="CAO9" s="432"/>
      <c r="CAP9" s="432"/>
      <c r="CAQ9" s="254"/>
      <c r="CAR9" s="255"/>
      <c r="CAS9" s="256"/>
      <c r="CAT9" s="252"/>
      <c r="CAU9" s="253"/>
      <c r="CAV9" s="432"/>
      <c r="CAW9" s="432"/>
      <c r="CAX9" s="432"/>
      <c r="CAY9" s="254"/>
      <c r="CAZ9" s="255"/>
      <c r="CBA9" s="256"/>
      <c r="CBB9" s="252"/>
      <c r="CBC9" s="253"/>
      <c r="CBD9" s="432"/>
      <c r="CBE9" s="432"/>
      <c r="CBF9" s="432"/>
      <c r="CBG9" s="254"/>
      <c r="CBH9" s="255"/>
      <c r="CBI9" s="256"/>
      <c r="CBJ9" s="252"/>
      <c r="CBK9" s="253"/>
      <c r="CBL9" s="432"/>
      <c r="CBM9" s="432"/>
      <c r="CBN9" s="432"/>
      <c r="CBO9" s="254"/>
      <c r="CBP9" s="255"/>
      <c r="CBQ9" s="256"/>
      <c r="CBR9" s="252"/>
      <c r="CBS9" s="253"/>
      <c r="CBT9" s="432"/>
      <c r="CBU9" s="432"/>
      <c r="CBV9" s="432"/>
      <c r="CBW9" s="254"/>
      <c r="CBX9" s="255"/>
      <c r="CBY9" s="256"/>
      <c r="CBZ9" s="252"/>
      <c r="CCA9" s="253"/>
      <c r="CCB9" s="432"/>
      <c r="CCC9" s="432"/>
      <c r="CCD9" s="432"/>
      <c r="CCE9" s="254"/>
      <c r="CCF9" s="255"/>
      <c r="CCG9" s="256"/>
      <c r="CCH9" s="252"/>
      <c r="CCI9" s="253"/>
      <c r="CCJ9" s="432"/>
      <c r="CCK9" s="432"/>
      <c r="CCL9" s="432"/>
      <c r="CCM9" s="254"/>
      <c r="CCN9" s="255"/>
      <c r="CCO9" s="256"/>
      <c r="CCP9" s="252"/>
      <c r="CCQ9" s="253"/>
      <c r="CCR9" s="432"/>
      <c r="CCS9" s="432"/>
      <c r="CCT9" s="432"/>
      <c r="CCU9" s="254"/>
      <c r="CCV9" s="255"/>
      <c r="CCW9" s="256"/>
      <c r="CCX9" s="252"/>
      <c r="CCY9" s="253"/>
      <c r="CCZ9" s="432"/>
      <c r="CDA9" s="432"/>
      <c r="CDB9" s="432"/>
      <c r="CDC9" s="254"/>
      <c r="CDD9" s="255"/>
      <c r="CDE9" s="256"/>
      <c r="CDF9" s="252"/>
      <c r="CDG9" s="253"/>
      <c r="CDH9" s="432"/>
      <c r="CDI9" s="432"/>
      <c r="CDJ9" s="432"/>
      <c r="CDK9" s="254"/>
      <c r="CDL9" s="255"/>
      <c r="CDM9" s="256"/>
      <c r="CDN9" s="252"/>
      <c r="CDO9" s="253"/>
      <c r="CDP9" s="432"/>
      <c r="CDQ9" s="432"/>
      <c r="CDR9" s="432"/>
      <c r="CDS9" s="254"/>
      <c r="CDT9" s="255"/>
      <c r="CDU9" s="256"/>
      <c r="CDV9" s="252"/>
      <c r="CDW9" s="253"/>
      <c r="CDX9" s="432"/>
      <c r="CDY9" s="432"/>
      <c r="CDZ9" s="432"/>
      <c r="CEA9" s="254"/>
      <c r="CEB9" s="255"/>
      <c r="CEC9" s="256"/>
      <c r="CED9" s="252"/>
      <c r="CEE9" s="253"/>
      <c r="CEF9" s="432"/>
      <c r="CEG9" s="432"/>
      <c r="CEH9" s="432"/>
      <c r="CEI9" s="254"/>
      <c r="CEJ9" s="255"/>
      <c r="CEK9" s="256"/>
      <c r="CEL9" s="252"/>
      <c r="CEM9" s="253"/>
      <c r="CEN9" s="432"/>
      <c r="CEO9" s="432"/>
      <c r="CEP9" s="432"/>
      <c r="CEQ9" s="254"/>
      <c r="CER9" s="255"/>
      <c r="CES9" s="256"/>
      <c r="CET9" s="252"/>
      <c r="CEU9" s="253"/>
      <c r="CEV9" s="432"/>
      <c r="CEW9" s="432"/>
      <c r="CEX9" s="432"/>
      <c r="CEY9" s="254"/>
      <c r="CEZ9" s="255"/>
      <c r="CFA9" s="256"/>
      <c r="CFB9" s="252"/>
      <c r="CFC9" s="253"/>
      <c r="CFD9" s="432"/>
      <c r="CFE9" s="432"/>
      <c r="CFF9" s="432"/>
      <c r="CFG9" s="254"/>
      <c r="CFH9" s="255"/>
      <c r="CFI9" s="256"/>
      <c r="CFJ9" s="252"/>
      <c r="CFK9" s="253"/>
      <c r="CFL9" s="432"/>
      <c r="CFM9" s="432"/>
      <c r="CFN9" s="432"/>
      <c r="CFO9" s="254"/>
      <c r="CFP9" s="255"/>
      <c r="CFQ9" s="256"/>
      <c r="CFR9" s="252"/>
      <c r="CFS9" s="253"/>
      <c r="CFT9" s="432"/>
      <c r="CFU9" s="432"/>
      <c r="CFV9" s="432"/>
      <c r="CFW9" s="254"/>
      <c r="CFX9" s="255"/>
      <c r="CFY9" s="256"/>
      <c r="CFZ9" s="252"/>
      <c r="CGA9" s="253"/>
      <c r="CGB9" s="432"/>
      <c r="CGC9" s="432"/>
      <c r="CGD9" s="432"/>
      <c r="CGE9" s="254"/>
      <c r="CGF9" s="255"/>
      <c r="CGG9" s="256"/>
      <c r="CGH9" s="252"/>
      <c r="CGI9" s="253"/>
      <c r="CGJ9" s="432"/>
      <c r="CGK9" s="432"/>
      <c r="CGL9" s="432"/>
      <c r="CGM9" s="254"/>
      <c r="CGN9" s="255"/>
      <c r="CGO9" s="256"/>
      <c r="CGP9" s="252"/>
      <c r="CGQ9" s="253"/>
      <c r="CGR9" s="432"/>
      <c r="CGS9" s="432"/>
      <c r="CGT9" s="432"/>
      <c r="CGU9" s="254"/>
      <c r="CGV9" s="255"/>
      <c r="CGW9" s="256"/>
      <c r="CGX9" s="252"/>
      <c r="CGY9" s="253"/>
      <c r="CGZ9" s="432"/>
      <c r="CHA9" s="432"/>
      <c r="CHB9" s="432"/>
      <c r="CHC9" s="254"/>
      <c r="CHD9" s="255"/>
      <c r="CHE9" s="256"/>
      <c r="CHF9" s="252"/>
      <c r="CHG9" s="253"/>
      <c r="CHH9" s="432"/>
      <c r="CHI9" s="432"/>
      <c r="CHJ9" s="432"/>
      <c r="CHK9" s="254"/>
      <c r="CHL9" s="255"/>
      <c r="CHM9" s="256"/>
      <c r="CHN9" s="252"/>
      <c r="CHO9" s="253"/>
      <c r="CHP9" s="432"/>
      <c r="CHQ9" s="432"/>
      <c r="CHR9" s="432"/>
      <c r="CHS9" s="254"/>
      <c r="CHT9" s="255"/>
      <c r="CHU9" s="256"/>
      <c r="CHV9" s="252"/>
      <c r="CHW9" s="253"/>
      <c r="CHX9" s="432"/>
      <c r="CHY9" s="432"/>
      <c r="CHZ9" s="432"/>
      <c r="CIA9" s="254"/>
      <c r="CIB9" s="255"/>
      <c r="CIC9" s="256"/>
      <c r="CID9" s="252"/>
      <c r="CIE9" s="253"/>
      <c r="CIF9" s="432"/>
      <c r="CIG9" s="432"/>
      <c r="CIH9" s="432"/>
      <c r="CII9" s="254"/>
      <c r="CIJ9" s="255"/>
      <c r="CIK9" s="256"/>
      <c r="CIL9" s="252"/>
      <c r="CIM9" s="253"/>
      <c r="CIN9" s="432"/>
      <c r="CIO9" s="432"/>
      <c r="CIP9" s="432"/>
      <c r="CIQ9" s="254"/>
      <c r="CIR9" s="255"/>
      <c r="CIS9" s="256"/>
      <c r="CIT9" s="252"/>
      <c r="CIU9" s="253"/>
      <c r="CIV9" s="432"/>
      <c r="CIW9" s="432"/>
      <c r="CIX9" s="432"/>
      <c r="CIY9" s="254"/>
      <c r="CIZ9" s="255"/>
      <c r="CJA9" s="256"/>
      <c r="CJB9" s="252"/>
      <c r="CJC9" s="253"/>
      <c r="CJD9" s="432"/>
      <c r="CJE9" s="432"/>
      <c r="CJF9" s="432"/>
      <c r="CJG9" s="254"/>
      <c r="CJH9" s="255"/>
      <c r="CJI9" s="256"/>
      <c r="CJJ9" s="252"/>
      <c r="CJK9" s="253"/>
      <c r="CJL9" s="432"/>
      <c r="CJM9" s="432"/>
      <c r="CJN9" s="432"/>
      <c r="CJO9" s="254"/>
      <c r="CJP9" s="255"/>
      <c r="CJQ9" s="256"/>
      <c r="CJR9" s="252"/>
      <c r="CJS9" s="253"/>
      <c r="CJT9" s="432"/>
      <c r="CJU9" s="432"/>
      <c r="CJV9" s="432"/>
      <c r="CJW9" s="254"/>
      <c r="CJX9" s="255"/>
      <c r="CJY9" s="256"/>
      <c r="CJZ9" s="252"/>
      <c r="CKA9" s="253"/>
      <c r="CKB9" s="432"/>
      <c r="CKC9" s="432"/>
      <c r="CKD9" s="432"/>
      <c r="CKE9" s="254"/>
      <c r="CKF9" s="255"/>
      <c r="CKG9" s="256"/>
      <c r="CKH9" s="252"/>
      <c r="CKI9" s="253"/>
      <c r="CKJ9" s="432"/>
      <c r="CKK9" s="432"/>
      <c r="CKL9" s="432"/>
      <c r="CKM9" s="254"/>
      <c r="CKN9" s="255"/>
      <c r="CKO9" s="256"/>
      <c r="CKP9" s="252"/>
      <c r="CKQ9" s="253"/>
      <c r="CKR9" s="432"/>
      <c r="CKS9" s="432"/>
      <c r="CKT9" s="432"/>
      <c r="CKU9" s="254"/>
      <c r="CKV9" s="255"/>
      <c r="CKW9" s="256"/>
      <c r="CKX9" s="252"/>
      <c r="CKY9" s="253"/>
      <c r="CKZ9" s="432"/>
      <c r="CLA9" s="432"/>
      <c r="CLB9" s="432"/>
      <c r="CLC9" s="254"/>
      <c r="CLD9" s="255"/>
      <c r="CLE9" s="256"/>
      <c r="CLF9" s="252"/>
      <c r="CLG9" s="253"/>
      <c r="CLH9" s="432"/>
      <c r="CLI9" s="432"/>
      <c r="CLJ9" s="432"/>
      <c r="CLK9" s="254"/>
      <c r="CLL9" s="255"/>
      <c r="CLM9" s="256"/>
      <c r="CLN9" s="252"/>
      <c r="CLO9" s="253"/>
      <c r="CLP9" s="432"/>
      <c r="CLQ9" s="432"/>
      <c r="CLR9" s="432"/>
      <c r="CLS9" s="254"/>
      <c r="CLT9" s="255"/>
      <c r="CLU9" s="256"/>
      <c r="CLV9" s="252"/>
      <c r="CLW9" s="253"/>
      <c r="CLX9" s="432"/>
      <c r="CLY9" s="432"/>
      <c r="CLZ9" s="432"/>
      <c r="CMA9" s="254"/>
      <c r="CMB9" s="255"/>
      <c r="CMC9" s="256"/>
      <c r="CMD9" s="252"/>
      <c r="CME9" s="253"/>
      <c r="CMF9" s="432"/>
      <c r="CMG9" s="432"/>
      <c r="CMH9" s="432"/>
      <c r="CMI9" s="254"/>
      <c r="CMJ9" s="255"/>
      <c r="CMK9" s="256"/>
      <c r="CML9" s="252"/>
      <c r="CMM9" s="253"/>
      <c r="CMN9" s="432"/>
      <c r="CMO9" s="432"/>
      <c r="CMP9" s="432"/>
      <c r="CMQ9" s="254"/>
      <c r="CMR9" s="255"/>
      <c r="CMS9" s="256"/>
      <c r="CMT9" s="252"/>
      <c r="CMU9" s="253"/>
      <c r="CMV9" s="432"/>
      <c r="CMW9" s="432"/>
      <c r="CMX9" s="432"/>
      <c r="CMY9" s="254"/>
      <c r="CMZ9" s="255"/>
      <c r="CNA9" s="256"/>
      <c r="CNB9" s="252"/>
      <c r="CNC9" s="253"/>
      <c r="CND9" s="432"/>
      <c r="CNE9" s="432"/>
      <c r="CNF9" s="432"/>
      <c r="CNG9" s="254"/>
      <c r="CNH9" s="255"/>
      <c r="CNI9" s="256"/>
      <c r="CNJ9" s="252"/>
      <c r="CNK9" s="253"/>
      <c r="CNL9" s="432"/>
      <c r="CNM9" s="432"/>
      <c r="CNN9" s="432"/>
      <c r="CNO9" s="254"/>
      <c r="CNP9" s="255"/>
      <c r="CNQ9" s="256"/>
      <c r="CNR9" s="252"/>
      <c r="CNS9" s="253"/>
      <c r="CNT9" s="432"/>
      <c r="CNU9" s="432"/>
      <c r="CNV9" s="432"/>
      <c r="CNW9" s="254"/>
      <c r="CNX9" s="255"/>
      <c r="CNY9" s="256"/>
      <c r="CNZ9" s="252"/>
      <c r="COA9" s="253"/>
      <c r="COB9" s="432"/>
      <c r="COC9" s="432"/>
      <c r="COD9" s="432"/>
      <c r="COE9" s="254"/>
      <c r="COF9" s="255"/>
      <c r="COG9" s="256"/>
      <c r="COH9" s="252"/>
      <c r="COI9" s="253"/>
      <c r="COJ9" s="432"/>
      <c r="COK9" s="432"/>
      <c r="COL9" s="432"/>
      <c r="COM9" s="254"/>
      <c r="CON9" s="255"/>
      <c r="COO9" s="256"/>
      <c r="COP9" s="252"/>
      <c r="COQ9" s="253"/>
      <c r="COR9" s="432"/>
      <c r="COS9" s="432"/>
      <c r="COT9" s="432"/>
      <c r="COU9" s="254"/>
      <c r="COV9" s="255"/>
      <c r="COW9" s="256"/>
      <c r="COX9" s="252"/>
      <c r="COY9" s="253"/>
      <c r="COZ9" s="432"/>
      <c r="CPA9" s="432"/>
      <c r="CPB9" s="432"/>
      <c r="CPC9" s="254"/>
      <c r="CPD9" s="255"/>
      <c r="CPE9" s="256"/>
      <c r="CPF9" s="252"/>
      <c r="CPG9" s="253"/>
      <c r="CPH9" s="432"/>
      <c r="CPI9" s="432"/>
      <c r="CPJ9" s="432"/>
      <c r="CPK9" s="254"/>
      <c r="CPL9" s="255"/>
      <c r="CPM9" s="256"/>
      <c r="CPN9" s="252"/>
      <c r="CPO9" s="253"/>
      <c r="CPP9" s="432"/>
      <c r="CPQ9" s="432"/>
      <c r="CPR9" s="432"/>
      <c r="CPS9" s="254"/>
      <c r="CPT9" s="255"/>
      <c r="CPU9" s="256"/>
      <c r="CPV9" s="252"/>
      <c r="CPW9" s="253"/>
      <c r="CPX9" s="432"/>
      <c r="CPY9" s="432"/>
      <c r="CPZ9" s="432"/>
      <c r="CQA9" s="254"/>
      <c r="CQB9" s="255"/>
      <c r="CQC9" s="256"/>
      <c r="CQD9" s="252"/>
      <c r="CQE9" s="253"/>
      <c r="CQF9" s="432"/>
      <c r="CQG9" s="432"/>
      <c r="CQH9" s="432"/>
      <c r="CQI9" s="254"/>
      <c r="CQJ9" s="255"/>
      <c r="CQK9" s="256"/>
      <c r="CQL9" s="252"/>
      <c r="CQM9" s="253"/>
      <c r="CQN9" s="432"/>
      <c r="CQO9" s="432"/>
      <c r="CQP9" s="432"/>
      <c r="CQQ9" s="254"/>
      <c r="CQR9" s="255"/>
      <c r="CQS9" s="256"/>
      <c r="CQT9" s="252"/>
      <c r="CQU9" s="253"/>
      <c r="CQV9" s="432"/>
      <c r="CQW9" s="432"/>
      <c r="CQX9" s="432"/>
      <c r="CQY9" s="254"/>
      <c r="CQZ9" s="255"/>
      <c r="CRA9" s="256"/>
      <c r="CRB9" s="252"/>
      <c r="CRC9" s="253"/>
      <c r="CRD9" s="432"/>
      <c r="CRE9" s="432"/>
      <c r="CRF9" s="432"/>
      <c r="CRG9" s="254"/>
      <c r="CRH9" s="255"/>
      <c r="CRI9" s="256"/>
      <c r="CRJ9" s="252"/>
      <c r="CRK9" s="253"/>
      <c r="CRL9" s="432"/>
      <c r="CRM9" s="432"/>
      <c r="CRN9" s="432"/>
      <c r="CRO9" s="254"/>
      <c r="CRP9" s="255"/>
      <c r="CRQ9" s="256"/>
      <c r="CRR9" s="252"/>
      <c r="CRS9" s="253"/>
      <c r="CRT9" s="432"/>
      <c r="CRU9" s="432"/>
      <c r="CRV9" s="432"/>
      <c r="CRW9" s="254"/>
      <c r="CRX9" s="255"/>
      <c r="CRY9" s="256"/>
      <c r="CRZ9" s="252"/>
      <c r="CSA9" s="253"/>
      <c r="CSB9" s="432"/>
      <c r="CSC9" s="432"/>
      <c r="CSD9" s="432"/>
      <c r="CSE9" s="254"/>
      <c r="CSF9" s="255"/>
      <c r="CSG9" s="256"/>
      <c r="CSH9" s="252"/>
      <c r="CSI9" s="253"/>
      <c r="CSJ9" s="432"/>
      <c r="CSK9" s="432"/>
      <c r="CSL9" s="432"/>
      <c r="CSM9" s="254"/>
      <c r="CSN9" s="255"/>
      <c r="CSO9" s="256"/>
      <c r="CSP9" s="252"/>
      <c r="CSQ9" s="253"/>
      <c r="CSR9" s="432"/>
      <c r="CSS9" s="432"/>
      <c r="CST9" s="432"/>
      <c r="CSU9" s="254"/>
      <c r="CSV9" s="255"/>
      <c r="CSW9" s="256"/>
      <c r="CSX9" s="252"/>
      <c r="CSY9" s="253"/>
      <c r="CSZ9" s="432"/>
      <c r="CTA9" s="432"/>
      <c r="CTB9" s="432"/>
      <c r="CTC9" s="254"/>
      <c r="CTD9" s="255"/>
      <c r="CTE9" s="256"/>
      <c r="CTF9" s="252"/>
      <c r="CTG9" s="253"/>
      <c r="CTH9" s="432"/>
      <c r="CTI9" s="432"/>
      <c r="CTJ9" s="432"/>
      <c r="CTK9" s="254"/>
      <c r="CTL9" s="255"/>
      <c r="CTM9" s="256"/>
      <c r="CTN9" s="252"/>
      <c r="CTO9" s="253"/>
      <c r="CTP9" s="432"/>
      <c r="CTQ9" s="432"/>
      <c r="CTR9" s="432"/>
      <c r="CTS9" s="254"/>
      <c r="CTT9" s="255"/>
      <c r="CTU9" s="256"/>
      <c r="CTV9" s="252"/>
      <c r="CTW9" s="253"/>
      <c r="CTX9" s="432"/>
      <c r="CTY9" s="432"/>
      <c r="CTZ9" s="432"/>
      <c r="CUA9" s="254"/>
      <c r="CUB9" s="255"/>
      <c r="CUC9" s="256"/>
      <c r="CUD9" s="252"/>
      <c r="CUE9" s="253"/>
      <c r="CUF9" s="432"/>
      <c r="CUG9" s="432"/>
      <c r="CUH9" s="432"/>
      <c r="CUI9" s="254"/>
      <c r="CUJ9" s="255"/>
      <c r="CUK9" s="256"/>
      <c r="CUL9" s="252"/>
      <c r="CUM9" s="253"/>
      <c r="CUN9" s="432"/>
      <c r="CUO9" s="432"/>
      <c r="CUP9" s="432"/>
      <c r="CUQ9" s="254"/>
      <c r="CUR9" s="255"/>
      <c r="CUS9" s="256"/>
      <c r="CUT9" s="252"/>
      <c r="CUU9" s="253"/>
      <c r="CUV9" s="432"/>
      <c r="CUW9" s="432"/>
      <c r="CUX9" s="432"/>
      <c r="CUY9" s="254"/>
      <c r="CUZ9" s="255"/>
      <c r="CVA9" s="256"/>
      <c r="CVB9" s="252"/>
      <c r="CVC9" s="253"/>
      <c r="CVD9" s="432"/>
      <c r="CVE9" s="432"/>
      <c r="CVF9" s="432"/>
      <c r="CVG9" s="254"/>
      <c r="CVH9" s="255"/>
      <c r="CVI9" s="256"/>
      <c r="CVJ9" s="252"/>
      <c r="CVK9" s="253"/>
      <c r="CVL9" s="432"/>
      <c r="CVM9" s="432"/>
      <c r="CVN9" s="432"/>
      <c r="CVO9" s="254"/>
      <c r="CVP9" s="255"/>
      <c r="CVQ9" s="256"/>
      <c r="CVR9" s="252"/>
      <c r="CVS9" s="253"/>
      <c r="CVT9" s="432"/>
      <c r="CVU9" s="432"/>
      <c r="CVV9" s="432"/>
      <c r="CVW9" s="254"/>
      <c r="CVX9" s="255"/>
      <c r="CVY9" s="256"/>
      <c r="CVZ9" s="252"/>
      <c r="CWA9" s="253"/>
      <c r="CWB9" s="432"/>
      <c r="CWC9" s="432"/>
      <c r="CWD9" s="432"/>
      <c r="CWE9" s="254"/>
      <c r="CWF9" s="255"/>
      <c r="CWG9" s="256"/>
      <c r="CWH9" s="252"/>
      <c r="CWI9" s="253"/>
      <c r="CWJ9" s="432"/>
      <c r="CWK9" s="432"/>
      <c r="CWL9" s="432"/>
      <c r="CWM9" s="254"/>
      <c r="CWN9" s="255"/>
      <c r="CWO9" s="256"/>
      <c r="CWP9" s="252"/>
      <c r="CWQ9" s="253"/>
      <c r="CWR9" s="432"/>
      <c r="CWS9" s="432"/>
      <c r="CWT9" s="432"/>
      <c r="CWU9" s="254"/>
      <c r="CWV9" s="255"/>
      <c r="CWW9" s="256"/>
      <c r="CWX9" s="252"/>
      <c r="CWY9" s="253"/>
      <c r="CWZ9" s="432"/>
      <c r="CXA9" s="432"/>
      <c r="CXB9" s="432"/>
      <c r="CXC9" s="254"/>
      <c r="CXD9" s="255"/>
      <c r="CXE9" s="256"/>
      <c r="CXF9" s="252"/>
      <c r="CXG9" s="253"/>
      <c r="CXH9" s="432"/>
      <c r="CXI9" s="432"/>
      <c r="CXJ9" s="432"/>
      <c r="CXK9" s="254"/>
      <c r="CXL9" s="255"/>
      <c r="CXM9" s="256"/>
      <c r="CXN9" s="252"/>
      <c r="CXO9" s="253"/>
      <c r="CXP9" s="432"/>
      <c r="CXQ9" s="432"/>
      <c r="CXR9" s="432"/>
      <c r="CXS9" s="254"/>
      <c r="CXT9" s="255"/>
      <c r="CXU9" s="256"/>
      <c r="CXV9" s="252"/>
      <c r="CXW9" s="253"/>
      <c r="CXX9" s="432"/>
      <c r="CXY9" s="432"/>
      <c r="CXZ9" s="432"/>
      <c r="CYA9" s="254"/>
      <c r="CYB9" s="255"/>
      <c r="CYC9" s="256"/>
      <c r="CYD9" s="252"/>
      <c r="CYE9" s="253"/>
      <c r="CYF9" s="432"/>
      <c r="CYG9" s="432"/>
      <c r="CYH9" s="432"/>
      <c r="CYI9" s="254"/>
      <c r="CYJ9" s="255"/>
      <c r="CYK9" s="256"/>
      <c r="CYL9" s="252"/>
      <c r="CYM9" s="253"/>
      <c r="CYN9" s="432"/>
      <c r="CYO9" s="432"/>
      <c r="CYP9" s="432"/>
      <c r="CYQ9" s="254"/>
      <c r="CYR9" s="255"/>
      <c r="CYS9" s="256"/>
      <c r="CYT9" s="252"/>
      <c r="CYU9" s="253"/>
      <c r="CYV9" s="432"/>
      <c r="CYW9" s="432"/>
      <c r="CYX9" s="432"/>
      <c r="CYY9" s="254"/>
      <c r="CYZ9" s="255"/>
      <c r="CZA9" s="256"/>
      <c r="CZB9" s="252"/>
      <c r="CZC9" s="253"/>
      <c r="CZD9" s="432"/>
      <c r="CZE9" s="432"/>
      <c r="CZF9" s="432"/>
      <c r="CZG9" s="254"/>
      <c r="CZH9" s="255"/>
      <c r="CZI9" s="256"/>
      <c r="CZJ9" s="252"/>
      <c r="CZK9" s="253"/>
      <c r="CZL9" s="432"/>
      <c r="CZM9" s="432"/>
      <c r="CZN9" s="432"/>
      <c r="CZO9" s="254"/>
      <c r="CZP9" s="255"/>
      <c r="CZQ9" s="256"/>
      <c r="CZR9" s="252"/>
      <c r="CZS9" s="253"/>
      <c r="CZT9" s="432"/>
      <c r="CZU9" s="432"/>
      <c r="CZV9" s="432"/>
      <c r="CZW9" s="254"/>
      <c r="CZX9" s="255"/>
      <c r="CZY9" s="256"/>
      <c r="CZZ9" s="252"/>
      <c r="DAA9" s="253"/>
      <c r="DAB9" s="432"/>
      <c r="DAC9" s="432"/>
      <c r="DAD9" s="432"/>
      <c r="DAE9" s="254"/>
      <c r="DAF9" s="255"/>
      <c r="DAG9" s="256"/>
      <c r="DAH9" s="252"/>
      <c r="DAI9" s="253"/>
      <c r="DAJ9" s="432"/>
      <c r="DAK9" s="432"/>
      <c r="DAL9" s="432"/>
      <c r="DAM9" s="254"/>
      <c r="DAN9" s="255"/>
      <c r="DAO9" s="256"/>
      <c r="DAP9" s="252"/>
      <c r="DAQ9" s="253"/>
      <c r="DAR9" s="432"/>
      <c r="DAS9" s="432"/>
      <c r="DAT9" s="432"/>
      <c r="DAU9" s="254"/>
      <c r="DAV9" s="255"/>
      <c r="DAW9" s="256"/>
      <c r="DAX9" s="252"/>
      <c r="DAY9" s="253"/>
      <c r="DAZ9" s="432"/>
      <c r="DBA9" s="432"/>
      <c r="DBB9" s="432"/>
      <c r="DBC9" s="254"/>
      <c r="DBD9" s="255"/>
      <c r="DBE9" s="256"/>
      <c r="DBF9" s="252"/>
      <c r="DBG9" s="253"/>
      <c r="DBH9" s="432"/>
      <c r="DBI9" s="432"/>
      <c r="DBJ9" s="432"/>
      <c r="DBK9" s="254"/>
      <c r="DBL9" s="255"/>
      <c r="DBM9" s="256"/>
      <c r="DBN9" s="252"/>
      <c r="DBO9" s="253"/>
      <c r="DBP9" s="432"/>
      <c r="DBQ9" s="432"/>
      <c r="DBR9" s="432"/>
      <c r="DBS9" s="254"/>
      <c r="DBT9" s="255"/>
      <c r="DBU9" s="256"/>
      <c r="DBV9" s="252"/>
      <c r="DBW9" s="253"/>
      <c r="DBX9" s="432"/>
      <c r="DBY9" s="432"/>
      <c r="DBZ9" s="432"/>
      <c r="DCA9" s="254"/>
      <c r="DCB9" s="255"/>
      <c r="DCC9" s="256"/>
      <c r="DCD9" s="252"/>
      <c r="DCE9" s="253"/>
      <c r="DCF9" s="432"/>
      <c r="DCG9" s="432"/>
      <c r="DCH9" s="432"/>
      <c r="DCI9" s="254"/>
      <c r="DCJ9" s="255"/>
      <c r="DCK9" s="256"/>
      <c r="DCL9" s="252"/>
      <c r="DCM9" s="253"/>
      <c r="DCN9" s="432"/>
      <c r="DCO9" s="432"/>
      <c r="DCP9" s="432"/>
      <c r="DCQ9" s="254"/>
      <c r="DCR9" s="255"/>
      <c r="DCS9" s="256"/>
      <c r="DCT9" s="252"/>
      <c r="DCU9" s="253"/>
      <c r="DCV9" s="432"/>
      <c r="DCW9" s="432"/>
      <c r="DCX9" s="432"/>
      <c r="DCY9" s="254"/>
      <c r="DCZ9" s="255"/>
      <c r="DDA9" s="256"/>
      <c r="DDB9" s="252"/>
      <c r="DDC9" s="253"/>
      <c r="DDD9" s="432"/>
      <c r="DDE9" s="432"/>
      <c r="DDF9" s="432"/>
      <c r="DDG9" s="254"/>
      <c r="DDH9" s="255"/>
      <c r="DDI9" s="256"/>
      <c r="DDJ9" s="252"/>
      <c r="DDK9" s="253"/>
      <c r="DDL9" s="432"/>
      <c r="DDM9" s="432"/>
      <c r="DDN9" s="432"/>
      <c r="DDO9" s="254"/>
      <c r="DDP9" s="255"/>
      <c r="DDQ9" s="256"/>
      <c r="DDR9" s="252"/>
      <c r="DDS9" s="253"/>
      <c r="DDT9" s="432"/>
      <c r="DDU9" s="432"/>
      <c r="DDV9" s="432"/>
      <c r="DDW9" s="254"/>
      <c r="DDX9" s="255"/>
      <c r="DDY9" s="256"/>
      <c r="DDZ9" s="252"/>
      <c r="DEA9" s="253"/>
      <c r="DEB9" s="432"/>
      <c r="DEC9" s="432"/>
      <c r="DED9" s="432"/>
      <c r="DEE9" s="254"/>
      <c r="DEF9" s="255"/>
      <c r="DEG9" s="256"/>
      <c r="DEH9" s="252"/>
      <c r="DEI9" s="253"/>
      <c r="DEJ9" s="432"/>
      <c r="DEK9" s="432"/>
      <c r="DEL9" s="432"/>
      <c r="DEM9" s="254"/>
      <c r="DEN9" s="255"/>
      <c r="DEO9" s="256"/>
      <c r="DEP9" s="252"/>
      <c r="DEQ9" s="253"/>
      <c r="DER9" s="432"/>
      <c r="DES9" s="432"/>
      <c r="DET9" s="432"/>
      <c r="DEU9" s="254"/>
      <c r="DEV9" s="255"/>
      <c r="DEW9" s="256"/>
      <c r="DEX9" s="252"/>
      <c r="DEY9" s="253"/>
      <c r="DEZ9" s="432"/>
      <c r="DFA9" s="432"/>
      <c r="DFB9" s="432"/>
      <c r="DFC9" s="254"/>
      <c r="DFD9" s="255"/>
      <c r="DFE9" s="256"/>
      <c r="DFF9" s="252"/>
      <c r="DFG9" s="253"/>
      <c r="DFH9" s="432"/>
      <c r="DFI9" s="432"/>
      <c r="DFJ9" s="432"/>
      <c r="DFK9" s="254"/>
      <c r="DFL9" s="255"/>
      <c r="DFM9" s="256"/>
      <c r="DFN9" s="252"/>
      <c r="DFO9" s="253"/>
      <c r="DFP9" s="432"/>
      <c r="DFQ9" s="432"/>
      <c r="DFR9" s="432"/>
      <c r="DFS9" s="254"/>
      <c r="DFT9" s="255"/>
      <c r="DFU9" s="256"/>
      <c r="DFV9" s="252"/>
      <c r="DFW9" s="253"/>
      <c r="DFX9" s="432"/>
      <c r="DFY9" s="432"/>
      <c r="DFZ9" s="432"/>
      <c r="DGA9" s="254"/>
      <c r="DGB9" s="255"/>
      <c r="DGC9" s="256"/>
      <c r="DGD9" s="252"/>
      <c r="DGE9" s="253"/>
      <c r="DGF9" s="432"/>
      <c r="DGG9" s="432"/>
      <c r="DGH9" s="432"/>
      <c r="DGI9" s="254"/>
      <c r="DGJ9" s="255"/>
      <c r="DGK9" s="256"/>
      <c r="DGL9" s="252"/>
      <c r="DGM9" s="253"/>
      <c r="DGN9" s="432"/>
      <c r="DGO9" s="432"/>
      <c r="DGP9" s="432"/>
      <c r="DGQ9" s="254"/>
      <c r="DGR9" s="255"/>
      <c r="DGS9" s="256"/>
      <c r="DGT9" s="252"/>
      <c r="DGU9" s="253"/>
      <c r="DGV9" s="432"/>
      <c r="DGW9" s="432"/>
      <c r="DGX9" s="432"/>
      <c r="DGY9" s="254"/>
      <c r="DGZ9" s="255"/>
      <c r="DHA9" s="256"/>
      <c r="DHB9" s="252"/>
      <c r="DHC9" s="253"/>
      <c r="DHD9" s="432"/>
      <c r="DHE9" s="432"/>
      <c r="DHF9" s="432"/>
      <c r="DHG9" s="254"/>
      <c r="DHH9" s="255"/>
      <c r="DHI9" s="256"/>
      <c r="DHJ9" s="252"/>
      <c r="DHK9" s="253"/>
      <c r="DHL9" s="432"/>
      <c r="DHM9" s="432"/>
      <c r="DHN9" s="432"/>
      <c r="DHO9" s="254"/>
      <c r="DHP9" s="255"/>
      <c r="DHQ9" s="256"/>
      <c r="DHR9" s="252"/>
      <c r="DHS9" s="253"/>
      <c r="DHT9" s="432"/>
      <c r="DHU9" s="432"/>
      <c r="DHV9" s="432"/>
      <c r="DHW9" s="254"/>
      <c r="DHX9" s="255"/>
      <c r="DHY9" s="256"/>
      <c r="DHZ9" s="252"/>
      <c r="DIA9" s="253"/>
      <c r="DIB9" s="432"/>
      <c r="DIC9" s="432"/>
      <c r="DID9" s="432"/>
      <c r="DIE9" s="254"/>
      <c r="DIF9" s="255"/>
      <c r="DIG9" s="256"/>
      <c r="DIH9" s="252"/>
      <c r="DII9" s="253"/>
      <c r="DIJ9" s="432"/>
      <c r="DIK9" s="432"/>
      <c r="DIL9" s="432"/>
      <c r="DIM9" s="254"/>
      <c r="DIN9" s="255"/>
      <c r="DIO9" s="256"/>
      <c r="DIP9" s="252"/>
      <c r="DIQ9" s="253"/>
      <c r="DIR9" s="432"/>
      <c r="DIS9" s="432"/>
      <c r="DIT9" s="432"/>
      <c r="DIU9" s="254"/>
      <c r="DIV9" s="255"/>
      <c r="DIW9" s="256"/>
      <c r="DIX9" s="252"/>
      <c r="DIY9" s="253"/>
      <c r="DIZ9" s="432"/>
      <c r="DJA9" s="432"/>
      <c r="DJB9" s="432"/>
      <c r="DJC9" s="254"/>
      <c r="DJD9" s="255"/>
      <c r="DJE9" s="256"/>
      <c r="DJF9" s="252"/>
      <c r="DJG9" s="253"/>
      <c r="DJH9" s="432"/>
      <c r="DJI9" s="432"/>
      <c r="DJJ9" s="432"/>
      <c r="DJK9" s="254"/>
      <c r="DJL9" s="255"/>
      <c r="DJM9" s="256"/>
      <c r="DJN9" s="252"/>
      <c r="DJO9" s="253"/>
      <c r="DJP9" s="432"/>
      <c r="DJQ9" s="432"/>
      <c r="DJR9" s="432"/>
      <c r="DJS9" s="254"/>
      <c r="DJT9" s="255"/>
      <c r="DJU9" s="256"/>
      <c r="DJV9" s="252"/>
      <c r="DJW9" s="253"/>
      <c r="DJX9" s="432"/>
      <c r="DJY9" s="432"/>
      <c r="DJZ9" s="432"/>
      <c r="DKA9" s="254"/>
      <c r="DKB9" s="255"/>
      <c r="DKC9" s="256"/>
      <c r="DKD9" s="252"/>
      <c r="DKE9" s="253"/>
      <c r="DKF9" s="432"/>
      <c r="DKG9" s="432"/>
      <c r="DKH9" s="432"/>
      <c r="DKI9" s="254"/>
      <c r="DKJ9" s="255"/>
      <c r="DKK9" s="256"/>
      <c r="DKL9" s="252"/>
      <c r="DKM9" s="253"/>
      <c r="DKN9" s="432"/>
      <c r="DKO9" s="432"/>
      <c r="DKP9" s="432"/>
      <c r="DKQ9" s="254"/>
      <c r="DKR9" s="255"/>
      <c r="DKS9" s="256"/>
      <c r="DKT9" s="252"/>
      <c r="DKU9" s="253"/>
      <c r="DKV9" s="432"/>
      <c r="DKW9" s="432"/>
      <c r="DKX9" s="432"/>
      <c r="DKY9" s="254"/>
      <c r="DKZ9" s="255"/>
      <c r="DLA9" s="256"/>
      <c r="DLB9" s="252"/>
      <c r="DLC9" s="253"/>
      <c r="DLD9" s="432"/>
      <c r="DLE9" s="432"/>
      <c r="DLF9" s="432"/>
      <c r="DLG9" s="254"/>
      <c r="DLH9" s="255"/>
      <c r="DLI9" s="256"/>
      <c r="DLJ9" s="252"/>
      <c r="DLK9" s="253"/>
      <c r="DLL9" s="432"/>
      <c r="DLM9" s="432"/>
      <c r="DLN9" s="432"/>
      <c r="DLO9" s="254"/>
      <c r="DLP9" s="255"/>
      <c r="DLQ9" s="256"/>
      <c r="DLR9" s="252"/>
      <c r="DLS9" s="253"/>
      <c r="DLT9" s="432"/>
      <c r="DLU9" s="432"/>
      <c r="DLV9" s="432"/>
      <c r="DLW9" s="254"/>
      <c r="DLX9" s="255"/>
      <c r="DLY9" s="256"/>
      <c r="DLZ9" s="252"/>
      <c r="DMA9" s="253"/>
      <c r="DMB9" s="432"/>
      <c r="DMC9" s="432"/>
      <c r="DMD9" s="432"/>
      <c r="DME9" s="254"/>
      <c r="DMF9" s="255"/>
      <c r="DMG9" s="256"/>
      <c r="DMH9" s="252"/>
      <c r="DMI9" s="253"/>
      <c r="DMJ9" s="432"/>
      <c r="DMK9" s="432"/>
      <c r="DML9" s="432"/>
      <c r="DMM9" s="254"/>
      <c r="DMN9" s="255"/>
      <c r="DMO9" s="256"/>
      <c r="DMP9" s="252"/>
      <c r="DMQ9" s="253"/>
      <c r="DMR9" s="432"/>
      <c r="DMS9" s="432"/>
      <c r="DMT9" s="432"/>
      <c r="DMU9" s="254"/>
      <c r="DMV9" s="255"/>
      <c r="DMW9" s="256"/>
      <c r="DMX9" s="252"/>
      <c r="DMY9" s="253"/>
      <c r="DMZ9" s="432"/>
      <c r="DNA9" s="432"/>
      <c r="DNB9" s="432"/>
      <c r="DNC9" s="254"/>
      <c r="DND9" s="255"/>
      <c r="DNE9" s="256"/>
      <c r="DNF9" s="252"/>
      <c r="DNG9" s="253"/>
      <c r="DNH9" s="432"/>
      <c r="DNI9" s="432"/>
      <c r="DNJ9" s="432"/>
      <c r="DNK9" s="254"/>
      <c r="DNL9" s="255"/>
      <c r="DNM9" s="256"/>
      <c r="DNN9" s="252"/>
      <c r="DNO9" s="253"/>
      <c r="DNP9" s="432"/>
      <c r="DNQ9" s="432"/>
      <c r="DNR9" s="432"/>
      <c r="DNS9" s="254"/>
      <c r="DNT9" s="255"/>
      <c r="DNU9" s="256"/>
      <c r="DNV9" s="252"/>
      <c r="DNW9" s="253"/>
      <c r="DNX9" s="432"/>
      <c r="DNY9" s="432"/>
      <c r="DNZ9" s="432"/>
      <c r="DOA9" s="254"/>
      <c r="DOB9" s="255"/>
      <c r="DOC9" s="256"/>
      <c r="DOD9" s="252"/>
      <c r="DOE9" s="253"/>
      <c r="DOF9" s="432"/>
      <c r="DOG9" s="432"/>
      <c r="DOH9" s="432"/>
      <c r="DOI9" s="254"/>
      <c r="DOJ9" s="255"/>
      <c r="DOK9" s="256"/>
      <c r="DOL9" s="252"/>
      <c r="DOM9" s="253"/>
      <c r="DON9" s="432"/>
      <c r="DOO9" s="432"/>
      <c r="DOP9" s="432"/>
      <c r="DOQ9" s="254"/>
      <c r="DOR9" s="255"/>
      <c r="DOS9" s="256"/>
      <c r="DOT9" s="252"/>
      <c r="DOU9" s="253"/>
      <c r="DOV9" s="432"/>
      <c r="DOW9" s="432"/>
      <c r="DOX9" s="432"/>
      <c r="DOY9" s="254"/>
      <c r="DOZ9" s="255"/>
      <c r="DPA9" s="256"/>
      <c r="DPB9" s="252"/>
      <c r="DPC9" s="253"/>
      <c r="DPD9" s="432"/>
      <c r="DPE9" s="432"/>
      <c r="DPF9" s="432"/>
      <c r="DPG9" s="254"/>
      <c r="DPH9" s="255"/>
      <c r="DPI9" s="256"/>
      <c r="DPJ9" s="252"/>
      <c r="DPK9" s="253"/>
      <c r="DPL9" s="432"/>
      <c r="DPM9" s="432"/>
      <c r="DPN9" s="432"/>
      <c r="DPO9" s="254"/>
      <c r="DPP9" s="255"/>
      <c r="DPQ9" s="256"/>
      <c r="DPR9" s="252"/>
      <c r="DPS9" s="253"/>
      <c r="DPT9" s="432"/>
      <c r="DPU9" s="432"/>
      <c r="DPV9" s="432"/>
      <c r="DPW9" s="254"/>
      <c r="DPX9" s="255"/>
      <c r="DPY9" s="256"/>
      <c r="DPZ9" s="252"/>
      <c r="DQA9" s="253"/>
      <c r="DQB9" s="432"/>
      <c r="DQC9" s="432"/>
      <c r="DQD9" s="432"/>
      <c r="DQE9" s="254"/>
      <c r="DQF9" s="255"/>
      <c r="DQG9" s="256"/>
      <c r="DQH9" s="252"/>
      <c r="DQI9" s="253"/>
      <c r="DQJ9" s="432"/>
      <c r="DQK9" s="432"/>
      <c r="DQL9" s="432"/>
      <c r="DQM9" s="254"/>
      <c r="DQN9" s="255"/>
      <c r="DQO9" s="256"/>
      <c r="DQP9" s="252"/>
      <c r="DQQ9" s="253"/>
      <c r="DQR9" s="432"/>
      <c r="DQS9" s="432"/>
      <c r="DQT9" s="432"/>
      <c r="DQU9" s="254"/>
      <c r="DQV9" s="255"/>
      <c r="DQW9" s="256"/>
      <c r="DQX9" s="252"/>
      <c r="DQY9" s="253"/>
      <c r="DQZ9" s="432"/>
      <c r="DRA9" s="432"/>
      <c r="DRB9" s="432"/>
      <c r="DRC9" s="254"/>
      <c r="DRD9" s="255"/>
      <c r="DRE9" s="256"/>
      <c r="DRF9" s="252"/>
      <c r="DRG9" s="253"/>
      <c r="DRH9" s="432"/>
      <c r="DRI9" s="432"/>
      <c r="DRJ9" s="432"/>
      <c r="DRK9" s="254"/>
      <c r="DRL9" s="255"/>
      <c r="DRM9" s="256"/>
      <c r="DRN9" s="252"/>
      <c r="DRO9" s="253"/>
      <c r="DRP9" s="432"/>
      <c r="DRQ9" s="432"/>
      <c r="DRR9" s="432"/>
      <c r="DRS9" s="254"/>
      <c r="DRT9" s="255"/>
      <c r="DRU9" s="256"/>
      <c r="DRV9" s="252"/>
      <c r="DRW9" s="253"/>
      <c r="DRX9" s="432"/>
      <c r="DRY9" s="432"/>
      <c r="DRZ9" s="432"/>
      <c r="DSA9" s="254"/>
      <c r="DSB9" s="255"/>
      <c r="DSC9" s="256"/>
      <c r="DSD9" s="252"/>
      <c r="DSE9" s="253"/>
      <c r="DSF9" s="432"/>
      <c r="DSG9" s="432"/>
      <c r="DSH9" s="432"/>
      <c r="DSI9" s="254"/>
      <c r="DSJ9" s="255"/>
      <c r="DSK9" s="256"/>
      <c r="DSL9" s="252"/>
      <c r="DSM9" s="253"/>
      <c r="DSN9" s="432"/>
      <c r="DSO9" s="432"/>
      <c r="DSP9" s="432"/>
      <c r="DSQ9" s="254"/>
      <c r="DSR9" s="255"/>
      <c r="DSS9" s="256"/>
      <c r="DST9" s="252"/>
      <c r="DSU9" s="253"/>
      <c r="DSV9" s="432"/>
      <c r="DSW9" s="432"/>
      <c r="DSX9" s="432"/>
      <c r="DSY9" s="254"/>
      <c r="DSZ9" s="255"/>
      <c r="DTA9" s="256"/>
      <c r="DTB9" s="252"/>
      <c r="DTC9" s="253"/>
      <c r="DTD9" s="432"/>
      <c r="DTE9" s="432"/>
      <c r="DTF9" s="432"/>
      <c r="DTG9" s="254"/>
      <c r="DTH9" s="255"/>
      <c r="DTI9" s="256"/>
      <c r="DTJ9" s="252"/>
      <c r="DTK9" s="253"/>
      <c r="DTL9" s="432"/>
      <c r="DTM9" s="432"/>
      <c r="DTN9" s="432"/>
      <c r="DTO9" s="254"/>
      <c r="DTP9" s="255"/>
      <c r="DTQ9" s="256"/>
      <c r="DTR9" s="252"/>
      <c r="DTS9" s="253"/>
      <c r="DTT9" s="432"/>
      <c r="DTU9" s="432"/>
      <c r="DTV9" s="432"/>
      <c r="DTW9" s="254"/>
      <c r="DTX9" s="255"/>
      <c r="DTY9" s="256"/>
      <c r="DTZ9" s="252"/>
      <c r="DUA9" s="253"/>
      <c r="DUB9" s="432"/>
      <c r="DUC9" s="432"/>
      <c r="DUD9" s="432"/>
      <c r="DUE9" s="254"/>
      <c r="DUF9" s="255"/>
      <c r="DUG9" s="256"/>
      <c r="DUH9" s="252"/>
      <c r="DUI9" s="253"/>
      <c r="DUJ9" s="432"/>
      <c r="DUK9" s="432"/>
      <c r="DUL9" s="432"/>
      <c r="DUM9" s="254"/>
      <c r="DUN9" s="255"/>
      <c r="DUO9" s="256"/>
      <c r="DUP9" s="252"/>
      <c r="DUQ9" s="253"/>
      <c r="DUR9" s="432"/>
      <c r="DUS9" s="432"/>
      <c r="DUT9" s="432"/>
      <c r="DUU9" s="254"/>
      <c r="DUV9" s="255"/>
      <c r="DUW9" s="256"/>
      <c r="DUX9" s="252"/>
      <c r="DUY9" s="253"/>
      <c r="DUZ9" s="432"/>
      <c r="DVA9" s="432"/>
      <c r="DVB9" s="432"/>
      <c r="DVC9" s="254"/>
      <c r="DVD9" s="255"/>
      <c r="DVE9" s="256"/>
      <c r="DVF9" s="252"/>
      <c r="DVG9" s="253"/>
      <c r="DVH9" s="432"/>
      <c r="DVI9" s="432"/>
      <c r="DVJ9" s="432"/>
      <c r="DVK9" s="254"/>
      <c r="DVL9" s="255"/>
      <c r="DVM9" s="256"/>
      <c r="DVN9" s="252"/>
      <c r="DVO9" s="253"/>
      <c r="DVP9" s="432"/>
      <c r="DVQ9" s="432"/>
      <c r="DVR9" s="432"/>
      <c r="DVS9" s="254"/>
      <c r="DVT9" s="255"/>
      <c r="DVU9" s="256"/>
      <c r="DVV9" s="252"/>
      <c r="DVW9" s="253"/>
      <c r="DVX9" s="432"/>
      <c r="DVY9" s="432"/>
      <c r="DVZ9" s="432"/>
      <c r="DWA9" s="254"/>
      <c r="DWB9" s="255"/>
      <c r="DWC9" s="256"/>
      <c r="DWD9" s="252"/>
      <c r="DWE9" s="253"/>
      <c r="DWF9" s="432"/>
      <c r="DWG9" s="432"/>
      <c r="DWH9" s="432"/>
      <c r="DWI9" s="254"/>
      <c r="DWJ9" s="255"/>
      <c r="DWK9" s="256"/>
      <c r="DWL9" s="252"/>
      <c r="DWM9" s="253"/>
      <c r="DWN9" s="432"/>
      <c r="DWO9" s="432"/>
      <c r="DWP9" s="432"/>
      <c r="DWQ9" s="254"/>
      <c r="DWR9" s="255"/>
      <c r="DWS9" s="256"/>
      <c r="DWT9" s="252"/>
      <c r="DWU9" s="253"/>
      <c r="DWV9" s="432"/>
      <c r="DWW9" s="432"/>
      <c r="DWX9" s="432"/>
      <c r="DWY9" s="254"/>
      <c r="DWZ9" s="255"/>
      <c r="DXA9" s="256"/>
      <c r="DXB9" s="252"/>
      <c r="DXC9" s="253"/>
      <c r="DXD9" s="432"/>
      <c r="DXE9" s="432"/>
      <c r="DXF9" s="432"/>
      <c r="DXG9" s="254"/>
      <c r="DXH9" s="255"/>
      <c r="DXI9" s="256"/>
      <c r="DXJ9" s="252"/>
      <c r="DXK9" s="253"/>
      <c r="DXL9" s="432"/>
      <c r="DXM9" s="432"/>
      <c r="DXN9" s="432"/>
      <c r="DXO9" s="254"/>
      <c r="DXP9" s="255"/>
      <c r="DXQ9" s="256"/>
      <c r="DXR9" s="252"/>
      <c r="DXS9" s="253"/>
      <c r="DXT9" s="432"/>
      <c r="DXU9" s="432"/>
      <c r="DXV9" s="432"/>
      <c r="DXW9" s="254"/>
      <c r="DXX9" s="255"/>
      <c r="DXY9" s="256"/>
      <c r="DXZ9" s="252"/>
      <c r="DYA9" s="253"/>
      <c r="DYB9" s="432"/>
      <c r="DYC9" s="432"/>
      <c r="DYD9" s="432"/>
      <c r="DYE9" s="254"/>
      <c r="DYF9" s="255"/>
      <c r="DYG9" s="256"/>
      <c r="DYH9" s="252"/>
      <c r="DYI9" s="253"/>
      <c r="DYJ9" s="432"/>
      <c r="DYK9" s="432"/>
      <c r="DYL9" s="432"/>
      <c r="DYM9" s="254"/>
      <c r="DYN9" s="255"/>
      <c r="DYO9" s="256"/>
      <c r="DYP9" s="252"/>
      <c r="DYQ9" s="253"/>
      <c r="DYR9" s="432"/>
      <c r="DYS9" s="432"/>
      <c r="DYT9" s="432"/>
      <c r="DYU9" s="254"/>
      <c r="DYV9" s="255"/>
      <c r="DYW9" s="256"/>
      <c r="DYX9" s="252"/>
      <c r="DYY9" s="253"/>
      <c r="DYZ9" s="432"/>
      <c r="DZA9" s="432"/>
      <c r="DZB9" s="432"/>
      <c r="DZC9" s="254"/>
      <c r="DZD9" s="255"/>
      <c r="DZE9" s="256"/>
      <c r="DZF9" s="252"/>
      <c r="DZG9" s="253"/>
      <c r="DZH9" s="432"/>
      <c r="DZI9" s="432"/>
      <c r="DZJ9" s="432"/>
      <c r="DZK9" s="254"/>
      <c r="DZL9" s="255"/>
      <c r="DZM9" s="256"/>
      <c r="DZN9" s="252"/>
      <c r="DZO9" s="253"/>
      <c r="DZP9" s="432"/>
      <c r="DZQ9" s="432"/>
      <c r="DZR9" s="432"/>
      <c r="DZS9" s="254"/>
      <c r="DZT9" s="255"/>
      <c r="DZU9" s="256"/>
      <c r="DZV9" s="252"/>
      <c r="DZW9" s="253"/>
      <c r="DZX9" s="432"/>
      <c r="DZY9" s="432"/>
      <c r="DZZ9" s="432"/>
      <c r="EAA9" s="254"/>
      <c r="EAB9" s="255"/>
      <c r="EAC9" s="256"/>
      <c r="EAD9" s="252"/>
      <c r="EAE9" s="253"/>
      <c r="EAF9" s="432"/>
      <c r="EAG9" s="432"/>
      <c r="EAH9" s="432"/>
      <c r="EAI9" s="254"/>
      <c r="EAJ9" s="255"/>
      <c r="EAK9" s="256"/>
      <c r="EAL9" s="252"/>
      <c r="EAM9" s="253"/>
      <c r="EAN9" s="432"/>
      <c r="EAO9" s="432"/>
      <c r="EAP9" s="432"/>
      <c r="EAQ9" s="254"/>
      <c r="EAR9" s="255"/>
      <c r="EAS9" s="256"/>
      <c r="EAT9" s="252"/>
      <c r="EAU9" s="253"/>
      <c r="EAV9" s="432"/>
      <c r="EAW9" s="432"/>
      <c r="EAX9" s="432"/>
      <c r="EAY9" s="254"/>
      <c r="EAZ9" s="255"/>
      <c r="EBA9" s="256"/>
      <c r="EBB9" s="252"/>
      <c r="EBC9" s="253"/>
      <c r="EBD9" s="432"/>
      <c r="EBE9" s="432"/>
      <c r="EBF9" s="432"/>
      <c r="EBG9" s="254"/>
      <c r="EBH9" s="255"/>
      <c r="EBI9" s="256"/>
      <c r="EBJ9" s="252"/>
      <c r="EBK9" s="253"/>
      <c r="EBL9" s="432"/>
      <c r="EBM9" s="432"/>
      <c r="EBN9" s="432"/>
      <c r="EBO9" s="254"/>
      <c r="EBP9" s="255"/>
      <c r="EBQ9" s="256"/>
      <c r="EBR9" s="252"/>
      <c r="EBS9" s="253"/>
      <c r="EBT9" s="432"/>
      <c r="EBU9" s="432"/>
      <c r="EBV9" s="432"/>
      <c r="EBW9" s="254"/>
      <c r="EBX9" s="255"/>
      <c r="EBY9" s="256"/>
      <c r="EBZ9" s="252"/>
      <c r="ECA9" s="253"/>
      <c r="ECB9" s="432"/>
      <c r="ECC9" s="432"/>
      <c r="ECD9" s="432"/>
      <c r="ECE9" s="254"/>
      <c r="ECF9" s="255"/>
      <c r="ECG9" s="256"/>
      <c r="ECH9" s="252"/>
      <c r="ECI9" s="253"/>
      <c r="ECJ9" s="432"/>
      <c r="ECK9" s="432"/>
      <c r="ECL9" s="432"/>
      <c r="ECM9" s="254"/>
      <c r="ECN9" s="255"/>
      <c r="ECO9" s="256"/>
      <c r="ECP9" s="252"/>
      <c r="ECQ9" s="253"/>
      <c r="ECR9" s="432"/>
      <c r="ECS9" s="432"/>
      <c r="ECT9" s="432"/>
      <c r="ECU9" s="254"/>
      <c r="ECV9" s="255"/>
      <c r="ECW9" s="256"/>
      <c r="ECX9" s="252"/>
      <c r="ECY9" s="253"/>
      <c r="ECZ9" s="432"/>
      <c r="EDA9" s="432"/>
      <c r="EDB9" s="432"/>
      <c r="EDC9" s="254"/>
      <c r="EDD9" s="255"/>
      <c r="EDE9" s="256"/>
      <c r="EDF9" s="252"/>
      <c r="EDG9" s="253"/>
      <c r="EDH9" s="432"/>
      <c r="EDI9" s="432"/>
      <c r="EDJ9" s="432"/>
      <c r="EDK9" s="254"/>
      <c r="EDL9" s="255"/>
      <c r="EDM9" s="256"/>
      <c r="EDN9" s="252"/>
      <c r="EDO9" s="253"/>
      <c r="EDP9" s="432"/>
      <c r="EDQ9" s="432"/>
      <c r="EDR9" s="432"/>
      <c r="EDS9" s="254"/>
      <c r="EDT9" s="255"/>
      <c r="EDU9" s="256"/>
      <c r="EDV9" s="252"/>
      <c r="EDW9" s="253"/>
      <c r="EDX9" s="432"/>
      <c r="EDY9" s="432"/>
      <c r="EDZ9" s="432"/>
      <c r="EEA9" s="254"/>
      <c r="EEB9" s="255"/>
      <c r="EEC9" s="256"/>
      <c r="EED9" s="252"/>
      <c r="EEE9" s="253"/>
      <c r="EEF9" s="432"/>
      <c r="EEG9" s="432"/>
      <c r="EEH9" s="432"/>
      <c r="EEI9" s="254"/>
      <c r="EEJ9" s="255"/>
      <c r="EEK9" s="256"/>
      <c r="EEL9" s="252"/>
      <c r="EEM9" s="253"/>
      <c r="EEN9" s="432"/>
      <c r="EEO9" s="432"/>
      <c r="EEP9" s="432"/>
      <c r="EEQ9" s="254"/>
      <c r="EER9" s="255"/>
      <c r="EES9" s="256"/>
      <c r="EET9" s="252"/>
      <c r="EEU9" s="253"/>
      <c r="EEV9" s="432"/>
      <c r="EEW9" s="432"/>
      <c r="EEX9" s="432"/>
      <c r="EEY9" s="254"/>
      <c r="EEZ9" s="255"/>
      <c r="EFA9" s="256"/>
      <c r="EFB9" s="252"/>
      <c r="EFC9" s="253"/>
      <c r="EFD9" s="432"/>
      <c r="EFE9" s="432"/>
      <c r="EFF9" s="432"/>
      <c r="EFG9" s="254"/>
      <c r="EFH9" s="255"/>
      <c r="EFI9" s="256"/>
      <c r="EFJ9" s="252"/>
      <c r="EFK9" s="253"/>
      <c r="EFL9" s="432"/>
      <c r="EFM9" s="432"/>
      <c r="EFN9" s="432"/>
      <c r="EFO9" s="254"/>
      <c r="EFP9" s="255"/>
      <c r="EFQ9" s="256"/>
      <c r="EFR9" s="252"/>
      <c r="EFS9" s="253"/>
      <c r="EFT9" s="432"/>
      <c r="EFU9" s="432"/>
      <c r="EFV9" s="432"/>
      <c r="EFW9" s="254"/>
      <c r="EFX9" s="255"/>
      <c r="EFY9" s="256"/>
      <c r="EFZ9" s="252"/>
      <c r="EGA9" s="253"/>
      <c r="EGB9" s="432"/>
      <c r="EGC9" s="432"/>
      <c r="EGD9" s="432"/>
      <c r="EGE9" s="254"/>
      <c r="EGF9" s="255"/>
      <c r="EGG9" s="256"/>
      <c r="EGH9" s="252"/>
      <c r="EGI9" s="253"/>
      <c r="EGJ9" s="432"/>
      <c r="EGK9" s="432"/>
      <c r="EGL9" s="432"/>
      <c r="EGM9" s="254"/>
      <c r="EGN9" s="255"/>
      <c r="EGO9" s="256"/>
      <c r="EGP9" s="252"/>
      <c r="EGQ9" s="253"/>
      <c r="EGR9" s="432"/>
      <c r="EGS9" s="432"/>
      <c r="EGT9" s="432"/>
      <c r="EGU9" s="254"/>
      <c r="EGV9" s="255"/>
      <c r="EGW9" s="256"/>
      <c r="EGX9" s="252"/>
      <c r="EGY9" s="253"/>
      <c r="EGZ9" s="432"/>
      <c r="EHA9" s="432"/>
      <c r="EHB9" s="432"/>
      <c r="EHC9" s="254"/>
      <c r="EHD9" s="255"/>
      <c r="EHE9" s="256"/>
      <c r="EHF9" s="252"/>
      <c r="EHG9" s="253"/>
      <c r="EHH9" s="432"/>
      <c r="EHI9" s="432"/>
      <c r="EHJ9" s="432"/>
      <c r="EHK9" s="254"/>
      <c r="EHL9" s="255"/>
      <c r="EHM9" s="256"/>
      <c r="EHN9" s="252"/>
      <c r="EHO9" s="253"/>
      <c r="EHP9" s="432"/>
      <c r="EHQ9" s="432"/>
      <c r="EHR9" s="432"/>
      <c r="EHS9" s="254"/>
      <c r="EHT9" s="255"/>
      <c r="EHU9" s="256"/>
      <c r="EHV9" s="252"/>
      <c r="EHW9" s="253"/>
      <c r="EHX9" s="432"/>
      <c r="EHY9" s="432"/>
      <c r="EHZ9" s="432"/>
      <c r="EIA9" s="254"/>
      <c r="EIB9" s="255"/>
      <c r="EIC9" s="256"/>
      <c r="EID9" s="252"/>
      <c r="EIE9" s="253"/>
      <c r="EIF9" s="432"/>
      <c r="EIG9" s="432"/>
      <c r="EIH9" s="432"/>
      <c r="EII9" s="254"/>
      <c r="EIJ9" s="255"/>
      <c r="EIK9" s="256"/>
      <c r="EIL9" s="252"/>
      <c r="EIM9" s="253"/>
      <c r="EIN9" s="432"/>
      <c r="EIO9" s="432"/>
      <c r="EIP9" s="432"/>
      <c r="EIQ9" s="254"/>
      <c r="EIR9" s="255"/>
      <c r="EIS9" s="256"/>
      <c r="EIT9" s="252"/>
      <c r="EIU9" s="253"/>
      <c r="EIV9" s="432"/>
      <c r="EIW9" s="432"/>
      <c r="EIX9" s="432"/>
      <c r="EIY9" s="254"/>
      <c r="EIZ9" s="255"/>
      <c r="EJA9" s="256"/>
      <c r="EJB9" s="252"/>
      <c r="EJC9" s="253"/>
      <c r="EJD9" s="432"/>
      <c r="EJE9" s="432"/>
      <c r="EJF9" s="432"/>
      <c r="EJG9" s="254"/>
      <c r="EJH9" s="255"/>
      <c r="EJI9" s="256"/>
      <c r="EJJ9" s="252"/>
      <c r="EJK9" s="253"/>
      <c r="EJL9" s="432"/>
      <c r="EJM9" s="432"/>
      <c r="EJN9" s="432"/>
      <c r="EJO9" s="254"/>
      <c r="EJP9" s="255"/>
      <c r="EJQ9" s="256"/>
      <c r="EJR9" s="252"/>
      <c r="EJS9" s="253"/>
      <c r="EJT9" s="432"/>
      <c r="EJU9" s="432"/>
      <c r="EJV9" s="432"/>
      <c r="EJW9" s="254"/>
      <c r="EJX9" s="255"/>
      <c r="EJY9" s="256"/>
      <c r="EJZ9" s="252"/>
      <c r="EKA9" s="253"/>
      <c r="EKB9" s="432"/>
      <c r="EKC9" s="432"/>
      <c r="EKD9" s="432"/>
      <c r="EKE9" s="254"/>
      <c r="EKF9" s="255"/>
      <c r="EKG9" s="256"/>
      <c r="EKH9" s="252"/>
      <c r="EKI9" s="253"/>
      <c r="EKJ9" s="432"/>
      <c r="EKK9" s="432"/>
      <c r="EKL9" s="432"/>
      <c r="EKM9" s="254"/>
      <c r="EKN9" s="255"/>
      <c r="EKO9" s="256"/>
      <c r="EKP9" s="252"/>
      <c r="EKQ9" s="253"/>
      <c r="EKR9" s="432"/>
      <c r="EKS9" s="432"/>
      <c r="EKT9" s="432"/>
      <c r="EKU9" s="254"/>
      <c r="EKV9" s="255"/>
      <c r="EKW9" s="256"/>
      <c r="EKX9" s="252"/>
      <c r="EKY9" s="253"/>
      <c r="EKZ9" s="432"/>
      <c r="ELA9" s="432"/>
      <c r="ELB9" s="432"/>
      <c r="ELC9" s="254"/>
      <c r="ELD9" s="255"/>
      <c r="ELE9" s="256"/>
      <c r="ELF9" s="252"/>
      <c r="ELG9" s="253"/>
      <c r="ELH9" s="432"/>
      <c r="ELI9" s="432"/>
      <c r="ELJ9" s="432"/>
      <c r="ELK9" s="254"/>
      <c r="ELL9" s="255"/>
      <c r="ELM9" s="256"/>
      <c r="ELN9" s="252"/>
      <c r="ELO9" s="253"/>
      <c r="ELP9" s="432"/>
      <c r="ELQ9" s="432"/>
      <c r="ELR9" s="432"/>
      <c r="ELS9" s="254"/>
      <c r="ELT9" s="255"/>
      <c r="ELU9" s="256"/>
      <c r="ELV9" s="252"/>
      <c r="ELW9" s="253"/>
      <c r="ELX9" s="432"/>
      <c r="ELY9" s="432"/>
      <c r="ELZ9" s="432"/>
      <c r="EMA9" s="254"/>
      <c r="EMB9" s="255"/>
      <c r="EMC9" s="256"/>
      <c r="EMD9" s="252"/>
      <c r="EME9" s="253"/>
      <c r="EMF9" s="432"/>
      <c r="EMG9" s="432"/>
      <c r="EMH9" s="432"/>
      <c r="EMI9" s="254"/>
      <c r="EMJ9" s="255"/>
      <c r="EMK9" s="256"/>
      <c r="EML9" s="252"/>
      <c r="EMM9" s="253"/>
      <c r="EMN9" s="432"/>
      <c r="EMO9" s="432"/>
      <c r="EMP9" s="432"/>
      <c r="EMQ9" s="254"/>
      <c r="EMR9" s="255"/>
      <c r="EMS9" s="256"/>
      <c r="EMT9" s="252"/>
      <c r="EMU9" s="253"/>
      <c r="EMV9" s="432"/>
      <c r="EMW9" s="432"/>
      <c r="EMX9" s="432"/>
      <c r="EMY9" s="254"/>
      <c r="EMZ9" s="255"/>
      <c r="ENA9" s="256"/>
      <c r="ENB9" s="252"/>
      <c r="ENC9" s="253"/>
      <c r="END9" s="432"/>
      <c r="ENE9" s="432"/>
      <c r="ENF9" s="432"/>
      <c r="ENG9" s="254"/>
      <c r="ENH9" s="255"/>
      <c r="ENI9" s="256"/>
      <c r="ENJ9" s="252"/>
      <c r="ENK9" s="253"/>
      <c r="ENL9" s="432"/>
      <c r="ENM9" s="432"/>
      <c r="ENN9" s="432"/>
      <c r="ENO9" s="254"/>
      <c r="ENP9" s="255"/>
      <c r="ENQ9" s="256"/>
      <c r="ENR9" s="252"/>
      <c r="ENS9" s="253"/>
      <c r="ENT9" s="432"/>
      <c r="ENU9" s="432"/>
      <c r="ENV9" s="432"/>
      <c r="ENW9" s="254"/>
      <c r="ENX9" s="255"/>
      <c r="ENY9" s="256"/>
      <c r="ENZ9" s="252"/>
      <c r="EOA9" s="253"/>
      <c r="EOB9" s="432"/>
      <c r="EOC9" s="432"/>
      <c r="EOD9" s="432"/>
      <c r="EOE9" s="254"/>
      <c r="EOF9" s="255"/>
      <c r="EOG9" s="256"/>
      <c r="EOH9" s="252"/>
      <c r="EOI9" s="253"/>
      <c r="EOJ9" s="432"/>
      <c r="EOK9" s="432"/>
      <c r="EOL9" s="432"/>
      <c r="EOM9" s="254"/>
      <c r="EON9" s="255"/>
      <c r="EOO9" s="256"/>
      <c r="EOP9" s="252"/>
      <c r="EOQ9" s="253"/>
      <c r="EOR9" s="432"/>
      <c r="EOS9" s="432"/>
      <c r="EOT9" s="432"/>
      <c r="EOU9" s="254"/>
      <c r="EOV9" s="255"/>
      <c r="EOW9" s="256"/>
      <c r="EOX9" s="252"/>
      <c r="EOY9" s="253"/>
      <c r="EOZ9" s="432"/>
      <c r="EPA9" s="432"/>
      <c r="EPB9" s="432"/>
      <c r="EPC9" s="254"/>
      <c r="EPD9" s="255"/>
      <c r="EPE9" s="256"/>
      <c r="EPF9" s="252"/>
      <c r="EPG9" s="253"/>
      <c r="EPH9" s="432"/>
      <c r="EPI9" s="432"/>
      <c r="EPJ9" s="432"/>
      <c r="EPK9" s="254"/>
      <c r="EPL9" s="255"/>
      <c r="EPM9" s="256"/>
      <c r="EPN9" s="252"/>
      <c r="EPO9" s="253"/>
      <c r="EPP9" s="432"/>
      <c r="EPQ9" s="432"/>
      <c r="EPR9" s="432"/>
      <c r="EPS9" s="254"/>
      <c r="EPT9" s="255"/>
      <c r="EPU9" s="256"/>
      <c r="EPV9" s="252"/>
      <c r="EPW9" s="253"/>
      <c r="EPX9" s="432"/>
      <c r="EPY9" s="432"/>
      <c r="EPZ9" s="432"/>
      <c r="EQA9" s="254"/>
      <c r="EQB9" s="255"/>
      <c r="EQC9" s="256"/>
      <c r="EQD9" s="252"/>
      <c r="EQE9" s="253"/>
      <c r="EQF9" s="432"/>
      <c r="EQG9" s="432"/>
      <c r="EQH9" s="432"/>
      <c r="EQI9" s="254"/>
      <c r="EQJ9" s="255"/>
      <c r="EQK9" s="256"/>
      <c r="EQL9" s="252"/>
      <c r="EQM9" s="253"/>
      <c r="EQN9" s="432"/>
      <c r="EQO9" s="432"/>
      <c r="EQP9" s="432"/>
      <c r="EQQ9" s="254"/>
      <c r="EQR9" s="255"/>
      <c r="EQS9" s="256"/>
      <c r="EQT9" s="252"/>
      <c r="EQU9" s="253"/>
      <c r="EQV9" s="432"/>
      <c r="EQW9" s="432"/>
      <c r="EQX9" s="432"/>
      <c r="EQY9" s="254"/>
      <c r="EQZ9" s="255"/>
      <c r="ERA9" s="256"/>
      <c r="ERB9" s="252"/>
      <c r="ERC9" s="253"/>
      <c r="ERD9" s="432"/>
      <c r="ERE9" s="432"/>
      <c r="ERF9" s="432"/>
      <c r="ERG9" s="254"/>
      <c r="ERH9" s="255"/>
      <c r="ERI9" s="256"/>
      <c r="ERJ9" s="252"/>
      <c r="ERK9" s="253"/>
      <c r="ERL9" s="432"/>
      <c r="ERM9" s="432"/>
      <c r="ERN9" s="432"/>
      <c r="ERO9" s="254"/>
      <c r="ERP9" s="255"/>
      <c r="ERQ9" s="256"/>
      <c r="ERR9" s="252"/>
      <c r="ERS9" s="253"/>
      <c r="ERT9" s="432"/>
      <c r="ERU9" s="432"/>
      <c r="ERV9" s="432"/>
      <c r="ERW9" s="254"/>
      <c r="ERX9" s="255"/>
      <c r="ERY9" s="256"/>
      <c r="ERZ9" s="252"/>
      <c r="ESA9" s="253"/>
      <c r="ESB9" s="432"/>
      <c r="ESC9" s="432"/>
      <c r="ESD9" s="432"/>
      <c r="ESE9" s="254"/>
      <c r="ESF9" s="255"/>
      <c r="ESG9" s="256"/>
      <c r="ESH9" s="252"/>
      <c r="ESI9" s="253"/>
      <c r="ESJ9" s="432"/>
      <c r="ESK9" s="432"/>
      <c r="ESL9" s="432"/>
      <c r="ESM9" s="254"/>
      <c r="ESN9" s="255"/>
      <c r="ESO9" s="256"/>
      <c r="ESP9" s="252"/>
      <c r="ESQ9" s="253"/>
      <c r="ESR9" s="432"/>
      <c r="ESS9" s="432"/>
      <c r="EST9" s="432"/>
      <c r="ESU9" s="254"/>
      <c r="ESV9" s="255"/>
      <c r="ESW9" s="256"/>
      <c r="ESX9" s="252"/>
      <c r="ESY9" s="253"/>
      <c r="ESZ9" s="432"/>
      <c r="ETA9" s="432"/>
      <c r="ETB9" s="432"/>
      <c r="ETC9" s="254"/>
      <c r="ETD9" s="255"/>
      <c r="ETE9" s="256"/>
      <c r="ETF9" s="252"/>
      <c r="ETG9" s="253"/>
      <c r="ETH9" s="432"/>
      <c r="ETI9" s="432"/>
      <c r="ETJ9" s="432"/>
      <c r="ETK9" s="254"/>
      <c r="ETL9" s="255"/>
      <c r="ETM9" s="256"/>
      <c r="ETN9" s="252"/>
      <c r="ETO9" s="253"/>
      <c r="ETP9" s="432"/>
      <c r="ETQ9" s="432"/>
      <c r="ETR9" s="432"/>
      <c r="ETS9" s="254"/>
      <c r="ETT9" s="255"/>
      <c r="ETU9" s="256"/>
      <c r="ETV9" s="252"/>
      <c r="ETW9" s="253"/>
      <c r="ETX9" s="432"/>
      <c r="ETY9" s="432"/>
      <c r="ETZ9" s="432"/>
      <c r="EUA9" s="254"/>
      <c r="EUB9" s="255"/>
      <c r="EUC9" s="256"/>
      <c r="EUD9" s="252"/>
      <c r="EUE9" s="253"/>
      <c r="EUF9" s="432"/>
      <c r="EUG9" s="432"/>
      <c r="EUH9" s="432"/>
      <c r="EUI9" s="254"/>
      <c r="EUJ9" s="255"/>
      <c r="EUK9" s="256"/>
      <c r="EUL9" s="252"/>
      <c r="EUM9" s="253"/>
      <c r="EUN9" s="432"/>
      <c r="EUO9" s="432"/>
      <c r="EUP9" s="432"/>
      <c r="EUQ9" s="254"/>
      <c r="EUR9" s="255"/>
      <c r="EUS9" s="256"/>
      <c r="EUT9" s="252"/>
      <c r="EUU9" s="253"/>
      <c r="EUV9" s="432"/>
      <c r="EUW9" s="432"/>
      <c r="EUX9" s="432"/>
      <c r="EUY9" s="254"/>
      <c r="EUZ9" s="255"/>
      <c r="EVA9" s="256"/>
      <c r="EVB9" s="252"/>
      <c r="EVC9" s="253"/>
      <c r="EVD9" s="432"/>
      <c r="EVE9" s="432"/>
      <c r="EVF9" s="432"/>
      <c r="EVG9" s="254"/>
      <c r="EVH9" s="255"/>
      <c r="EVI9" s="256"/>
      <c r="EVJ9" s="252"/>
      <c r="EVK9" s="253"/>
      <c r="EVL9" s="432"/>
      <c r="EVM9" s="432"/>
      <c r="EVN9" s="432"/>
      <c r="EVO9" s="254"/>
      <c r="EVP9" s="255"/>
      <c r="EVQ9" s="256"/>
      <c r="EVR9" s="252"/>
      <c r="EVS9" s="253"/>
      <c r="EVT9" s="432"/>
      <c r="EVU9" s="432"/>
      <c r="EVV9" s="432"/>
      <c r="EVW9" s="254"/>
      <c r="EVX9" s="255"/>
      <c r="EVY9" s="256"/>
      <c r="EVZ9" s="252"/>
      <c r="EWA9" s="253"/>
      <c r="EWB9" s="432"/>
      <c r="EWC9" s="432"/>
      <c r="EWD9" s="432"/>
      <c r="EWE9" s="254"/>
      <c r="EWF9" s="255"/>
      <c r="EWG9" s="256"/>
      <c r="EWH9" s="252"/>
      <c r="EWI9" s="253"/>
      <c r="EWJ9" s="432"/>
      <c r="EWK9" s="432"/>
      <c r="EWL9" s="432"/>
      <c r="EWM9" s="254"/>
      <c r="EWN9" s="255"/>
      <c r="EWO9" s="256"/>
      <c r="EWP9" s="252"/>
      <c r="EWQ9" s="253"/>
      <c r="EWR9" s="432"/>
      <c r="EWS9" s="432"/>
      <c r="EWT9" s="432"/>
      <c r="EWU9" s="254"/>
      <c r="EWV9" s="255"/>
      <c r="EWW9" s="256"/>
      <c r="EWX9" s="252"/>
      <c r="EWY9" s="253"/>
      <c r="EWZ9" s="432"/>
      <c r="EXA9" s="432"/>
      <c r="EXB9" s="432"/>
      <c r="EXC9" s="254"/>
      <c r="EXD9" s="255"/>
      <c r="EXE9" s="256"/>
      <c r="EXF9" s="252"/>
      <c r="EXG9" s="253"/>
      <c r="EXH9" s="432"/>
      <c r="EXI9" s="432"/>
      <c r="EXJ9" s="432"/>
      <c r="EXK9" s="254"/>
      <c r="EXL9" s="255"/>
      <c r="EXM9" s="256"/>
      <c r="EXN9" s="252"/>
      <c r="EXO9" s="253"/>
      <c r="EXP9" s="432"/>
      <c r="EXQ9" s="432"/>
      <c r="EXR9" s="432"/>
      <c r="EXS9" s="254"/>
      <c r="EXT9" s="255"/>
      <c r="EXU9" s="256"/>
      <c r="EXV9" s="252"/>
      <c r="EXW9" s="253"/>
      <c r="EXX9" s="432"/>
      <c r="EXY9" s="432"/>
      <c r="EXZ9" s="432"/>
      <c r="EYA9" s="254"/>
      <c r="EYB9" s="255"/>
      <c r="EYC9" s="256"/>
      <c r="EYD9" s="252"/>
      <c r="EYE9" s="253"/>
      <c r="EYF9" s="432"/>
      <c r="EYG9" s="432"/>
      <c r="EYH9" s="432"/>
      <c r="EYI9" s="254"/>
      <c r="EYJ9" s="255"/>
      <c r="EYK9" s="256"/>
      <c r="EYL9" s="252"/>
      <c r="EYM9" s="253"/>
      <c r="EYN9" s="432"/>
      <c r="EYO9" s="432"/>
      <c r="EYP9" s="432"/>
      <c r="EYQ9" s="254"/>
      <c r="EYR9" s="255"/>
      <c r="EYS9" s="256"/>
      <c r="EYT9" s="252"/>
      <c r="EYU9" s="253"/>
      <c r="EYV9" s="432"/>
      <c r="EYW9" s="432"/>
      <c r="EYX9" s="432"/>
      <c r="EYY9" s="254"/>
      <c r="EYZ9" s="255"/>
      <c r="EZA9" s="256"/>
      <c r="EZB9" s="252"/>
      <c r="EZC9" s="253"/>
      <c r="EZD9" s="432"/>
      <c r="EZE9" s="432"/>
      <c r="EZF9" s="432"/>
      <c r="EZG9" s="254"/>
      <c r="EZH9" s="255"/>
      <c r="EZI9" s="256"/>
      <c r="EZJ9" s="252"/>
      <c r="EZK9" s="253"/>
      <c r="EZL9" s="432"/>
      <c r="EZM9" s="432"/>
      <c r="EZN9" s="432"/>
      <c r="EZO9" s="254"/>
      <c r="EZP9" s="255"/>
      <c r="EZQ9" s="256"/>
      <c r="EZR9" s="252"/>
      <c r="EZS9" s="253"/>
      <c r="EZT9" s="432"/>
      <c r="EZU9" s="432"/>
      <c r="EZV9" s="432"/>
      <c r="EZW9" s="254"/>
      <c r="EZX9" s="255"/>
      <c r="EZY9" s="256"/>
      <c r="EZZ9" s="252"/>
      <c r="FAA9" s="253"/>
      <c r="FAB9" s="432"/>
      <c r="FAC9" s="432"/>
      <c r="FAD9" s="432"/>
      <c r="FAE9" s="254"/>
      <c r="FAF9" s="255"/>
      <c r="FAG9" s="256"/>
      <c r="FAH9" s="252"/>
      <c r="FAI9" s="253"/>
      <c r="FAJ9" s="432"/>
      <c r="FAK9" s="432"/>
      <c r="FAL9" s="432"/>
      <c r="FAM9" s="254"/>
      <c r="FAN9" s="255"/>
      <c r="FAO9" s="256"/>
      <c r="FAP9" s="252"/>
      <c r="FAQ9" s="253"/>
      <c r="FAR9" s="432"/>
      <c r="FAS9" s="432"/>
      <c r="FAT9" s="432"/>
      <c r="FAU9" s="254"/>
      <c r="FAV9" s="255"/>
      <c r="FAW9" s="256"/>
      <c r="FAX9" s="252"/>
      <c r="FAY9" s="253"/>
      <c r="FAZ9" s="432"/>
      <c r="FBA9" s="432"/>
      <c r="FBB9" s="432"/>
      <c r="FBC9" s="254"/>
      <c r="FBD9" s="255"/>
      <c r="FBE9" s="256"/>
      <c r="FBF9" s="252"/>
      <c r="FBG9" s="253"/>
      <c r="FBH9" s="432"/>
      <c r="FBI9" s="432"/>
      <c r="FBJ9" s="432"/>
      <c r="FBK9" s="254"/>
      <c r="FBL9" s="255"/>
      <c r="FBM9" s="256"/>
      <c r="FBN9" s="252"/>
      <c r="FBO9" s="253"/>
      <c r="FBP9" s="432"/>
      <c r="FBQ9" s="432"/>
      <c r="FBR9" s="432"/>
      <c r="FBS9" s="254"/>
      <c r="FBT9" s="255"/>
      <c r="FBU9" s="256"/>
      <c r="FBV9" s="252"/>
      <c r="FBW9" s="253"/>
      <c r="FBX9" s="432"/>
      <c r="FBY9" s="432"/>
      <c r="FBZ9" s="432"/>
      <c r="FCA9" s="254"/>
      <c r="FCB9" s="255"/>
      <c r="FCC9" s="256"/>
      <c r="FCD9" s="252"/>
      <c r="FCE9" s="253"/>
      <c r="FCF9" s="432"/>
      <c r="FCG9" s="432"/>
      <c r="FCH9" s="432"/>
      <c r="FCI9" s="254"/>
      <c r="FCJ9" s="255"/>
      <c r="FCK9" s="256"/>
      <c r="FCL9" s="252"/>
      <c r="FCM9" s="253"/>
      <c r="FCN9" s="432"/>
      <c r="FCO9" s="432"/>
      <c r="FCP9" s="432"/>
      <c r="FCQ9" s="254"/>
      <c r="FCR9" s="255"/>
      <c r="FCS9" s="256"/>
      <c r="FCT9" s="252"/>
      <c r="FCU9" s="253"/>
      <c r="FCV9" s="432"/>
      <c r="FCW9" s="432"/>
      <c r="FCX9" s="432"/>
      <c r="FCY9" s="254"/>
      <c r="FCZ9" s="255"/>
      <c r="FDA9" s="256"/>
      <c r="FDB9" s="252"/>
      <c r="FDC9" s="253"/>
      <c r="FDD9" s="432"/>
      <c r="FDE9" s="432"/>
      <c r="FDF9" s="432"/>
      <c r="FDG9" s="254"/>
      <c r="FDH9" s="255"/>
      <c r="FDI9" s="256"/>
      <c r="FDJ9" s="252"/>
      <c r="FDK9" s="253"/>
      <c r="FDL9" s="432"/>
      <c r="FDM9" s="432"/>
      <c r="FDN9" s="432"/>
      <c r="FDO9" s="254"/>
      <c r="FDP9" s="255"/>
      <c r="FDQ9" s="256"/>
      <c r="FDR9" s="252"/>
      <c r="FDS9" s="253"/>
      <c r="FDT9" s="432"/>
      <c r="FDU9" s="432"/>
      <c r="FDV9" s="432"/>
      <c r="FDW9" s="254"/>
      <c r="FDX9" s="255"/>
      <c r="FDY9" s="256"/>
      <c r="FDZ9" s="252"/>
      <c r="FEA9" s="253"/>
      <c r="FEB9" s="432"/>
      <c r="FEC9" s="432"/>
      <c r="FED9" s="432"/>
      <c r="FEE9" s="254"/>
      <c r="FEF9" s="255"/>
      <c r="FEG9" s="256"/>
      <c r="FEH9" s="252"/>
      <c r="FEI9" s="253"/>
      <c r="FEJ9" s="432"/>
      <c r="FEK9" s="432"/>
      <c r="FEL9" s="432"/>
      <c r="FEM9" s="254"/>
      <c r="FEN9" s="255"/>
      <c r="FEO9" s="256"/>
      <c r="FEP9" s="252"/>
      <c r="FEQ9" s="253"/>
      <c r="FER9" s="432"/>
      <c r="FES9" s="432"/>
      <c r="FET9" s="432"/>
      <c r="FEU9" s="254"/>
      <c r="FEV9" s="255"/>
      <c r="FEW9" s="256"/>
      <c r="FEX9" s="252"/>
      <c r="FEY9" s="253"/>
      <c r="FEZ9" s="432"/>
      <c r="FFA9" s="432"/>
      <c r="FFB9" s="432"/>
      <c r="FFC9" s="254"/>
      <c r="FFD9" s="255"/>
      <c r="FFE9" s="256"/>
      <c r="FFF9" s="252"/>
      <c r="FFG9" s="253"/>
      <c r="FFH9" s="432"/>
      <c r="FFI9" s="432"/>
      <c r="FFJ9" s="432"/>
      <c r="FFK9" s="254"/>
      <c r="FFL9" s="255"/>
      <c r="FFM9" s="256"/>
      <c r="FFN9" s="252"/>
      <c r="FFO9" s="253"/>
      <c r="FFP9" s="432"/>
      <c r="FFQ9" s="432"/>
      <c r="FFR9" s="432"/>
      <c r="FFS9" s="254"/>
      <c r="FFT9" s="255"/>
      <c r="FFU9" s="256"/>
      <c r="FFV9" s="252"/>
      <c r="FFW9" s="253"/>
      <c r="FFX9" s="432"/>
      <c r="FFY9" s="432"/>
      <c r="FFZ9" s="432"/>
      <c r="FGA9" s="254"/>
      <c r="FGB9" s="255"/>
      <c r="FGC9" s="256"/>
      <c r="FGD9" s="252"/>
      <c r="FGE9" s="253"/>
      <c r="FGF9" s="432"/>
      <c r="FGG9" s="432"/>
      <c r="FGH9" s="432"/>
      <c r="FGI9" s="254"/>
      <c r="FGJ9" s="255"/>
      <c r="FGK9" s="256"/>
      <c r="FGL9" s="252"/>
      <c r="FGM9" s="253"/>
      <c r="FGN9" s="432"/>
      <c r="FGO9" s="432"/>
      <c r="FGP9" s="432"/>
      <c r="FGQ9" s="254"/>
      <c r="FGR9" s="255"/>
      <c r="FGS9" s="256"/>
      <c r="FGT9" s="252"/>
      <c r="FGU9" s="253"/>
      <c r="FGV9" s="432"/>
      <c r="FGW9" s="432"/>
      <c r="FGX9" s="432"/>
      <c r="FGY9" s="254"/>
      <c r="FGZ9" s="255"/>
      <c r="FHA9" s="256"/>
      <c r="FHB9" s="252"/>
      <c r="FHC9" s="253"/>
      <c r="FHD9" s="432"/>
      <c r="FHE9" s="432"/>
      <c r="FHF9" s="432"/>
      <c r="FHG9" s="254"/>
      <c r="FHH9" s="255"/>
      <c r="FHI9" s="256"/>
      <c r="FHJ9" s="252"/>
      <c r="FHK9" s="253"/>
      <c r="FHL9" s="432"/>
      <c r="FHM9" s="432"/>
      <c r="FHN9" s="432"/>
      <c r="FHO9" s="254"/>
      <c r="FHP9" s="255"/>
      <c r="FHQ9" s="256"/>
      <c r="FHR9" s="252"/>
      <c r="FHS9" s="253"/>
      <c r="FHT9" s="432"/>
      <c r="FHU9" s="432"/>
      <c r="FHV9" s="432"/>
      <c r="FHW9" s="254"/>
      <c r="FHX9" s="255"/>
      <c r="FHY9" s="256"/>
      <c r="FHZ9" s="252"/>
      <c r="FIA9" s="253"/>
      <c r="FIB9" s="432"/>
      <c r="FIC9" s="432"/>
      <c r="FID9" s="432"/>
      <c r="FIE9" s="254"/>
      <c r="FIF9" s="255"/>
      <c r="FIG9" s="256"/>
      <c r="FIH9" s="252"/>
      <c r="FII9" s="253"/>
      <c r="FIJ9" s="432"/>
      <c r="FIK9" s="432"/>
      <c r="FIL9" s="432"/>
      <c r="FIM9" s="254"/>
      <c r="FIN9" s="255"/>
      <c r="FIO9" s="256"/>
      <c r="FIP9" s="252"/>
      <c r="FIQ9" s="253"/>
      <c r="FIR9" s="432"/>
      <c r="FIS9" s="432"/>
      <c r="FIT9" s="432"/>
      <c r="FIU9" s="254"/>
      <c r="FIV9" s="255"/>
      <c r="FIW9" s="256"/>
      <c r="FIX9" s="252"/>
      <c r="FIY9" s="253"/>
      <c r="FIZ9" s="432"/>
      <c r="FJA9" s="432"/>
      <c r="FJB9" s="432"/>
      <c r="FJC9" s="254"/>
      <c r="FJD9" s="255"/>
      <c r="FJE9" s="256"/>
      <c r="FJF9" s="252"/>
      <c r="FJG9" s="253"/>
      <c r="FJH9" s="432"/>
      <c r="FJI9" s="432"/>
      <c r="FJJ9" s="432"/>
      <c r="FJK9" s="254"/>
      <c r="FJL9" s="255"/>
      <c r="FJM9" s="256"/>
      <c r="FJN9" s="252"/>
      <c r="FJO9" s="253"/>
      <c r="FJP9" s="432"/>
      <c r="FJQ9" s="432"/>
      <c r="FJR9" s="432"/>
      <c r="FJS9" s="254"/>
      <c r="FJT9" s="255"/>
      <c r="FJU9" s="256"/>
      <c r="FJV9" s="252"/>
      <c r="FJW9" s="253"/>
      <c r="FJX9" s="432"/>
      <c r="FJY9" s="432"/>
      <c r="FJZ9" s="432"/>
      <c r="FKA9" s="254"/>
      <c r="FKB9" s="255"/>
      <c r="FKC9" s="256"/>
      <c r="FKD9" s="252"/>
      <c r="FKE9" s="253"/>
      <c r="FKF9" s="432"/>
      <c r="FKG9" s="432"/>
      <c r="FKH9" s="432"/>
      <c r="FKI9" s="254"/>
      <c r="FKJ9" s="255"/>
      <c r="FKK9" s="256"/>
      <c r="FKL9" s="252"/>
      <c r="FKM9" s="253"/>
      <c r="FKN9" s="432"/>
      <c r="FKO9" s="432"/>
      <c r="FKP9" s="432"/>
      <c r="FKQ9" s="254"/>
      <c r="FKR9" s="255"/>
      <c r="FKS9" s="256"/>
      <c r="FKT9" s="252"/>
      <c r="FKU9" s="253"/>
      <c r="FKV9" s="432"/>
      <c r="FKW9" s="432"/>
      <c r="FKX9" s="432"/>
      <c r="FKY9" s="254"/>
      <c r="FKZ9" s="255"/>
      <c r="FLA9" s="256"/>
      <c r="FLB9" s="252"/>
      <c r="FLC9" s="253"/>
      <c r="FLD9" s="432"/>
      <c r="FLE9" s="432"/>
      <c r="FLF9" s="432"/>
      <c r="FLG9" s="254"/>
      <c r="FLH9" s="255"/>
      <c r="FLI9" s="256"/>
      <c r="FLJ9" s="252"/>
      <c r="FLK9" s="253"/>
      <c r="FLL9" s="432"/>
      <c r="FLM9" s="432"/>
      <c r="FLN9" s="432"/>
      <c r="FLO9" s="254"/>
      <c r="FLP9" s="255"/>
      <c r="FLQ9" s="256"/>
      <c r="FLR9" s="252"/>
      <c r="FLS9" s="253"/>
      <c r="FLT9" s="432"/>
      <c r="FLU9" s="432"/>
      <c r="FLV9" s="432"/>
      <c r="FLW9" s="254"/>
      <c r="FLX9" s="255"/>
      <c r="FLY9" s="256"/>
      <c r="FLZ9" s="252"/>
      <c r="FMA9" s="253"/>
      <c r="FMB9" s="432"/>
      <c r="FMC9" s="432"/>
      <c r="FMD9" s="432"/>
      <c r="FME9" s="254"/>
      <c r="FMF9" s="255"/>
      <c r="FMG9" s="256"/>
      <c r="FMH9" s="252"/>
      <c r="FMI9" s="253"/>
      <c r="FMJ9" s="432"/>
      <c r="FMK9" s="432"/>
      <c r="FML9" s="432"/>
      <c r="FMM9" s="254"/>
      <c r="FMN9" s="255"/>
      <c r="FMO9" s="256"/>
      <c r="FMP9" s="252"/>
      <c r="FMQ9" s="253"/>
      <c r="FMR9" s="432"/>
      <c r="FMS9" s="432"/>
      <c r="FMT9" s="432"/>
      <c r="FMU9" s="254"/>
      <c r="FMV9" s="255"/>
      <c r="FMW9" s="256"/>
      <c r="FMX9" s="252"/>
      <c r="FMY9" s="253"/>
      <c r="FMZ9" s="432"/>
      <c r="FNA9" s="432"/>
      <c r="FNB9" s="432"/>
      <c r="FNC9" s="254"/>
      <c r="FND9" s="255"/>
      <c r="FNE9" s="256"/>
      <c r="FNF9" s="252"/>
      <c r="FNG9" s="253"/>
      <c r="FNH9" s="432"/>
      <c r="FNI9" s="432"/>
      <c r="FNJ9" s="432"/>
      <c r="FNK9" s="254"/>
      <c r="FNL9" s="255"/>
      <c r="FNM9" s="256"/>
      <c r="FNN9" s="252"/>
      <c r="FNO9" s="253"/>
      <c r="FNP9" s="432"/>
      <c r="FNQ9" s="432"/>
      <c r="FNR9" s="432"/>
      <c r="FNS9" s="254"/>
      <c r="FNT9" s="255"/>
      <c r="FNU9" s="256"/>
      <c r="FNV9" s="252"/>
      <c r="FNW9" s="253"/>
      <c r="FNX9" s="432"/>
      <c r="FNY9" s="432"/>
      <c r="FNZ9" s="432"/>
      <c r="FOA9" s="254"/>
      <c r="FOB9" s="255"/>
      <c r="FOC9" s="256"/>
      <c r="FOD9" s="252"/>
      <c r="FOE9" s="253"/>
      <c r="FOF9" s="432"/>
      <c r="FOG9" s="432"/>
      <c r="FOH9" s="432"/>
      <c r="FOI9" s="254"/>
      <c r="FOJ9" s="255"/>
      <c r="FOK9" s="256"/>
      <c r="FOL9" s="252"/>
      <c r="FOM9" s="253"/>
      <c r="FON9" s="432"/>
      <c r="FOO9" s="432"/>
      <c r="FOP9" s="432"/>
      <c r="FOQ9" s="254"/>
      <c r="FOR9" s="255"/>
      <c r="FOS9" s="256"/>
      <c r="FOT9" s="252"/>
      <c r="FOU9" s="253"/>
      <c r="FOV9" s="432"/>
      <c r="FOW9" s="432"/>
      <c r="FOX9" s="432"/>
      <c r="FOY9" s="254"/>
      <c r="FOZ9" s="255"/>
      <c r="FPA9" s="256"/>
      <c r="FPB9" s="252"/>
      <c r="FPC9" s="253"/>
      <c r="FPD9" s="432"/>
      <c r="FPE9" s="432"/>
      <c r="FPF9" s="432"/>
      <c r="FPG9" s="254"/>
      <c r="FPH9" s="255"/>
      <c r="FPI9" s="256"/>
      <c r="FPJ9" s="252"/>
      <c r="FPK9" s="253"/>
      <c r="FPL9" s="432"/>
      <c r="FPM9" s="432"/>
      <c r="FPN9" s="432"/>
      <c r="FPO9" s="254"/>
      <c r="FPP9" s="255"/>
      <c r="FPQ9" s="256"/>
      <c r="FPR9" s="252"/>
      <c r="FPS9" s="253"/>
      <c r="FPT9" s="432"/>
      <c r="FPU9" s="432"/>
      <c r="FPV9" s="432"/>
      <c r="FPW9" s="254"/>
      <c r="FPX9" s="255"/>
      <c r="FPY9" s="256"/>
      <c r="FPZ9" s="252"/>
      <c r="FQA9" s="253"/>
      <c r="FQB9" s="432"/>
      <c r="FQC9" s="432"/>
      <c r="FQD9" s="432"/>
      <c r="FQE9" s="254"/>
      <c r="FQF9" s="255"/>
      <c r="FQG9" s="256"/>
      <c r="FQH9" s="252"/>
      <c r="FQI9" s="253"/>
      <c r="FQJ9" s="432"/>
      <c r="FQK9" s="432"/>
      <c r="FQL9" s="432"/>
      <c r="FQM9" s="254"/>
      <c r="FQN9" s="255"/>
      <c r="FQO9" s="256"/>
      <c r="FQP9" s="252"/>
      <c r="FQQ9" s="253"/>
      <c r="FQR9" s="432"/>
      <c r="FQS9" s="432"/>
      <c r="FQT9" s="432"/>
      <c r="FQU9" s="254"/>
      <c r="FQV9" s="255"/>
      <c r="FQW9" s="256"/>
      <c r="FQX9" s="252"/>
      <c r="FQY9" s="253"/>
      <c r="FQZ9" s="432"/>
      <c r="FRA9" s="432"/>
      <c r="FRB9" s="432"/>
      <c r="FRC9" s="254"/>
      <c r="FRD9" s="255"/>
      <c r="FRE9" s="256"/>
      <c r="FRF9" s="252"/>
      <c r="FRG9" s="253"/>
      <c r="FRH9" s="432"/>
      <c r="FRI9" s="432"/>
      <c r="FRJ9" s="432"/>
      <c r="FRK9" s="254"/>
      <c r="FRL9" s="255"/>
      <c r="FRM9" s="256"/>
      <c r="FRN9" s="252"/>
      <c r="FRO9" s="253"/>
      <c r="FRP9" s="432"/>
      <c r="FRQ9" s="432"/>
      <c r="FRR9" s="432"/>
      <c r="FRS9" s="254"/>
      <c r="FRT9" s="255"/>
      <c r="FRU9" s="256"/>
      <c r="FRV9" s="252"/>
      <c r="FRW9" s="253"/>
      <c r="FRX9" s="432"/>
      <c r="FRY9" s="432"/>
      <c r="FRZ9" s="432"/>
      <c r="FSA9" s="254"/>
      <c r="FSB9" s="255"/>
      <c r="FSC9" s="256"/>
      <c r="FSD9" s="252"/>
      <c r="FSE9" s="253"/>
      <c r="FSF9" s="432"/>
      <c r="FSG9" s="432"/>
      <c r="FSH9" s="432"/>
      <c r="FSI9" s="254"/>
      <c r="FSJ9" s="255"/>
      <c r="FSK9" s="256"/>
      <c r="FSL9" s="252"/>
      <c r="FSM9" s="253"/>
      <c r="FSN9" s="432"/>
      <c r="FSO9" s="432"/>
      <c r="FSP9" s="432"/>
      <c r="FSQ9" s="254"/>
      <c r="FSR9" s="255"/>
      <c r="FSS9" s="256"/>
      <c r="FST9" s="252"/>
      <c r="FSU9" s="253"/>
      <c r="FSV9" s="432"/>
      <c r="FSW9" s="432"/>
      <c r="FSX9" s="432"/>
      <c r="FSY9" s="254"/>
      <c r="FSZ9" s="255"/>
      <c r="FTA9" s="256"/>
      <c r="FTB9" s="252"/>
      <c r="FTC9" s="253"/>
      <c r="FTD9" s="432"/>
      <c r="FTE9" s="432"/>
      <c r="FTF9" s="432"/>
      <c r="FTG9" s="254"/>
      <c r="FTH9" s="255"/>
      <c r="FTI9" s="256"/>
      <c r="FTJ9" s="252"/>
      <c r="FTK9" s="253"/>
      <c r="FTL9" s="432"/>
      <c r="FTM9" s="432"/>
      <c r="FTN9" s="432"/>
      <c r="FTO9" s="254"/>
      <c r="FTP9" s="255"/>
      <c r="FTQ9" s="256"/>
      <c r="FTR9" s="252"/>
      <c r="FTS9" s="253"/>
      <c r="FTT9" s="432"/>
      <c r="FTU9" s="432"/>
      <c r="FTV9" s="432"/>
      <c r="FTW9" s="254"/>
      <c r="FTX9" s="255"/>
      <c r="FTY9" s="256"/>
      <c r="FTZ9" s="252"/>
      <c r="FUA9" s="253"/>
      <c r="FUB9" s="432"/>
      <c r="FUC9" s="432"/>
      <c r="FUD9" s="432"/>
      <c r="FUE9" s="254"/>
      <c r="FUF9" s="255"/>
      <c r="FUG9" s="256"/>
      <c r="FUH9" s="252"/>
      <c r="FUI9" s="253"/>
      <c r="FUJ9" s="432"/>
      <c r="FUK9" s="432"/>
      <c r="FUL9" s="432"/>
      <c r="FUM9" s="254"/>
      <c r="FUN9" s="255"/>
      <c r="FUO9" s="256"/>
      <c r="FUP9" s="252"/>
      <c r="FUQ9" s="253"/>
      <c r="FUR9" s="432"/>
      <c r="FUS9" s="432"/>
      <c r="FUT9" s="432"/>
      <c r="FUU9" s="254"/>
      <c r="FUV9" s="255"/>
      <c r="FUW9" s="256"/>
      <c r="FUX9" s="252"/>
      <c r="FUY9" s="253"/>
      <c r="FUZ9" s="432"/>
      <c r="FVA9" s="432"/>
      <c r="FVB9" s="432"/>
      <c r="FVC9" s="254"/>
      <c r="FVD9" s="255"/>
      <c r="FVE9" s="256"/>
      <c r="FVF9" s="252"/>
      <c r="FVG9" s="253"/>
      <c r="FVH9" s="432"/>
      <c r="FVI9" s="432"/>
      <c r="FVJ9" s="432"/>
      <c r="FVK9" s="254"/>
      <c r="FVL9" s="255"/>
      <c r="FVM9" s="256"/>
      <c r="FVN9" s="252"/>
      <c r="FVO9" s="253"/>
      <c r="FVP9" s="432"/>
      <c r="FVQ9" s="432"/>
      <c r="FVR9" s="432"/>
      <c r="FVS9" s="254"/>
      <c r="FVT9" s="255"/>
      <c r="FVU9" s="256"/>
      <c r="FVV9" s="252"/>
      <c r="FVW9" s="253"/>
      <c r="FVX9" s="432"/>
      <c r="FVY9" s="432"/>
      <c r="FVZ9" s="432"/>
      <c r="FWA9" s="254"/>
      <c r="FWB9" s="255"/>
      <c r="FWC9" s="256"/>
      <c r="FWD9" s="252"/>
      <c r="FWE9" s="253"/>
      <c r="FWF9" s="432"/>
      <c r="FWG9" s="432"/>
      <c r="FWH9" s="432"/>
      <c r="FWI9" s="254"/>
      <c r="FWJ9" s="255"/>
      <c r="FWK9" s="256"/>
      <c r="FWL9" s="252"/>
      <c r="FWM9" s="253"/>
      <c r="FWN9" s="432"/>
      <c r="FWO9" s="432"/>
      <c r="FWP9" s="432"/>
      <c r="FWQ9" s="254"/>
      <c r="FWR9" s="255"/>
      <c r="FWS9" s="256"/>
      <c r="FWT9" s="252"/>
      <c r="FWU9" s="253"/>
      <c r="FWV9" s="432"/>
      <c r="FWW9" s="432"/>
      <c r="FWX9" s="432"/>
      <c r="FWY9" s="254"/>
      <c r="FWZ9" s="255"/>
      <c r="FXA9" s="256"/>
      <c r="FXB9" s="252"/>
      <c r="FXC9" s="253"/>
      <c r="FXD9" s="432"/>
      <c r="FXE9" s="432"/>
      <c r="FXF9" s="432"/>
      <c r="FXG9" s="254"/>
      <c r="FXH9" s="255"/>
      <c r="FXI9" s="256"/>
      <c r="FXJ9" s="252"/>
      <c r="FXK9" s="253"/>
      <c r="FXL9" s="432"/>
      <c r="FXM9" s="432"/>
      <c r="FXN9" s="432"/>
      <c r="FXO9" s="254"/>
      <c r="FXP9" s="255"/>
      <c r="FXQ9" s="256"/>
      <c r="FXR9" s="252"/>
      <c r="FXS9" s="253"/>
      <c r="FXT9" s="432"/>
      <c r="FXU9" s="432"/>
      <c r="FXV9" s="432"/>
      <c r="FXW9" s="254"/>
      <c r="FXX9" s="255"/>
      <c r="FXY9" s="256"/>
      <c r="FXZ9" s="252"/>
      <c r="FYA9" s="253"/>
      <c r="FYB9" s="432"/>
      <c r="FYC9" s="432"/>
      <c r="FYD9" s="432"/>
      <c r="FYE9" s="254"/>
      <c r="FYF9" s="255"/>
      <c r="FYG9" s="256"/>
      <c r="FYH9" s="252"/>
      <c r="FYI9" s="253"/>
      <c r="FYJ9" s="432"/>
      <c r="FYK9" s="432"/>
      <c r="FYL9" s="432"/>
      <c r="FYM9" s="254"/>
      <c r="FYN9" s="255"/>
      <c r="FYO9" s="256"/>
      <c r="FYP9" s="252"/>
      <c r="FYQ9" s="253"/>
      <c r="FYR9" s="432"/>
      <c r="FYS9" s="432"/>
      <c r="FYT9" s="432"/>
      <c r="FYU9" s="254"/>
      <c r="FYV9" s="255"/>
      <c r="FYW9" s="256"/>
      <c r="FYX9" s="252"/>
      <c r="FYY9" s="253"/>
      <c r="FYZ9" s="432"/>
      <c r="FZA9" s="432"/>
      <c r="FZB9" s="432"/>
      <c r="FZC9" s="254"/>
      <c r="FZD9" s="255"/>
      <c r="FZE9" s="256"/>
      <c r="FZF9" s="252"/>
      <c r="FZG9" s="253"/>
      <c r="FZH9" s="432"/>
      <c r="FZI9" s="432"/>
      <c r="FZJ9" s="432"/>
      <c r="FZK9" s="254"/>
      <c r="FZL9" s="255"/>
      <c r="FZM9" s="256"/>
      <c r="FZN9" s="252"/>
      <c r="FZO9" s="253"/>
      <c r="FZP9" s="432"/>
      <c r="FZQ9" s="432"/>
      <c r="FZR9" s="432"/>
      <c r="FZS9" s="254"/>
      <c r="FZT9" s="255"/>
      <c r="FZU9" s="256"/>
      <c r="FZV9" s="252"/>
      <c r="FZW9" s="253"/>
      <c r="FZX9" s="432"/>
      <c r="FZY9" s="432"/>
      <c r="FZZ9" s="432"/>
      <c r="GAA9" s="254"/>
      <c r="GAB9" s="255"/>
      <c r="GAC9" s="256"/>
      <c r="GAD9" s="252"/>
      <c r="GAE9" s="253"/>
      <c r="GAF9" s="432"/>
      <c r="GAG9" s="432"/>
      <c r="GAH9" s="432"/>
      <c r="GAI9" s="254"/>
      <c r="GAJ9" s="255"/>
      <c r="GAK9" s="256"/>
      <c r="GAL9" s="252"/>
      <c r="GAM9" s="253"/>
      <c r="GAN9" s="432"/>
      <c r="GAO9" s="432"/>
      <c r="GAP9" s="432"/>
      <c r="GAQ9" s="254"/>
      <c r="GAR9" s="255"/>
      <c r="GAS9" s="256"/>
      <c r="GAT9" s="252"/>
      <c r="GAU9" s="253"/>
      <c r="GAV9" s="432"/>
      <c r="GAW9" s="432"/>
      <c r="GAX9" s="432"/>
      <c r="GAY9" s="254"/>
      <c r="GAZ9" s="255"/>
      <c r="GBA9" s="256"/>
      <c r="GBB9" s="252"/>
      <c r="GBC9" s="253"/>
      <c r="GBD9" s="432"/>
      <c r="GBE9" s="432"/>
      <c r="GBF9" s="432"/>
      <c r="GBG9" s="254"/>
      <c r="GBH9" s="255"/>
      <c r="GBI9" s="256"/>
      <c r="GBJ9" s="252"/>
      <c r="GBK9" s="253"/>
      <c r="GBL9" s="432"/>
      <c r="GBM9" s="432"/>
      <c r="GBN9" s="432"/>
      <c r="GBO9" s="254"/>
      <c r="GBP9" s="255"/>
      <c r="GBQ9" s="256"/>
      <c r="GBR9" s="252"/>
      <c r="GBS9" s="253"/>
      <c r="GBT9" s="432"/>
      <c r="GBU9" s="432"/>
      <c r="GBV9" s="432"/>
      <c r="GBW9" s="254"/>
      <c r="GBX9" s="255"/>
      <c r="GBY9" s="256"/>
      <c r="GBZ9" s="252"/>
      <c r="GCA9" s="253"/>
      <c r="GCB9" s="432"/>
      <c r="GCC9" s="432"/>
      <c r="GCD9" s="432"/>
      <c r="GCE9" s="254"/>
      <c r="GCF9" s="255"/>
      <c r="GCG9" s="256"/>
      <c r="GCH9" s="252"/>
      <c r="GCI9" s="253"/>
      <c r="GCJ9" s="432"/>
      <c r="GCK9" s="432"/>
      <c r="GCL9" s="432"/>
      <c r="GCM9" s="254"/>
      <c r="GCN9" s="255"/>
      <c r="GCO9" s="256"/>
      <c r="GCP9" s="252"/>
      <c r="GCQ9" s="253"/>
      <c r="GCR9" s="432"/>
      <c r="GCS9" s="432"/>
      <c r="GCT9" s="432"/>
      <c r="GCU9" s="254"/>
      <c r="GCV9" s="255"/>
      <c r="GCW9" s="256"/>
      <c r="GCX9" s="252"/>
      <c r="GCY9" s="253"/>
      <c r="GCZ9" s="432"/>
      <c r="GDA9" s="432"/>
      <c r="GDB9" s="432"/>
      <c r="GDC9" s="254"/>
      <c r="GDD9" s="255"/>
      <c r="GDE9" s="256"/>
      <c r="GDF9" s="252"/>
      <c r="GDG9" s="253"/>
      <c r="GDH9" s="432"/>
      <c r="GDI9" s="432"/>
      <c r="GDJ9" s="432"/>
      <c r="GDK9" s="254"/>
      <c r="GDL9" s="255"/>
      <c r="GDM9" s="256"/>
      <c r="GDN9" s="252"/>
      <c r="GDO9" s="253"/>
      <c r="GDP9" s="432"/>
      <c r="GDQ9" s="432"/>
      <c r="GDR9" s="432"/>
      <c r="GDS9" s="254"/>
      <c r="GDT9" s="255"/>
      <c r="GDU9" s="256"/>
      <c r="GDV9" s="252"/>
      <c r="GDW9" s="253"/>
      <c r="GDX9" s="432"/>
      <c r="GDY9" s="432"/>
      <c r="GDZ9" s="432"/>
      <c r="GEA9" s="254"/>
      <c r="GEB9" s="255"/>
      <c r="GEC9" s="256"/>
      <c r="GED9" s="252"/>
      <c r="GEE9" s="253"/>
      <c r="GEF9" s="432"/>
      <c r="GEG9" s="432"/>
      <c r="GEH9" s="432"/>
      <c r="GEI9" s="254"/>
      <c r="GEJ9" s="255"/>
      <c r="GEK9" s="256"/>
      <c r="GEL9" s="252"/>
      <c r="GEM9" s="253"/>
      <c r="GEN9" s="432"/>
      <c r="GEO9" s="432"/>
      <c r="GEP9" s="432"/>
      <c r="GEQ9" s="254"/>
      <c r="GER9" s="255"/>
      <c r="GES9" s="256"/>
      <c r="GET9" s="252"/>
      <c r="GEU9" s="253"/>
      <c r="GEV9" s="432"/>
      <c r="GEW9" s="432"/>
      <c r="GEX9" s="432"/>
      <c r="GEY9" s="254"/>
      <c r="GEZ9" s="255"/>
      <c r="GFA9" s="256"/>
      <c r="GFB9" s="252"/>
      <c r="GFC9" s="253"/>
      <c r="GFD9" s="432"/>
      <c r="GFE9" s="432"/>
      <c r="GFF9" s="432"/>
      <c r="GFG9" s="254"/>
      <c r="GFH9" s="255"/>
      <c r="GFI9" s="256"/>
      <c r="GFJ9" s="252"/>
      <c r="GFK9" s="253"/>
      <c r="GFL9" s="432"/>
      <c r="GFM9" s="432"/>
      <c r="GFN9" s="432"/>
      <c r="GFO9" s="254"/>
      <c r="GFP9" s="255"/>
      <c r="GFQ9" s="256"/>
      <c r="GFR9" s="252"/>
      <c r="GFS9" s="253"/>
      <c r="GFT9" s="432"/>
      <c r="GFU9" s="432"/>
      <c r="GFV9" s="432"/>
      <c r="GFW9" s="254"/>
      <c r="GFX9" s="255"/>
      <c r="GFY9" s="256"/>
      <c r="GFZ9" s="252"/>
      <c r="GGA9" s="253"/>
      <c r="GGB9" s="432"/>
      <c r="GGC9" s="432"/>
      <c r="GGD9" s="432"/>
      <c r="GGE9" s="254"/>
      <c r="GGF9" s="255"/>
      <c r="GGG9" s="256"/>
      <c r="GGH9" s="252"/>
      <c r="GGI9" s="253"/>
      <c r="GGJ9" s="432"/>
      <c r="GGK9" s="432"/>
      <c r="GGL9" s="432"/>
      <c r="GGM9" s="254"/>
      <c r="GGN9" s="255"/>
      <c r="GGO9" s="256"/>
      <c r="GGP9" s="252"/>
      <c r="GGQ9" s="253"/>
      <c r="GGR9" s="432"/>
      <c r="GGS9" s="432"/>
      <c r="GGT9" s="432"/>
      <c r="GGU9" s="254"/>
      <c r="GGV9" s="255"/>
      <c r="GGW9" s="256"/>
      <c r="GGX9" s="252"/>
      <c r="GGY9" s="253"/>
      <c r="GGZ9" s="432"/>
      <c r="GHA9" s="432"/>
      <c r="GHB9" s="432"/>
      <c r="GHC9" s="254"/>
      <c r="GHD9" s="255"/>
      <c r="GHE9" s="256"/>
      <c r="GHF9" s="252"/>
      <c r="GHG9" s="253"/>
      <c r="GHH9" s="432"/>
      <c r="GHI9" s="432"/>
      <c r="GHJ9" s="432"/>
      <c r="GHK9" s="254"/>
      <c r="GHL9" s="255"/>
      <c r="GHM9" s="256"/>
      <c r="GHN9" s="252"/>
      <c r="GHO9" s="253"/>
      <c r="GHP9" s="432"/>
      <c r="GHQ9" s="432"/>
      <c r="GHR9" s="432"/>
      <c r="GHS9" s="254"/>
      <c r="GHT9" s="255"/>
      <c r="GHU9" s="256"/>
      <c r="GHV9" s="252"/>
      <c r="GHW9" s="253"/>
      <c r="GHX9" s="432"/>
      <c r="GHY9" s="432"/>
      <c r="GHZ9" s="432"/>
      <c r="GIA9" s="254"/>
      <c r="GIB9" s="255"/>
      <c r="GIC9" s="256"/>
      <c r="GID9" s="252"/>
      <c r="GIE9" s="253"/>
      <c r="GIF9" s="432"/>
      <c r="GIG9" s="432"/>
      <c r="GIH9" s="432"/>
      <c r="GII9" s="254"/>
      <c r="GIJ9" s="255"/>
      <c r="GIK9" s="256"/>
      <c r="GIL9" s="252"/>
      <c r="GIM9" s="253"/>
      <c r="GIN9" s="432"/>
      <c r="GIO9" s="432"/>
      <c r="GIP9" s="432"/>
      <c r="GIQ9" s="254"/>
      <c r="GIR9" s="255"/>
      <c r="GIS9" s="256"/>
      <c r="GIT9" s="252"/>
      <c r="GIU9" s="253"/>
      <c r="GIV9" s="432"/>
      <c r="GIW9" s="432"/>
      <c r="GIX9" s="432"/>
      <c r="GIY9" s="254"/>
      <c r="GIZ9" s="255"/>
      <c r="GJA9" s="256"/>
      <c r="GJB9" s="252"/>
      <c r="GJC9" s="253"/>
      <c r="GJD9" s="432"/>
      <c r="GJE9" s="432"/>
      <c r="GJF9" s="432"/>
      <c r="GJG9" s="254"/>
      <c r="GJH9" s="255"/>
      <c r="GJI9" s="256"/>
      <c r="GJJ9" s="252"/>
      <c r="GJK9" s="253"/>
      <c r="GJL9" s="432"/>
      <c r="GJM9" s="432"/>
      <c r="GJN9" s="432"/>
      <c r="GJO9" s="254"/>
      <c r="GJP9" s="255"/>
      <c r="GJQ9" s="256"/>
      <c r="GJR9" s="252"/>
      <c r="GJS9" s="253"/>
      <c r="GJT9" s="432"/>
      <c r="GJU9" s="432"/>
      <c r="GJV9" s="432"/>
      <c r="GJW9" s="254"/>
      <c r="GJX9" s="255"/>
      <c r="GJY9" s="256"/>
      <c r="GJZ9" s="252"/>
      <c r="GKA9" s="253"/>
      <c r="GKB9" s="432"/>
      <c r="GKC9" s="432"/>
      <c r="GKD9" s="432"/>
      <c r="GKE9" s="254"/>
      <c r="GKF9" s="255"/>
      <c r="GKG9" s="256"/>
      <c r="GKH9" s="252"/>
      <c r="GKI9" s="253"/>
      <c r="GKJ9" s="432"/>
      <c r="GKK9" s="432"/>
      <c r="GKL9" s="432"/>
      <c r="GKM9" s="254"/>
      <c r="GKN9" s="255"/>
      <c r="GKO9" s="256"/>
      <c r="GKP9" s="252"/>
      <c r="GKQ9" s="253"/>
      <c r="GKR9" s="432"/>
      <c r="GKS9" s="432"/>
      <c r="GKT9" s="432"/>
      <c r="GKU9" s="254"/>
      <c r="GKV9" s="255"/>
      <c r="GKW9" s="256"/>
      <c r="GKX9" s="252"/>
      <c r="GKY9" s="253"/>
      <c r="GKZ9" s="432"/>
      <c r="GLA9" s="432"/>
      <c r="GLB9" s="432"/>
      <c r="GLC9" s="254"/>
      <c r="GLD9" s="255"/>
      <c r="GLE9" s="256"/>
      <c r="GLF9" s="252"/>
      <c r="GLG9" s="253"/>
      <c r="GLH9" s="432"/>
      <c r="GLI9" s="432"/>
      <c r="GLJ9" s="432"/>
      <c r="GLK9" s="254"/>
      <c r="GLL9" s="255"/>
      <c r="GLM9" s="256"/>
      <c r="GLN9" s="252"/>
      <c r="GLO9" s="253"/>
      <c r="GLP9" s="432"/>
      <c r="GLQ9" s="432"/>
      <c r="GLR9" s="432"/>
      <c r="GLS9" s="254"/>
      <c r="GLT9" s="255"/>
      <c r="GLU9" s="256"/>
      <c r="GLV9" s="252"/>
      <c r="GLW9" s="253"/>
      <c r="GLX9" s="432"/>
      <c r="GLY9" s="432"/>
      <c r="GLZ9" s="432"/>
      <c r="GMA9" s="254"/>
      <c r="GMB9" s="255"/>
      <c r="GMC9" s="256"/>
      <c r="GMD9" s="252"/>
      <c r="GME9" s="253"/>
      <c r="GMF9" s="432"/>
      <c r="GMG9" s="432"/>
      <c r="GMH9" s="432"/>
      <c r="GMI9" s="254"/>
      <c r="GMJ9" s="255"/>
      <c r="GMK9" s="256"/>
      <c r="GML9" s="252"/>
      <c r="GMM9" s="253"/>
      <c r="GMN9" s="432"/>
      <c r="GMO9" s="432"/>
      <c r="GMP9" s="432"/>
      <c r="GMQ9" s="254"/>
      <c r="GMR9" s="255"/>
      <c r="GMS9" s="256"/>
      <c r="GMT9" s="252"/>
      <c r="GMU9" s="253"/>
      <c r="GMV9" s="432"/>
      <c r="GMW9" s="432"/>
      <c r="GMX9" s="432"/>
      <c r="GMY9" s="254"/>
      <c r="GMZ9" s="255"/>
      <c r="GNA9" s="256"/>
      <c r="GNB9" s="252"/>
      <c r="GNC9" s="253"/>
      <c r="GND9" s="432"/>
      <c r="GNE9" s="432"/>
      <c r="GNF9" s="432"/>
      <c r="GNG9" s="254"/>
      <c r="GNH9" s="255"/>
      <c r="GNI9" s="256"/>
      <c r="GNJ9" s="252"/>
      <c r="GNK9" s="253"/>
      <c r="GNL9" s="432"/>
      <c r="GNM9" s="432"/>
      <c r="GNN9" s="432"/>
      <c r="GNO9" s="254"/>
      <c r="GNP9" s="255"/>
      <c r="GNQ9" s="256"/>
      <c r="GNR9" s="252"/>
      <c r="GNS9" s="253"/>
      <c r="GNT9" s="432"/>
      <c r="GNU9" s="432"/>
      <c r="GNV9" s="432"/>
      <c r="GNW9" s="254"/>
      <c r="GNX9" s="255"/>
      <c r="GNY9" s="256"/>
      <c r="GNZ9" s="252"/>
      <c r="GOA9" s="253"/>
      <c r="GOB9" s="432"/>
      <c r="GOC9" s="432"/>
      <c r="GOD9" s="432"/>
      <c r="GOE9" s="254"/>
      <c r="GOF9" s="255"/>
      <c r="GOG9" s="256"/>
      <c r="GOH9" s="252"/>
      <c r="GOI9" s="253"/>
      <c r="GOJ9" s="432"/>
      <c r="GOK9" s="432"/>
      <c r="GOL9" s="432"/>
      <c r="GOM9" s="254"/>
      <c r="GON9" s="255"/>
      <c r="GOO9" s="256"/>
      <c r="GOP9" s="252"/>
      <c r="GOQ9" s="253"/>
      <c r="GOR9" s="432"/>
      <c r="GOS9" s="432"/>
      <c r="GOT9" s="432"/>
      <c r="GOU9" s="254"/>
      <c r="GOV9" s="255"/>
      <c r="GOW9" s="256"/>
      <c r="GOX9" s="252"/>
      <c r="GOY9" s="253"/>
      <c r="GOZ9" s="432"/>
      <c r="GPA9" s="432"/>
      <c r="GPB9" s="432"/>
      <c r="GPC9" s="254"/>
      <c r="GPD9" s="255"/>
      <c r="GPE9" s="256"/>
      <c r="GPF9" s="252"/>
      <c r="GPG9" s="253"/>
      <c r="GPH9" s="432"/>
      <c r="GPI9" s="432"/>
      <c r="GPJ9" s="432"/>
      <c r="GPK9" s="254"/>
      <c r="GPL9" s="255"/>
      <c r="GPM9" s="256"/>
      <c r="GPN9" s="252"/>
      <c r="GPO9" s="253"/>
      <c r="GPP9" s="432"/>
      <c r="GPQ9" s="432"/>
      <c r="GPR9" s="432"/>
      <c r="GPS9" s="254"/>
      <c r="GPT9" s="255"/>
      <c r="GPU9" s="256"/>
      <c r="GPV9" s="252"/>
      <c r="GPW9" s="253"/>
      <c r="GPX9" s="432"/>
      <c r="GPY9" s="432"/>
      <c r="GPZ9" s="432"/>
      <c r="GQA9" s="254"/>
      <c r="GQB9" s="255"/>
      <c r="GQC9" s="256"/>
      <c r="GQD9" s="252"/>
      <c r="GQE9" s="253"/>
      <c r="GQF9" s="432"/>
      <c r="GQG9" s="432"/>
      <c r="GQH9" s="432"/>
      <c r="GQI9" s="254"/>
      <c r="GQJ9" s="255"/>
      <c r="GQK9" s="256"/>
      <c r="GQL9" s="252"/>
      <c r="GQM9" s="253"/>
      <c r="GQN9" s="432"/>
      <c r="GQO9" s="432"/>
      <c r="GQP9" s="432"/>
      <c r="GQQ9" s="254"/>
      <c r="GQR9" s="255"/>
      <c r="GQS9" s="256"/>
      <c r="GQT9" s="252"/>
      <c r="GQU9" s="253"/>
      <c r="GQV9" s="432"/>
      <c r="GQW9" s="432"/>
      <c r="GQX9" s="432"/>
      <c r="GQY9" s="254"/>
      <c r="GQZ9" s="255"/>
      <c r="GRA9" s="256"/>
      <c r="GRB9" s="252"/>
      <c r="GRC9" s="253"/>
      <c r="GRD9" s="432"/>
      <c r="GRE9" s="432"/>
      <c r="GRF9" s="432"/>
      <c r="GRG9" s="254"/>
      <c r="GRH9" s="255"/>
      <c r="GRI9" s="256"/>
      <c r="GRJ9" s="252"/>
      <c r="GRK9" s="253"/>
      <c r="GRL9" s="432"/>
      <c r="GRM9" s="432"/>
      <c r="GRN9" s="432"/>
      <c r="GRO9" s="254"/>
      <c r="GRP9" s="255"/>
      <c r="GRQ9" s="256"/>
      <c r="GRR9" s="252"/>
      <c r="GRS9" s="253"/>
      <c r="GRT9" s="432"/>
      <c r="GRU9" s="432"/>
      <c r="GRV9" s="432"/>
      <c r="GRW9" s="254"/>
      <c r="GRX9" s="255"/>
      <c r="GRY9" s="256"/>
      <c r="GRZ9" s="252"/>
      <c r="GSA9" s="253"/>
      <c r="GSB9" s="432"/>
      <c r="GSC9" s="432"/>
      <c r="GSD9" s="432"/>
      <c r="GSE9" s="254"/>
      <c r="GSF9" s="255"/>
      <c r="GSG9" s="256"/>
      <c r="GSH9" s="252"/>
      <c r="GSI9" s="253"/>
      <c r="GSJ9" s="432"/>
      <c r="GSK9" s="432"/>
      <c r="GSL9" s="432"/>
      <c r="GSM9" s="254"/>
      <c r="GSN9" s="255"/>
      <c r="GSO9" s="256"/>
      <c r="GSP9" s="252"/>
      <c r="GSQ9" s="253"/>
      <c r="GSR9" s="432"/>
      <c r="GSS9" s="432"/>
      <c r="GST9" s="432"/>
      <c r="GSU9" s="254"/>
      <c r="GSV9" s="255"/>
      <c r="GSW9" s="256"/>
      <c r="GSX9" s="252"/>
      <c r="GSY9" s="253"/>
      <c r="GSZ9" s="432"/>
      <c r="GTA9" s="432"/>
      <c r="GTB9" s="432"/>
      <c r="GTC9" s="254"/>
      <c r="GTD9" s="255"/>
      <c r="GTE9" s="256"/>
      <c r="GTF9" s="252"/>
      <c r="GTG9" s="253"/>
      <c r="GTH9" s="432"/>
      <c r="GTI9" s="432"/>
      <c r="GTJ9" s="432"/>
      <c r="GTK9" s="254"/>
      <c r="GTL9" s="255"/>
      <c r="GTM9" s="256"/>
      <c r="GTN9" s="252"/>
      <c r="GTO9" s="253"/>
      <c r="GTP9" s="432"/>
      <c r="GTQ9" s="432"/>
      <c r="GTR9" s="432"/>
      <c r="GTS9" s="254"/>
      <c r="GTT9" s="255"/>
      <c r="GTU9" s="256"/>
      <c r="GTV9" s="252"/>
      <c r="GTW9" s="253"/>
      <c r="GTX9" s="432"/>
      <c r="GTY9" s="432"/>
      <c r="GTZ9" s="432"/>
      <c r="GUA9" s="254"/>
      <c r="GUB9" s="255"/>
      <c r="GUC9" s="256"/>
      <c r="GUD9" s="252"/>
      <c r="GUE9" s="253"/>
      <c r="GUF9" s="432"/>
      <c r="GUG9" s="432"/>
      <c r="GUH9" s="432"/>
      <c r="GUI9" s="254"/>
      <c r="GUJ9" s="255"/>
      <c r="GUK9" s="256"/>
      <c r="GUL9" s="252"/>
      <c r="GUM9" s="253"/>
      <c r="GUN9" s="432"/>
      <c r="GUO9" s="432"/>
      <c r="GUP9" s="432"/>
      <c r="GUQ9" s="254"/>
      <c r="GUR9" s="255"/>
      <c r="GUS9" s="256"/>
      <c r="GUT9" s="252"/>
      <c r="GUU9" s="253"/>
      <c r="GUV9" s="432"/>
      <c r="GUW9" s="432"/>
      <c r="GUX9" s="432"/>
      <c r="GUY9" s="254"/>
      <c r="GUZ9" s="255"/>
      <c r="GVA9" s="256"/>
      <c r="GVB9" s="252"/>
      <c r="GVC9" s="253"/>
      <c r="GVD9" s="432"/>
      <c r="GVE9" s="432"/>
      <c r="GVF9" s="432"/>
      <c r="GVG9" s="254"/>
      <c r="GVH9" s="255"/>
      <c r="GVI9" s="256"/>
      <c r="GVJ9" s="252"/>
      <c r="GVK9" s="253"/>
      <c r="GVL9" s="432"/>
      <c r="GVM9" s="432"/>
      <c r="GVN9" s="432"/>
      <c r="GVO9" s="254"/>
      <c r="GVP9" s="255"/>
      <c r="GVQ9" s="256"/>
      <c r="GVR9" s="252"/>
      <c r="GVS9" s="253"/>
      <c r="GVT9" s="432"/>
      <c r="GVU9" s="432"/>
      <c r="GVV9" s="432"/>
      <c r="GVW9" s="254"/>
      <c r="GVX9" s="255"/>
      <c r="GVY9" s="256"/>
      <c r="GVZ9" s="252"/>
      <c r="GWA9" s="253"/>
      <c r="GWB9" s="432"/>
      <c r="GWC9" s="432"/>
      <c r="GWD9" s="432"/>
      <c r="GWE9" s="254"/>
      <c r="GWF9" s="255"/>
      <c r="GWG9" s="256"/>
      <c r="GWH9" s="252"/>
      <c r="GWI9" s="253"/>
      <c r="GWJ9" s="432"/>
      <c r="GWK9" s="432"/>
      <c r="GWL9" s="432"/>
      <c r="GWM9" s="254"/>
      <c r="GWN9" s="255"/>
      <c r="GWO9" s="256"/>
      <c r="GWP9" s="252"/>
      <c r="GWQ9" s="253"/>
      <c r="GWR9" s="432"/>
      <c r="GWS9" s="432"/>
      <c r="GWT9" s="432"/>
      <c r="GWU9" s="254"/>
      <c r="GWV9" s="255"/>
      <c r="GWW9" s="256"/>
      <c r="GWX9" s="252"/>
      <c r="GWY9" s="253"/>
      <c r="GWZ9" s="432"/>
      <c r="GXA9" s="432"/>
      <c r="GXB9" s="432"/>
      <c r="GXC9" s="254"/>
      <c r="GXD9" s="255"/>
      <c r="GXE9" s="256"/>
      <c r="GXF9" s="252"/>
      <c r="GXG9" s="253"/>
      <c r="GXH9" s="432"/>
      <c r="GXI9" s="432"/>
      <c r="GXJ9" s="432"/>
      <c r="GXK9" s="254"/>
      <c r="GXL9" s="255"/>
      <c r="GXM9" s="256"/>
      <c r="GXN9" s="252"/>
      <c r="GXO9" s="253"/>
      <c r="GXP9" s="432"/>
      <c r="GXQ9" s="432"/>
      <c r="GXR9" s="432"/>
      <c r="GXS9" s="254"/>
      <c r="GXT9" s="255"/>
      <c r="GXU9" s="256"/>
      <c r="GXV9" s="252"/>
      <c r="GXW9" s="253"/>
      <c r="GXX9" s="432"/>
      <c r="GXY9" s="432"/>
      <c r="GXZ9" s="432"/>
      <c r="GYA9" s="254"/>
      <c r="GYB9" s="255"/>
      <c r="GYC9" s="256"/>
      <c r="GYD9" s="252"/>
      <c r="GYE9" s="253"/>
      <c r="GYF9" s="432"/>
      <c r="GYG9" s="432"/>
      <c r="GYH9" s="432"/>
      <c r="GYI9" s="254"/>
      <c r="GYJ9" s="255"/>
      <c r="GYK9" s="256"/>
      <c r="GYL9" s="252"/>
      <c r="GYM9" s="253"/>
      <c r="GYN9" s="432"/>
      <c r="GYO9" s="432"/>
      <c r="GYP9" s="432"/>
      <c r="GYQ9" s="254"/>
      <c r="GYR9" s="255"/>
      <c r="GYS9" s="256"/>
      <c r="GYT9" s="252"/>
      <c r="GYU9" s="253"/>
      <c r="GYV9" s="432"/>
      <c r="GYW9" s="432"/>
      <c r="GYX9" s="432"/>
      <c r="GYY9" s="254"/>
      <c r="GYZ9" s="255"/>
      <c r="GZA9" s="256"/>
      <c r="GZB9" s="252"/>
      <c r="GZC9" s="253"/>
      <c r="GZD9" s="432"/>
      <c r="GZE9" s="432"/>
      <c r="GZF9" s="432"/>
      <c r="GZG9" s="254"/>
      <c r="GZH9" s="255"/>
      <c r="GZI9" s="256"/>
      <c r="GZJ9" s="252"/>
      <c r="GZK9" s="253"/>
      <c r="GZL9" s="432"/>
      <c r="GZM9" s="432"/>
      <c r="GZN9" s="432"/>
      <c r="GZO9" s="254"/>
      <c r="GZP9" s="255"/>
      <c r="GZQ9" s="256"/>
      <c r="GZR9" s="252"/>
      <c r="GZS9" s="253"/>
      <c r="GZT9" s="432"/>
      <c r="GZU9" s="432"/>
      <c r="GZV9" s="432"/>
      <c r="GZW9" s="254"/>
      <c r="GZX9" s="255"/>
      <c r="GZY9" s="256"/>
      <c r="GZZ9" s="252"/>
      <c r="HAA9" s="253"/>
      <c r="HAB9" s="432"/>
      <c r="HAC9" s="432"/>
      <c r="HAD9" s="432"/>
      <c r="HAE9" s="254"/>
      <c r="HAF9" s="255"/>
      <c r="HAG9" s="256"/>
      <c r="HAH9" s="252"/>
      <c r="HAI9" s="253"/>
      <c r="HAJ9" s="432"/>
      <c r="HAK9" s="432"/>
      <c r="HAL9" s="432"/>
      <c r="HAM9" s="254"/>
      <c r="HAN9" s="255"/>
      <c r="HAO9" s="256"/>
      <c r="HAP9" s="252"/>
      <c r="HAQ9" s="253"/>
      <c r="HAR9" s="432"/>
      <c r="HAS9" s="432"/>
      <c r="HAT9" s="432"/>
      <c r="HAU9" s="254"/>
      <c r="HAV9" s="255"/>
      <c r="HAW9" s="256"/>
      <c r="HAX9" s="252"/>
      <c r="HAY9" s="253"/>
      <c r="HAZ9" s="432"/>
      <c r="HBA9" s="432"/>
      <c r="HBB9" s="432"/>
      <c r="HBC9" s="254"/>
      <c r="HBD9" s="255"/>
      <c r="HBE9" s="256"/>
      <c r="HBF9" s="252"/>
      <c r="HBG9" s="253"/>
      <c r="HBH9" s="432"/>
      <c r="HBI9" s="432"/>
      <c r="HBJ9" s="432"/>
      <c r="HBK9" s="254"/>
      <c r="HBL9" s="255"/>
      <c r="HBM9" s="256"/>
      <c r="HBN9" s="252"/>
      <c r="HBO9" s="253"/>
      <c r="HBP9" s="432"/>
      <c r="HBQ9" s="432"/>
      <c r="HBR9" s="432"/>
      <c r="HBS9" s="254"/>
      <c r="HBT9" s="255"/>
      <c r="HBU9" s="256"/>
      <c r="HBV9" s="252"/>
      <c r="HBW9" s="253"/>
      <c r="HBX9" s="432"/>
      <c r="HBY9" s="432"/>
      <c r="HBZ9" s="432"/>
      <c r="HCA9" s="254"/>
      <c r="HCB9" s="255"/>
      <c r="HCC9" s="256"/>
      <c r="HCD9" s="252"/>
      <c r="HCE9" s="253"/>
      <c r="HCF9" s="432"/>
      <c r="HCG9" s="432"/>
      <c r="HCH9" s="432"/>
      <c r="HCI9" s="254"/>
      <c r="HCJ9" s="255"/>
      <c r="HCK9" s="256"/>
      <c r="HCL9" s="252"/>
      <c r="HCM9" s="253"/>
      <c r="HCN9" s="432"/>
      <c r="HCO9" s="432"/>
      <c r="HCP9" s="432"/>
      <c r="HCQ9" s="254"/>
      <c r="HCR9" s="255"/>
      <c r="HCS9" s="256"/>
      <c r="HCT9" s="252"/>
      <c r="HCU9" s="253"/>
      <c r="HCV9" s="432"/>
      <c r="HCW9" s="432"/>
      <c r="HCX9" s="432"/>
      <c r="HCY9" s="254"/>
      <c r="HCZ9" s="255"/>
      <c r="HDA9" s="256"/>
      <c r="HDB9" s="252"/>
      <c r="HDC9" s="253"/>
      <c r="HDD9" s="432"/>
      <c r="HDE9" s="432"/>
      <c r="HDF9" s="432"/>
      <c r="HDG9" s="254"/>
      <c r="HDH9" s="255"/>
      <c r="HDI9" s="256"/>
      <c r="HDJ9" s="252"/>
      <c r="HDK9" s="253"/>
      <c r="HDL9" s="432"/>
      <c r="HDM9" s="432"/>
      <c r="HDN9" s="432"/>
      <c r="HDO9" s="254"/>
      <c r="HDP9" s="255"/>
      <c r="HDQ9" s="256"/>
      <c r="HDR9" s="252"/>
      <c r="HDS9" s="253"/>
      <c r="HDT9" s="432"/>
      <c r="HDU9" s="432"/>
      <c r="HDV9" s="432"/>
      <c r="HDW9" s="254"/>
      <c r="HDX9" s="255"/>
      <c r="HDY9" s="256"/>
      <c r="HDZ9" s="252"/>
      <c r="HEA9" s="253"/>
      <c r="HEB9" s="432"/>
      <c r="HEC9" s="432"/>
      <c r="HED9" s="432"/>
      <c r="HEE9" s="254"/>
      <c r="HEF9" s="255"/>
      <c r="HEG9" s="256"/>
      <c r="HEH9" s="252"/>
      <c r="HEI9" s="253"/>
      <c r="HEJ9" s="432"/>
      <c r="HEK9" s="432"/>
      <c r="HEL9" s="432"/>
      <c r="HEM9" s="254"/>
      <c r="HEN9" s="255"/>
      <c r="HEO9" s="256"/>
      <c r="HEP9" s="252"/>
      <c r="HEQ9" s="253"/>
      <c r="HER9" s="432"/>
      <c r="HES9" s="432"/>
      <c r="HET9" s="432"/>
      <c r="HEU9" s="254"/>
      <c r="HEV9" s="255"/>
      <c r="HEW9" s="256"/>
      <c r="HEX9" s="252"/>
      <c r="HEY9" s="253"/>
      <c r="HEZ9" s="432"/>
      <c r="HFA9" s="432"/>
      <c r="HFB9" s="432"/>
      <c r="HFC9" s="254"/>
      <c r="HFD9" s="255"/>
      <c r="HFE9" s="256"/>
      <c r="HFF9" s="252"/>
      <c r="HFG9" s="253"/>
      <c r="HFH9" s="432"/>
      <c r="HFI9" s="432"/>
      <c r="HFJ9" s="432"/>
      <c r="HFK9" s="254"/>
      <c r="HFL9" s="255"/>
      <c r="HFM9" s="256"/>
      <c r="HFN9" s="252"/>
      <c r="HFO9" s="253"/>
      <c r="HFP9" s="432"/>
      <c r="HFQ9" s="432"/>
      <c r="HFR9" s="432"/>
      <c r="HFS9" s="254"/>
      <c r="HFT9" s="255"/>
      <c r="HFU9" s="256"/>
      <c r="HFV9" s="252"/>
      <c r="HFW9" s="253"/>
      <c r="HFX9" s="432"/>
      <c r="HFY9" s="432"/>
      <c r="HFZ9" s="432"/>
      <c r="HGA9" s="254"/>
      <c r="HGB9" s="255"/>
      <c r="HGC9" s="256"/>
      <c r="HGD9" s="252"/>
      <c r="HGE9" s="253"/>
      <c r="HGF9" s="432"/>
      <c r="HGG9" s="432"/>
      <c r="HGH9" s="432"/>
      <c r="HGI9" s="254"/>
      <c r="HGJ9" s="255"/>
      <c r="HGK9" s="256"/>
      <c r="HGL9" s="252"/>
      <c r="HGM9" s="253"/>
      <c r="HGN9" s="432"/>
      <c r="HGO9" s="432"/>
      <c r="HGP9" s="432"/>
      <c r="HGQ9" s="254"/>
      <c r="HGR9" s="255"/>
      <c r="HGS9" s="256"/>
      <c r="HGT9" s="252"/>
      <c r="HGU9" s="253"/>
      <c r="HGV9" s="432"/>
      <c r="HGW9" s="432"/>
      <c r="HGX9" s="432"/>
      <c r="HGY9" s="254"/>
      <c r="HGZ9" s="255"/>
      <c r="HHA9" s="256"/>
      <c r="HHB9" s="252"/>
      <c r="HHC9" s="253"/>
      <c r="HHD9" s="432"/>
      <c r="HHE9" s="432"/>
      <c r="HHF9" s="432"/>
      <c r="HHG9" s="254"/>
      <c r="HHH9" s="255"/>
      <c r="HHI9" s="256"/>
      <c r="HHJ9" s="252"/>
      <c r="HHK9" s="253"/>
      <c r="HHL9" s="432"/>
      <c r="HHM9" s="432"/>
      <c r="HHN9" s="432"/>
      <c r="HHO9" s="254"/>
      <c r="HHP9" s="255"/>
      <c r="HHQ9" s="256"/>
      <c r="HHR9" s="252"/>
      <c r="HHS9" s="253"/>
      <c r="HHT9" s="432"/>
      <c r="HHU9" s="432"/>
      <c r="HHV9" s="432"/>
      <c r="HHW9" s="254"/>
      <c r="HHX9" s="255"/>
      <c r="HHY9" s="256"/>
      <c r="HHZ9" s="252"/>
      <c r="HIA9" s="253"/>
      <c r="HIB9" s="432"/>
      <c r="HIC9" s="432"/>
      <c r="HID9" s="432"/>
      <c r="HIE9" s="254"/>
      <c r="HIF9" s="255"/>
      <c r="HIG9" s="256"/>
      <c r="HIH9" s="252"/>
      <c r="HII9" s="253"/>
      <c r="HIJ9" s="432"/>
      <c r="HIK9" s="432"/>
      <c r="HIL9" s="432"/>
      <c r="HIM9" s="254"/>
      <c r="HIN9" s="255"/>
      <c r="HIO9" s="256"/>
      <c r="HIP9" s="252"/>
      <c r="HIQ9" s="253"/>
      <c r="HIR9" s="432"/>
      <c r="HIS9" s="432"/>
      <c r="HIT9" s="432"/>
      <c r="HIU9" s="254"/>
      <c r="HIV9" s="255"/>
      <c r="HIW9" s="256"/>
      <c r="HIX9" s="252"/>
      <c r="HIY9" s="253"/>
      <c r="HIZ9" s="432"/>
      <c r="HJA9" s="432"/>
      <c r="HJB9" s="432"/>
      <c r="HJC9" s="254"/>
      <c r="HJD9" s="255"/>
      <c r="HJE9" s="256"/>
      <c r="HJF9" s="252"/>
      <c r="HJG9" s="253"/>
      <c r="HJH9" s="432"/>
      <c r="HJI9" s="432"/>
      <c r="HJJ9" s="432"/>
      <c r="HJK9" s="254"/>
      <c r="HJL9" s="255"/>
      <c r="HJM9" s="256"/>
      <c r="HJN9" s="252"/>
      <c r="HJO9" s="253"/>
      <c r="HJP9" s="432"/>
      <c r="HJQ9" s="432"/>
      <c r="HJR9" s="432"/>
      <c r="HJS9" s="254"/>
      <c r="HJT9" s="255"/>
      <c r="HJU9" s="256"/>
      <c r="HJV9" s="252"/>
      <c r="HJW9" s="253"/>
      <c r="HJX9" s="432"/>
      <c r="HJY9" s="432"/>
      <c r="HJZ9" s="432"/>
      <c r="HKA9" s="254"/>
      <c r="HKB9" s="255"/>
      <c r="HKC9" s="256"/>
      <c r="HKD9" s="252"/>
      <c r="HKE9" s="253"/>
      <c r="HKF9" s="432"/>
      <c r="HKG9" s="432"/>
      <c r="HKH9" s="432"/>
      <c r="HKI9" s="254"/>
      <c r="HKJ9" s="255"/>
      <c r="HKK9" s="256"/>
      <c r="HKL9" s="252"/>
      <c r="HKM9" s="253"/>
      <c r="HKN9" s="432"/>
      <c r="HKO9" s="432"/>
      <c r="HKP9" s="432"/>
      <c r="HKQ9" s="254"/>
      <c r="HKR9" s="255"/>
      <c r="HKS9" s="256"/>
      <c r="HKT9" s="252"/>
      <c r="HKU9" s="253"/>
      <c r="HKV9" s="432"/>
      <c r="HKW9" s="432"/>
      <c r="HKX9" s="432"/>
      <c r="HKY9" s="254"/>
      <c r="HKZ9" s="255"/>
      <c r="HLA9" s="256"/>
      <c r="HLB9" s="252"/>
      <c r="HLC9" s="253"/>
      <c r="HLD9" s="432"/>
      <c r="HLE9" s="432"/>
      <c r="HLF9" s="432"/>
      <c r="HLG9" s="254"/>
      <c r="HLH9" s="255"/>
      <c r="HLI9" s="256"/>
      <c r="HLJ9" s="252"/>
      <c r="HLK9" s="253"/>
      <c r="HLL9" s="432"/>
      <c r="HLM9" s="432"/>
      <c r="HLN9" s="432"/>
      <c r="HLO9" s="254"/>
      <c r="HLP9" s="255"/>
      <c r="HLQ9" s="256"/>
      <c r="HLR9" s="252"/>
      <c r="HLS9" s="253"/>
      <c r="HLT9" s="432"/>
      <c r="HLU9" s="432"/>
      <c r="HLV9" s="432"/>
      <c r="HLW9" s="254"/>
      <c r="HLX9" s="255"/>
      <c r="HLY9" s="256"/>
      <c r="HLZ9" s="252"/>
      <c r="HMA9" s="253"/>
      <c r="HMB9" s="432"/>
      <c r="HMC9" s="432"/>
      <c r="HMD9" s="432"/>
      <c r="HME9" s="254"/>
      <c r="HMF9" s="255"/>
      <c r="HMG9" s="256"/>
      <c r="HMH9" s="252"/>
      <c r="HMI9" s="253"/>
      <c r="HMJ9" s="432"/>
      <c r="HMK9" s="432"/>
      <c r="HML9" s="432"/>
      <c r="HMM9" s="254"/>
      <c r="HMN9" s="255"/>
      <c r="HMO9" s="256"/>
      <c r="HMP9" s="252"/>
      <c r="HMQ9" s="253"/>
      <c r="HMR9" s="432"/>
      <c r="HMS9" s="432"/>
      <c r="HMT9" s="432"/>
      <c r="HMU9" s="254"/>
      <c r="HMV9" s="255"/>
      <c r="HMW9" s="256"/>
      <c r="HMX9" s="252"/>
      <c r="HMY9" s="253"/>
      <c r="HMZ9" s="432"/>
      <c r="HNA9" s="432"/>
      <c r="HNB9" s="432"/>
      <c r="HNC9" s="254"/>
      <c r="HND9" s="255"/>
      <c r="HNE9" s="256"/>
      <c r="HNF9" s="252"/>
      <c r="HNG9" s="253"/>
      <c r="HNH9" s="432"/>
      <c r="HNI9" s="432"/>
      <c r="HNJ9" s="432"/>
      <c r="HNK9" s="254"/>
      <c r="HNL9" s="255"/>
      <c r="HNM9" s="256"/>
      <c r="HNN9" s="252"/>
      <c r="HNO9" s="253"/>
      <c r="HNP9" s="432"/>
      <c r="HNQ9" s="432"/>
      <c r="HNR9" s="432"/>
      <c r="HNS9" s="254"/>
      <c r="HNT9" s="255"/>
      <c r="HNU9" s="256"/>
      <c r="HNV9" s="252"/>
      <c r="HNW9" s="253"/>
      <c r="HNX9" s="432"/>
      <c r="HNY9" s="432"/>
      <c r="HNZ9" s="432"/>
      <c r="HOA9" s="254"/>
      <c r="HOB9" s="255"/>
      <c r="HOC9" s="256"/>
      <c r="HOD9" s="252"/>
      <c r="HOE9" s="253"/>
      <c r="HOF9" s="432"/>
      <c r="HOG9" s="432"/>
      <c r="HOH9" s="432"/>
      <c r="HOI9" s="254"/>
      <c r="HOJ9" s="255"/>
      <c r="HOK9" s="256"/>
      <c r="HOL9" s="252"/>
      <c r="HOM9" s="253"/>
      <c r="HON9" s="432"/>
      <c r="HOO9" s="432"/>
      <c r="HOP9" s="432"/>
      <c r="HOQ9" s="254"/>
      <c r="HOR9" s="255"/>
      <c r="HOS9" s="256"/>
      <c r="HOT9" s="252"/>
      <c r="HOU9" s="253"/>
      <c r="HOV9" s="432"/>
      <c r="HOW9" s="432"/>
      <c r="HOX9" s="432"/>
      <c r="HOY9" s="254"/>
      <c r="HOZ9" s="255"/>
      <c r="HPA9" s="256"/>
      <c r="HPB9" s="252"/>
      <c r="HPC9" s="253"/>
      <c r="HPD9" s="432"/>
      <c r="HPE9" s="432"/>
      <c r="HPF9" s="432"/>
      <c r="HPG9" s="254"/>
      <c r="HPH9" s="255"/>
      <c r="HPI9" s="256"/>
      <c r="HPJ9" s="252"/>
      <c r="HPK9" s="253"/>
      <c r="HPL9" s="432"/>
      <c r="HPM9" s="432"/>
      <c r="HPN9" s="432"/>
      <c r="HPO9" s="254"/>
      <c r="HPP9" s="255"/>
      <c r="HPQ9" s="256"/>
      <c r="HPR9" s="252"/>
      <c r="HPS9" s="253"/>
      <c r="HPT9" s="432"/>
      <c r="HPU9" s="432"/>
      <c r="HPV9" s="432"/>
      <c r="HPW9" s="254"/>
      <c r="HPX9" s="255"/>
      <c r="HPY9" s="256"/>
      <c r="HPZ9" s="252"/>
      <c r="HQA9" s="253"/>
      <c r="HQB9" s="432"/>
      <c r="HQC9" s="432"/>
      <c r="HQD9" s="432"/>
      <c r="HQE9" s="254"/>
      <c r="HQF9" s="255"/>
      <c r="HQG9" s="256"/>
      <c r="HQH9" s="252"/>
      <c r="HQI9" s="253"/>
      <c r="HQJ9" s="432"/>
      <c r="HQK9" s="432"/>
      <c r="HQL9" s="432"/>
      <c r="HQM9" s="254"/>
      <c r="HQN9" s="255"/>
      <c r="HQO9" s="256"/>
      <c r="HQP9" s="252"/>
      <c r="HQQ9" s="253"/>
      <c r="HQR9" s="432"/>
      <c r="HQS9" s="432"/>
      <c r="HQT9" s="432"/>
      <c r="HQU9" s="254"/>
      <c r="HQV9" s="255"/>
      <c r="HQW9" s="256"/>
      <c r="HQX9" s="252"/>
      <c r="HQY9" s="253"/>
      <c r="HQZ9" s="432"/>
      <c r="HRA9" s="432"/>
      <c r="HRB9" s="432"/>
      <c r="HRC9" s="254"/>
      <c r="HRD9" s="255"/>
      <c r="HRE9" s="256"/>
      <c r="HRF9" s="252"/>
      <c r="HRG9" s="253"/>
      <c r="HRH9" s="432"/>
      <c r="HRI9" s="432"/>
      <c r="HRJ9" s="432"/>
      <c r="HRK9" s="254"/>
      <c r="HRL9" s="255"/>
      <c r="HRM9" s="256"/>
      <c r="HRN9" s="252"/>
      <c r="HRO9" s="253"/>
      <c r="HRP9" s="432"/>
      <c r="HRQ9" s="432"/>
      <c r="HRR9" s="432"/>
      <c r="HRS9" s="254"/>
      <c r="HRT9" s="255"/>
      <c r="HRU9" s="256"/>
      <c r="HRV9" s="252"/>
      <c r="HRW9" s="253"/>
      <c r="HRX9" s="432"/>
      <c r="HRY9" s="432"/>
      <c r="HRZ9" s="432"/>
      <c r="HSA9" s="254"/>
      <c r="HSB9" s="255"/>
      <c r="HSC9" s="256"/>
      <c r="HSD9" s="252"/>
      <c r="HSE9" s="253"/>
      <c r="HSF9" s="432"/>
      <c r="HSG9" s="432"/>
      <c r="HSH9" s="432"/>
      <c r="HSI9" s="254"/>
      <c r="HSJ9" s="255"/>
      <c r="HSK9" s="256"/>
      <c r="HSL9" s="252"/>
      <c r="HSM9" s="253"/>
      <c r="HSN9" s="432"/>
      <c r="HSO9" s="432"/>
      <c r="HSP9" s="432"/>
      <c r="HSQ9" s="254"/>
      <c r="HSR9" s="255"/>
      <c r="HSS9" s="256"/>
      <c r="HST9" s="252"/>
      <c r="HSU9" s="253"/>
      <c r="HSV9" s="432"/>
      <c r="HSW9" s="432"/>
      <c r="HSX9" s="432"/>
      <c r="HSY9" s="254"/>
      <c r="HSZ9" s="255"/>
      <c r="HTA9" s="256"/>
      <c r="HTB9" s="252"/>
      <c r="HTC9" s="253"/>
      <c r="HTD9" s="432"/>
      <c r="HTE9" s="432"/>
      <c r="HTF9" s="432"/>
      <c r="HTG9" s="254"/>
      <c r="HTH9" s="255"/>
      <c r="HTI9" s="256"/>
      <c r="HTJ9" s="252"/>
      <c r="HTK9" s="253"/>
      <c r="HTL9" s="432"/>
      <c r="HTM9" s="432"/>
      <c r="HTN9" s="432"/>
      <c r="HTO9" s="254"/>
      <c r="HTP9" s="255"/>
      <c r="HTQ9" s="256"/>
      <c r="HTR9" s="252"/>
      <c r="HTS9" s="253"/>
      <c r="HTT9" s="432"/>
      <c r="HTU9" s="432"/>
      <c r="HTV9" s="432"/>
      <c r="HTW9" s="254"/>
      <c r="HTX9" s="255"/>
      <c r="HTY9" s="256"/>
      <c r="HTZ9" s="252"/>
      <c r="HUA9" s="253"/>
      <c r="HUB9" s="432"/>
      <c r="HUC9" s="432"/>
      <c r="HUD9" s="432"/>
      <c r="HUE9" s="254"/>
      <c r="HUF9" s="255"/>
      <c r="HUG9" s="256"/>
      <c r="HUH9" s="252"/>
      <c r="HUI9" s="253"/>
      <c r="HUJ9" s="432"/>
      <c r="HUK9" s="432"/>
      <c r="HUL9" s="432"/>
      <c r="HUM9" s="254"/>
      <c r="HUN9" s="255"/>
      <c r="HUO9" s="256"/>
      <c r="HUP9" s="252"/>
      <c r="HUQ9" s="253"/>
      <c r="HUR9" s="432"/>
      <c r="HUS9" s="432"/>
      <c r="HUT9" s="432"/>
      <c r="HUU9" s="254"/>
      <c r="HUV9" s="255"/>
      <c r="HUW9" s="256"/>
      <c r="HUX9" s="252"/>
      <c r="HUY9" s="253"/>
      <c r="HUZ9" s="432"/>
      <c r="HVA9" s="432"/>
      <c r="HVB9" s="432"/>
      <c r="HVC9" s="254"/>
      <c r="HVD9" s="255"/>
      <c r="HVE9" s="256"/>
      <c r="HVF9" s="252"/>
      <c r="HVG9" s="253"/>
      <c r="HVH9" s="432"/>
      <c r="HVI9" s="432"/>
      <c r="HVJ9" s="432"/>
      <c r="HVK9" s="254"/>
      <c r="HVL9" s="255"/>
      <c r="HVM9" s="256"/>
      <c r="HVN9" s="252"/>
      <c r="HVO9" s="253"/>
      <c r="HVP9" s="432"/>
      <c r="HVQ9" s="432"/>
      <c r="HVR9" s="432"/>
      <c r="HVS9" s="254"/>
      <c r="HVT9" s="255"/>
      <c r="HVU9" s="256"/>
      <c r="HVV9" s="252"/>
      <c r="HVW9" s="253"/>
      <c r="HVX9" s="432"/>
      <c r="HVY9" s="432"/>
      <c r="HVZ9" s="432"/>
      <c r="HWA9" s="254"/>
      <c r="HWB9" s="255"/>
      <c r="HWC9" s="256"/>
      <c r="HWD9" s="252"/>
      <c r="HWE9" s="253"/>
      <c r="HWF9" s="432"/>
      <c r="HWG9" s="432"/>
      <c r="HWH9" s="432"/>
      <c r="HWI9" s="254"/>
      <c r="HWJ9" s="255"/>
      <c r="HWK9" s="256"/>
      <c r="HWL9" s="252"/>
      <c r="HWM9" s="253"/>
      <c r="HWN9" s="432"/>
      <c r="HWO9" s="432"/>
      <c r="HWP9" s="432"/>
      <c r="HWQ9" s="254"/>
      <c r="HWR9" s="255"/>
      <c r="HWS9" s="256"/>
      <c r="HWT9" s="252"/>
      <c r="HWU9" s="253"/>
      <c r="HWV9" s="432"/>
      <c r="HWW9" s="432"/>
      <c r="HWX9" s="432"/>
      <c r="HWY9" s="254"/>
      <c r="HWZ9" s="255"/>
      <c r="HXA9" s="256"/>
      <c r="HXB9" s="252"/>
      <c r="HXC9" s="253"/>
      <c r="HXD9" s="432"/>
      <c r="HXE9" s="432"/>
      <c r="HXF9" s="432"/>
      <c r="HXG9" s="254"/>
      <c r="HXH9" s="255"/>
      <c r="HXI9" s="256"/>
      <c r="HXJ9" s="252"/>
      <c r="HXK9" s="253"/>
      <c r="HXL9" s="432"/>
      <c r="HXM9" s="432"/>
      <c r="HXN9" s="432"/>
      <c r="HXO9" s="254"/>
      <c r="HXP9" s="255"/>
      <c r="HXQ9" s="256"/>
      <c r="HXR9" s="252"/>
      <c r="HXS9" s="253"/>
      <c r="HXT9" s="432"/>
      <c r="HXU9" s="432"/>
      <c r="HXV9" s="432"/>
      <c r="HXW9" s="254"/>
      <c r="HXX9" s="255"/>
      <c r="HXY9" s="256"/>
      <c r="HXZ9" s="252"/>
      <c r="HYA9" s="253"/>
      <c r="HYB9" s="432"/>
      <c r="HYC9" s="432"/>
      <c r="HYD9" s="432"/>
      <c r="HYE9" s="254"/>
      <c r="HYF9" s="255"/>
      <c r="HYG9" s="256"/>
      <c r="HYH9" s="252"/>
      <c r="HYI9" s="253"/>
      <c r="HYJ9" s="432"/>
      <c r="HYK9" s="432"/>
      <c r="HYL9" s="432"/>
      <c r="HYM9" s="254"/>
      <c r="HYN9" s="255"/>
      <c r="HYO9" s="256"/>
      <c r="HYP9" s="252"/>
      <c r="HYQ9" s="253"/>
      <c r="HYR9" s="432"/>
      <c r="HYS9" s="432"/>
      <c r="HYT9" s="432"/>
      <c r="HYU9" s="254"/>
      <c r="HYV9" s="255"/>
      <c r="HYW9" s="256"/>
      <c r="HYX9" s="252"/>
      <c r="HYY9" s="253"/>
      <c r="HYZ9" s="432"/>
      <c r="HZA9" s="432"/>
      <c r="HZB9" s="432"/>
      <c r="HZC9" s="254"/>
      <c r="HZD9" s="255"/>
      <c r="HZE9" s="256"/>
      <c r="HZF9" s="252"/>
      <c r="HZG9" s="253"/>
      <c r="HZH9" s="432"/>
      <c r="HZI9" s="432"/>
      <c r="HZJ9" s="432"/>
      <c r="HZK9" s="254"/>
      <c r="HZL9" s="255"/>
      <c r="HZM9" s="256"/>
      <c r="HZN9" s="252"/>
      <c r="HZO9" s="253"/>
      <c r="HZP9" s="432"/>
      <c r="HZQ9" s="432"/>
      <c r="HZR9" s="432"/>
      <c r="HZS9" s="254"/>
      <c r="HZT9" s="255"/>
      <c r="HZU9" s="256"/>
      <c r="HZV9" s="252"/>
      <c r="HZW9" s="253"/>
      <c r="HZX9" s="432"/>
      <c r="HZY9" s="432"/>
      <c r="HZZ9" s="432"/>
      <c r="IAA9" s="254"/>
      <c r="IAB9" s="255"/>
      <c r="IAC9" s="256"/>
      <c r="IAD9" s="252"/>
      <c r="IAE9" s="253"/>
      <c r="IAF9" s="432"/>
      <c r="IAG9" s="432"/>
      <c r="IAH9" s="432"/>
      <c r="IAI9" s="254"/>
      <c r="IAJ9" s="255"/>
      <c r="IAK9" s="256"/>
      <c r="IAL9" s="252"/>
      <c r="IAM9" s="253"/>
      <c r="IAN9" s="432"/>
      <c r="IAO9" s="432"/>
      <c r="IAP9" s="432"/>
      <c r="IAQ9" s="254"/>
      <c r="IAR9" s="255"/>
      <c r="IAS9" s="256"/>
      <c r="IAT9" s="252"/>
      <c r="IAU9" s="253"/>
      <c r="IAV9" s="432"/>
      <c r="IAW9" s="432"/>
      <c r="IAX9" s="432"/>
      <c r="IAY9" s="254"/>
      <c r="IAZ9" s="255"/>
      <c r="IBA9" s="256"/>
      <c r="IBB9" s="252"/>
      <c r="IBC9" s="253"/>
      <c r="IBD9" s="432"/>
      <c r="IBE9" s="432"/>
      <c r="IBF9" s="432"/>
      <c r="IBG9" s="254"/>
      <c r="IBH9" s="255"/>
      <c r="IBI9" s="256"/>
      <c r="IBJ9" s="252"/>
      <c r="IBK9" s="253"/>
      <c r="IBL9" s="432"/>
      <c r="IBM9" s="432"/>
      <c r="IBN9" s="432"/>
      <c r="IBO9" s="254"/>
      <c r="IBP9" s="255"/>
      <c r="IBQ9" s="256"/>
      <c r="IBR9" s="252"/>
      <c r="IBS9" s="253"/>
      <c r="IBT9" s="432"/>
      <c r="IBU9" s="432"/>
      <c r="IBV9" s="432"/>
      <c r="IBW9" s="254"/>
      <c r="IBX9" s="255"/>
      <c r="IBY9" s="256"/>
      <c r="IBZ9" s="252"/>
      <c r="ICA9" s="253"/>
      <c r="ICB9" s="432"/>
      <c r="ICC9" s="432"/>
      <c r="ICD9" s="432"/>
      <c r="ICE9" s="254"/>
      <c r="ICF9" s="255"/>
      <c r="ICG9" s="256"/>
      <c r="ICH9" s="252"/>
      <c r="ICI9" s="253"/>
      <c r="ICJ9" s="432"/>
      <c r="ICK9" s="432"/>
      <c r="ICL9" s="432"/>
      <c r="ICM9" s="254"/>
      <c r="ICN9" s="255"/>
      <c r="ICO9" s="256"/>
      <c r="ICP9" s="252"/>
      <c r="ICQ9" s="253"/>
      <c r="ICR9" s="432"/>
      <c r="ICS9" s="432"/>
      <c r="ICT9" s="432"/>
      <c r="ICU9" s="254"/>
      <c r="ICV9" s="255"/>
      <c r="ICW9" s="256"/>
      <c r="ICX9" s="252"/>
      <c r="ICY9" s="253"/>
      <c r="ICZ9" s="432"/>
      <c r="IDA9" s="432"/>
      <c r="IDB9" s="432"/>
      <c r="IDC9" s="254"/>
      <c r="IDD9" s="255"/>
      <c r="IDE9" s="256"/>
      <c r="IDF9" s="252"/>
      <c r="IDG9" s="253"/>
      <c r="IDH9" s="432"/>
      <c r="IDI9" s="432"/>
      <c r="IDJ9" s="432"/>
      <c r="IDK9" s="254"/>
      <c r="IDL9" s="255"/>
      <c r="IDM9" s="256"/>
      <c r="IDN9" s="252"/>
      <c r="IDO9" s="253"/>
      <c r="IDP9" s="432"/>
      <c r="IDQ9" s="432"/>
      <c r="IDR9" s="432"/>
      <c r="IDS9" s="254"/>
      <c r="IDT9" s="255"/>
      <c r="IDU9" s="256"/>
      <c r="IDV9" s="252"/>
      <c r="IDW9" s="253"/>
      <c r="IDX9" s="432"/>
      <c r="IDY9" s="432"/>
      <c r="IDZ9" s="432"/>
      <c r="IEA9" s="254"/>
      <c r="IEB9" s="255"/>
      <c r="IEC9" s="256"/>
      <c r="IED9" s="252"/>
      <c r="IEE9" s="253"/>
      <c r="IEF9" s="432"/>
      <c r="IEG9" s="432"/>
      <c r="IEH9" s="432"/>
      <c r="IEI9" s="254"/>
      <c r="IEJ9" s="255"/>
      <c r="IEK9" s="256"/>
      <c r="IEL9" s="252"/>
      <c r="IEM9" s="253"/>
      <c r="IEN9" s="432"/>
      <c r="IEO9" s="432"/>
      <c r="IEP9" s="432"/>
      <c r="IEQ9" s="254"/>
      <c r="IER9" s="255"/>
      <c r="IES9" s="256"/>
      <c r="IET9" s="252"/>
      <c r="IEU9" s="253"/>
      <c r="IEV9" s="432"/>
      <c r="IEW9" s="432"/>
      <c r="IEX9" s="432"/>
      <c r="IEY9" s="254"/>
      <c r="IEZ9" s="255"/>
      <c r="IFA9" s="256"/>
      <c r="IFB9" s="252"/>
      <c r="IFC9" s="253"/>
      <c r="IFD9" s="432"/>
      <c r="IFE9" s="432"/>
      <c r="IFF9" s="432"/>
      <c r="IFG9" s="254"/>
      <c r="IFH9" s="255"/>
      <c r="IFI9" s="256"/>
      <c r="IFJ9" s="252"/>
      <c r="IFK9" s="253"/>
      <c r="IFL9" s="432"/>
      <c r="IFM9" s="432"/>
      <c r="IFN9" s="432"/>
      <c r="IFO9" s="254"/>
      <c r="IFP9" s="255"/>
      <c r="IFQ9" s="256"/>
      <c r="IFR9" s="252"/>
      <c r="IFS9" s="253"/>
      <c r="IFT9" s="432"/>
      <c r="IFU9" s="432"/>
      <c r="IFV9" s="432"/>
      <c r="IFW9" s="254"/>
      <c r="IFX9" s="255"/>
      <c r="IFY9" s="256"/>
      <c r="IFZ9" s="252"/>
      <c r="IGA9" s="253"/>
      <c r="IGB9" s="432"/>
      <c r="IGC9" s="432"/>
      <c r="IGD9" s="432"/>
      <c r="IGE9" s="254"/>
      <c r="IGF9" s="255"/>
      <c r="IGG9" s="256"/>
      <c r="IGH9" s="252"/>
      <c r="IGI9" s="253"/>
      <c r="IGJ9" s="432"/>
      <c r="IGK9" s="432"/>
      <c r="IGL9" s="432"/>
      <c r="IGM9" s="254"/>
      <c r="IGN9" s="255"/>
      <c r="IGO9" s="256"/>
      <c r="IGP9" s="252"/>
      <c r="IGQ9" s="253"/>
      <c r="IGR9" s="432"/>
      <c r="IGS9" s="432"/>
      <c r="IGT9" s="432"/>
      <c r="IGU9" s="254"/>
      <c r="IGV9" s="255"/>
      <c r="IGW9" s="256"/>
      <c r="IGX9" s="252"/>
      <c r="IGY9" s="253"/>
      <c r="IGZ9" s="432"/>
      <c r="IHA9" s="432"/>
      <c r="IHB9" s="432"/>
      <c r="IHC9" s="254"/>
      <c r="IHD9" s="255"/>
      <c r="IHE9" s="256"/>
      <c r="IHF9" s="252"/>
      <c r="IHG9" s="253"/>
      <c r="IHH9" s="432"/>
      <c r="IHI9" s="432"/>
      <c r="IHJ9" s="432"/>
      <c r="IHK9" s="254"/>
      <c r="IHL9" s="255"/>
      <c r="IHM9" s="256"/>
      <c r="IHN9" s="252"/>
      <c r="IHO9" s="253"/>
      <c r="IHP9" s="432"/>
      <c r="IHQ9" s="432"/>
      <c r="IHR9" s="432"/>
      <c r="IHS9" s="254"/>
      <c r="IHT9" s="255"/>
      <c r="IHU9" s="256"/>
      <c r="IHV9" s="252"/>
      <c r="IHW9" s="253"/>
      <c r="IHX9" s="432"/>
      <c r="IHY9" s="432"/>
      <c r="IHZ9" s="432"/>
      <c r="IIA9" s="254"/>
      <c r="IIB9" s="255"/>
      <c r="IIC9" s="256"/>
      <c r="IID9" s="252"/>
      <c r="IIE9" s="253"/>
      <c r="IIF9" s="432"/>
      <c r="IIG9" s="432"/>
      <c r="IIH9" s="432"/>
      <c r="III9" s="254"/>
      <c r="IIJ9" s="255"/>
      <c r="IIK9" s="256"/>
      <c r="IIL9" s="252"/>
      <c r="IIM9" s="253"/>
      <c r="IIN9" s="432"/>
      <c r="IIO9" s="432"/>
      <c r="IIP9" s="432"/>
      <c r="IIQ9" s="254"/>
      <c r="IIR9" s="255"/>
      <c r="IIS9" s="256"/>
      <c r="IIT9" s="252"/>
      <c r="IIU9" s="253"/>
      <c r="IIV9" s="432"/>
      <c r="IIW9" s="432"/>
      <c r="IIX9" s="432"/>
      <c r="IIY9" s="254"/>
      <c r="IIZ9" s="255"/>
      <c r="IJA9" s="256"/>
      <c r="IJB9" s="252"/>
      <c r="IJC9" s="253"/>
      <c r="IJD9" s="432"/>
      <c r="IJE9" s="432"/>
      <c r="IJF9" s="432"/>
      <c r="IJG9" s="254"/>
      <c r="IJH9" s="255"/>
      <c r="IJI9" s="256"/>
      <c r="IJJ9" s="252"/>
      <c r="IJK9" s="253"/>
      <c r="IJL9" s="432"/>
      <c r="IJM9" s="432"/>
      <c r="IJN9" s="432"/>
      <c r="IJO9" s="254"/>
      <c r="IJP9" s="255"/>
      <c r="IJQ9" s="256"/>
      <c r="IJR9" s="252"/>
      <c r="IJS9" s="253"/>
      <c r="IJT9" s="432"/>
      <c r="IJU9" s="432"/>
      <c r="IJV9" s="432"/>
      <c r="IJW9" s="254"/>
      <c r="IJX9" s="255"/>
      <c r="IJY9" s="256"/>
      <c r="IJZ9" s="252"/>
      <c r="IKA9" s="253"/>
      <c r="IKB9" s="432"/>
      <c r="IKC9" s="432"/>
      <c r="IKD9" s="432"/>
      <c r="IKE9" s="254"/>
      <c r="IKF9" s="255"/>
      <c r="IKG9" s="256"/>
      <c r="IKH9" s="252"/>
      <c r="IKI9" s="253"/>
      <c r="IKJ9" s="432"/>
      <c r="IKK9" s="432"/>
      <c r="IKL9" s="432"/>
      <c r="IKM9" s="254"/>
      <c r="IKN9" s="255"/>
      <c r="IKO9" s="256"/>
      <c r="IKP9" s="252"/>
      <c r="IKQ9" s="253"/>
      <c r="IKR9" s="432"/>
      <c r="IKS9" s="432"/>
      <c r="IKT9" s="432"/>
      <c r="IKU9" s="254"/>
      <c r="IKV9" s="255"/>
      <c r="IKW9" s="256"/>
      <c r="IKX9" s="252"/>
      <c r="IKY9" s="253"/>
      <c r="IKZ9" s="432"/>
      <c r="ILA9" s="432"/>
      <c r="ILB9" s="432"/>
      <c r="ILC9" s="254"/>
      <c r="ILD9" s="255"/>
      <c r="ILE9" s="256"/>
      <c r="ILF9" s="252"/>
      <c r="ILG9" s="253"/>
      <c r="ILH9" s="432"/>
      <c r="ILI9" s="432"/>
      <c r="ILJ9" s="432"/>
      <c r="ILK9" s="254"/>
      <c r="ILL9" s="255"/>
      <c r="ILM9" s="256"/>
      <c r="ILN9" s="252"/>
      <c r="ILO9" s="253"/>
      <c r="ILP9" s="432"/>
      <c r="ILQ9" s="432"/>
      <c r="ILR9" s="432"/>
      <c r="ILS9" s="254"/>
      <c r="ILT9" s="255"/>
      <c r="ILU9" s="256"/>
      <c r="ILV9" s="252"/>
      <c r="ILW9" s="253"/>
      <c r="ILX9" s="432"/>
      <c r="ILY9" s="432"/>
      <c r="ILZ9" s="432"/>
      <c r="IMA9" s="254"/>
      <c r="IMB9" s="255"/>
      <c r="IMC9" s="256"/>
      <c r="IMD9" s="252"/>
      <c r="IME9" s="253"/>
      <c r="IMF9" s="432"/>
      <c r="IMG9" s="432"/>
      <c r="IMH9" s="432"/>
      <c r="IMI9" s="254"/>
      <c r="IMJ9" s="255"/>
      <c r="IMK9" s="256"/>
      <c r="IML9" s="252"/>
      <c r="IMM9" s="253"/>
      <c r="IMN9" s="432"/>
      <c r="IMO9" s="432"/>
      <c r="IMP9" s="432"/>
      <c r="IMQ9" s="254"/>
      <c r="IMR9" s="255"/>
      <c r="IMS9" s="256"/>
      <c r="IMT9" s="252"/>
      <c r="IMU9" s="253"/>
      <c r="IMV9" s="432"/>
      <c r="IMW9" s="432"/>
      <c r="IMX9" s="432"/>
      <c r="IMY9" s="254"/>
      <c r="IMZ9" s="255"/>
      <c r="INA9" s="256"/>
      <c r="INB9" s="252"/>
      <c r="INC9" s="253"/>
      <c r="IND9" s="432"/>
      <c r="INE9" s="432"/>
      <c r="INF9" s="432"/>
      <c r="ING9" s="254"/>
      <c r="INH9" s="255"/>
      <c r="INI9" s="256"/>
      <c r="INJ9" s="252"/>
      <c r="INK9" s="253"/>
      <c r="INL9" s="432"/>
      <c r="INM9" s="432"/>
      <c r="INN9" s="432"/>
      <c r="INO9" s="254"/>
      <c r="INP9" s="255"/>
      <c r="INQ9" s="256"/>
      <c r="INR9" s="252"/>
      <c r="INS9" s="253"/>
      <c r="INT9" s="432"/>
      <c r="INU9" s="432"/>
      <c r="INV9" s="432"/>
      <c r="INW9" s="254"/>
      <c r="INX9" s="255"/>
      <c r="INY9" s="256"/>
      <c r="INZ9" s="252"/>
      <c r="IOA9" s="253"/>
      <c r="IOB9" s="432"/>
      <c r="IOC9" s="432"/>
      <c r="IOD9" s="432"/>
      <c r="IOE9" s="254"/>
      <c r="IOF9" s="255"/>
      <c r="IOG9" s="256"/>
      <c r="IOH9" s="252"/>
      <c r="IOI9" s="253"/>
      <c r="IOJ9" s="432"/>
      <c r="IOK9" s="432"/>
      <c r="IOL9" s="432"/>
      <c r="IOM9" s="254"/>
      <c r="ION9" s="255"/>
      <c r="IOO9" s="256"/>
      <c r="IOP9" s="252"/>
      <c r="IOQ9" s="253"/>
      <c r="IOR9" s="432"/>
      <c r="IOS9" s="432"/>
      <c r="IOT9" s="432"/>
      <c r="IOU9" s="254"/>
      <c r="IOV9" s="255"/>
      <c r="IOW9" s="256"/>
      <c r="IOX9" s="252"/>
      <c r="IOY9" s="253"/>
      <c r="IOZ9" s="432"/>
      <c r="IPA9" s="432"/>
      <c r="IPB9" s="432"/>
      <c r="IPC9" s="254"/>
      <c r="IPD9" s="255"/>
      <c r="IPE9" s="256"/>
      <c r="IPF9" s="252"/>
      <c r="IPG9" s="253"/>
      <c r="IPH9" s="432"/>
      <c r="IPI9" s="432"/>
      <c r="IPJ9" s="432"/>
      <c r="IPK9" s="254"/>
      <c r="IPL9" s="255"/>
      <c r="IPM9" s="256"/>
      <c r="IPN9" s="252"/>
      <c r="IPO9" s="253"/>
      <c r="IPP9" s="432"/>
      <c r="IPQ9" s="432"/>
      <c r="IPR9" s="432"/>
      <c r="IPS9" s="254"/>
      <c r="IPT9" s="255"/>
      <c r="IPU9" s="256"/>
      <c r="IPV9" s="252"/>
      <c r="IPW9" s="253"/>
      <c r="IPX9" s="432"/>
      <c r="IPY9" s="432"/>
      <c r="IPZ9" s="432"/>
      <c r="IQA9" s="254"/>
      <c r="IQB9" s="255"/>
      <c r="IQC9" s="256"/>
      <c r="IQD9" s="252"/>
      <c r="IQE9" s="253"/>
      <c r="IQF9" s="432"/>
      <c r="IQG9" s="432"/>
      <c r="IQH9" s="432"/>
      <c r="IQI9" s="254"/>
      <c r="IQJ9" s="255"/>
      <c r="IQK9" s="256"/>
      <c r="IQL9" s="252"/>
      <c r="IQM9" s="253"/>
      <c r="IQN9" s="432"/>
      <c r="IQO9" s="432"/>
      <c r="IQP9" s="432"/>
      <c r="IQQ9" s="254"/>
      <c r="IQR9" s="255"/>
      <c r="IQS9" s="256"/>
      <c r="IQT9" s="252"/>
      <c r="IQU9" s="253"/>
      <c r="IQV9" s="432"/>
      <c r="IQW9" s="432"/>
      <c r="IQX9" s="432"/>
      <c r="IQY9" s="254"/>
      <c r="IQZ9" s="255"/>
      <c r="IRA9" s="256"/>
      <c r="IRB9" s="252"/>
      <c r="IRC9" s="253"/>
      <c r="IRD9" s="432"/>
      <c r="IRE9" s="432"/>
      <c r="IRF9" s="432"/>
      <c r="IRG9" s="254"/>
      <c r="IRH9" s="255"/>
      <c r="IRI9" s="256"/>
      <c r="IRJ9" s="252"/>
      <c r="IRK9" s="253"/>
      <c r="IRL9" s="432"/>
      <c r="IRM9" s="432"/>
      <c r="IRN9" s="432"/>
      <c r="IRO9" s="254"/>
      <c r="IRP9" s="255"/>
      <c r="IRQ9" s="256"/>
      <c r="IRR9" s="252"/>
      <c r="IRS9" s="253"/>
      <c r="IRT9" s="432"/>
      <c r="IRU9" s="432"/>
      <c r="IRV9" s="432"/>
      <c r="IRW9" s="254"/>
      <c r="IRX9" s="255"/>
      <c r="IRY9" s="256"/>
      <c r="IRZ9" s="252"/>
      <c r="ISA9" s="253"/>
      <c r="ISB9" s="432"/>
      <c r="ISC9" s="432"/>
      <c r="ISD9" s="432"/>
      <c r="ISE9" s="254"/>
      <c r="ISF9" s="255"/>
      <c r="ISG9" s="256"/>
      <c r="ISH9" s="252"/>
      <c r="ISI9" s="253"/>
      <c r="ISJ9" s="432"/>
      <c r="ISK9" s="432"/>
      <c r="ISL9" s="432"/>
      <c r="ISM9" s="254"/>
      <c r="ISN9" s="255"/>
      <c r="ISO9" s="256"/>
      <c r="ISP9" s="252"/>
      <c r="ISQ9" s="253"/>
      <c r="ISR9" s="432"/>
      <c r="ISS9" s="432"/>
      <c r="IST9" s="432"/>
      <c r="ISU9" s="254"/>
      <c r="ISV9" s="255"/>
      <c r="ISW9" s="256"/>
      <c r="ISX9" s="252"/>
      <c r="ISY9" s="253"/>
      <c r="ISZ9" s="432"/>
      <c r="ITA9" s="432"/>
      <c r="ITB9" s="432"/>
      <c r="ITC9" s="254"/>
      <c r="ITD9" s="255"/>
      <c r="ITE9" s="256"/>
      <c r="ITF9" s="252"/>
      <c r="ITG9" s="253"/>
      <c r="ITH9" s="432"/>
      <c r="ITI9" s="432"/>
      <c r="ITJ9" s="432"/>
      <c r="ITK9" s="254"/>
      <c r="ITL9" s="255"/>
      <c r="ITM9" s="256"/>
      <c r="ITN9" s="252"/>
      <c r="ITO9" s="253"/>
      <c r="ITP9" s="432"/>
      <c r="ITQ9" s="432"/>
      <c r="ITR9" s="432"/>
      <c r="ITS9" s="254"/>
      <c r="ITT9" s="255"/>
      <c r="ITU9" s="256"/>
      <c r="ITV9" s="252"/>
      <c r="ITW9" s="253"/>
      <c r="ITX9" s="432"/>
      <c r="ITY9" s="432"/>
      <c r="ITZ9" s="432"/>
      <c r="IUA9" s="254"/>
      <c r="IUB9" s="255"/>
      <c r="IUC9" s="256"/>
      <c r="IUD9" s="252"/>
      <c r="IUE9" s="253"/>
      <c r="IUF9" s="432"/>
      <c r="IUG9" s="432"/>
      <c r="IUH9" s="432"/>
      <c r="IUI9" s="254"/>
      <c r="IUJ9" s="255"/>
      <c r="IUK9" s="256"/>
      <c r="IUL9" s="252"/>
      <c r="IUM9" s="253"/>
      <c r="IUN9" s="432"/>
      <c r="IUO9" s="432"/>
      <c r="IUP9" s="432"/>
      <c r="IUQ9" s="254"/>
      <c r="IUR9" s="255"/>
      <c r="IUS9" s="256"/>
      <c r="IUT9" s="252"/>
      <c r="IUU9" s="253"/>
      <c r="IUV9" s="432"/>
      <c r="IUW9" s="432"/>
      <c r="IUX9" s="432"/>
      <c r="IUY9" s="254"/>
      <c r="IUZ9" s="255"/>
      <c r="IVA9" s="256"/>
      <c r="IVB9" s="252"/>
      <c r="IVC9" s="253"/>
      <c r="IVD9" s="432"/>
      <c r="IVE9" s="432"/>
      <c r="IVF9" s="432"/>
      <c r="IVG9" s="254"/>
      <c r="IVH9" s="255"/>
      <c r="IVI9" s="256"/>
      <c r="IVJ9" s="252"/>
      <c r="IVK9" s="253"/>
      <c r="IVL9" s="432"/>
      <c r="IVM9" s="432"/>
      <c r="IVN9" s="432"/>
      <c r="IVO9" s="254"/>
      <c r="IVP9" s="255"/>
      <c r="IVQ9" s="256"/>
      <c r="IVR9" s="252"/>
      <c r="IVS9" s="253"/>
      <c r="IVT9" s="432"/>
      <c r="IVU9" s="432"/>
      <c r="IVV9" s="432"/>
      <c r="IVW9" s="254"/>
      <c r="IVX9" s="255"/>
      <c r="IVY9" s="256"/>
      <c r="IVZ9" s="252"/>
      <c r="IWA9" s="253"/>
      <c r="IWB9" s="432"/>
      <c r="IWC9" s="432"/>
      <c r="IWD9" s="432"/>
      <c r="IWE9" s="254"/>
      <c r="IWF9" s="255"/>
      <c r="IWG9" s="256"/>
      <c r="IWH9" s="252"/>
      <c r="IWI9" s="253"/>
      <c r="IWJ9" s="432"/>
      <c r="IWK9" s="432"/>
      <c r="IWL9" s="432"/>
      <c r="IWM9" s="254"/>
      <c r="IWN9" s="255"/>
      <c r="IWO9" s="256"/>
      <c r="IWP9" s="252"/>
      <c r="IWQ9" s="253"/>
      <c r="IWR9" s="432"/>
      <c r="IWS9" s="432"/>
      <c r="IWT9" s="432"/>
      <c r="IWU9" s="254"/>
      <c r="IWV9" s="255"/>
      <c r="IWW9" s="256"/>
      <c r="IWX9" s="252"/>
      <c r="IWY9" s="253"/>
      <c r="IWZ9" s="432"/>
      <c r="IXA9" s="432"/>
      <c r="IXB9" s="432"/>
      <c r="IXC9" s="254"/>
      <c r="IXD9" s="255"/>
      <c r="IXE9" s="256"/>
      <c r="IXF9" s="252"/>
      <c r="IXG9" s="253"/>
      <c r="IXH9" s="432"/>
      <c r="IXI9" s="432"/>
      <c r="IXJ9" s="432"/>
      <c r="IXK9" s="254"/>
      <c r="IXL9" s="255"/>
      <c r="IXM9" s="256"/>
      <c r="IXN9" s="252"/>
      <c r="IXO9" s="253"/>
      <c r="IXP9" s="432"/>
      <c r="IXQ9" s="432"/>
      <c r="IXR9" s="432"/>
      <c r="IXS9" s="254"/>
      <c r="IXT9" s="255"/>
      <c r="IXU9" s="256"/>
      <c r="IXV9" s="252"/>
      <c r="IXW9" s="253"/>
      <c r="IXX9" s="432"/>
      <c r="IXY9" s="432"/>
      <c r="IXZ9" s="432"/>
      <c r="IYA9" s="254"/>
      <c r="IYB9" s="255"/>
      <c r="IYC9" s="256"/>
      <c r="IYD9" s="252"/>
      <c r="IYE9" s="253"/>
      <c r="IYF9" s="432"/>
      <c r="IYG9" s="432"/>
      <c r="IYH9" s="432"/>
      <c r="IYI9" s="254"/>
      <c r="IYJ9" s="255"/>
      <c r="IYK9" s="256"/>
      <c r="IYL9" s="252"/>
      <c r="IYM9" s="253"/>
      <c r="IYN9" s="432"/>
      <c r="IYO9" s="432"/>
      <c r="IYP9" s="432"/>
      <c r="IYQ9" s="254"/>
      <c r="IYR9" s="255"/>
      <c r="IYS9" s="256"/>
      <c r="IYT9" s="252"/>
      <c r="IYU9" s="253"/>
      <c r="IYV9" s="432"/>
      <c r="IYW9" s="432"/>
      <c r="IYX9" s="432"/>
      <c r="IYY9" s="254"/>
      <c r="IYZ9" s="255"/>
      <c r="IZA9" s="256"/>
      <c r="IZB9" s="252"/>
      <c r="IZC9" s="253"/>
      <c r="IZD9" s="432"/>
      <c r="IZE9" s="432"/>
      <c r="IZF9" s="432"/>
      <c r="IZG9" s="254"/>
      <c r="IZH9" s="255"/>
      <c r="IZI9" s="256"/>
      <c r="IZJ9" s="252"/>
      <c r="IZK9" s="253"/>
      <c r="IZL9" s="432"/>
      <c r="IZM9" s="432"/>
      <c r="IZN9" s="432"/>
      <c r="IZO9" s="254"/>
      <c r="IZP9" s="255"/>
      <c r="IZQ9" s="256"/>
      <c r="IZR9" s="252"/>
      <c r="IZS9" s="253"/>
      <c r="IZT9" s="432"/>
      <c r="IZU9" s="432"/>
      <c r="IZV9" s="432"/>
      <c r="IZW9" s="254"/>
      <c r="IZX9" s="255"/>
      <c r="IZY9" s="256"/>
      <c r="IZZ9" s="252"/>
      <c r="JAA9" s="253"/>
      <c r="JAB9" s="432"/>
      <c r="JAC9" s="432"/>
      <c r="JAD9" s="432"/>
      <c r="JAE9" s="254"/>
      <c r="JAF9" s="255"/>
      <c r="JAG9" s="256"/>
      <c r="JAH9" s="252"/>
      <c r="JAI9" s="253"/>
      <c r="JAJ9" s="432"/>
      <c r="JAK9" s="432"/>
      <c r="JAL9" s="432"/>
      <c r="JAM9" s="254"/>
      <c r="JAN9" s="255"/>
      <c r="JAO9" s="256"/>
      <c r="JAP9" s="252"/>
      <c r="JAQ9" s="253"/>
      <c r="JAR9" s="432"/>
      <c r="JAS9" s="432"/>
      <c r="JAT9" s="432"/>
      <c r="JAU9" s="254"/>
      <c r="JAV9" s="255"/>
      <c r="JAW9" s="256"/>
      <c r="JAX9" s="252"/>
      <c r="JAY9" s="253"/>
      <c r="JAZ9" s="432"/>
      <c r="JBA9" s="432"/>
      <c r="JBB9" s="432"/>
      <c r="JBC9" s="254"/>
      <c r="JBD9" s="255"/>
      <c r="JBE9" s="256"/>
      <c r="JBF9" s="252"/>
      <c r="JBG9" s="253"/>
      <c r="JBH9" s="432"/>
      <c r="JBI9" s="432"/>
      <c r="JBJ9" s="432"/>
      <c r="JBK9" s="254"/>
      <c r="JBL9" s="255"/>
      <c r="JBM9" s="256"/>
      <c r="JBN9" s="252"/>
      <c r="JBO9" s="253"/>
      <c r="JBP9" s="432"/>
      <c r="JBQ9" s="432"/>
      <c r="JBR9" s="432"/>
      <c r="JBS9" s="254"/>
      <c r="JBT9" s="255"/>
      <c r="JBU9" s="256"/>
      <c r="JBV9" s="252"/>
      <c r="JBW9" s="253"/>
      <c r="JBX9" s="432"/>
      <c r="JBY9" s="432"/>
      <c r="JBZ9" s="432"/>
      <c r="JCA9" s="254"/>
      <c r="JCB9" s="255"/>
      <c r="JCC9" s="256"/>
      <c r="JCD9" s="252"/>
      <c r="JCE9" s="253"/>
      <c r="JCF9" s="432"/>
      <c r="JCG9" s="432"/>
      <c r="JCH9" s="432"/>
      <c r="JCI9" s="254"/>
      <c r="JCJ9" s="255"/>
      <c r="JCK9" s="256"/>
      <c r="JCL9" s="252"/>
      <c r="JCM9" s="253"/>
      <c r="JCN9" s="432"/>
      <c r="JCO9" s="432"/>
      <c r="JCP9" s="432"/>
      <c r="JCQ9" s="254"/>
      <c r="JCR9" s="255"/>
      <c r="JCS9" s="256"/>
      <c r="JCT9" s="252"/>
      <c r="JCU9" s="253"/>
      <c r="JCV9" s="432"/>
      <c r="JCW9" s="432"/>
      <c r="JCX9" s="432"/>
      <c r="JCY9" s="254"/>
      <c r="JCZ9" s="255"/>
      <c r="JDA9" s="256"/>
      <c r="JDB9" s="252"/>
      <c r="JDC9" s="253"/>
      <c r="JDD9" s="432"/>
      <c r="JDE9" s="432"/>
      <c r="JDF9" s="432"/>
      <c r="JDG9" s="254"/>
      <c r="JDH9" s="255"/>
      <c r="JDI9" s="256"/>
      <c r="JDJ9" s="252"/>
      <c r="JDK9" s="253"/>
      <c r="JDL9" s="432"/>
      <c r="JDM9" s="432"/>
      <c r="JDN9" s="432"/>
      <c r="JDO9" s="254"/>
      <c r="JDP9" s="255"/>
      <c r="JDQ9" s="256"/>
      <c r="JDR9" s="252"/>
      <c r="JDS9" s="253"/>
      <c r="JDT9" s="432"/>
      <c r="JDU9" s="432"/>
      <c r="JDV9" s="432"/>
      <c r="JDW9" s="254"/>
      <c r="JDX9" s="255"/>
      <c r="JDY9" s="256"/>
      <c r="JDZ9" s="252"/>
      <c r="JEA9" s="253"/>
      <c r="JEB9" s="432"/>
      <c r="JEC9" s="432"/>
      <c r="JED9" s="432"/>
      <c r="JEE9" s="254"/>
      <c r="JEF9" s="255"/>
      <c r="JEG9" s="256"/>
      <c r="JEH9" s="252"/>
      <c r="JEI9" s="253"/>
      <c r="JEJ9" s="432"/>
      <c r="JEK9" s="432"/>
      <c r="JEL9" s="432"/>
      <c r="JEM9" s="254"/>
      <c r="JEN9" s="255"/>
      <c r="JEO9" s="256"/>
      <c r="JEP9" s="252"/>
      <c r="JEQ9" s="253"/>
      <c r="JER9" s="432"/>
      <c r="JES9" s="432"/>
      <c r="JET9" s="432"/>
      <c r="JEU9" s="254"/>
      <c r="JEV9" s="255"/>
      <c r="JEW9" s="256"/>
      <c r="JEX9" s="252"/>
      <c r="JEY9" s="253"/>
      <c r="JEZ9" s="432"/>
      <c r="JFA9" s="432"/>
      <c r="JFB9" s="432"/>
      <c r="JFC9" s="254"/>
      <c r="JFD9" s="255"/>
      <c r="JFE9" s="256"/>
      <c r="JFF9" s="252"/>
      <c r="JFG9" s="253"/>
      <c r="JFH9" s="432"/>
      <c r="JFI9" s="432"/>
      <c r="JFJ9" s="432"/>
      <c r="JFK9" s="254"/>
      <c r="JFL9" s="255"/>
      <c r="JFM9" s="256"/>
      <c r="JFN9" s="252"/>
      <c r="JFO9" s="253"/>
      <c r="JFP9" s="432"/>
      <c r="JFQ9" s="432"/>
      <c r="JFR9" s="432"/>
      <c r="JFS9" s="254"/>
      <c r="JFT9" s="255"/>
      <c r="JFU9" s="256"/>
      <c r="JFV9" s="252"/>
      <c r="JFW9" s="253"/>
      <c r="JFX9" s="432"/>
      <c r="JFY9" s="432"/>
      <c r="JFZ9" s="432"/>
      <c r="JGA9" s="254"/>
      <c r="JGB9" s="255"/>
      <c r="JGC9" s="256"/>
      <c r="JGD9" s="252"/>
      <c r="JGE9" s="253"/>
      <c r="JGF9" s="432"/>
      <c r="JGG9" s="432"/>
      <c r="JGH9" s="432"/>
      <c r="JGI9" s="254"/>
      <c r="JGJ9" s="255"/>
      <c r="JGK9" s="256"/>
      <c r="JGL9" s="252"/>
      <c r="JGM9" s="253"/>
      <c r="JGN9" s="432"/>
      <c r="JGO9" s="432"/>
      <c r="JGP9" s="432"/>
      <c r="JGQ9" s="254"/>
      <c r="JGR9" s="255"/>
      <c r="JGS9" s="256"/>
      <c r="JGT9" s="252"/>
      <c r="JGU9" s="253"/>
      <c r="JGV9" s="432"/>
      <c r="JGW9" s="432"/>
      <c r="JGX9" s="432"/>
      <c r="JGY9" s="254"/>
      <c r="JGZ9" s="255"/>
      <c r="JHA9" s="256"/>
      <c r="JHB9" s="252"/>
      <c r="JHC9" s="253"/>
      <c r="JHD9" s="432"/>
      <c r="JHE9" s="432"/>
      <c r="JHF9" s="432"/>
      <c r="JHG9" s="254"/>
      <c r="JHH9" s="255"/>
      <c r="JHI9" s="256"/>
      <c r="JHJ9" s="252"/>
      <c r="JHK9" s="253"/>
      <c r="JHL9" s="432"/>
      <c r="JHM9" s="432"/>
      <c r="JHN9" s="432"/>
      <c r="JHO9" s="254"/>
      <c r="JHP9" s="255"/>
      <c r="JHQ9" s="256"/>
      <c r="JHR9" s="252"/>
      <c r="JHS9" s="253"/>
      <c r="JHT9" s="432"/>
      <c r="JHU9" s="432"/>
      <c r="JHV9" s="432"/>
      <c r="JHW9" s="254"/>
      <c r="JHX9" s="255"/>
      <c r="JHY9" s="256"/>
      <c r="JHZ9" s="252"/>
      <c r="JIA9" s="253"/>
      <c r="JIB9" s="432"/>
      <c r="JIC9" s="432"/>
      <c r="JID9" s="432"/>
      <c r="JIE9" s="254"/>
      <c r="JIF9" s="255"/>
      <c r="JIG9" s="256"/>
      <c r="JIH9" s="252"/>
      <c r="JII9" s="253"/>
      <c r="JIJ9" s="432"/>
      <c r="JIK9" s="432"/>
      <c r="JIL9" s="432"/>
      <c r="JIM9" s="254"/>
      <c r="JIN9" s="255"/>
      <c r="JIO9" s="256"/>
      <c r="JIP9" s="252"/>
      <c r="JIQ9" s="253"/>
      <c r="JIR9" s="432"/>
      <c r="JIS9" s="432"/>
      <c r="JIT9" s="432"/>
      <c r="JIU9" s="254"/>
      <c r="JIV9" s="255"/>
      <c r="JIW9" s="256"/>
      <c r="JIX9" s="252"/>
      <c r="JIY9" s="253"/>
      <c r="JIZ9" s="432"/>
      <c r="JJA9" s="432"/>
      <c r="JJB9" s="432"/>
      <c r="JJC9" s="254"/>
      <c r="JJD9" s="255"/>
      <c r="JJE9" s="256"/>
      <c r="JJF9" s="252"/>
      <c r="JJG9" s="253"/>
      <c r="JJH9" s="432"/>
      <c r="JJI9" s="432"/>
      <c r="JJJ9" s="432"/>
      <c r="JJK9" s="254"/>
      <c r="JJL9" s="255"/>
      <c r="JJM9" s="256"/>
      <c r="JJN9" s="252"/>
      <c r="JJO9" s="253"/>
      <c r="JJP9" s="432"/>
      <c r="JJQ9" s="432"/>
      <c r="JJR9" s="432"/>
      <c r="JJS9" s="254"/>
      <c r="JJT9" s="255"/>
      <c r="JJU9" s="256"/>
      <c r="JJV9" s="252"/>
      <c r="JJW9" s="253"/>
      <c r="JJX9" s="432"/>
      <c r="JJY9" s="432"/>
      <c r="JJZ9" s="432"/>
      <c r="JKA9" s="254"/>
      <c r="JKB9" s="255"/>
      <c r="JKC9" s="256"/>
      <c r="JKD9" s="252"/>
      <c r="JKE9" s="253"/>
      <c r="JKF9" s="432"/>
      <c r="JKG9" s="432"/>
      <c r="JKH9" s="432"/>
      <c r="JKI9" s="254"/>
      <c r="JKJ9" s="255"/>
      <c r="JKK9" s="256"/>
      <c r="JKL9" s="252"/>
      <c r="JKM9" s="253"/>
      <c r="JKN9" s="432"/>
      <c r="JKO9" s="432"/>
      <c r="JKP9" s="432"/>
      <c r="JKQ9" s="254"/>
      <c r="JKR9" s="255"/>
      <c r="JKS9" s="256"/>
      <c r="JKT9" s="252"/>
      <c r="JKU9" s="253"/>
      <c r="JKV9" s="432"/>
      <c r="JKW9" s="432"/>
      <c r="JKX9" s="432"/>
      <c r="JKY9" s="254"/>
      <c r="JKZ9" s="255"/>
      <c r="JLA9" s="256"/>
      <c r="JLB9" s="252"/>
      <c r="JLC9" s="253"/>
      <c r="JLD9" s="432"/>
      <c r="JLE9" s="432"/>
      <c r="JLF9" s="432"/>
      <c r="JLG9" s="254"/>
      <c r="JLH9" s="255"/>
      <c r="JLI9" s="256"/>
      <c r="JLJ9" s="252"/>
      <c r="JLK9" s="253"/>
      <c r="JLL9" s="432"/>
      <c r="JLM9" s="432"/>
      <c r="JLN9" s="432"/>
      <c r="JLO9" s="254"/>
      <c r="JLP9" s="255"/>
      <c r="JLQ9" s="256"/>
      <c r="JLR9" s="252"/>
      <c r="JLS9" s="253"/>
      <c r="JLT9" s="432"/>
      <c r="JLU9" s="432"/>
      <c r="JLV9" s="432"/>
      <c r="JLW9" s="254"/>
      <c r="JLX9" s="255"/>
      <c r="JLY9" s="256"/>
      <c r="JLZ9" s="252"/>
      <c r="JMA9" s="253"/>
      <c r="JMB9" s="432"/>
      <c r="JMC9" s="432"/>
      <c r="JMD9" s="432"/>
      <c r="JME9" s="254"/>
      <c r="JMF9" s="255"/>
      <c r="JMG9" s="256"/>
      <c r="JMH9" s="252"/>
      <c r="JMI9" s="253"/>
      <c r="JMJ9" s="432"/>
      <c r="JMK9" s="432"/>
      <c r="JML9" s="432"/>
      <c r="JMM9" s="254"/>
      <c r="JMN9" s="255"/>
      <c r="JMO9" s="256"/>
      <c r="JMP9" s="252"/>
      <c r="JMQ9" s="253"/>
      <c r="JMR9" s="432"/>
      <c r="JMS9" s="432"/>
      <c r="JMT9" s="432"/>
      <c r="JMU9" s="254"/>
      <c r="JMV9" s="255"/>
      <c r="JMW9" s="256"/>
      <c r="JMX9" s="252"/>
      <c r="JMY9" s="253"/>
      <c r="JMZ9" s="432"/>
      <c r="JNA9" s="432"/>
      <c r="JNB9" s="432"/>
      <c r="JNC9" s="254"/>
      <c r="JND9" s="255"/>
      <c r="JNE9" s="256"/>
      <c r="JNF9" s="252"/>
      <c r="JNG9" s="253"/>
      <c r="JNH9" s="432"/>
      <c r="JNI9" s="432"/>
      <c r="JNJ9" s="432"/>
      <c r="JNK9" s="254"/>
      <c r="JNL9" s="255"/>
      <c r="JNM9" s="256"/>
      <c r="JNN9" s="252"/>
      <c r="JNO9" s="253"/>
      <c r="JNP9" s="432"/>
      <c r="JNQ9" s="432"/>
      <c r="JNR9" s="432"/>
      <c r="JNS9" s="254"/>
      <c r="JNT9" s="255"/>
      <c r="JNU9" s="256"/>
      <c r="JNV9" s="252"/>
      <c r="JNW9" s="253"/>
      <c r="JNX9" s="432"/>
      <c r="JNY9" s="432"/>
      <c r="JNZ9" s="432"/>
      <c r="JOA9" s="254"/>
      <c r="JOB9" s="255"/>
      <c r="JOC9" s="256"/>
      <c r="JOD9" s="252"/>
      <c r="JOE9" s="253"/>
      <c r="JOF9" s="432"/>
      <c r="JOG9" s="432"/>
      <c r="JOH9" s="432"/>
      <c r="JOI9" s="254"/>
      <c r="JOJ9" s="255"/>
      <c r="JOK9" s="256"/>
      <c r="JOL9" s="252"/>
      <c r="JOM9" s="253"/>
      <c r="JON9" s="432"/>
      <c r="JOO9" s="432"/>
      <c r="JOP9" s="432"/>
      <c r="JOQ9" s="254"/>
      <c r="JOR9" s="255"/>
      <c r="JOS9" s="256"/>
      <c r="JOT9" s="252"/>
      <c r="JOU9" s="253"/>
      <c r="JOV9" s="432"/>
      <c r="JOW9" s="432"/>
      <c r="JOX9" s="432"/>
      <c r="JOY9" s="254"/>
      <c r="JOZ9" s="255"/>
      <c r="JPA9" s="256"/>
      <c r="JPB9" s="252"/>
      <c r="JPC9" s="253"/>
      <c r="JPD9" s="432"/>
      <c r="JPE9" s="432"/>
      <c r="JPF9" s="432"/>
      <c r="JPG9" s="254"/>
      <c r="JPH9" s="255"/>
      <c r="JPI9" s="256"/>
      <c r="JPJ9" s="252"/>
      <c r="JPK9" s="253"/>
      <c r="JPL9" s="432"/>
      <c r="JPM9" s="432"/>
      <c r="JPN9" s="432"/>
      <c r="JPO9" s="254"/>
      <c r="JPP9" s="255"/>
      <c r="JPQ9" s="256"/>
      <c r="JPR9" s="252"/>
      <c r="JPS9" s="253"/>
      <c r="JPT9" s="432"/>
      <c r="JPU9" s="432"/>
      <c r="JPV9" s="432"/>
      <c r="JPW9" s="254"/>
      <c r="JPX9" s="255"/>
      <c r="JPY9" s="256"/>
      <c r="JPZ9" s="252"/>
      <c r="JQA9" s="253"/>
      <c r="JQB9" s="432"/>
      <c r="JQC9" s="432"/>
      <c r="JQD9" s="432"/>
      <c r="JQE9" s="254"/>
      <c r="JQF9" s="255"/>
      <c r="JQG9" s="256"/>
      <c r="JQH9" s="252"/>
      <c r="JQI9" s="253"/>
      <c r="JQJ9" s="432"/>
      <c r="JQK9" s="432"/>
      <c r="JQL9" s="432"/>
      <c r="JQM9" s="254"/>
      <c r="JQN9" s="255"/>
      <c r="JQO9" s="256"/>
      <c r="JQP9" s="252"/>
      <c r="JQQ9" s="253"/>
      <c r="JQR9" s="432"/>
      <c r="JQS9" s="432"/>
      <c r="JQT9" s="432"/>
      <c r="JQU9" s="254"/>
      <c r="JQV9" s="255"/>
      <c r="JQW9" s="256"/>
      <c r="JQX9" s="252"/>
      <c r="JQY9" s="253"/>
      <c r="JQZ9" s="432"/>
      <c r="JRA9" s="432"/>
      <c r="JRB9" s="432"/>
      <c r="JRC9" s="254"/>
      <c r="JRD9" s="255"/>
      <c r="JRE9" s="256"/>
      <c r="JRF9" s="252"/>
      <c r="JRG9" s="253"/>
      <c r="JRH9" s="432"/>
      <c r="JRI9" s="432"/>
      <c r="JRJ9" s="432"/>
      <c r="JRK9" s="254"/>
      <c r="JRL9" s="255"/>
      <c r="JRM9" s="256"/>
      <c r="JRN9" s="252"/>
      <c r="JRO9" s="253"/>
      <c r="JRP9" s="432"/>
      <c r="JRQ9" s="432"/>
      <c r="JRR9" s="432"/>
      <c r="JRS9" s="254"/>
      <c r="JRT9" s="255"/>
      <c r="JRU9" s="256"/>
      <c r="JRV9" s="252"/>
      <c r="JRW9" s="253"/>
      <c r="JRX9" s="432"/>
      <c r="JRY9" s="432"/>
      <c r="JRZ9" s="432"/>
      <c r="JSA9" s="254"/>
      <c r="JSB9" s="255"/>
      <c r="JSC9" s="256"/>
      <c r="JSD9" s="252"/>
      <c r="JSE9" s="253"/>
      <c r="JSF9" s="432"/>
      <c r="JSG9" s="432"/>
      <c r="JSH9" s="432"/>
      <c r="JSI9" s="254"/>
      <c r="JSJ9" s="255"/>
      <c r="JSK9" s="256"/>
      <c r="JSL9" s="252"/>
      <c r="JSM9" s="253"/>
      <c r="JSN9" s="432"/>
      <c r="JSO9" s="432"/>
      <c r="JSP9" s="432"/>
      <c r="JSQ9" s="254"/>
      <c r="JSR9" s="255"/>
      <c r="JSS9" s="256"/>
      <c r="JST9" s="252"/>
      <c r="JSU9" s="253"/>
      <c r="JSV9" s="432"/>
      <c r="JSW9" s="432"/>
      <c r="JSX9" s="432"/>
      <c r="JSY9" s="254"/>
      <c r="JSZ9" s="255"/>
      <c r="JTA9" s="256"/>
      <c r="JTB9" s="252"/>
      <c r="JTC9" s="253"/>
      <c r="JTD9" s="432"/>
      <c r="JTE9" s="432"/>
      <c r="JTF9" s="432"/>
      <c r="JTG9" s="254"/>
      <c r="JTH9" s="255"/>
      <c r="JTI9" s="256"/>
      <c r="JTJ9" s="252"/>
      <c r="JTK9" s="253"/>
      <c r="JTL9" s="432"/>
      <c r="JTM9" s="432"/>
      <c r="JTN9" s="432"/>
      <c r="JTO9" s="254"/>
      <c r="JTP9" s="255"/>
      <c r="JTQ9" s="256"/>
      <c r="JTR9" s="252"/>
      <c r="JTS9" s="253"/>
      <c r="JTT9" s="432"/>
      <c r="JTU9" s="432"/>
      <c r="JTV9" s="432"/>
      <c r="JTW9" s="254"/>
      <c r="JTX9" s="255"/>
      <c r="JTY9" s="256"/>
      <c r="JTZ9" s="252"/>
      <c r="JUA9" s="253"/>
      <c r="JUB9" s="432"/>
      <c r="JUC9" s="432"/>
      <c r="JUD9" s="432"/>
      <c r="JUE9" s="254"/>
      <c r="JUF9" s="255"/>
      <c r="JUG9" s="256"/>
      <c r="JUH9" s="252"/>
      <c r="JUI9" s="253"/>
      <c r="JUJ9" s="432"/>
      <c r="JUK9" s="432"/>
      <c r="JUL9" s="432"/>
      <c r="JUM9" s="254"/>
      <c r="JUN9" s="255"/>
      <c r="JUO9" s="256"/>
      <c r="JUP9" s="252"/>
      <c r="JUQ9" s="253"/>
      <c r="JUR9" s="432"/>
      <c r="JUS9" s="432"/>
      <c r="JUT9" s="432"/>
      <c r="JUU9" s="254"/>
      <c r="JUV9" s="255"/>
      <c r="JUW9" s="256"/>
      <c r="JUX9" s="252"/>
      <c r="JUY9" s="253"/>
      <c r="JUZ9" s="432"/>
      <c r="JVA9" s="432"/>
      <c r="JVB9" s="432"/>
      <c r="JVC9" s="254"/>
      <c r="JVD9" s="255"/>
      <c r="JVE9" s="256"/>
      <c r="JVF9" s="252"/>
      <c r="JVG9" s="253"/>
      <c r="JVH9" s="432"/>
      <c r="JVI9" s="432"/>
      <c r="JVJ9" s="432"/>
      <c r="JVK9" s="254"/>
      <c r="JVL9" s="255"/>
      <c r="JVM9" s="256"/>
      <c r="JVN9" s="252"/>
      <c r="JVO9" s="253"/>
      <c r="JVP9" s="432"/>
      <c r="JVQ9" s="432"/>
      <c r="JVR9" s="432"/>
      <c r="JVS9" s="254"/>
      <c r="JVT9" s="255"/>
      <c r="JVU9" s="256"/>
      <c r="JVV9" s="252"/>
      <c r="JVW9" s="253"/>
      <c r="JVX9" s="432"/>
      <c r="JVY9" s="432"/>
      <c r="JVZ9" s="432"/>
      <c r="JWA9" s="254"/>
      <c r="JWB9" s="255"/>
      <c r="JWC9" s="256"/>
      <c r="JWD9" s="252"/>
      <c r="JWE9" s="253"/>
      <c r="JWF9" s="432"/>
      <c r="JWG9" s="432"/>
      <c r="JWH9" s="432"/>
      <c r="JWI9" s="254"/>
      <c r="JWJ9" s="255"/>
      <c r="JWK9" s="256"/>
      <c r="JWL9" s="252"/>
      <c r="JWM9" s="253"/>
      <c r="JWN9" s="432"/>
      <c r="JWO9" s="432"/>
      <c r="JWP9" s="432"/>
      <c r="JWQ9" s="254"/>
      <c r="JWR9" s="255"/>
      <c r="JWS9" s="256"/>
      <c r="JWT9" s="252"/>
      <c r="JWU9" s="253"/>
      <c r="JWV9" s="432"/>
      <c r="JWW9" s="432"/>
      <c r="JWX9" s="432"/>
      <c r="JWY9" s="254"/>
      <c r="JWZ9" s="255"/>
      <c r="JXA9" s="256"/>
      <c r="JXB9" s="252"/>
      <c r="JXC9" s="253"/>
      <c r="JXD9" s="432"/>
      <c r="JXE9" s="432"/>
      <c r="JXF9" s="432"/>
      <c r="JXG9" s="254"/>
      <c r="JXH9" s="255"/>
      <c r="JXI9" s="256"/>
      <c r="JXJ9" s="252"/>
      <c r="JXK9" s="253"/>
      <c r="JXL9" s="432"/>
      <c r="JXM9" s="432"/>
      <c r="JXN9" s="432"/>
      <c r="JXO9" s="254"/>
      <c r="JXP9" s="255"/>
      <c r="JXQ9" s="256"/>
      <c r="JXR9" s="252"/>
      <c r="JXS9" s="253"/>
      <c r="JXT9" s="432"/>
      <c r="JXU9" s="432"/>
      <c r="JXV9" s="432"/>
      <c r="JXW9" s="254"/>
      <c r="JXX9" s="255"/>
      <c r="JXY9" s="256"/>
      <c r="JXZ9" s="252"/>
      <c r="JYA9" s="253"/>
      <c r="JYB9" s="432"/>
      <c r="JYC9" s="432"/>
      <c r="JYD9" s="432"/>
      <c r="JYE9" s="254"/>
      <c r="JYF9" s="255"/>
      <c r="JYG9" s="256"/>
      <c r="JYH9" s="252"/>
      <c r="JYI9" s="253"/>
      <c r="JYJ9" s="432"/>
      <c r="JYK9" s="432"/>
      <c r="JYL9" s="432"/>
      <c r="JYM9" s="254"/>
      <c r="JYN9" s="255"/>
      <c r="JYO9" s="256"/>
      <c r="JYP9" s="252"/>
      <c r="JYQ9" s="253"/>
      <c r="JYR9" s="432"/>
      <c r="JYS9" s="432"/>
      <c r="JYT9" s="432"/>
      <c r="JYU9" s="254"/>
      <c r="JYV9" s="255"/>
      <c r="JYW9" s="256"/>
      <c r="JYX9" s="252"/>
      <c r="JYY9" s="253"/>
      <c r="JYZ9" s="432"/>
      <c r="JZA9" s="432"/>
      <c r="JZB9" s="432"/>
      <c r="JZC9" s="254"/>
      <c r="JZD9" s="255"/>
      <c r="JZE9" s="256"/>
      <c r="JZF9" s="252"/>
      <c r="JZG9" s="253"/>
      <c r="JZH9" s="432"/>
      <c r="JZI9" s="432"/>
      <c r="JZJ9" s="432"/>
      <c r="JZK9" s="254"/>
      <c r="JZL9" s="255"/>
      <c r="JZM9" s="256"/>
      <c r="JZN9" s="252"/>
      <c r="JZO9" s="253"/>
      <c r="JZP9" s="432"/>
      <c r="JZQ9" s="432"/>
      <c r="JZR9" s="432"/>
      <c r="JZS9" s="254"/>
      <c r="JZT9" s="255"/>
      <c r="JZU9" s="256"/>
      <c r="JZV9" s="252"/>
      <c r="JZW9" s="253"/>
      <c r="JZX9" s="432"/>
      <c r="JZY9" s="432"/>
      <c r="JZZ9" s="432"/>
      <c r="KAA9" s="254"/>
      <c r="KAB9" s="255"/>
      <c r="KAC9" s="256"/>
      <c r="KAD9" s="252"/>
      <c r="KAE9" s="253"/>
      <c r="KAF9" s="432"/>
      <c r="KAG9" s="432"/>
      <c r="KAH9" s="432"/>
      <c r="KAI9" s="254"/>
      <c r="KAJ9" s="255"/>
      <c r="KAK9" s="256"/>
      <c r="KAL9" s="252"/>
      <c r="KAM9" s="253"/>
      <c r="KAN9" s="432"/>
      <c r="KAO9" s="432"/>
      <c r="KAP9" s="432"/>
      <c r="KAQ9" s="254"/>
      <c r="KAR9" s="255"/>
      <c r="KAS9" s="256"/>
      <c r="KAT9" s="252"/>
      <c r="KAU9" s="253"/>
      <c r="KAV9" s="432"/>
      <c r="KAW9" s="432"/>
      <c r="KAX9" s="432"/>
      <c r="KAY9" s="254"/>
      <c r="KAZ9" s="255"/>
      <c r="KBA9" s="256"/>
      <c r="KBB9" s="252"/>
      <c r="KBC9" s="253"/>
      <c r="KBD9" s="432"/>
      <c r="KBE9" s="432"/>
      <c r="KBF9" s="432"/>
      <c r="KBG9" s="254"/>
      <c r="KBH9" s="255"/>
      <c r="KBI9" s="256"/>
      <c r="KBJ9" s="252"/>
      <c r="KBK9" s="253"/>
      <c r="KBL9" s="432"/>
      <c r="KBM9" s="432"/>
      <c r="KBN9" s="432"/>
      <c r="KBO9" s="254"/>
      <c r="KBP9" s="255"/>
      <c r="KBQ9" s="256"/>
      <c r="KBR9" s="252"/>
      <c r="KBS9" s="253"/>
      <c r="KBT9" s="432"/>
      <c r="KBU9" s="432"/>
      <c r="KBV9" s="432"/>
      <c r="KBW9" s="254"/>
      <c r="KBX9" s="255"/>
      <c r="KBY9" s="256"/>
      <c r="KBZ9" s="252"/>
      <c r="KCA9" s="253"/>
      <c r="KCB9" s="432"/>
      <c r="KCC9" s="432"/>
      <c r="KCD9" s="432"/>
      <c r="KCE9" s="254"/>
      <c r="KCF9" s="255"/>
      <c r="KCG9" s="256"/>
      <c r="KCH9" s="252"/>
      <c r="KCI9" s="253"/>
      <c r="KCJ9" s="432"/>
      <c r="KCK9" s="432"/>
      <c r="KCL9" s="432"/>
      <c r="KCM9" s="254"/>
      <c r="KCN9" s="255"/>
      <c r="KCO9" s="256"/>
      <c r="KCP9" s="252"/>
      <c r="KCQ9" s="253"/>
      <c r="KCR9" s="432"/>
      <c r="KCS9" s="432"/>
      <c r="KCT9" s="432"/>
      <c r="KCU9" s="254"/>
      <c r="KCV9" s="255"/>
      <c r="KCW9" s="256"/>
      <c r="KCX9" s="252"/>
      <c r="KCY9" s="253"/>
      <c r="KCZ9" s="432"/>
      <c r="KDA9" s="432"/>
      <c r="KDB9" s="432"/>
      <c r="KDC9" s="254"/>
      <c r="KDD9" s="255"/>
      <c r="KDE9" s="256"/>
      <c r="KDF9" s="252"/>
      <c r="KDG9" s="253"/>
      <c r="KDH9" s="432"/>
      <c r="KDI9" s="432"/>
      <c r="KDJ9" s="432"/>
      <c r="KDK9" s="254"/>
      <c r="KDL9" s="255"/>
      <c r="KDM9" s="256"/>
      <c r="KDN9" s="252"/>
      <c r="KDO9" s="253"/>
      <c r="KDP9" s="432"/>
      <c r="KDQ9" s="432"/>
      <c r="KDR9" s="432"/>
      <c r="KDS9" s="254"/>
      <c r="KDT9" s="255"/>
      <c r="KDU9" s="256"/>
      <c r="KDV9" s="252"/>
      <c r="KDW9" s="253"/>
      <c r="KDX9" s="432"/>
      <c r="KDY9" s="432"/>
      <c r="KDZ9" s="432"/>
      <c r="KEA9" s="254"/>
      <c r="KEB9" s="255"/>
      <c r="KEC9" s="256"/>
      <c r="KED9" s="252"/>
      <c r="KEE9" s="253"/>
      <c r="KEF9" s="432"/>
      <c r="KEG9" s="432"/>
      <c r="KEH9" s="432"/>
      <c r="KEI9" s="254"/>
      <c r="KEJ9" s="255"/>
      <c r="KEK9" s="256"/>
      <c r="KEL9" s="252"/>
      <c r="KEM9" s="253"/>
      <c r="KEN9" s="432"/>
      <c r="KEO9" s="432"/>
      <c r="KEP9" s="432"/>
      <c r="KEQ9" s="254"/>
      <c r="KER9" s="255"/>
      <c r="KES9" s="256"/>
      <c r="KET9" s="252"/>
      <c r="KEU9" s="253"/>
      <c r="KEV9" s="432"/>
      <c r="KEW9" s="432"/>
      <c r="KEX9" s="432"/>
      <c r="KEY9" s="254"/>
      <c r="KEZ9" s="255"/>
      <c r="KFA9" s="256"/>
      <c r="KFB9" s="252"/>
      <c r="KFC9" s="253"/>
      <c r="KFD9" s="432"/>
      <c r="KFE9" s="432"/>
      <c r="KFF9" s="432"/>
      <c r="KFG9" s="254"/>
      <c r="KFH9" s="255"/>
      <c r="KFI9" s="256"/>
      <c r="KFJ9" s="252"/>
      <c r="KFK9" s="253"/>
      <c r="KFL9" s="432"/>
      <c r="KFM9" s="432"/>
      <c r="KFN9" s="432"/>
      <c r="KFO9" s="254"/>
      <c r="KFP9" s="255"/>
      <c r="KFQ9" s="256"/>
      <c r="KFR9" s="252"/>
      <c r="KFS9" s="253"/>
      <c r="KFT9" s="432"/>
      <c r="KFU9" s="432"/>
      <c r="KFV9" s="432"/>
      <c r="KFW9" s="254"/>
      <c r="KFX9" s="255"/>
      <c r="KFY9" s="256"/>
      <c r="KFZ9" s="252"/>
      <c r="KGA9" s="253"/>
      <c r="KGB9" s="432"/>
      <c r="KGC9" s="432"/>
      <c r="KGD9" s="432"/>
      <c r="KGE9" s="254"/>
      <c r="KGF9" s="255"/>
      <c r="KGG9" s="256"/>
      <c r="KGH9" s="252"/>
      <c r="KGI9" s="253"/>
      <c r="KGJ9" s="432"/>
      <c r="KGK9" s="432"/>
      <c r="KGL9" s="432"/>
      <c r="KGM9" s="254"/>
      <c r="KGN9" s="255"/>
      <c r="KGO9" s="256"/>
      <c r="KGP9" s="252"/>
      <c r="KGQ9" s="253"/>
      <c r="KGR9" s="432"/>
      <c r="KGS9" s="432"/>
      <c r="KGT9" s="432"/>
      <c r="KGU9" s="254"/>
      <c r="KGV9" s="255"/>
      <c r="KGW9" s="256"/>
      <c r="KGX9" s="252"/>
      <c r="KGY9" s="253"/>
      <c r="KGZ9" s="432"/>
      <c r="KHA9" s="432"/>
      <c r="KHB9" s="432"/>
      <c r="KHC9" s="254"/>
      <c r="KHD9" s="255"/>
      <c r="KHE9" s="256"/>
      <c r="KHF9" s="252"/>
      <c r="KHG9" s="253"/>
      <c r="KHH9" s="432"/>
      <c r="KHI9" s="432"/>
      <c r="KHJ9" s="432"/>
      <c r="KHK9" s="254"/>
      <c r="KHL9" s="255"/>
      <c r="KHM9" s="256"/>
      <c r="KHN9" s="252"/>
      <c r="KHO9" s="253"/>
      <c r="KHP9" s="432"/>
      <c r="KHQ9" s="432"/>
      <c r="KHR9" s="432"/>
      <c r="KHS9" s="254"/>
      <c r="KHT9" s="255"/>
      <c r="KHU9" s="256"/>
      <c r="KHV9" s="252"/>
      <c r="KHW9" s="253"/>
      <c r="KHX9" s="432"/>
      <c r="KHY9" s="432"/>
      <c r="KHZ9" s="432"/>
      <c r="KIA9" s="254"/>
      <c r="KIB9" s="255"/>
      <c r="KIC9" s="256"/>
      <c r="KID9" s="252"/>
      <c r="KIE9" s="253"/>
      <c r="KIF9" s="432"/>
      <c r="KIG9" s="432"/>
      <c r="KIH9" s="432"/>
      <c r="KII9" s="254"/>
      <c r="KIJ9" s="255"/>
      <c r="KIK9" s="256"/>
      <c r="KIL9" s="252"/>
      <c r="KIM9" s="253"/>
      <c r="KIN9" s="432"/>
      <c r="KIO9" s="432"/>
      <c r="KIP9" s="432"/>
      <c r="KIQ9" s="254"/>
      <c r="KIR9" s="255"/>
      <c r="KIS9" s="256"/>
      <c r="KIT9" s="252"/>
      <c r="KIU9" s="253"/>
      <c r="KIV9" s="432"/>
      <c r="KIW9" s="432"/>
      <c r="KIX9" s="432"/>
      <c r="KIY9" s="254"/>
      <c r="KIZ9" s="255"/>
      <c r="KJA9" s="256"/>
      <c r="KJB9" s="252"/>
      <c r="KJC9" s="253"/>
      <c r="KJD9" s="432"/>
      <c r="KJE9" s="432"/>
      <c r="KJF9" s="432"/>
      <c r="KJG9" s="254"/>
      <c r="KJH9" s="255"/>
      <c r="KJI9" s="256"/>
      <c r="KJJ9" s="252"/>
      <c r="KJK9" s="253"/>
      <c r="KJL9" s="432"/>
      <c r="KJM9" s="432"/>
      <c r="KJN9" s="432"/>
      <c r="KJO9" s="254"/>
      <c r="KJP9" s="255"/>
      <c r="KJQ9" s="256"/>
      <c r="KJR9" s="252"/>
      <c r="KJS9" s="253"/>
      <c r="KJT9" s="432"/>
      <c r="KJU9" s="432"/>
      <c r="KJV9" s="432"/>
      <c r="KJW9" s="254"/>
      <c r="KJX9" s="255"/>
      <c r="KJY9" s="256"/>
      <c r="KJZ9" s="252"/>
      <c r="KKA9" s="253"/>
      <c r="KKB9" s="432"/>
      <c r="KKC9" s="432"/>
      <c r="KKD9" s="432"/>
      <c r="KKE9" s="254"/>
      <c r="KKF9" s="255"/>
      <c r="KKG9" s="256"/>
      <c r="KKH9" s="252"/>
      <c r="KKI9" s="253"/>
      <c r="KKJ9" s="432"/>
      <c r="KKK9" s="432"/>
      <c r="KKL9" s="432"/>
      <c r="KKM9" s="254"/>
      <c r="KKN9" s="255"/>
      <c r="KKO9" s="256"/>
      <c r="KKP9" s="252"/>
      <c r="KKQ9" s="253"/>
      <c r="KKR9" s="432"/>
      <c r="KKS9" s="432"/>
      <c r="KKT9" s="432"/>
      <c r="KKU9" s="254"/>
      <c r="KKV9" s="255"/>
      <c r="KKW9" s="256"/>
      <c r="KKX9" s="252"/>
      <c r="KKY9" s="253"/>
      <c r="KKZ9" s="432"/>
      <c r="KLA9" s="432"/>
      <c r="KLB9" s="432"/>
      <c r="KLC9" s="254"/>
      <c r="KLD9" s="255"/>
      <c r="KLE9" s="256"/>
      <c r="KLF9" s="252"/>
      <c r="KLG9" s="253"/>
      <c r="KLH9" s="432"/>
      <c r="KLI9" s="432"/>
      <c r="KLJ9" s="432"/>
      <c r="KLK9" s="254"/>
      <c r="KLL9" s="255"/>
      <c r="KLM9" s="256"/>
      <c r="KLN9" s="252"/>
      <c r="KLO9" s="253"/>
      <c r="KLP9" s="432"/>
      <c r="KLQ9" s="432"/>
      <c r="KLR9" s="432"/>
      <c r="KLS9" s="254"/>
      <c r="KLT9" s="255"/>
      <c r="KLU9" s="256"/>
      <c r="KLV9" s="252"/>
      <c r="KLW9" s="253"/>
      <c r="KLX9" s="432"/>
      <c r="KLY9" s="432"/>
      <c r="KLZ9" s="432"/>
      <c r="KMA9" s="254"/>
      <c r="KMB9" s="255"/>
      <c r="KMC9" s="256"/>
      <c r="KMD9" s="252"/>
      <c r="KME9" s="253"/>
      <c r="KMF9" s="432"/>
      <c r="KMG9" s="432"/>
      <c r="KMH9" s="432"/>
      <c r="KMI9" s="254"/>
      <c r="KMJ9" s="255"/>
      <c r="KMK9" s="256"/>
      <c r="KML9" s="252"/>
      <c r="KMM9" s="253"/>
      <c r="KMN9" s="432"/>
      <c r="KMO9" s="432"/>
      <c r="KMP9" s="432"/>
      <c r="KMQ9" s="254"/>
      <c r="KMR9" s="255"/>
      <c r="KMS9" s="256"/>
      <c r="KMT9" s="252"/>
      <c r="KMU9" s="253"/>
      <c r="KMV9" s="432"/>
      <c r="KMW9" s="432"/>
      <c r="KMX9" s="432"/>
      <c r="KMY9" s="254"/>
      <c r="KMZ9" s="255"/>
      <c r="KNA9" s="256"/>
      <c r="KNB9" s="252"/>
      <c r="KNC9" s="253"/>
      <c r="KND9" s="432"/>
      <c r="KNE9" s="432"/>
      <c r="KNF9" s="432"/>
      <c r="KNG9" s="254"/>
      <c r="KNH9" s="255"/>
      <c r="KNI9" s="256"/>
      <c r="KNJ9" s="252"/>
      <c r="KNK9" s="253"/>
      <c r="KNL9" s="432"/>
      <c r="KNM9" s="432"/>
      <c r="KNN9" s="432"/>
      <c r="KNO9" s="254"/>
      <c r="KNP9" s="255"/>
      <c r="KNQ9" s="256"/>
      <c r="KNR9" s="252"/>
      <c r="KNS9" s="253"/>
      <c r="KNT9" s="432"/>
      <c r="KNU9" s="432"/>
      <c r="KNV9" s="432"/>
      <c r="KNW9" s="254"/>
      <c r="KNX9" s="255"/>
      <c r="KNY9" s="256"/>
      <c r="KNZ9" s="252"/>
      <c r="KOA9" s="253"/>
      <c r="KOB9" s="432"/>
      <c r="KOC9" s="432"/>
      <c r="KOD9" s="432"/>
      <c r="KOE9" s="254"/>
      <c r="KOF9" s="255"/>
      <c r="KOG9" s="256"/>
      <c r="KOH9" s="252"/>
      <c r="KOI9" s="253"/>
      <c r="KOJ9" s="432"/>
      <c r="KOK9" s="432"/>
      <c r="KOL9" s="432"/>
      <c r="KOM9" s="254"/>
      <c r="KON9" s="255"/>
      <c r="KOO9" s="256"/>
      <c r="KOP9" s="252"/>
      <c r="KOQ9" s="253"/>
      <c r="KOR9" s="432"/>
      <c r="KOS9" s="432"/>
      <c r="KOT9" s="432"/>
      <c r="KOU9" s="254"/>
      <c r="KOV9" s="255"/>
      <c r="KOW9" s="256"/>
      <c r="KOX9" s="252"/>
      <c r="KOY9" s="253"/>
      <c r="KOZ9" s="432"/>
      <c r="KPA9" s="432"/>
      <c r="KPB9" s="432"/>
      <c r="KPC9" s="254"/>
      <c r="KPD9" s="255"/>
      <c r="KPE9" s="256"/>
      <c r="KPF9" s="252"/>
      <c r="KPG9" s="253"/>
      <c r="KPH9" s="432"/>
      <c r="KPI9" s="432"/>
      <c r="KPJ9" s="432"/>
      <c r="KPK9" s="254"/>
      <c r="KPL9" s="255"/>
      <c r="KPM9" s="256"/>
      <c r="KPN9" s="252"/>
      <c r="KPO9" s="253"/>
      <c r="KPP9" s="432"/>
      <c r="KPQ9" s="432"/>
      <c r="KPR9" s="432"/>
      <c r="KPS9" s="254"/>
      <c r="KPT9" s="255"/>
      <c r="KPU9" s="256"/>
      <c r="KPV9" s="252"/>
      <c r="KPW9" s="253"/>
      <c r="KPX9" s="432"/>
      <c r="KPY9" s="432"/>
      <c r="KPZ9" s="432"/>
      <c r="KQA9" s="254"/>
      <c r="KQB9" s="255"/>
      <c r="KQC9" s="256"/>
      <c r="KQD9" s="252"/>
      <c r="KQE9" s="253"/>
      <c r="KQF9" s="432"/>
      <c r="KQG9" s="432"/>
      <c r="KQH9" s="432"/>
      <c r="KQI9" s="254"/>
      <c r="KQJ9" s="255"/>
      <c r="KQK9" s="256"/>
      <c r="KQL9" s="252"/>
      <c r="KQM9" s="253"/>
      <c r="KQN9" s="432"/>
      <c r="KQO9" s="432"/>
      <c r="KQP9" s="432"/>
      <c r="KQQ9" s="254"/>
      <c r="KQR9" s="255"/>
      <c r="KQS9" s="256"/>
      <c r="KQT9" s="252"/>
      <c r="KQU9" s="253"/>
      <c r="KQV9" s="432"/>
      <c r="KQW9" s="432"/>
      <c r="KQX9" s="432"/>
      <c r="KQY9" s="254"/>
      <c r="KQZ9" s="255"/>
      <c r="KRA9" s="256"/>
      <c r="KRB9" s="252"/>
      <c r="KRC9" s="253"/>
      <c r="KRD9" s="432"/>
      <c r="KRE9" s="432"/>
      <c r="KRF9" s="432"/>
      <c r="KRG9" s="254"/>
      <c r="KRH9" s="255"/>
      <c r="KRI9" s="256"/>
      <c r="KRJ9" s="252"/>
      <c r="KRK9" s="253"/>
      <c r="KRL9" s="432"/>
      <c r="KRM9" s="432"/>
      <c r="KRN9" s="432"/>
      <c r="KRO9" s="254"/>
      <c r="KRP9" s="255"/>
      <c r="KRQ9" s="256"/>
      <c r="KRR9" s="252"/>
      <c r="KRS9" s="253"/>
      <c r="KRT9" s="432"/>
      <c r="KRU9" s="432"/>
      <c r="KRV9" s="432"/>
      <c r="KRW9" s="254"/>
      <c r="KRX9" s="255"/>
      <c r="KRY9" s="256"/>
      <c r="KRZ9" s="252"/>
      <c r="KSA9" s="253"/>
      <c r="KSB9" s="432"/>
      <c r="KSC9" s="432"/>
      <c r="KSD9" s="432"/>
      <c r="KSE9" s="254"/>
      <c r="KSF9" s="255"/>
      <c r="KSG9" s="256"/>
      <c r="KSH9" s="252"/>
      <c r="KSI9" s="253"/>
      <c r="KSJ9" s="432"/>
      <c r="KSK9" s="432"/>
      <c r="KSL9" s="432"/>
      <c r="KSM9" s="254"/>
      <c r="KSN9" s="255"/>
      <c r="KSO9" s="256"/>
      <c r="KSP9" s="252"/>
      <c r="KSQ9" s="253"/>
      <c r="KSR9" s="432"/>
      <c r="KSS9" s="432"/>
      <c r="KST9" s="432"/>
      <c r="KSU9" s="254"/>
      <c r="KSV9" s="255"/>
      <c r="KSW9" s="256"/>
      <c r="KSX9" s="252"/>
      <c r="KSY9" s="253"/>
      <c r="KSZ9" s="432"/>
      <c r="KTA9" s="432"/>
      <c r="KTB9" s="432"/>
      <c r="KTC9" s="254"/>
      <c r="KTD9" s="255"/>
      <c r="KTE9" s="256"/>
      <c r="KTF9" s="252"/>
      <c r="KTG9" s="253"/>
      <c r="KTH9" s="432"/>
      <c r="KTI9" s="432"/>
      <c r="KTJ9" s="432"/>
      <c r="KTK9" s="254"/>
      <c r="KTL9" s="255"/>
      <c r="KTM9" s="256"/>
      <c r="KTN9" s="252"/>
      <c r="KTO9" s="253"/>
      <c r="KTP9" s="432"/>
      <c r="KTQ9" s="432"/>
      <c r="KTR9" s="432"/>
      <c r="KTS9" s="254"/>
      <c r="KTT9" s="255"/>
      <c r="KTU9" s="256"/>
      <c r="KTV9" s="252"/>
      <c r="KTW9" s="253"/>
      <c r="KTX9" s="432"/>
      <c r="KTY9" s="432"/>
      <c r="KTZ9" s="432"/>
      <c r="KUA9" s="254"/>
      <c r="KUB9" s="255"/>
      <c r="KUC9" s="256"/>
      <c r="KUD9" s="252"/>
      <c r="KUE9" s="253"/>
      <c r="KUF9" s="432"/>
      <c r="KUG9" s="432"/>
      <c r="KUH9" s="432"/>
      <c r="KUI9" s="254"/>
      <c r="KUJ9" s="255"/>
      <c r="KUK9" s="256"/>
      <c r="KUL9" s="252"/>
      <c r="KUM9" s="253"/>
      <c r="KUN9" s="432"/>
      <c r="KUO9" s="432"/>
      <c r="KUP9" s="432"/>
      <c r="KUQ9" s="254"/>
      <c r="KUR9" s="255"/>
      <c r="KUS9" s="256"/>
      <c r="KUT9" s="252"/>
      <c r="KUU9" s="253"/>
      <c r="KUV9" s="432"/>
      <c r="KUW9" s="432"/>
      <c r="KUX9" s="432"/>
      <c r="KUY9" s="254"/>
      <c r="KUZ9" s="255"/>
      <c r="KVA9" s="256"/>
      <c r="KVB9" s="252"/>
      <c r="KVC9" s="253"/>
      <c r="KVD9" s="432"/>
      <c r="KVE9" s="432"/>
      <c r="KVF9" s="432"/>
      <c r="KVG9" s="254"/>
      <c r="KVH9" s="255"/>
      <c r="KVI9" s="256"/>
      <c r="KVJ9" s="252"/>
      <c r="KVK9" s="253"/>
      <c r="KVL9" s="432"/>
      <c r="KVM9" s="432"/>
      <c r="KVN9" s="432"/>
      <c r="KVO9" s="254"/>
      <c r="KVP9" s="255"/>
      <c r="KVQ9" s="256"/>
      <c r="KVR9" s="252"/>
      <c r="KVS9" s="253"/>
      <c r="KVT9" s="432"/>
      <c r="KVU9" s="432"/>
      <c r="KVV9" s="432"/>
      <c r="KVW9" s="254"/>
      <c r="KVX9" s="255"/>
      <c r="KVY9" s="256"/>
      <c r="KVZ9" s="252"/>
      <c r="KWA9" s="253"/>
      <c r="KWB9" s="432"/>
      <c r="KWC9" s="432"/>
      <c r="KWD9" s="432"/>
      <c r="KWE9" s="254"/>
      <c r="KWF9" s="255"/>
      <c r="KWG9" s="256"/>
      <c r="KWH9" s="252"/>
      <c r="KWI9" s="253"/>
      <c r="KWJ9" s="432"/>
      <c r="KWK9" s="432"/>
      <c r="KWL9" s="432"/>
      <c r="KWM9" s="254"/>
      <c r="KWN9" s="255"/>
      <c r="KWO9" s="256"/>
      <c r="KWP9" s="252"/>
      <c r="KWQ9" s="253"/>
      <c r="KWR9" s="432"/>
      <c r="KWS9" s="432"/>
      <c r="KWT9" s="432"/>
      <c r="KWU9" s="254"/>
      <c r="KWV9" s="255"/>
      <c r="KWW9" s="256"/>
      <c r="KWX9" s="252"/>
      <c r="KWY9" s="253"/>
      <c r="KWZ9" s="432"/>
      <c r="KXA9" s="432"/>
      <c r="KXB9" s="432"/>
      <c r="KXC9" s="254"/>
      <c r="KXD9" s="255"/>
      <c r="KXE9" s="256"/>
      <c r="KXF9" s="252"/>
      <c r="KXG9" s="253"/>
      <c r="KXH9" s="432"/>
      <c r="KXI9" s="432"/>
      <c r="KXJ9" s="432"/>
      <c r="KXK9" s="254"/>
      <c r="KXL9" s="255"/>
      <c r="KXM9" s="256"/>
      <c r="KXN9" s="252"/>
      <c r="KXO9" s="253"/>
      <c r="KXP9" s="432"/>
      <c r="KXQ9" s="432"/>
      <c r="KXR9" s="432"/>
      <c r="KXS9" s="254"/>
      <c r="KXT9" s="255"/>
      <c r="KXU9" s="256"/>
      <c r="KXV9" s="252"/>
      <c r="KXW9" s="253"/>
      <c r="KXX9" s="432"/>
      <c r="KXY9" s="432"/>
      <c r="KXZ9" s="432"/>
      <c r="KYA9" s="254"/>
      <c r="KYB9" s="255"/>
      <c r="KYC9" s="256"/>
      <c r="KYD9" s="252"/>
      <c r="KYE9" s="253"/>
      <c r="KYF9" s="432"/>
      <c r="KYG9" s="432"/>
      <c r="KYH9" s="432"/>
      <c r="KYI9" s="254"/>
      <c r="KYJ9" s="255"/>
      <c r="KYK9" s="256"/>
      <c r="KYL9" s="252"/>
      <c r="KYM9" s="253"/>
      <c r="KYN9" s="432"/>
      <c r="KYO9" s="432"/>
      <c r="KYP9" s="432"/>
      <c r="KYQ9" s="254"/>
      <c r="KYR9" s="255"/>
      <c r="KYS9" s="256"/>
      <c r="KYT9" s="252"/>
      <c r="KYU9" s="253"/>
      <c r="KYV9" s="432"/>
      <c r="KYW9" s="432"/>
      <c r="KYX9" s="432"/>
      <c r="KYY9" s="254"/>
      <c r="KYZ9" s="255"/>
      <c r="KZA9" s="256"/>
      <c r="KZB9" s="252"/>
      <c r="KZC9" s="253"/>
      <c r="KZD9" s="432"/>
      <c r="KZE9" s="432"/>
      <c r="KZF9" s="432"/>
      <c r="KZG9" s="254"/>
      <c r="KZH9" s="255"/>
      <c r="KZI9" s="256"/>
      <c r="KZJ9" s="252"/>
      <c r="KZK9" s="253"/>
      <c r="KZL9" s="432"/>
      <c r="KZM9" s="432"/>
      <c r="KZN9" s="432"/>
      <c r="KZO9" s="254"/>
      <c r="KZP9" s="255"/>
      <c r="KZQ9" s="256"/>
      <c r="KZR9" s="252"/>
      <c r="KZS9" s="253"/>
      <c r="KZT9" s="432"/>
      <c r="KZU9" s="432"/>
      <c r="KZV9" s="432"/>
      <c r="KZW9" s="254"/>
      <c r="KZX9" s="255"/>
      <c r="KZY9" s="256"/>
      <c r="KZZ9" s="252"/>
      <c r="LAA9" s="253"/>
      <c r="LAB9" s="432"/>
      <c r="LAC9" s="432"/>
      <c r="LAD9" s="432"/>
      <c r="LAE9" s="254"/>
      <c r="LAF9" s="255"/>
      <c r="LAG9" s="256"/>
      <c r="LAH9" s="252"/>
      <c r="LAI9" s="253"/>
      <c r="LAJ9" s="432"/>
      <c r="LAK9" s="432"/>
      <c r="LAL9" s="432"/>
      <c r="LAM9" s="254"/>
      <c r="LAN9" s="255"/>
      <c r="LAO9" s="256"/>
      <c r="LAP9" s="252"/>
      <c r="LAQ9" s="253"/>
      <c r="LAR9" s="432"/>
      <c r="LAS9" s="432"/>
      <c r="LAT9" s="432"/>
      <c r="LAU9" s="254"/>
      <c r="LAV9" s="255"/>
      <c r="LAW9" s="256"/>
      <c r="LAX9" s="252"/>
      <c r="LAY9" s="253"/>
      <c r="LAZ9" s="432"/>
      <c r="LBA9" s="432"/>
      <c r="LBB9" s="432"/>
      <c r="LBC9" s="254"/>
      <c r="LBD9" s="255"/>
      <c r="LBE9" s="256"/>
      <c r="LBF9" s="252"/>
      <c r="LBG9" s="253"/>
      <c r="LBH9" s="432"/>
      <c r="LBI9" s="432"/>
      <c r="LBJ9" s="432"/>
      <c r="LBK9" s="254"/>
      <c r="LBL9" s="255"/>
      <c r="LBM9" s="256"/>
      <c r="LBN9" s="252"/>
      <c r="LBO9" s="253"/>
      <c r="LBP9" s="432"/>
      <c r="LBQ9" s="432"/>
      <c r="LBR9" s="432"/>
      <c r="LBS9" s="254"/>
      <c r="LBT9" s="255"/>
      <c r="LBU9" s="256"/>
      <c r="LBV9" s="252"/>
      <c r="LBW9" s="253"/>
      <c r="LBX9" s="432"/>
      <c r="LBY9" s="432"/>
      <c r="LBZ9" s="432"/>
      <c r="LCA9" s="254"/>
      <c r="LCB9" s="255"/>
      <c r="LCC9" s="256"/>
      <c r="LCD9" s="252"/>
      <c r="LCE9" s="253"/>
      <c r="LCF9" s="432"/>
      <c r="LCG9" s="432"/>
      <c r="LCH9" s="432"/>
      <c r="LCI9" s="254"/>
      <c r="LCJ9" s="255"/>
      <c r="LCK9" s="256"/>
      <c r="LCL9" s="252"/>
      <c r="LCM9" s="253"/>
      <c r="LCN9" s="432"/>
      <c r="LCO9" s="432"/>
      <c r="LCP9" s="432"/>
      <c r="LCQ9" s="254"/>
      <c r="LCR9" s="255"/>
      <c r="LCS9" s="256"/>
      <c r="LCT9" s="252"/>
      <c r="LCU9" s="253"/>
      <c r="LCV9" s="432"/>
      <c r="LCW9" s="432"/>
      <c r="LCX9" s="432"/>
      <c r="LCY9" s="254"/>
      <c r="LCZ9" s="255"/>
      <c r="LDA9" s="256"/>
      <c r="LDB9" s="252"/>
      <c r="LDC9" s="253"/>
      <c r="LDD9" s="432"/>
      <c r="LDE9" s="432"/>
      <c r="LDF9" s="432"/>
      <c r="LDG9" s="254"/>
      <c r="LDH9" s="255"/>
      <c r="LDI9" s="256"/>
      <c r="LDJ9" s="252"/>
      <c r="LDK9" s="253"/>
      <c r="LDL9" s="432"/>
      <c r="LDM9" s="432"/>
      <c r="LDN9" s="432"/>
      <c r="LDO9" s="254"/>
      <c r="LDP9" s="255"/>
      <c r="LDQ9" s="256"/>
      <c r="LDR9" s="252"/>
      <c r="LDS9" s="253"/>
      <c r="LDT9" s="432"/>
      <c r="LDU9" s="432"/>
      <c r="LDV9" s="432"/>
      <c r="LDW9" s="254"/>
      <c r="LDX9" s="255"/>
      <c r="LDY9" s="256"/>
      <c r="LDZ9" s="252"/>
      <c r="LEA9" s="253"/>
      <c r="LEB9" s="432"/>
      <c r="LEC9" s="432"/>
      <c r="LED9" s="432"/>
      <c r="LEE9" s="254"/>
      <c r="LEF9" s="255"/>
      <c r="LEG9" s="256"/>
      <c r="LEH9" s="252"/>
      <c r="LEI9" s="253"/>
      <c r="LEJ9" s="432"/>
      <c r="LEK9" s="432"/>
      <c r="LEL9" s="432"/>
      <c r="LEM9" s="254"/>
      <c r="LEN9" s="255"/>
      <c r="LEO9" s="256"/>
      <c r="LEP9" s="252"/>
      <c r="LEQ9" s="253"/>
      <c r="LER9" s="432"/>
      <c r="LES9" s="432"/>
      <c r="LET9" s="432"/>
      <c r="LEU9" s="254"/>
      <c r="LEV9" s="255"/>
      <c r="LEW9" s="256"/>
      <c r="LEX9" s="252"/>
      <c r="LEY9" s="253"/>
      <c r="LEZ9" s="432"/>
      <c r="LFA9" s="432"/>
      <c r="LFB9" s="432"/>
      <c r="LFC9" s="254"/>
      <c r="LFD9" s="255"/>
      <c r="LFE9" s="256"/>
      <c r="LFF9" s="252"/>
      <c r="LFG9" s="253"/>
      <c r="LFH9" s="432"/>
      <c r="LFI9" s="432"/>
      <c r="LFJ9" s="432"/>
      <c r="LFK9" s="254"/>
      <c r="LFL9" s="255"/>
      <c r="LFM9" s="256"/>
      <c r="LFN9" s="252"/>
      <c r="LFO9" s="253"/>
      <c r="LFP9" s="432"/>
      <c r="LFQ9" s="432"/>
      <c r="LFR9" s="432"/>
      <c r="LFS9" s="254"/>
      <c r="LFT9" s="255"/>
      <c r="LFU9" s="256"/>
      <c r="LFV9" s="252"/>
      <c r="LFW9" s="253"/>
      <c r="LFX9" s="432"/>
      <c r="LFY9" s="432"/>
      <c r="LFZ9" s="432"/>
      <c r="LGA9" s="254"/>
      <c r="LGB9" s="255"/>
      <c r="LGC9" s="256"/>
      <c r="LGD9" s="252"/>
      <c r="LGE9" s="253"/>
      <c r="LGF9" s="432"/>
      <c r="LGG9" s="432"/>
      <c r="LGH9" s="432"/>
      <c r="LGI9" s="254"/>
      <c r="LGJ9" s="255"/>
      <c r="LGK9" s="256"/>
      <c r="LGL9" s="252"/>
      <c r="LGM9" s="253"/>
      <c r="LGN9" s="432"/>
      <c r="LGO9" s="432"/>
      <c r="LGP9" s="432"/>
      <c r="LGQ9" s="254"/>
      <c r="LGR9" s="255"/>
      <c r="LGS9" s="256"/>
      <c r="LGT9" s="252"/>
      <c r="LGU9" s="253"/>
      <c r="LGV9" s="432"/>
      <c r="LGW9" s="432"/>
      <c r="LGX9" s="432"/>
      <c r="LGY9" s="254"/>
      <c r="LGZ9" s="255"/>
      <c r="LHA9" s="256"/>
      <c r="LHB9" s="252"/>
      <c r="LHC9" s="253"/>
      <c r="LHD9" s="432"/>
      <c r="LHE9" s="432"/>
      <c r="LHF9" s="432"/>
      <c r="LHG9" s="254"/>
      <c r="LHH9" s="255"/>
      <c r="LHI9" s="256"/>
      <c r="LHJ9" s="252"/>
      <c r="LHK9" s="253"/>
      <c r="LHL9" s="432"/>
      <c r="LHM9" s="432"/>
      <c r="LHN9" s="432"/>
      <c r="LHO9" s="254"/>
      <c r="LHP9" s="255"/>
      <c r="LHQ9" s="256"/>
      <c r="LHR9" s="252"/>
      <c r="LHS9" s="253"/>
      <c r="LHT9" s="432"/>
      <c r="LHU9" s="432"/>
      <c r="LHV9" s="432"/>
      <c r="LHW9" s="254"/>
      <c r="LHX9" s="255"/>
      <c r="LHY9" s="256"/>
      <c r="LHZ9" s="252"/>
      <c r="LIA9" s="253"/>
      <c r="LIB9" s="432"/>
      <c r="LIC9" s="432"/>
      <c r="LID9" s="432"/>
      <c r="LIE9" s="254"/>
      <c r="LIF9" s="255"/>
      <c r="LIG9" s="256"/>
      <c r="LIH9" s="252"/>
      <c r="LII9" s="253"/>
      <c r="LIJ9" s="432"/>
      <c r="LIK9" s="432"/>
      <c r="LIL9" s="432"/>
      <c r="LIM9" s="254"/>
      <c r="LIN9" s="255"/>
      <c r="LIO9" s="256"/>
      <c r="LIP9" s="252"/>
      <c r="LIQ9" s="253"/>
      <c r="LIR9" s="432"/>
      <c r="LIS9" s="432"/>
      <c r="LIT9" s="432"/>
      <c r="LIU9" s="254"/>
      <c r="LIV9" s="255"/>
      <c r="LIW9" s="256"/>
      <c r="LIX9" s="252"/>
      <c r="LIY9" s="253"/>
      <c r="LIZ9" s="432"/>
      <c r="LJA9" s="432"/>
      <c r="LJB9" s="432"/>
      <c r="LJC9" s="254"/>
      <c r="LJD9" s="255"/>
      <c r="LJE9" s="256"/>
      <c r="LJF9" s="252"/>
      <c r="LJG9" s="253"/>
      <c r="LJH9" s="432"/>
      <c r="LJI9" s="432"/>
      <c r="LJJ9" s="432"/>
      <c r="LJK9" s="254"/>
      <c r="LJL9" s="255"/>
      <c r="LJM9" s="256"/>
      <c r="LJN9" s="252"/>
      <c r="LJO9" s="253"/>
      <c r="LJP9" s="432"/>
      <c r="LJQ9" s="432"/>
      <c r="LJR9" s="432"/>
      <c r="LJS9" s="254"/>
      <c r="LJT9" s="255"/>
      <c r="LJU9" s="256"/>
      <c r="LJV9" s="252"/>
      <c r="LJW9" s="253"/>
      <c r="LJX9" s="432"/>
      <c r="LJY9" s="432"/>
      <c r="LJZ9" s="432"/>
      <c r="LKA9" s="254"/>
      <c r="LKB9" s="255"/>
      <c r="LKC9" s="256"/>
      <c r="LKD9" s="252"/>
      <c r="LKE9" s="253"/>
      <c r="LKF9" s="432"/>
      <c r="LKG9" s="432"/>
      <c r="LKH9" s="432"/>
      <c r="LKI9" s="254"/>
      <c r="LKJ9" s="255"/>
      <c r="LKK9" s="256"/>
      <c r="LKL9" s="252"/>
      <c r="LKM9" s="253"/>
      <c r="LKN9" s="432"/>
      <c r="LKO9" s="432"/>
      <c r="LKP9" s="432"/>
      <c r="LKQ9" s="254"/>
      <c r="LKR9" s="255"/>
      <c r="LKS9" s="256"/>
      <c r="LKT9" s="252"/>
      <c r="LKU9" s="253"/>
      <c r="LKV9" s="432"/>
      <c r="LKW9" s="432"/>
      <c r="LKX9" s="432"/>
      <c r="LKY9" s="254"/>
      <c r="LKZ9" s="255"/>
      <c r="LLA9" s="256"/>
      <c r="LLB9" s="252"/>
      <c r="LLC9" s="253"/>
      <c r="LLD9" s="432"/>
      <c r="LLE9" s="432"/>
      <c r="LLF9" s="432"/>
      <c r="LLG9" s="254"/>
      <c r="LLH9" s="255"/>
      <c r="LLI9" s="256"/>
      <c r="LLJ9" s="252"/>
      <c r="LLK9" s="253"/>
      <c r="LLL9" s="432"/>
      <c r="LLM9" s="432"/>
      <c r="LLN9" s="432"/>
      <c r="LLO9" s="254"/>
      <c r="LLP9" s="255"/>
      <c r="LLQ9" s="256"/>
      <c r="LLR9" s="252"/>
      <c r="LLS9" s="253"/>
      <c r="LLT9" s="432"/>
      <c r="LLU9" s="432"/>
      <c r="LLV9" s="432"/>
      <c r="LLW9" s="254"/>
      <c r="LLX9" s="255"/>
      <c r="LLY9" s="256"/>
      <c r="LLZ9" s="252"/>
      <c r="LMA9" s="253"/>
      <c r="LMB9" s="432"/>
      <c r="LMC9" s="432"/>
      <c r="LMD9" s="432"/>
      <c r="LME9" s="254"/>
      <c r="LMF9" s="255"/>
      <c r="LMG9" s="256"/>
      <c r="LMH9" s="252"/>
      <c r="LMI9" s="253"/>
      <c r="LMJ9" s="432"/>
      <c r="LMK9" s="432"/>
      <c r="LML9" s="432"/>
      <c r="LMM9" s="254"/>
      <c r="LMN9" s="255"/>
      <c r="LMO9" s="256"/>
      <c r="LMP9" s="252"/>
      <c r="LMQ9" s="253"/>
      <c r="LMR9" s="432"/>
      <c r="LMS9" s="432"/>
      <c r="LMT9" s="432"/>
      <c r="LMU9" s="254"/>
      <c r="LMV9" s="255"/>
      <c r="LMW9" s="256"/>
      <c r="LMX9" s="252"/>
      <c r="LMY9" s="253"/>
      <c r="LMZ9" s="432"/>
      <c r="LNA9" s="432"/>
      <c r="LNB9" s="432"/>
      <c r="LNC9" s="254"/>
      <c r="LND9" s="255"/>
      <c r="LNE9" s="256"/>
      <c r="LNF9" s="252"/>
      <c r="LNG9" s="253"/>
      <c r="LNH9" s="432"/>
      <c r="LNI9" s="432"/>
      <c r="LNJ9" s="432"/>
      <c r="LNK9" s="254"/>
      <c r="LNL9" s="255"/>
      <c r="LNM9" s="256"/>
      <c r="LNN9" s="252"/>
      <c r="LNO9" s="253"/>
      <c r="LNP9" s="432"/>
      <c r="LNQ9" s="432"/>
      <c r="LNR9" s="432"/>
      <c r="LNS9" s="254"/>
      <c r="LNT9" s="255"/>
      <c r="LNU9" s="256"/>
      <c r="LNV9" s="252"/>
      <c r="LNW9" s="253"/>
      <c r="LNX9" s="432"/>
      <c r="LNY9" s="432"/>
      <c r="LNZ9" s="432"/>
      <c r="LOA9" s="254"/>
      <c r="LOB9" s="255"/>
      <c r="LOC9" s="256"/>
      <c r="LOD9" s="252"/>
      <c r="LOE9" s="253"/>
      <c r="LOF9" s="432"/>
      <c r="LOG9" s="432"/>
      <c r="LOH9" s="432"/>
      <c r="LOI9" s="254"/>
      <c r="LOJ9" s="255"/>
      <c r="LOK9" s="256"/>
      <c r="LOL9" s="252"/>
      <c r="LOM9" s="253"/>
      <c r="LON9" s="432"/>
      <c r="LOO9" s="432"/>
      <c r="LOP9" s="432"/>
      <c r="LOQ9" s="254"/>
      <c r="LOR9" s="255"/>
      <c r="LOS9" s="256"/>
      <c r="LOT9" s="252"/>
      <c r="LOU9" s="253"/>
      <c r="LOV9" s="432"/>
      <c r="LOW9" s="432"/>
      <c r="LOX9" s="432"/>
      <c r="LOY9" s="254"/>
      <c r="LOZ9" s="255"/>
      <c r="LPA9" s="256"/>
      <c r="LPB9" s="252"/>
      <c r="LPC9" s="253"/>
      <c r="LPD9" s="432"/>
      <c r="LPE9" s="432"/>
      <c r="LPF9" s="432"/>
      <c r="LPG9" s="254"/>
      <c r="LPH9" s="255"/>
      <c r="LPI9" s="256"/>
      <c r="LPJ9" s="252"/>
      <c r="LPK9" s="253"/>
      <c r="LPL9" s="432"/>
      <c r="LPM9" s="432"/>
      <c r="LPN9" s="432"/>
      <c r="LPO9" s="254"/>
      <c r="LPP9" s="255"/>
      <c r="LPQ9" s="256"/>
      <c r="LPR9" s="252"/>
      <c r="LPS9" s="253"/>
      <c r="LPT9" s="432"/>
      <c r="LPU9" s="432"/>
      <c r="LPV9" s="432"/>
      <c r="LPW9" s="254"/>
      <c r="LPX9" s="255"/>
      <c r="LPY9" s="256"/>
      <c r="LPZ9" s="252"/>
      <c r="LQA9" s="253"/>
      <c r="LQB9" s="432"/>
      <c r="LQC9" s="432"/>
      <c r="LQD9" s="432"/>
      <c r="LQE9" s="254"/>
      <c r="LQF9" s="255"/>
      <c r="LQG9" s="256"/>
      <c r="LQH9" s="252"/>
      <c r="LQI9" s="253"/>
      <c r="LQJ9" s="432"/>
      <c r="LQK9" s="432"/>
      <c r="LQL9" s="432"/>
      <c r="LQM9" s="254"/>
      <c r="LQN9" s="255"/>
      <c r="LQO9" s="256"/>
      <c r="LQP9" s="252"/>
      <c r="LQQ9" s="253"/>
      <c r="LQR9" s="432"/>
      <c r="LQS9" s="432"/>
      <c r="LQT9" s="432"/>
      <c r="LQU9" s="254"/>
      <c r="LQV9" s="255"/>
      <c r="LQW9" s="256"/>
      <c r="LQX9" s="252"/>
      <c r="LQY9" s="253"/>
      <c r="LQZ9" s="432"/>
      <c r="LRA9" s="432"/>
      <c r="LRB9" s="432"/>
      <c r="LRC9" s="254"/>
      <c r="LRD9" s="255"/>
      <c r="LRE9" s="256"/>
      <c r="LRF9" s="252"/>
      <c r="LRG9" s="253"/>
      <c r="LRH9" s="432"/>
      <c r="LRI9" s="432"/>
      <c r="LRJ9" s="432"/>
      <c r="LRK9" s="254"/>
      <c r="LRL9" s="255"/>
      <c r="LRM9" s="256"/>
      <c r="LRN9" s="252"/>
      <c r="LRO9" s="253"/>
      <c r="LRP9" s="432"/>
      <c r="LRQ9" s="432"/>
      <c r="LRR9" s="432"/>
      <c r="LRS9" s="254"/>
      <c r="LRT9" s="255"/>
      <c r="LRU9" s="256"/>
      <c r="LRV9" s="252"/>
      <c r="LRW9" s="253"/>
      <c r="LRX9" s="432"/>
      <c r="LRY9" s="432"/>
      <c r="LRZ9" s="432"/>
      <c r="LSA9" s="254"/>
      <c r="LSB9" s="255"/>
      <c r="LSC9" s="256"/>
      <c r="LSD9" s="252"/>
      <c r="LSE9" s="253"/>
      <c r="LSF9" s="432"/>
      <c r="LSG9" s="432"/>
      <c r="LSH9" s="432"/>
      <c r="LSI9" s="254"/>
      <c r="LSJ9" s="255"/>
      <c r="LSK9" s="256"/>
      <c r="LSL9" s="252"/>
      <c r="LSM9" s="253"/>
      <c r="LSN9" s="432"/>
      <c r="LSO9" s="432"/>
      <c r="LSP9" s="432"/>
      <c r="LSQ9" s="254"/>
      <c r="LSR9" s="255"/>
      <c r="LSS9" s="256"/>
      <c r="LST9" s="252"/>
      <c r="LSU9" s="253"/>
      <c r="LSV9" s="432"/>
      <c r="LSW9" s="432"/>
      <c r="LSX9" s="432"/>
      <c r="LSY9" s="254"/>
      <c r="LSZ9" s="255"/>
      <c r="LTA9" s="256"/>
      <c r="LTB9" s="252"/>
      <c r="LTC9" s="253"/>
      <c r="LTD9" s="432"/>
      <c r="LTE9" s="432"/>
      <c r="LTF9" s="432"/>
      <c r="LTG9" s="254"/>
      <c r="LTH9" s="255"/>
      <c r="LTI9" s="256"/>
      <c r="LTJ9" s="252"/>
      <c r="LTK9" s="253"/>
      <c r="LTL9" s="432"/>
      <c r="LTM9" s="432"/>
      <c r="LTN9" s="432"/>
      <c r="LTO9" s="254"/>
      <c r="LTP9" s="255"/>
      <c r="LTQ9" s="256"/>
      <c r="LTR9" s="252"/>
      <c r="LTS9" s="253"/>
      <c r="LTT9" s="432"/>
      <c r="LTU9" s="432"/>
      <c r="LTV9" s="432"/>
      <c r="LTW9" s="254"/>
      <c r="LTX9" s="255"/>
      <c r="LTY9" s="256"/>
      <c r="LTZ9" s="252"/>
      <c r="LUA9" s="253"/>
      <c r="LUB9" s="432"/>
      <c r="LUC9" s="432"/>
      <c r="LUD9" s="432"/>
      <c r="LUE9" s="254"/>
      <c r="LUF9" s="255"/>
      <c r="LUG9" s="256"/>
      <c r="LUH9" s="252"/>
      <c r="LUI9" s="253"/>
      <c r="LUJ9" s="432"/>
      <c r="LUK9" s="432"/>
      <c r="LUL9" s="432"/>
      <c r="LUM9" s="254"/>
      <c r="LUN9" s="255"/>
      <c r="LUO9" s="256"/>
      <c r="LUP9" s="252"/>
      <c r="LUQ9" s="253"/>
      <c r="LUR9" s="432"/>
      <c r="LUS9" s="432"/>
      <c r="LUT9" s="432"/>
      <c r="LUU9" s="254"/>
      <c r="LUV9" s="255"/>
      <c r="LUW9" s="256"/>
      <c r="LUX9" s="252"/>
      <c r="LUY9" s="253"/>
      <c r="LUZ9" s="432"/>
      <c r="LVA9" s="432"/>
      <c r="LVB9" s="432"/>
      <c r="LVC9" s="254"/>
      <c r="LVD9" s="255"/>
      <c r="LVE9" s="256"/>
      <c r="LVF9" s="252"/>
      <c r="LVG9" s="253"/>
      <c r="LVH9" s="432"/>
      <c r="LVI9" s="432"/>
      <c r="LVJ9" s="432"/>
      <c r="LVK9" s="254"/>
      <c r="LVL9" s="255"/>
      <c r="LVM9" s="256"/>
      <c r="LVN9" s="252"/>
      <c r="LVO9" s="253"/>
      <c r="LVP9" s="432"/>
      <c r="LVQ9" s="432"/>
      <c r="LVR9" s="432"/>
      <c r="LVS9" s="254"/>
      <c r="LVT9" s="255"/>
      <c r="LVU9" s="256"/>
      <c r="LVV9" s="252"/>
      <c r="LVW9" s="253"/>
      <c r="LVX9" s="432"/>
      <c r="LVY9" s="432"/>
      <c r="LVZ9" s="432"/>
      <c r="LWA9" s="254"/>
      <c r="LWB9" s="255"/>
      <c r="LWC9" s="256"/>
      <c r="LWD9" s="252"/>
      <c r="LWE9" s="253"/>
      <c r="LWF9" s="432"/>
      <c r="LWG9" s="432"/>
      <c r="LWH9" s="432"/>
      <c r="LWI9" s="254"/>
      <c r="LWJ9" s="255"/>
      <c r="LWK9" s="256"/>
      <c r="LWL9" s="252"/>
      <c r="LWM9" s="253"/>
      <c r="LWN9" s="432"/>
      <c r="LWO9" s="432"/>
      <c r="LWP9" s="432"/>
      <c r="LWQ9" s="254"/>
      <c r="LWR9" s="255"/>
      <c r="LWS9" s="256"/>
      <c r="LWT9" s="252"/>
      <c r="LWU9" s="253"/>
      <c r="LWV9" s="432"/>
      <c r="LWW9" s="432"/>
      <c r="LWX9" s="432"/>
      <c r="LWY9" s="254"/>
      <c r="LWZ9" s="255"/>
      <c r="LXA9" s="256"/>
      <c r="LXB9" s="252"/>
      <c r="LXC9" s="253"/>
      <c r="LXD9" s="432"/>
      <c r="LXE9" s="432"/>
      <c r="LXF9" s="432"/>
      <c r="LXG9" s="254"/>
      <c r="LXH9" s="255"/>
      <c r="LXI9" s="256"/>
      <c r="LXJ9" s="252"/>
      <c r="LXK9" s="253"/>
      <c r="LXL9" s="432"/>
      <c r="LXM9" s="432"/>
      <c r="LXN9" s="432"/>
      <c r="LXO9" s="254"/>
      <c r="LXP9" s="255"/>
      <c r="LXQ9" s="256"/>
      <c r="LXR9" s="252"/>
      <c r="LXS9" s="253"/>
      <c r="LXT9" s="432"/>
      <c r="LXU9" s="432"/>
      <c r="LXV9" s="432"/>
      <c r="LXW9" s="254"/>
      <c r="LXX9" s="255"/>
      <c r="LXY9" s="256"/>
      <c r="LXZ9" s="252"/>
      <c r="LYA9" s="253"/>
      <c r="LYB9" s="432"/>
      <c r="LYC9" s="432"/>
      <c r="LYD9" s="432"/>
      <c r="LYE9" s="254"/>
      <c r="LYF9" s="255"/>
      <c r="LYG9" s="256"/>
      <c r="LYH9" s="252"/>
      <c r="LYI9" s="253"/>
      <c r="LYJ9" s="432"/>
      <c r="LYK9" s="432"/>
      <c r="LYL9" s="432"/>
      <c r="LYM9" s="254"/>
      <c r="LYN9" s="255"/>
      <c r="LYO9" s="256"/>
      <c r="LYP9" s="252"/>
      <c r="LYQ9" s="253"/>
      <c r="LYR9" s="432"/>
      <c r="LYS9" s="432"/>
      <c r="LYT9" s="432"/>
      <c r="LYU9" s="254"/>
      <c r="LYV9" s="255"/>
      <c r="LYW9" s="256"/>
      <c r="LYX9" s="252"/>
      <c r="LYY9" s="253"/>
      <c r="LYZ9" s="432"/>
      <c r="LZA9" s="432"/>
      <c r="LZB9" s="432"/>
      <c r="LZC9" s="254"/>
      <c r="LZD9" s="255"/>
      <c r="LZE9" s="256"/>
      <c r="LZF9" s="252"/>
      <c r="LZG9" s="253"/>
      <c r="LZH9" s="432"/>
      <c r="LZI9" s="432"/>
      <c r="LZJ9" s="432"/>
      <c r="LZK9" s="254"/>
      <c r="LZL9" s="255"/>
      <c r="LZM9" s="256"/>
      <c r="LZN9" s="252"/>
      <c r="LZO9" s="253"/>
      <c r="LZP9" s="432"/>
      <c r="LZQ9" s="432"/>
      <c r="LZR9" s="432"/>
      <c r="LZS9" s="254"/>
      <c r="LZT9" s="255"/>
      <c r="LZU9" s="256"/>
      <c r="LZV9" s="252"/>
      <c r="LZW9" s="253"/>
      <c r="LZX9" s="432"/>
      <c r="LZY9" s="432"/>
      <c r="LZZ9" s="432"/>
      <c r="MAA9" s="254"/>
      <c r="MAB9" s="255"/>
      <c r="MAC9" s="256"/>
      <c r="MAD9" s="252"/>
      <c r="MAE9" s="253"/>
      <c r="MAF9" s="432"/>
      <c r="MAG9" s="432"/>
      <c r="MAH9" s="432"/>
      <c r="MAI9" s="254"/>
      <c r="MAJ9" s="255"/>
      <c r="MAK9" s="256"/>
      <c r="MAL9" s="252"/>
      <c r="MAM9" s="253"/>
      <c r="MAN9" s="432"/>
      <c r="MAO9" s="432"/>
      <c r="MAP9" s="432"/>
      <c r="MAQ9" s="254"/>
      <c r="MAR9" s="255"/>
      <c r="MAS9" s="256"/>
      <c r="MAT9" s="252"/>
      <c r="MAU9" s="253"/>
      <c r="MAV9" s="432"/>
      <c r="MAW9" s="432"/>
      <c r="MAX9" s="432"/>
      <c r="MAY9" s="254"/>
      <c r="MAZ9" s="255"/>
      <c r="MBA9" s="256"/>
      <c r="MBB9" s="252"/>
      <c r="MBC9" s="253"/>
      <c r="MBD9" s="432"/>
      <c r="MBE9" s="432"/>
      <c r="MBF9" s="432"/>
      <c r="MBG9" s="254"/>
      <c r="MBH9" s="255"/>
      <c r="MBI9" s="256"/>
      <c r="MBJ9" s="252"/>
      <c r="MBK9" s="253"/>
      <c r="MBL9" s="432"/>
      <c r="MBM9" s="432"/>
      <c r="MBN9" s="432"/>
      <c r="MBO9" s="254"/>
      <c r="MBP9" s="255"/>
      <c r="MBQ9" s="256"/>
      <c r="MBR9" s="252"/>
      <c r="MBS9" s="253"/>
      <c r="MBT9" s="432"/>
      <c r="MBU9" s="432"/>
      <c r="MBV9" s="432"/>
      <c r="MBW9" s="254"/>
      <c r="MBX9" s="255"/>
      <c r="MBY9" s="256"/>
      <c r="MBZ9" s="252"/>
      <c r="MCA9" s="253"/>
      <c r="MCB9" s="432"/>
      <c r="MCC9" s="432"/>
      <c r="MCD9" s="432"/>
      <c r="MCE9" s="254"/>
      <c r="MCF9" s="255"/>
      <c r="MCG9" s="256"/>
      <c r="MCH9" s="252"/>
      <c r="MCI9" s="253"/>
      <c r="MCJ9" s="432"/>
      <c r="MCK9" s="432"/>
      <c r="MCL9" s="432"/>
      <c r="MCM9" s="254"/>
      <c r="MCN9" s="255"/>
      <c r="MCO9" s="256"/>
      <c r="MCP9" s="252"/>
      <c r="MCQ9" s="253"/>
      <c r="MCR9" s="432"/>
      <c r="MCS9" s="432"/>
      <c r="MCT9" s="432"/>
      <c r="MCU9" s="254"/>
      <c r="MCV9" s="255"/>
      <c r="MCW9" s="256"/>
      <c r="MCX9" s="252"/>
      <c r="MCY9" s="253"/>
      <c r="MCZ9" s="432"/>
      <c r="MDA9" s="432"/>
      <c r="MDB9" s="432"/>
      <c r="MDC9" s="254"/>
      <c r="MDD9" s="255"/>
      <c r="MDE9" s="256"/>
      <c r="MDF9" s="252"/>
      <c r="MDG9" s="253"/>
      <c r="MDH9" s="432"/>
      <c r="MDI9" s="432"/>
      <c r="MDJ9" s="432"/>
      <c r="MDK9" s="254"/>
      <c r="MDL9" s="255"/>
      <c r="MDM9" s="256"/>
      <c r="MDN9" s="252"/>
      <c r="MDO9" s="253"/>
      <c r="MDP9" s="432"/>
      <c r="MDQ9" s="432"/>
      <c r="MDR9" s="432"/>
      <c r="MDS9" s="254"/>
      <c r="MDT9" s="255"/>
      <c r="MDU9" s="256"/>
      <c r="MDV9" s="252"/>
      <c r="MDW9" s="253"/>
      <c r="MDX9" s="432"/>
      <c r="MDY9" s="432"/>
      <c r="MDZ9" s="432"/>
      <c r="MEA9" s="254"/>
      <c r="MEB9" s="255"/>
      <c r="MEC9" s="256"/>
      <c r="MED9" s="252"/>
      <c r="MEE9" s="253"/>
      <c r="MEF9" s="432"/>
      <c r="MEG9" s="432"/>
      <c r="MEH9" s="432"/>
      <c r="MEI9" s="254"/>
      <c r="MEJ9" s="255"/>
      <c r="MEK9" s="256"/>
      <c r="MEL9" s="252"/>
      <c r="MEM9" s="253"/>
      <c r="MEN9" s="432"/>
      <c r="MEO9" s="432"/>
      <c r="MEP9" s="432"/>
      <c r="MEQ9" s="254"/>
      <c r="MER9" s="255"/>
      <c r="MES9" s="256"/>
      <c r="MET9" s="252"/>
      <c r="MEU9" s="253"/>
      <c r="MEV9" s="432"/>
      <c r="MEW9" s="432"/>
      <c r="MEX9" s="432"/>
      <c r="MEY9" s="254"/>
      <c r="MEZ9" s="255"/>
      <c r="MFA9" s="256"/>
      <c r="MFB9" s="252"/>
      <c r="MFC9" s="253"/>
      <c r="MFD9" s="432"/>
      <c r="MFE9" s="432"/>
      <c r="MFF9" s="432"/>
      <c r="MFG9" s="254"/>
      <c r="MFH9" s="255"/>
      <c r="MFI9" s="256"/>
      <c r="MFJ9" s="252"/>
      <c r="MFK9" s="253"/>
      <c r="MFL9" s="432"/>
      <c r="MFM9" s="432"/>
      <c r="MFN9" s="432"/>
      <c r="MFO9" s="254"/>
      <c r="MFP9" s="255"/>
      <c r="MFQ9" s="256"/>
      <c r="MFR9" s="252"/>
      <c r="MFS9" s="253"/>
      <c r="MFT9" s="432"/>
      <c r="MFU9" s="432"/>
      <c r="MFV9" s="432"/>
      <c r="MFW9" s="254"/>
      <c r="MFX9" s="255"/>
      <c r="MFY9" s="256"/>
      <c r="MFZ9" s="252"/>
      <c r="MGA9" s="253"/>
      <c r="MGB9" s="432"/>
      <c r="MGC9" s="432"/>
      <c r="MGD9" s="432"/>
      <c r="MGE9" s="254"/>
      <c r="MGF9" s="255"/>
      <c r="MGG9" s="256"/>
      <c r="MGH9" s="252"/>
      <c r="MGI9" s="253"/>
      <c r="MGJ9" s="432"/>
      <c r="MGK9" s="432"/>
      <c r="MGL9" s="432"/>
      <c r="MGM9" s="254"/>
      <c r="MGN9" s="255"/>
      <c r="MGO9" s="256"/>
      <c r="MGP9" s="252"/>
      <c r="MGQ9" s="253"/>
      <c r="MGR9" s="432"/>
      <c r="MGS9" s="432"/>
      <c r="MGT9" s="432"/>
      <c r="MGU9" s="254"/>
      <c r="MGV9" s="255"/>
      <c r="MGW9" s="256"/>
      <c r="MGX9" s="252"/>
      <c r="MGY9" s="253"/>
      <c r="MGZ9" s="432"/>
      <c r="MHA9" s="432"/>
      <c r="MHB9" s="432"/>
      <c r="MHC9" s="254"/>
      <c r="MHD9" s="255"/>
      <c r="MHE9" s="256"/>
      <c r="MHF9" s="252"/>
      <c r="MHG9" s="253"/>
      <c r="MHH9" s="432"/>
      <c r="MHI9" s="432"/>
      <c r="MHJ9" s="432"/>
      <c r="MHK9" s="254"/>
      <c r="MHL9" s="255"/>
      <c r="MHM9" s="256"/>
      <c r="MHN9" s="252"/>
      <c r="MHO9" s="253"/>
      <c r="MHP9" s="432"/>
      <c r="MHQ9" s="432"/>
      <c r="MHR9" s="432"/>
      <c r="MHS9" s="254"/>
      <c r="MHT9" s="255"/>
      <c r="MHU9" s="256"/>
      <c r="MHV9" s="252"/>
      <c r="MHW9" s="253"/>
      <c r="MHX9" s="432"/>
      <c r="MHY9" s="432"/>
      <c r="MHZ9" s="432"/>
      <c r="MIA9" s="254"/>
      <c r="MIB9" s="255"/>
      <c r="MIC9" s="256"/>
      <c r="MID9" s="252"/>
      <c r="MIE9" s="253"/>
      <c r="MIF9" s="432"/>
      <c r="MIG9" s="432"/>
      <c r="MIH9" s="432"/>
      <c r="MII9" s="254"/>
      <c r="MIJ9" s="255"/>
      <c r="MIK9" s="256"/>
      <c r="MIL9" s="252"/>
      <c r="MIM9" s="253"/>
      <c r="MIN9" s="432"/>
      <c r="MIO9" s="432"/>
      <c r="MIP9" s="432"/>
      <c r="MIQ9" s="254"/>
      <c r="MIR9" s="255"/>
      <c r="MIS9" s="256"/>
      <c r="MIT9" s="252"/>
      <c r="MIU9" s="253"/>
      <c r="MIV9" s="432"/>
      <c r="MIW9" s="432"/>
      <c r="MIX9" s="432"/>
      <c r="MIY9" s="254"/>
      <c r="MIZ9" s="255"/>
      <c r="MJA9" s="256"/>
      <c r="MJB9" s="252"/>
      <c r="MJC9" s="253"/>
      <c r="MJD9" s="432"/>
      <c r="MJE9" s="432"/>
      <c r="MJF9" s="432"/>
      <c r="MJG9" s="254"/>
      <c r="MJH9" s="255"/>
      <c r="MJI9" s="256"/>
      <c r="MJJ9" s="252"/>
      <c r="MJK9" s="253"/>
      <c r="MJL9" s="432"/>
      <c r="MJM9" s="432"/>
      <c r="MJN9" s="432"/>
      <c r="MJO9" s="254"/>
      <c r="MJP9" s="255"/>
      <c r="MJQ9" s="256"/>
      <c r="MJR9" s="252"/>
      <c r="MJS9" s="253"/>
      <c r="MJT9" s="432"/>
      <c r="MJU9" s="432"/>
      <c r="MJV9" s="432"/>
      <c r="MJW9" s="254"/>
      <c r="MJX9" s="255"/>
      <c r="MJY9" s="256"/>
      <c r="MJZ9" s="252"/>
      <c r="MKA9" s="253"/>
      <c r="MKB9" s="432"/>
      <c r="MKC9" s="432"/>
      <c r="MKD9" s="432"/>
      <c r="MKE9" s="254"/>
      <c r="MKF9" s="255"/>
      <c r="MKG9" s="256"/>
      <c r="MKH9" s="252"/>
      <c r="MKI9" s="253"/>
      <c r="MKJ9" s="432"/>
      <c r="MKK9" s="432"/>
      <c r="MKL9" s="432"/>
      <c r="MKM9" s="254"/>
      <c r="MKN9" s="255"/>
      <c r="MKO9" s="256"/>
      <c r="MKP9" s="252"/>
      <c r="MKQ9" s="253"/>
      <c r="MKR9" s="432"/>
      <c r="MKS9" s="432"/>
      <c r="MKT9" s="432"/>
      <c r="MKU9" s="254"/>
      <c r="MKV9" s="255"/>
      <c r="MKW9" s="256"/>
      <c r="MKX9" s="252"/>
      <c r="MKY9" s="253"/>
      <c r="MKZ9" s="432"/>
      <c r="MLA9" s="432"/>
      <c r="MLB9" s="432"/>
      <c r="MLC9" s="254"/>
      <c r="MLD9" s="255"/>
      <c r="MLE9" s="256"/>
      <c r="MLF9" s="252"/>
      <c r="MLG9" s="253"/>
      <c r="MLH9" s="432"/>
      <c r="MLI9" s="432"/>
      <c r="MLJ9" s="432"/>
      <c r="MLK9" s="254"/>
      <c r="MLL9" s="255"/>
      <c r="MLM9" s="256"/>
      <c r="MLN9" s="252"/>
      <c r="MLO9" s="253"/>
      <c r="MLP9" s="432"/>
      <c r="MLQ9" s="432"/>
      <c r="MLR9" s="432"/>
      <c r="MLS9" s="254"/>
      <c r="MLT9" s="255"/>
      <c r="MLU9" s="256"/>
      <c r="MLV9" s="252"/>
      <c r="MLW9" s="253"/>
      <c r="MLX9" s="432"/>
      <c r="MLY9" s="432"/>
      <c r="MLZ9" s="432"/>
      <c r="MMA9" s="254"/>
      <c r="MMB9" s="255"/>
      <c r="MMC9" s="256"/>
      <c r="MMD9" s="252"/>
      <c r="MME9" s="253"/>
      <c r="MMF9" s="432"/>
      <c r="MMG9" s="432"/>
      <c r="MMH9" s="432"/>
      <c r="MMI9" s="254"/>
      <c r="MMJ9" s="255"/>
      <c r="MMK9" s="256"/>
      <c r="MML9" s="252"/>
      <c r="MMM9" s="253"/>
      <c r="MMN9" s="432"/>
      <c r="MMO9" s="432"/>
      <c r="MMP9" s="432"/>
      <c r="MMQ9" s="254"/>
      <c r="MMR9" s="255"/>
      <c r="MMS9" s="256"/>
      <c r="MMT9" s="252"/>
      <c r="MMU9" s="253"/>
      <c r="MMV9" s="432"/>
      <c r="MMW9" s="432"/>
      <c r="MMX9" s="432"/>
      <c r="MMY9" s="254"/>
      <c r="MMZ9" s="255"/>
      <c r="MNA9" s="256"/>
      <c r="MNB9" s="252"/>
      <c r="MNC9" s="253"/>
      <c r="MND9" s="432"/>
      <c r="MNE9" s="432"/>
      <c r="MNF9" s="432"/>
      <c r="MNG9" s="254"/>
      <c r="MNH9" s="255"/>
      <c r="MNI9" s="256"/>
      <c r="MNJ9" s="252"/>
      <c r="MNK9" s="253"/>
      <c r="MNL9" s="432"/>
      <c r="MNM9" s="432"/>
      <c r="MNN9" s="432"/>
      <c r="MNO9" s="254"/>
      <c r="MNP9" s="255"/>
      <c r="MNQ9" s="256"/>
      <c r="MNR9" s="252"/>
      <c r="MNS9" s="253"/>
      <c r="MNT9" s="432"/>
      <c r="MNU9" s="432"/>
      <c r="MNV9" s="432"/>
      <c r="MNW9" s="254"/>
      <c r="MNX9" s="255"/>
      <c r="MNY9" s="256"/>
      <c r="MNZ9" s="252"/>
      <c r="MOA9" s="253"/>
      <c r="MOB9" s="432"/>
      <c r="MOC9" s="432"/>
      <c r="MOD9" s="432"/>
      <c r="MOE9" s="254"/>
      <c r="MOF9" s="255"/>
      <c r="MOG9" s="256"/>
      <c r="MOH9" s="252"/>
      <c r="MOI9" s="253"/>
      <c r="MOJ9" s="432"/>
      <c r="MOK9" s="432"/>
      <c r="MOL9" s="432"/>
      <c r="MOM9" s="254"/>
      <c r="MON9" s="255"/>
      <c r="MOO9" s="256"/>
      <c r="MOP9" s="252"/>
      <c r="MOQ9" s="253"/>
      <c r="MOR9" s="432"/>
      <c r="MOS9" s="432"/>
      <c r="MOT9" s="432"/>
      <c r="MOU9" s="254"/>
      <c r="MOV9" s="255"/>
      <c r="MOW9" s="256"/>
      <c r="MOX9" s="252"/>
      <c r="MOY9" s="253"/>
      <c r="MOZ9" s="432"/>
      <c r="MPA9" s="432"/>
      <c r="MPB9" s="432"/>
      <c r="MPC9" s="254"/>
      <c r="MPD9" s="255"/>
      <c r="MPE9" s="256"/>
      <c r="MPF9" s="252"/>
      <c r="MPG9" s="253"/>
      <c r="MPH9" s="432"/>
      <c r="MPI9" s="432"/>
      <c r="MPJ9" s="432"/>
      <c r="MPK9" s="254"/>
      <c r="MPL9" s="255"/>
      <c r="MPM9" s="256"/>
      <c r="MPN9" s="252"/>
      <c r="MPO9" s="253"/>
      <c r="MPP9" s="432"/>
      <c r="MPQ9" s="432"/>
      <c r="MPR9" s="432"/>
      <c r="MPS9" s="254"/>
      <c r="MPT9" s="255"/>
      <c r="MPU9" s="256"/>
      <c r="MPV9" s="252"/>
      <c r="MPW9" s="253"/>
      <c r="MPX9" s="432"/>
      <c r="MPY9" s="432"/>
      <c r="MPZ9" s="432"/>
      <c r="MQA9" s="254"/>
      <c r="MQB9" s="255"/>
      <c r="MQC9" s="256"/>
      <c r="MQD9" s="252"/>
      <c r="MQE9" s="253"/>
      <c r="MQF9" s="432"/>
      <c r="MQG9" s="432"/>
      <c r="MQH9" s="432"/>
      <c r="MQI9" s="254"/>
      <c r="MQJ9" s="255"/>
      <c r="MQK9" s="256"/>
      <c r="MQL9" s="252"/>
      <c r="MQM9" s="253"/>
      <c r="MQN9" s="432"/>
      <c r="MQO9" s="432"/>
      <c r="MQP9" s="432"/>
      <c r="MQQ9" s="254"/>
      <c r="MQR9" s="255"/>
      <c r="MQS9" s="256"/>
      <c r="MQT9" s="252"/>
      <c r="MQU9" s="253"/>
      <c r="MQV9" s="432"/>
      <c r="MQW9" s="432"/>
      <c r="MQX9" s="432"/>
      <c r="MQY9" s="254"/>
      <c r="MQZ9" s="255"/>
      <c r="MRA9" s="256"/>
      <c r="MRB9" s="252"/>
      <c r="MRC9" s="253"/>
      <c r="MRD9" s="432"/>
      <c r="MRE9" s="432"/>
      <c r="MRF9" s="432"/>
      <c r="MRG9" s="254"/>
      <c r="MRH9" s="255"/>
      <c r="MRI9" s="256"/>
      <c r="MRJ9" s="252"/>
      <c r="MRK9" s="253"/>
      <c r="MRL9" s="432"/>
      <c r="MRM9" s="432"/>
      <c r="MRN9" s="432"/>
      <c r="MRO9" s="254"/>
      <c r="MRP9" s="255"/>
      <c r="MRQ9" s="256"/>
      <c r="MRR9" s="252"/>
      <c r="MRS9" s="253"/>
      <c r="MRT9" s="432"/>
      <c r="MRU9" s="432"/>
      <c r="MRV9" s="432"/>
      <c r="MRW9" s="254"/>
      <c r="MRX9" s="255"/>
      <c r="MRY9" s="256"/>
      <c r="MRZ9" s="252"/>
      <c r="MSA9" s="253"/>
      <c r="MSB9" s="432"/>
      <c r="MSC9" s="432"/>
      <c r="MSD9" s="432"/>
      <c r="MSE9" s="254"/>
      <c r="MSF9" s="255"/>
      <c r="MSG9" s="256"/>
      <c r="MSH9" s="252"/>
      <c r="MSI9" s="253"/>
      <c r="MSJ9" s="432"/>
      <c r="MSK9" s="432"/>
      <c r="MSL9" s="432"/>
      <c r="MSM9" s="254"/>
      <c r="MSN9" s="255"/>
      <c r="MSO9" s="256"/>
      <c r="MSP9" s="252"/>
      <c r="MSQ9" s="253"/>
      <c r="MSR9" s="432"/>
      <c r="MSS9" s="432"/>
      <c r="MST9" s="432"/>
      <c r="MSU9" s="254"/>
      <c r="MSV9" s="255"/>
      <c r="MSW9" s="256"/>
      <c r="MSX9" s="252"/>
      <c r="MSY9" s="253"/>
      <c r="MSZ9" s="432"/>
      <c r="MTA9" s="432"/>
      <c r="MTB9" s="432"/>
      <c r="MTC9" s="254"/>
      <c r="MTD9" s="255"/>
      <c r="MTE9" s="256"/>
      <c r="MTF9" s="252"/>
      <c r="MTG9" s="253"/>
      <c r="MTH9" s="432"/>
      <c r="MTI9" s="432"/>
      <c r="MTJ9" s="432"/>
      <c r="MTK9" s="254"/>
      <c r="MTL9" s="255"/>
      <c r="MTM9" s="256"/>
      <c r="MTN9" s="252"/>
      <c r="MTO9" s="253"/>
      <c r="MTP9" s="432"/>
      <c r="MTQ9" s="432"/>
      <c r="MTR9" s="432"/>
      <c r="MTS9" s="254"/>
      <c r="MTT9" s="255"/>
      <c r="MTU9" s="256"/>
      <c r="MTV9" s="252"/>
      <c r="MTW9" s="253"/>
      <c r="MTX9" s="432"/>
      <c r="MTY9" s="432"/>
      <c r="MTZ9" s="432"/>
      <c r="MUA9" s="254"/>
      <c r="MUB9" s="255"/>
      <c r="MUC9" s="256"/>
      <c r="MUD9" s="252"/>
      <c r="MUE9" s="253"/>
      <c r="MUF9" s="432"/>
      <c r="MUG9" s="432"/>
      <c r="MUH9" s="432"/>
      <c r="MUI9" s="254"/>
      <c r="MUJ9" s="255"/>
      <c r="MUK9" s="256"/>
      <c r="MUL9" s="252"/>
      <c r="MUM9" s="253"/>
      <c r="MUN9" s="432"/>
      <c r="MUO9" s="432"/>
      <c r="MUP9" s="432"/>
      <c r="MUQ9" s="254"/>
      <c r="MUR9" s="255"/>
      <c r="MUS9" s="256"/>
      <c r="MUT9" s="252"/>
      <c r="MUU9" s="253"/>
      <c r="MUV9" s="432"/>
      <c r="MUW9" s="432"/>
      <c r="MUX9" s="432"/>
      <c r="MUY9" s="254"/>
      <c r="MUZ9" s="255"/>
      <c r="MVA9" s="256"/>
      <c r="MVB9" s="252"/>
      <c r="MVC9" s="253"/>
      <c r="MVD9" s="432"/>
      <c r="MVE9" s="432"/>
      <c r="MVF9" s="432"/>
      <c r="MVG9" s="254"/>
      <c r="MVH9" s="255"/>
      <c r="MVI9" s="256"/>
      <c r="MVJ9" s="252"/>
      <c r="MVK9" s="253"/>
      <c r="MVL9" s="432"/>
      <c r="MVM9" s="432"/>
      <c r="MVN9" s="432"/>
      <c r="MVO9" s="254"/>
      <c r="MVP9" s="255"/>
      <c r="MVQ9" s="256"/>
      <c r="MVR9" s="252"/>
      <c r="MVS9" s="253"/>
      <c r="MVT9" s="432"/>
      <c r="MVU9" s="432"/>
      <c r="MVV9" s="432"/>
      <c r="MVW9" s="254"/>
      <c r="MVX9" s="255"/>
      <c r="MVY9" s="256"/>
      <c r="MVZ9" s="252"/>
      <c r="MWA9" s="253"/>
      <c r="MWB9" s="432"/>
      <c r="MWC9" s="432"/>
      <c r="MWD9" s="432"/>
      <c r="MWE9" s="254"/>
      <c r="MWF9" s="255"/>
      <c r="MWG9" s="256"/>
      <c r="MWH9" s="252"/>
      <c r="MWI9" s="253"/>
      <c r="MWJ9" s="432"/>
      <c r="MWK9" s="432"/>
      <c r="MWL9" s="432"/>
      <c r="MWM9" s="254"/>
      <c r="MWN9" s="255"/>
      <c r="MWO9" s="256"/>
      <c r="MWP9" s="252"/>
      <c r="MWQ9" s="253"/>
      <c r="MWR9" s="432"/>
      <c r="MWS9" s="432"/>
      <c r="MWT9" s="432"/>
      <c r="MWU9" s="254"/>
      <c r="MWV9" s="255"/>
      <c r="MWW9" s="256"/>
      <c r="MWX9" s="252"/>
      <c r="MWY9" s="253"/>
      <c r="MWZ9" s="432"/>
      <c r="MXA9" s="432"/>
      <c r="MXB9" s="432"/>
      <c r="MXC9" s="254"/>
      <c r="MXD9" s="255"/>
      <c r="MXE9" s="256"/>
      <c r="MXF9" s="252"/>
      <c r="MXG9" s="253"/>
      <c r="MXH9" s="432"/>
      <c r="MXI9" s="432"/>
      <c r="MXJ9" s="432"/>
      <c r="MXK9" s="254"/>
      <c r="MXL9" s="255"/>
      <c r="MXM9" s="256"/>
      <c r="MXN9" s="252"/>
      <c r="MXO9" s="253"/>
      <c r="MXP9" s="432"/>
      <c r="MXQ9" s="432"/>
      <c r="MXR9" s="432"/>
      <c r="MXS9" s="254"/>
      <c r="MXT9" s="255"/>
      <c r="MXU9" s="256"/>
      <c r="MXV9" s="252"/>
      <c r="MXW9" s="253"/>
      <c r="MXX9" s="432"/>
      <c r="MXY9" s="432"/>
      <c r="MXZ9" s="432"/>
      <c r="MYA9" s="254"/>
      <c r="MYB9" s="255"/>
      <c r="MYC9" s="256"/>
      <c r="MYD9" s="252"/>
      <c r="MYE9" s="253"/>
      <c r="MYF9" s="432"/>
      <c r="MYG9" s="432"/>
      <c r="MYH9" s="432"/>
      <c r="MYI9" s="254"/>
      <c r="MYJ9" s="255"/>
      <c r="MYK9" s="256"/>
      <c r="MYL9" s="252"/>
      <c r="MYM9" s="253"/>
      <c r="MYN9" s="432"/>
      <c r="MYO9" s="432"/>
      <c r="MYP9" s="432"/>
      <c r="MYQ9" s="254"/>
      <c r="MYR9" s="255"/>
      <c r="MYS9" s="256"/>
      <c r="MYT9" s="252"/>
      <c r="MYU9" s="253"/>
      <c r="MYV9" s="432"/>
      <c r="MYW9" s="432"/>
      <c r="MYX9" s="432"/>
      <c r="MYY9" s="254"/>
      <c r="MYZ9" s="255"/>
      <c r="MZA9" s="256"/>
      <c r="MZB9" s="252"/>
      <c r="MZC9" s="253"/>
      <c r="MZD9" s="432"/>
      <c r="MZE9" s="432"/>
      <c r="MZF9" s="432"/>
      <c r="MZG9" s="254"/>
      <c r="MZH9" s="255"/>
      <c r="MZI9" s="256"/>
      <c r="MZJ9" s="252"/>
      <c r="MZK9" s="253"/>
      <c r="MZL9" s="432"/>
      <c r="MZM9" s="432"/>
      <c r="MZN9" s="432"/>
      <c r="MZO9" s="254"/>
      <c r="MZP9" s="255"/>
      <c r="MZQ9" s="256"/>
      <c r="MZR9" s="252"/>
      <c r="MZS9" s="253"/>
      <c r="MZT9" s="432"/>
      <c r="MZU9" s="432"/>
      <c r="MZV9" s="432"/>
      <c r="MZW9" s="254"/>
      <c r="MZX9" s="255"/>
      <c r="MZY9" s="256"/>
      <c r="MZZ9" s="252"/>
      <c r="NAA9" s="253"/>
      <c r="NAB9" s="432"/>
      <c r="NAC9" s="432"/>
      <c r="NAD9" s="432"/>
      <c r="NAE9" s="254"/>
      <c r="NAF9" s="255"/>
      <c r="NAG9" s="256"/>
      <c r="NAH9" s="252"/>
      <c r="NAI9" s="253"/>
      <c r="NAJ9" s="432"/>
      <c r="NAK9" s="432"/>
      <c r="NAL9" s="432"/>
      <c r="NAM9" s="254"/>
      <c r="NAN9" s="255"/>
      <c r="NAO9" s="256"/>
      <c r="NAP9" s="252"/>
      <c r="NAQ9" s="253"/>
      <c r="NAR9" s="432"/>
      <c r="NAS9" s="432"/>
      <c r="NAT9" s="432"/>
      <c r="NAU9" s="254"/>
      <c r="NAV9" s="255"/>
      <c r="NAW9" s="256"/>
      <c r="NAX9" s="252"/>
      <c r="NAY9" s="253"/>
      <c r="NAZ9" s="432"/>
      <c r="NBA9" s="432"/>
      <c r="NBB9" s="432"/>
      <c r="NBC9" s="254"/>
      <c r="NBD9" s="255"/>
      <c r="NBE9" s="256"/>
      <c r="NBF9" s="252"/>
      <c r="NBG9" s="253"/>
      <c r="NBH9" s="432"/>
      <c r="NBI9" s="432"/>
      <c r="NBJ9" s="432"/>
      <c r="NBK9" s="254"/>
      <c r="NBL9" s="255"/>
      <c r="NBM9" s="256"/>
      <c r="NBN9" s="252"/>
      <c r="NBO9" s="253"/>
      <c r="NBP9" s="432"/>
      <c r="NBQ9" s="432"/>
      <c r="NBR9" s="432"/>
      <c r="NBS9" s="254"/>
      <c r="NBT9" s="255"/>
      <c r="NBU9" s="256"/>
      <c r="NBV9" s="252"/>
      <c r="NBW9" s="253"/>
      <c r="NBX9" s="432"/>
      <c r="NBY9" s="432"/>
      <c r="NBZ9" s="432"/>
      <c r="NCA9" s="254"/>
      <c r="NCB9" s="255"/>
      <c r="NCC9" s="256"/>
      <c r="NCD9" s="252"/>
      <c r="NCE9" s="253"/>
      <c r="NCF9" s="432"/>
      <c r="NCG9" s="432"/>
      <c r="NCH9" s="432"/>
      <c r="NCI9" s="254"/>
      <c r="NCJ9" s="255"/>
      <c r="NCK9" s="256"/>
      <c r="NCL9" s="252"/>
      <c r="NCM9" s="253"/>
      <c r="NCN9" s="432"/>
      <c r="NCO9" s="432"/>
      <c r="NCP9" s="432"/>
      <c r="NCQ9" s="254"/>
      <c r="NCR9" s="255"/>
      <c r="NCS9" s="256"/>
      <c r="NCT9" s="252"/>
      <c r="NCU9" s="253"/>
      <c r="NCV9" s="432"/>
      <c r="NCW9" s="432"/>
      <c r="NCX9" s="432"/>
      <c r="NCY9" s="254"/>
      <c r="NCZ9" s="255"/>
      <c r="NDA9" s="256"/>
      <c r="NDB9" s="252"/>
      <c r="NDC9" s="253"/>
      <c r="NDD9" s="432"/>
      <c r="NDE9" s="432"/>
      <c r="NDF9" s="432"/>
      <c r="NDG9" s="254"/>
      <c r="NDH9" s="255"/>
      <c r="NDI9" s="256"/>
      <c r="NDJ9" s="252"/>
      <c r="NDK9" s="253"/>
      <c r="NDL9" s="432"/>
      <c r="NDM9" s="432"/>
      <c r="NDN9" s="432"/>
      <c r="NDO9" s="254"/>
      <c r="NDP9" s="255"/>
      <c r="NDQ9" s="256"/>
      <c r="NDR9" s="252"/>
      <c r="NDS9" s="253"/>
      <c r="NDT9" s="432"/>
      <c r="NDU9" s="432"/>
      <c r="NDV9" s="432"/>
      <c r="NDW9" s="254"/>
      <c r="NDX9" s="255"/>
      <c r="NDY9" s="256"/>
      <c r="NDZ9" s="252"/>
      <c r="NEA9" s="253"/>
      <c r="NEB9" s="432"/>
      <c r="NEC9" s="432"/>
      <c r="NED9" s="432"/>
      <c r="NEE9" s="254"/>
      <c r="NEF9" s="255"/>
      <c r="NEG9" s="256"/>
      <c r="NEH9" s="252"/>
      <c r="NEI9" s="253"/>
      <c r="NEJ9" s="432"/>
      <c r="NEK9" s="432"/>
      <c r="NEL9" s="432"/>
      <c r="NEM9" s="254"/>
      <c r="NEN9" s="255"/>
      <c r="NEO9" s="256"/>
      <c r="NEP9" s="252"/>
      <c r="NEQ9" s="253"/>
      <c r="NER9" s="432"/>
      <c r="NES9" s="432"/>
      <c r="NET9" s="432"/>
      <c r="NEU9" s="254"/>
      <c r="NEV9" s="255"/>
      <c r="NEW9" s="256"/>
      <c r="NEX9" s="252"/>
      <c r="NEY9" s="253"/>
      <c r="NEZ9" s="432"/>
      <c r="NFA9" s="432"/>
      <c r="NFB9" s="432"/>
      <c r="NFC9" s="254"/>
      <c r="NFD9" s="255"/>
      <c r="NFE9" s="256"/>
      <c r="NFF9" s="252"/>
      <c r="NFG9" s="253"/>
      <c r="NFH9" s="432"/>
      <c r="NFI9" s="432"/>
      <c r="NFJ9" s="432"/>
      <c r="NFK9" s="254"/>
      <c r="NFL9" s="255"/>
      <c r="NFM9" s="256"/>
      <c r="NFN9" s="252"/>
      <c r="NFO9" s="253"/>
      <c r="NFP9" s="432"/>
      <c r="NFQ9" s="432"/>
      <c r="NFR9" s="432"/>
      <c r="NFS9" s="254"/>
      <c r="NFT9" s="255"/>
      <c r="NFU9" s="256"/>
      <c r="NFV9" s="252"/>
      <c r="NFW9" s="253"/>
      <c r="NFX9" s="432"/>
      <c r="NFY9" s="432"/>
      <c r="NFZ9" s="432"/>
      <c r="NGA9" s="254"/>
      <c r="NGB9" s="255"/>
      <c r="NGC9" s="256"/>
      <c r="NGD9" s="252"/>
      <c r="NGE9" s="253"/>
      <c r="NGF9" s="432"/>
      <c r="NGG9" s="432"/>
      <c r="NGH9" s="432"/>
      <c r="NGI9" s="254"/>
      <c r="NGJ9" s="255"/>
      <c r="NGK9" s="256"/>
      <c r="NGL9" s="252"/>
      <c r="NGM9" s="253"/>
      <c r="NGN9" s="432"/>
      <c r="NGO9" s="432"/>
      <c r="NGP9" s="432"/>
      <c r="NGQ9" s="254"/>
      <c r="NGR9" s="255"/>
      <c r="NGS9" s="256"/>
      <c r="NGT9" s="252"/>
      <c r="NGU9" s="253"/>
      <c r="NGV9" s="432"/>
      <c r="NGW9" s="432"/>
      <c r="NGX9" s="432"/>
      <c r="NGY9" s="254"/>
      <c r="NGZ9" s="255"/>
      <c r="NHA9" s="256"/>
      <c r="NHB9" s="252"/>
      <c r="NHC9" s="253"/>
      <c r="NHD9" s="432"/>
      <c r="NHE9" s="432"/>
      <c r="NHF9" s="432"/>
      <c r="NHG9" s="254"/>
      <c r="NHH9" s="255"/>
      <c r="NHI9" s="256"/>
      <c r="NHJ9" s="252"/>
      <c r="NHK9" s="253"/>
      <c r="NHL9" s="432"/>
      <c r="NHM9" s="432"/>
      <c r="NHN9" s="432"/>
      <c r="NHO9" s="254"/>
      <c r="NHP9" s="255"/>
      <c r="NHQ9" s="256"/>
      <c r="NHR9" s="252"/>
      <c r="NHS9" s="253"/>
      <c r="NHT9" s="432"/>
      <c r="NHU9" s="432"/>
      <c r="NHV9" s="432"/>
      <c r="NHW9" s="254"/>
      <c r="NHX9" s="255"/>
      <c r="NHY9" s="256"/>
      <c r="NHZ9" s="252"/>
      <c r="NIA9" s="253"/>
      <c r="NIB9" s="432"/>
      <c r="NIC9" s="432"/>
      <c r="NID9" s="432"/>
      <c r="NIE9" s="254"/>
      <c r="NIF9" s="255"/>
      <c r="NIG9" s="256"/>
      <c r="NIH9" s="252"/>
      <c r="NII9" s="253"/>
      <c r="NIJ9" s="432"/>
      <c r="NIK9" s="432"/>
      <c r="NIL9" s="432"/>
      <c r="NIM9" s="254"/>
      <c r="NIN9" s="255"/>
      <c r="NIO9" s="256"/>
      <c r="NIP9" s="252"/>
      <c r="NIQ9" s="253"/>
      <c r="NIR9" s="432"/>
      <c r="NIS9" s="432"/>
      <c r="NIT9" s="432"/>
      <c r="NIU9" s="254"/>
      <c r="NIV9" s="255"/>
      <c r="NIW9" s="256"/>
      <c r="NIX9" s="252"/>
      <c r="NIY9" s="253"/>
      <c r="NIZ9" s="432"/>
      <c r="NJA9" s="432"/>
      <c r="NJB9" s="432"/>
      <c r="NJC9" s="254"/>
      <c r="NJD9" s="255"/>
      <c r="NJE9" s="256"/>
      <c r="NJF9" s="252"/>
      <c r="NJG9" s="253"/>
      <c r="NJH9" s="432"/>
      <c r="NJI9" s="432"/>
      <c r="NJJ9" s="432"/>
      <c r="NJK9" s="254"/>
      <c r="NJL9" s="255"/>
      <c r="NJM9" s="256"/>
      <c r="NJN9" s="252"/>
      <c r="NJO9" s="253"/>
      <c r="NJP9" s="432"/>
      <c r="NJQ9" s="432"/>
      <c r="NJR9" s="432"/>
      <c r="NJS9" s="254"/>
      <c r="NJT9" s="255"/>
      <c r="NJU9" s="256"/>
      <c r="NJV9" s="252"/>
      <c r="NJW9" s="253"/>
      <c r="NJX9" s="432"/>
      <c r="NJY9" s="432"/>
      <c r="NJZ9" s="432"/>
      <c r="NKA9" s="254"/>
      <c r="NKB9" s="255"/>
      <c r="NKC9" s="256"/>
      <c r="NKD9" s="252"/>
      <c r="NKE9" s="253"/>
      <c r="NKF9" s="432"/>
      <c r="NKG9" s="432"/>
      <c r="NKH9" s="432"/>
      <c r="NKI9" s="254"/>
      <c r="NKJ9" s="255"/>
      <c r="NKK9" s="256"/>
      <c r="NKL9" s="252"/>
      <c r="NKM9" s="253"/>
      <c r="NKN9" s="432"/>
      <c r="NKO9" s="432"/>
      <c r="NKP9" s="432"/>
      <c r="NKQ9" s="254"/>
      <c r="NKR9" s="255"/>
      <c r="NKS9" s="256"/>
      <c r="NKT9" s="252"/>
      <c r="NKU9" s="253"/>
      <c r="NKV9" s="432"/>
      <c r="NKW9" s="432"/>
      <c r="NKX9" s="432"/>
      <c r="NKY9" s="254"/>
      <c r="NKZ9" s="255"/>
      <c r="NLA9" s="256"/>
      <c r="NLB9" s="252"/>
      <c r="NLC9" s="253"/>
      <c r="NLD9" s="432"/>
      <c r="NLE9" s="432"/>
      <c r="NLF9" s="432"/>
      <c r="NLG9" s="254"/>
      <c r="NLH9" s="255"/>
      <c r="NLI9" s="256"/>
      <c r="NLJ9" s="252"/>
      <c r="NLK9" s="253"/>
      <c r="NLL9" s="432"/>
      <c r="NLM9" s="432"/>
      <c r="NLN9" s="432"/>
      <c r="NLO9" s="254"/>
      <c r="NLP9" s="255"/>
      <c r="NLQ9" s="256"/>
      <c r="NLR9" s="252"/>
      <c r="NLS9" s="253"/>
      <c r="NLT9" s="432"/>
      <c r="NLU9" s="432"/>
      <c r="NLV9" s="432"/>
      <c r="NLW9" s="254"/>
      <c r="NLX9" s="255"/>
      <c r="NLY9" s="256"/>
      <c r="NLZ9" s="252"/>
      <c r="NMA9" s="253"/>
      <c r="NMB9" s="432"/>
      <c r="NMC9" s="432"/>
      <c r="NMD9" s="432"/>
      <c r="NME9" s="254"/>
      <c r="NMF9" s="255"/>
      <c r="NMG9" s="256"/>
      <c r="NMH9" s="252"/>
      <c r="NMI9" s="253"/>
      <c r="NMJ9" s="432"/>
      <c r="NMK9" s="432"/>
      <c r="NML9" s="432"/>
      <c r="NMM9" s="254"/>
      <c r="NMN9" s="255"/>
      <c r="NMO9" s="256"/>
      <c r="NMP9" s="252"/>
      <c r="NMQ9" s="253"/>
      <c r="NMR9" s="432"/>
      <c r="NMS9" s="432"/>
      <c r="NMT9" s="432"/>
      <c r="NMU9" s="254"/>
      <c r="NMV9" s="255"/>
      <c r="NMW9" s="256"/>
      <c r="NMX9" s="252"/>
      <c r="NMY9" s="253"/>
      <c r="NMZ9" s="432"/>
      <c r="NNA9" s="432"/>
      <c r="NNB9" s="432"/>
      <c r="NNC9" s="254"/>
      <c r="NND9" s="255"/>
      <c r="NNE9" s="256"/>
      <c r="NNF9" s="252"/>
      <c r="NNG9" s="253"/>
      <c r="NNH9" s="432"/>
      <c r="NNI9" s="432"/>
      <c r="NNJ9" s="432"/>
      <c r="NNK9" s="254"/>
      <c r="NNL9" s="255"/>
      <c r="NNM9" s="256"/>
      <c r="NNN9" s="252"/>
      <c r="NNO9" s="253"/>
      <c r="NNP9" s="432"/>
      <c r="NNQ9" s="432"/>
      <c r="NNR9" s="432"/>
      <c r="NNS9" s="254"/>
      <c r="NNT9" s="255"/>
      <c r="NNU9" s="256"/>
      <c r="NNV9" s="252"/>
      <c r="NNW9" s="253"/>
      <c r="NNX9" s="432"/>
      <c r="NNY9" s="432"/>
      <c r="NNZ9" s="432"/>
      <c r="NOA9" s="254"/>
      <c r="NOB9" s="255"/>
      <c r="NOC9" s="256"/>
      <c r="NOD9" s="252"/>
      <c r="NOE9" s="253"/>
      <c r="NOF9" s="432"/>
      <c r="NOG9" s="432"/>
      <c r="NOH9" s="432"/>
      <c r="NOI9" s="254"/>
      <c r="NOJ9" s="255"/>
      <c r="NOK9" s="256"/>
      <c r="NOL9" s="252"/>
      <c r="NOM9" s="253"/>
      <c r="NON9" s="432"/>
      <c r="NOO9" s="432"/>
      <c r="NOP9" s="432"/>
      <c r="NOQ9" s="254"/>
      <c r="NOR9" s="255"/>
      <c r="NOS9" s="256"/>
      <c r="NOT9" s="252"/>
      <c r="NOU9" s="253"/>
      <c r="NOV9" s="432"/>
      <c r="NOW9" s="432"/>
      <c r="NOX9" s="432"/>
      <c r="NOY9" s="254"/>
      <c r="NOZ9" s="255"/>
      <c r="NPA9" s="256"/>
      <c r="NPB9" s="252"/>
      <c r="NPC9" s="253"/>
      <c r="NPD9" s="432"/>
      <c r="NPE9" s="432"/>
      <c r="NPF9" s="432"/>
      <c r="NPG9" s="254"/>
      <c r="NPH9" s="255"/>
      <c r="NPI9" s="256"/>
      <c r="NPJ9" s="252"/>
      <c r="NPK9" s="253"/>
      <c r="NPL9" s="432"/>
      <c r="NPM9" s="432"/>
      <c r="NPN9" s="432"/>
      <c r="NPO9" s="254"/>
      <c r="NPP9" s="255"/>
      <c r="NPQ9" s="256"/>
      <c r="NPR9" s="252"/>
      <c r="NPS9" s="253"/>
      <c r="NPT9" s="432"/>
      <c r="NPU9" s="432"/>
      <c r="NPV9" s="432"/>
      <c r="NPW9" s="254"/>
      <c r="NPX9" s="255"/>
      <c r="NPY9" s="256"/>
      <c r="NPZ9" s="252"/>
      <c r="NQA9" s="253"/>
      <c r="NQB9" s="432"/>
      <c r="NQC9" s="432"/>
      <c r="NQD9" s="432"/>
      <c r="NQE9" s="254"/>
      <c r="NQF9" s="255"/>
      <c r="NQG9" s="256"/>
      <c r="NQH9" s="252"/>
      <c r="NQI9" s="253"/>
      <c r="NQJ9" s="432"/>
      <c r="NQK9" s="432"/>
      <c r="NQL9" s="432"/>
      <c r="NQM9" s="254"/>
      <c r="NQN9" s="255"/>
      <c r="NQO9" s="256"/>
      <c r="NQP9" s="252"/>
      <c r="NQQ9" s="253"/>
      <c r="NQR9" s="432"/>
      <c r="NQS9" s="432"/>
      <c r="NQT9" s="432"/>
      <c r="NQU9" s="254"/>
      <c r="NQV9" s="255"/>
      <c r="NQW9" s="256"/>
      <c r="NQX9" s="252"/>
      <c r="NQY9" s="253"/>
      <c r="NQZ9" s="432"/>
      <c r="NRA9" s="432"/>
      <c r="NRB9" s="432"/>
      <c r="NRC9" s="254"/>
      <c r="NRD9" s="255"/>
      <c r="NRE9" s="256"/>
      <c r="NRF9" s="252"/>
      <c r="NRG9" s="253"/>
      <c r="NRH9" s="432"/>
      <c r="NRI9" s="432"/>
      <c r="NRJ9" s="432"/>
      <c r="NRK9" s="254"/>
      <c r="NRL9" s="255"/>
      <c r="NRM9" s="256"/>
      <c r="NRN9" s="252"/>
      <c r="NRO9" s="253"/>
      <c r="NRP9" s="432"/>
      <c r="NRQ9" s="432"/>
      <c r="NRR9" s="432"/>
      <c r="NRS9" s="254"/>
      <c r="NRT9" s="255"/>
      <c r="NRU9" s="256"/>
      <c r="NRV9" s="252"/>
      <c r="NRW9" s="253"/>
      <c r="NRX9" s="432"/>
      <c r="NRY9" s="432"/>
      <c r="NRZ9" s="432"/>
      <c r="NSA9" s="254"/>
      <c r="NSB9" s="255"/>
      <c r="NSC9" s="256"/>
      <c r="NSD9" s="252"/>
      <c r="NSE9" s="253"/>
      <c r="NSF9" s="432"/>
      <c r="NSG9" s="432"/>
      <c r="NSH9" s="432"/>
      <c r="NSI9" s="254"/>
      <c r="NSJ9" s="255"/>
      <c r="NSK9" s="256"/>
      <c r="NSL9" s="252"/>
      <c r="NSM9" s="253"/>
      <c r="NSN9" s="432"/>
      <c r="NSO9" s="432"/>
      <c r="NSP9" s="432"/>
      <c r="NSQ9" s="254"/>
      <c r="NSR9" s="255"/>
      <c r="NSS9" s="256"/>
      <c r="NST9" s="252"/>
      <c r="NSU9" s="253"/>
      <c r="NSV9" s="432"/>
      <c r="NSW9" s="432"/>
      <c r="NSX9" s="432"/>
      <c r="NSY9" s="254"/>
      <c r="NSZ9" s="255"/>
      <c r="NTA9" s="256"/>
      <c r="NTB9" s="252"/>
      <c r="NTC9" s="253"/>
      <c r="NTD9" s="432"/>
      <c r="NTE9" s="432"/>
      <c r="NTF9" s="432"/>
      <c r="NTG9" s="254"/>
      <c r="NTH9" s="255"/>
      <c r="NTI9" s="256"/>
      <c r="NTJ9" s="252"/>
      <c r="NTK9" s="253"/>
      <c r="NTL9" s="432"/>
      <c r="NTM9" s="432"/>
      <c r="NTN9" s="432"/>
      <c r="NTO9" s="254"/>
      <c r="NTP9" s="255"/>
      <c r="NTQ9" s="256"/>
      <c r="NTR9" s="252"/>
      <c r="NTS9" s="253"/>
      <c r="NTT9" s="432"/>
      <c r="NTU9" s="432"/>
      <c r="NTV9" s="432"/>
      <c r="NTW9" s="254"/>
      <c r="NTX9" s="255"/>
      <c r="NTY9" s="256"/>
      <c r="NTZ9" s="252"/>
      <c r="NUA9" s="253"/>
      <c r="NUB9" s="432"/>
      <c r="NUC9" s="432"/>
      <c r="NUD9" s="432"/>
      <c r="NUE9" s="254"/>
      <c r="NUF9" s="255"/>
      <c r="NUG9" s="256"/>
      <c r="NUH9" s="252"/>
      <c r="NUI9" s="253"/>
      <c r="NUJ9" s="432"/>
      <c r="NUK9" s="432"/>
      <c r="NUL9" s="432"/>
      <c r="NUM9" s="254"/>
      <c r="NUN9" s="255"/>
      <c r="NUO9" s="256"/>
      <c r="NUP9" s="252"/>
      <c r="NUQ9" s="253"/>
      <c r="NUR9" s="432"/>
      <c r="NUS9" s="432"/>
      <c r="NUT9" s="432"/>
      <c r="NUU9" s="254"/>
      <c r="NUV9" s="255"/>
      <c r="NUW9" s="256"/>
      <c r="NUX9" s="252"/>
      <c r="NUY9" s="253"/>
      <c r="NUZ9" s="432"/>
      <c r="NVA9" s="432"/>
      <c r="NVB9" s="432"/>
      <c r="NVC9" s="254"/>
      <c r="NVD9" s="255"/>
      <c r="NVE9" s="256"/>
      <c r="NVF9" s="252"/>
      <c r="NVG9" s="253"/>
      <c r="NVH9" s="432"/>
      <c r="NVI9" s="432"/>
      <c r="NVJ9" s="432"/>
      <c r="NVK9" s="254"/>
      <c r="NVL9" s="255"/>
      <c r="NVM9" s="256"/>
      <c r="NVN9" s="252"/>
      <c r="NVO9" s="253"/>
      <c r="NVP9" s="432"/>
      <c r="NVQ9" s="432"/>
      <c r="NVR9" s="432"/>
      <c r="NVS9" s="254"/>
      <c r="NVT9" s="255"/>
      <c r="NVU9" s="256"/>
      <c r="NVV9" s="252"/>
      <c r="NVW9" s="253"/>
      <c r="NVX9" s="432"/>
      <c r="NVY9" s="432"/>
      <c r="NVZ9" s="432"/>
      <c r="NWA9" s="254"/>
      <c r="NWB9" s="255"/>
      <c r="NWC9" s="256"/>
      <c r="NWD9" s="252"/>
      <c r="NWE9" s="253"/>
      <c r="NWF9" s="432"/>
      <c r="NWG9" s="432"/>
      <c r="NWH9" s="432"/>
      <c r="NWI9" s="254"/>
      <c r="NWJ9" s="255"/>
      <c r="NWK9" s="256"/>
      <c r="NWL9" s="252"/>
      <c r="NWM9" s="253"/>
      <c r="NWN9" s="432"/>
      <c r="NWO9" s="432"/>
      <c r="NWP9" s="432"/>
      <c r="NWQ9" s="254"/>
      <c r="NWR9" s="255"/>
      <c r="NWS9" s="256"/>
      <c r="NWT9" s="252"/>
      <c r="NWU9" s="253"/>
      <c r="NWV9" s="432"/>
      <c r="NWW9" s="432"/>
      <c r="NWX9" s="432"/>
      <c r="NWY9" s="254"/>
      <c r="NWZ9" s="255"/>
      <c r="NXA9" s="256"/>
      <c r="NXB9" s="252"/>
      <c r="NXC9" s="253"/>
      <c r="NXD9" s="432"/>
      <c r="NXE9" s="432"/>
      <c r="NXF9" s="432"/>
      <c r="NXG9" s="254"/>
      <c r="NXH9" s="255"/>
      <c r="NXI9" s="256"/>
      <c r="NXJ9" s="252"/>
      <c r="NXK9" s="253"/>
      <c r="NXL9" s="432"/>
      <c r="NXM9" s="432"/>
      <c r="NXN9" s="432"/>
      <c r="NXO9" s="254"/>
      <c r="NXP9" s="255"/>
      <c r="NXQ9" s="256"/>
      <c r="NXR9" s="252"/>
      <c r="NXS9" s="253"/>
      <c r="NXT9" s="432"/>
      <c r="NXU9" s="432"/>
      <c r="NXV9" s="432"/>
      <c r="NXW9" s="254"/>
      <c r="NXX9" s="255"/>
      <c r="NXY9" s="256"/>
      <c r="NXZ9" s="252"/>
      <c r="NYA9" s="253"/>
      <c r="NYB9" s="432"/>
      <c r="NYC9" s="432"/>
      <c r="NYD9" s="432"/>
      <c r="NYE9" s="254"/>
      <c r="NYF9" s="255"/>
      <c r="NYG9" s="256"/>
      <c r="NYH9" s="252"/>
      <c r="NYI9" s="253"/>
      <c r="NYJ9" s="432"/>
      <c r="NYK9" s="432"/>
      <c r="NYL9" s="432"/>
      <c r="NYM9" s="254"/>
      <c r="NYN9" s="255"/>
      <c r="NYO9" s="256"/>
      <c r="NYP9" s="252"/>
      <c r="NYQ9" s="253"/>
      <c r="NYR9" s="432"/>
      <c r="NYS9" s="432"/>
      <c r="NYT9" s="432"/>
      <c r="NYU9" s="254"/>
      <c r="NYV9" s="255"/>
      <c r="NYW9" s="256"/>
      <c r="NYX9" s="252"/>
      <c r="NYY9" s="253"/>
      <c r="NYZ9" s="432"/>
      <c r="NZA9" s="432"/>
      <c r="NZB9" s="432"/>
      <c r="NZC9" s="254"/>
      <c r="NZD9" s="255"/>
      <c r="NZE9" s="256"/>
      <c r="NZF9" s="252"/>
      <c r="NZG9" s="253"/>
      <c r="NZH9" s="432"/>
      <c r="NZI9" s="432"/>
      <c r="NZJ9" s="432"/>
      <c r="NZK9" s="254"/>
      <c r="NZL9" s="255"/>
      <c r="NZM9" s="256"/>
      <c r="NZN9" s="252"/>
      <c r="NZO9" s="253"/>
      <c r="NZP9" s="432"/>
      <c r="NZQ9" s="432"/>
      <c r="NZR9" s="432"/>
      <c r="NZS9" s="254"/>
      <c r="NZT9" s="255"/>
      <c r="NZU9" s="256"/>
      <c r="NZV9" s="252"/>
      <c r="NZW9" s="253"/>
      <c r="NZX9" s="432"/>
      <c r="NZY9" s="432"/>
      <c r="NZZ9" s="432"/>
      <c r="OAA9" s="254"/>
      <c r="OAB9" s="255"/>
      <c r="OAC9" s="256"/>
      <c r="OAD9" s="252"/>
      <c r="OAE9" s="253"/>
      <c r="OAF9" s="432"/>
      <c r="OAG9" s="432"/>
      <c r="OAH9" s="432"/>
      <c r="OAI9" s="254"/>
      <c r="OAJ9" s="255"/>
      <c r="OAK9" s="256"/>
      <c r="OAL9" s="252"/>
      <c r="OAM9" s="253"/>
      <c r="OAN9" s="432"/>
      <c r="OAO9" s="432"/>
      <c r="OAP9" s="432"/>
      <c r="OAQ9" s="254"/>
      <c r="OAR9" s="255"/>
      <c r="OAS9" s="256"/>
      <c r="OAT9" s="252"/>
      <c r="OAU9" s="253"/>
      <c r="OAV9" s="432"/>
      <c r="OAW9" s="432"/>
      <c r="OAX9" s="432"/>
      <c r="OAY9" s="254"/>
      <c r="OAZ9" s="255"/>
      <c r="OBA9" s="256"/>
      <c r="OBB9" s="252"/>
      <c r="OBC9" s="253"/>
      <c r="OBD9" s="432"/>
      <c r="OBE9" s="432"/>
      <c r="OBF9" s="432"/>
      <c r="OBG9" s="254"/>
      <c r="OBH9" s="255"/>
      <c r="OBI9" s="256"/>
      <c r="OBJ9" s="252"/>
      <c r="OBK9" s="253"/>
      <c r="OBL9" s="432"/>
      <c r="OBM9" s="432"/>
      <c r="OBN9" s="432"/>
      <c r="OBO9" s="254"/>
      <c r="OBP9" s="255"/>
      <c r="OBQ9" s="256"/>
      <c r="OBR9" s="252"/>
      <c r="OBS9" s="253"/>
      <c r="OBT9" s="432"/>
      <c r="OBU9" s="432"/>
      <c r="OBV9" s="432"/>
      <c r="OBW9" s="254"/>
      <c r="OBX9" s="255"/>
      <c r="OBY9" s="256"/>
      <c r="OBZ9" s="252"/>
      <c r="OCA9" s="253"/>
      <c r="OCB9" s="432"/>
      <c r="OCC9" s="432"/>
      <c r="OCD9" s="432"/>
      <c r="OCE9" s="254"/>
      <c r="OCF9" s="255"/>
      <c r="OCG9" s="256"/>
      <c r="OCH9" s="252"/>
      <c r="OCI9" s="253"/>
      <c r="OCJ9" s="432"/>
      <c r="OCK9" s="432"/>
      <c r="OCL9" s="432"/>
      <c r="OCM9" s="254"/>
      <c r="OCN9" s="255"/>
      <c r="OCO9" s="256"/>
      <c r="OCP9" s="252"/>
      <c r="OCQ9" s="253"/>
      <c r="OCR9" s="432"/>
      <c r="OCS9" s="432"/>
      <c r="OCT9" s="432"/>
      <c r="OCU9" s="254"/>
      <c r="OCV9" s="255"/>
      <c r="OCW9" s="256"/>
      <c r="OCX9" s="252"/>
      <c r="OCY9" s="253"/>
      <c r="OCZ9" s="432"/>
      <c r="ODA9" s="432"/>
      <c r="ODB9" s="432"/>
      <c r="ODC9" s="254"/>
      <c r="ODD9" s="255"/>
      <c r="ODE9" s="256"/>
      <c r="ODF9" s="252"/>
      <c r="ODG9" s="253"/>
      <c r="ODH9" s="432"/>
      <c r="ODI9" s="432"/>
      <c r="ODJ9" s="432"/>
      <c r="ODK9" s="254"/>
      <c r="ODL9" s="255"/>
      <c r="ODM9" s="256"/>
      <c r="ODN9" s="252"/>
      <c r="ODO9" s="253"/>
      <c r="ODP9" s="432"/>
      <c r="ODQ9" s="432"/>
      <c r="ODR9" s="432"/>
      <c r="ODS9" s="254"/>
      <c r="ODT9" s="255"/>
      <c r="ODU9" s="256"/>
      <c r="ODV9" s="252"/>
      <c r="ODW9" s="253"/>
      <c r="ODX9" s="432"/>
      <c r="ODY9" s="432"/>
      <c r="ODZ9" s="432"/>
      <c r="OEA9" s="254"/>
      <c r="OEB9" s="255"/>
      <c r="OEC9" s="256"/>
      <c r="OED9" s="252"/>
      <c r="OEE9" s="253"/>
      <c r="OEF9" s="432"/>
      <c r="OEG9" s="432"/>
      <c r="OEH9" s="432"/>
      <c r="OEI9" s="254"/>
      <c r="OEJ9" s="255"/>
      <c r="OEK9" s="256"/>
      <c r="OEL9" s="252"/>
      <c r="OEM9" s="253"/>
      <c r="OEN9" s="432"/>
      <c r="OEO9" s="432"/>
      <c r="OEP9" s="432"/>
      <c r="OEQ9" s="254"/>
      <c r="OER9" s="255"/>
      <c r="OES9" s="256"/>
      <c r="OET9" s="252"/>
      <c r="OEU9" s="253"/>
      <c r="OEV9" s="432"/>
      <c r="OEW9" s="432"/>
      <c r="OEX9" s="432"/>
      <c r="OEY9" s="254"/>
      <c r="OEZ9" s="255"/>
      <c r="OFA9" s="256"/>
      <c r="OFB9" s="252"/>
      <c r="OFC9" s="253"/>
      <c r="OFD9" s="432"/>
      <c r="OFE9" s="432"/>
      <c r="OFF9" s="432"/>
      <c r="OFG9" s="254"/>
      <c r="OFH9" s="255"/>
      <c r="OFI9" s="256"/>
      <c r="OFJ9" s="252"/>
      <c r="OFK9" s="253"/>
      <c r="OFL9" s="432"/>
      <c r="OFM9" s="432"/>
      <c r="OFN9" s="432"/>
      <c r="OFO9" s="254"/>
      <c r="OFP9" s="255"/>
      <c r="OFQ9" s="256"/>
      <c r="OFR9" s="252"/>
      <c r="OFS9" s="253"/>
      <c r="OFT9" s="432"/>
      <c r="OFU9" s="432"/>
      <c r="OFV9" s="432"/>
      <c r="OFW9" s="254"/>
      <c r="OFX9" s="255"/>
      <c r="OFY9" s="256"/>
      <c r="OFZ9" s="252"/>
      <c r="OGA9" s="253"/>
      <c r="OGB9" s="432"/>
      <c r="OGC9" s="432"/>
      <c r="OGD9" s="432"/>
      <c r="OGE9" s="254"/>
      <c r="OGF9" s="255"/>
      <c r="OGG9" s="256"/>
      <c r="OGH9" s="252"/>
      <c r="OGI9" s="253"/>
      <c r="OGJ9" s="432"/>
      <c r="OGK9" s="432"/>
      <c r="OGL9" s="432"/>
      <c r="OGM9" s="254"/>
      <c r="OGN9" s="255"/>
      <c r="OGO9" s="256"/>
      <c r="OGP9" s="252"/>
      <c r="OGQ9" s="253"/>
      <c r="OGR9" s="432"/>
      <c r="OGS9" s="432"/>
      <c r="OGT9" s="432"/>
      <c r="OGU9" s="254"/>
      <c r="OGV9" s="255"/>
      <c r="OGW9" s="256"/>
      <c r="OGX9" s="252"/>
      <c r="OGY9" s="253"/>
      <c r="OGZ9" s="432"/>
      <c r="OHA9" s="432"/>
      <c r="OHB9" s="432"/>
      <c r="OHC9" s="254"/>
      <c r="OHD9" s="255"/>
      <c r="OHE9" s="256"/>
      <c r="OHF9" s="252"/>
      <c r="OHG9" s="253"/>
      <c r="OHH9" s="432"/>
      <c r="OHI9" s="432"/>
      <c r="OHJ9" s="432"/>
      <c r="OHK9" s="254"/>
      <c r="OHL9" s="255"/>
      <c r="OHM9" s="256"/>
      <c r="OHN9" s="252"/>
      <c r="OHO9" s="253"/>
      <c r="OHP9" s="432"/>
      <c r="OHQ9" s="432"/>
      <c r="OHR9" s="432"/>
      <c r="OHS9" s="254"/>
      <c r="OHT9" s="255"/>
      <c r="OHU9" s="256"/>
      <c r="OHV9" s="252"/>
      <c r="OHW9" s="253"/>
      <c r="OHX9" s="432"/>
      <c r="OHY9" s="432"/>
      <c r="OHZ9" s="432"/>
      <c r="OIA9" s="254"/>
      <c r="OIB9" s="255"/>
      <c r="OIC9" s="256"/>
      <c r="OID9" s="252"/>
      <c r="OIE9" s="253"/>
      <c r="OIF9" s="432"/>
      <c r="OIG9" s="432"/>
      <c r="OIH9" s="432"/>
      <c r="OII9" s="254"/>
      <c r="OIJ9" s="255"/>
      <c r="OIK9" s="256"/>
      <c r="OIL9" s="252"/>
      <c r="OIM9" s="253"/>
      <c r="OIN9" s="432"/>
      <c r="OIO9" s="432"/>
      <c r="OIP9" s="432"/>
      <c r="OIQ9" s="254"/>
      <c r="OIR9" s="255"/>
      <c r="OIS9" s="256"/>
      <c r="OIT9" s="252"/>
      <c r="OIU9" s="253"/>
      <c r="OIV9" s="432"/>
      <c r="OIW9" s="432"/>
      <c r="OIX9" s="432"/>
      <c r="OIY9" s="254"/>
      <c r="OIZ9" s="255"/>
      <c r="OJA9" s="256"/>
      <c r="OJB9" s="252"/>
      <c r="OJC9" s="253"/>
      <c r="OJD9" s="432"/>
      <c r="OJE9" s="432"/>
      <c r="OJF9" s="432"/>
      <c r="OJG9" s="254"/>
      <c r="OJH9" s="255"/>
      <c r="OJI9" s="256"/>
      <c r="OJJ9" s="252"/>
      <c r="OJK9" s="253"/>
      <c r="OJL9" s="432"/>
      <c r="OJM9" s="432"/>
      <c r="OJN9" s="432"/>
      <c r="OJO9" s="254"/>
      <c r="OJP9" s="255"/>
      <c r="OJQ9" s="256"/>
      <c r="OJR9" s="252"/>
      <c r="OJS9" s="253"/>
      <c r="OJT9" s="432"/>
      <c r="OJU9" s="432"/>
      <c r="OJV9" s="432"/>
      <c r="OJW9" s="254"/>
      <c r="OJX9" s="255"/>
      <c r="OJY9" s="256"/>
      <c r="OJZ9" s="252"/>
      <c r="OKA9" s="253"/>
      <c r="OKB9" s="432"/>
      <c r="OKC9" s="432"/>
      <c r="OKD9" s="432"/>
      <c r="OKE9" s="254"/>
      <c r="OKF9" s="255"/>
      <c r="OKG9" s="256"/>
      <c r="OKH9" s="252"/>
      <c r="OKI9" s="253"/>
      <c r="OKJ9" s="432"/>
      <c r="OKK9" s="432"/>
      <c r="OKL9" s="432"/>
      <c r="OKM9" s="254"/>
      <c r="OKN9" s="255"/>
      <c r="OKO9" s="256"/>
      <c r="OKP9" s="252"/>
      <c r="OKQ9" s="253"/>
      <c r="OKR9" s="432"/>
      <c r="OKS9" s="432"/>
      <c r="OKT9" s="432"/>
      <c r="OKU9" s="254"/>
      <c r="OKV9" s="255"/>
      <c r="OKW9" s="256"/>
      <c r="OKX9" s="252"/>
      <c r="OKY9" s="253"/>
      <c r="OKZ9" s="432"/>
      <c r="OLA9" s="432"/>
      <c r="OLB9" s="432"/>
      <c r="OLC9" s="254"/>
      <c r="OLD9" s="255"/>
      <c r="OLE9" s="256"/>
      <c r="OLF9" s="252"/>
      <c r="OLG9" s="253"/>
      <c r="OLH9" s="432"/>
      <c r="OLI9" s="432"/>
      <c r="OLJ9" s="432"/>
      <c r="OLK9" s="254"/>
      <c r="OLL9" s="255"/>
      <c r="OLM9" s="256"/>
      <c r="OLN9" s="252"/>
      <c r="OLO9" s="253"/>
      <c r="OLP9" s="432"/>
      <c r="OLQ9" s="432"/>
      <c r="OLR9" s="432"/>
      <c r="OLS9" s="254"/>
      <c r="OLT9" s="255"/>
      <c r="OLU9" s="256"/>
      <c r="OLV9" s="252"/>
      <c r="OLW9" s="253"/>
      <c r="OLX9" s="432"/>
      <c r="OLY9" s="432"/>
      <c r="OLZ9" s="432"/>
      <c r="OMA9" s="254"/>
      <c r="OMB9" s="255"/>
      <c r="OMC9" s="256"/>
      <c r="OMD9" s="252"/>
      <c r="OME9" s="253"/>
      <c r="OMF9" s="432"/>
      <c r="OMG9" s="432"/>
      <c r="OMH9" s="432"/>
      <c r="OMI9" s="254"/>
      <c r="OMJ9" s="255"/>
      <c r="OMK9" s="256"/>
      <c r="OML9" s="252"/>
      <c r="OMM9" s="253"/>
      <c r="OMN9" s="432"/>
      <c r="OMO9" s="432"/>
      <c r="OMP9" s="432"/>
      <c r="OMQ9" s="254"/>
      <c r="OMR9" s="255"/>
      <c r="OMS9" s="256"/>
      <c r="OMT9" s="252"/>
      <c r="OMU9" s="253"/>
      <c r="OMV9" s="432"/>
      <c r="OMW9" s="432"/>
      <c r="OMX9" s="432"/>
      <c r="OMY9" s="254"/>
      <c r="OMZ9" s="255"/>
      <c r="ONA9" s="256"/>
      <c r="ONB9" s="252"/>
      <c r="ONC9" s="253"/>
      <c r="OND9" s="432"/>
      <c r="ONE9" s="432"/>
      <c r="ONF9" s="432"/>
      <c r="ONG9" s="254"/>
      <c r="ONH9" s="255"/>
      <c r="ONI9" s="256"/>
      <c r="ONJ9" s="252"/>
      <c r="ONK9" s="253"/>
      <c r="ONL9" s="432"/>
      <c r="ONM9" s="432"/>
      <c r="ONN9" s="432"/>
      <c r="ONO9" s="254"/>
      <c r="ONP9" s="255"/>
      <c r="ONQ9" s="256"/>
      <c r="ONR9" s="252"/>
      <c r="ONS9" s="253"/>
      <c r="ONT9" s="432"/>
      <c r="ONU9" s="432"/>
      <c r="ONV9" s="432"/>
      <c r="ONW9" s="254"/>
      <c r="ONX9" s="255"/>
      <c r="ONY9" s="256"/>
      <c r="ONZ9" s="252"/>
      <c r="OOA9" s="253"/>
      <c r="OOB9" s="432"/>
      <c r="OOC9" s="432"/>
      <c r="OOD9" s="432"/>
      <c r="OOE9" s="254"/>
      <c r="OOF9" s="255"/>
      <c r="OOG9" s="256"/>
      <c r="OOH9" s="252"/>
      <c r="OOI9" s="253"/>
      <c r="OOJ9" s="432"/>
      <c r="OOK9" s="432"/>
      <c r="OOL9" s="432"/>
      <c r="OOM9" s="254"/>
      <c r="OON9" s="255"/>
      <c r="OOO9" s="256"/>
      <c r="OOP9" s="252"/>
      <c r="OOQ9" s="253"/>
      <c r="OOR9" s="432"/>
      <c r="OOS9" s="432"/>
      <c r="OOT9" s="432"/>
      <c r="OOU9" s="254"/>
      <c r="OOV9" s="255"/>
      <c r="OOW9" s="256"/>
      <c r="OOX9" s="252"/>
      <c r="OOY9" s="253"/>
      <c r="OOZ9" s="432"/>
      <c r="OPA9" s="432"/>
      <c r="OPB9" s="432"/>
      <c r="OPC9" s="254"/>
      <c r="OPD9" s="255"/>
      <c r="OPE9" s="256"/>
      <c r="OPF9" s="252"/>
      <c r="OPG9" s="253"/>
      <c r="OPH9" s="432"/>
      <c r="OPI9" s="432"/>
      <c r="OPJ9" s="432"/>
      <c r="OPK9" s="254"/>
      <c r="OPL9" s="255"/>
      <c r="OPM9" s="256"/>
      <c r="OPN9" s="252"/>
      <c r="OPO9" s="253"/>
      <c r="OPP9" s="432"/>
      <c r="OPQ9" s="432"/>
      <c r="OPR9" s="432"/>
      <c r="OPS9" s="254"/>
      <c r="OPT9" s="255"/>
      <c r="OPU9" s="256"/>
      <c r="OPV9" s="252"/>
      <c r="OPW9" s="253"/>
      <c r="OPX9" s="432"/>
      <c r="OPY9" s="432"/>
      <c r="OPZ9" s="432"/>
      <c r="OQA9" s="254"/>
      <c r="OQB9" s="255"/>
      <c r="OQC9" s="256"/>
      <c r="OQD9" s="252"/>
      <c r="OQE9" s="253"/>
      <c r="OQF9" s="432"/>
      <c r="OQG9" s="432"/>
      <c r="OQH9" s="432"/>
      <c r="OQI9" s="254"/>
      <c r="OQJ9" s="255"/>
      <c r="OQK9" s="256"/>
      <c r="OQL9" s="252"/>
      <c r="OQM9" s="253"/>
      <c r="OQN9" s="432"/>
      <c r="OQO9" s="432"/>
      <c r="OQP9" s="432"/>
      <c r="OQQ9" s="254"/>
      <c r="OQR9" s="255"/>
      <c r="OQS9" s="256"/>
      <c r="OQT9" s="252"/>
      <c r="OQU9" s="253"/>
      <c r="OQV9" s="432"/>
      <c r="OQW9" s="432"/>
      <c r="OQX9" s="432"/>
      <c r="OQY9" s="254"/>
      <c r="OQZ9" s="255"/>
      <c r="ORA9" s="256"/>
      <c r="ORB9" s="252"/>
      <c r="ORC9" s="253"/>
      <c r="ORD9" s="432"/>
      <c r="ORE9" s="432"/>
      <c r="ORF9" s="432"/>
      <c r="ORG9" s="254"/>
      <c r="ORH9" s="255"/>
      <c r="ORI9" s="256"/>
      <c r="ORJ9" s="252"/>
      <c r="ORK9" s="253"/>
      <c r="ORL9" s="432"/>
      <c r="ORM9" s="432"/>
      <c r="ORN9" s="432"/>
      <c r="ORO9" s="254"/>
      <c r="ORP9" s="255"/>
      <c r="ORQ9" s="256"/>
      <c r="ORR9" s="252"/>
      <c r="ORS9" s="253"/>
      <c r="ORT9" s="432"/>
      <c r="ORU9" s="432"/>
      <c r="ORV9" s="432"/>
      <c r="ORW9" s="254"/>
      <c r="ORX9" s="255"/>
      <c r="ORY9" s="256"/>
      <c r="ORZ9" s="252"/>
      <c r="OSA9" s="253"/>
      <c r="OSB9" s="432"/>
      <c r="OSC9" s="432"/>
      <c r="OSD9" s="432"/>
      <c r="OSE9" s="254"/>
      <c r="OSF9" s="255"/>
      <c r="OSG9" s="256"/>
      <c r="OSH9" s="252"/>
      <c r="OSI9" s="253"/>
      <c r="OSJ9" s="432"/>
      <c r="OSK9" s="432"/>
      <c r="OSL9" s="432"/>
      <c r="OSM9" s="254"/>
      <c r="OSN9" s="255"/>
      <c r="OSO9" s="256"/>
      <c r="OSP9" s="252"/>
      <c r="OSQ9" s="253"/>
      <c r="OSR9" s="432"/>
      <c r="OSS9" s="432"/>
      <c r="OST9" s="432"/>
      <c r="OSU9" s="254"/>
      <c r="OSV9" s="255"/>
      <c r="OSW9" s="256"/>
      <c r="OSX9" s="252"/>
      <c r="OSY9" s="253"/>
      <c r="OSZ9" s="432"/>
      <c r="OTA9" s="432"/>
      <c r="OTB9" s="432"/>
      <c r="OTC9" s="254"/>
      <c r="OTD9" s="255"/>
      <c r="OTE9" s="256"/>
      <c r="OTF9" s="252"/>
      <c r="OTG9" s="253"/>
      <c r="OTH9" s="432"/>
      <c r="OTI9" s="432"/>
      <c r="OTJ9" s="432"/>
      <c r="OTK9" s="254"/>
      <c r="OTL9" s="255"/>
      <c r="OTM9" s="256"/>
      <c r="OTN9" s="252"/>
      <c r="OTO9" s="253"/>
      <c r="OTP9" s="432"/>
      <c r="OTQ9" s="432"/>
      <c r="OTR9" s="432"/>
      <c r="OTS9" s="254"/>
      <c r="OTT9" s="255"/>
      <c r="OTU9" s="256"/>
      <c r="OTV9" s="252"/>
      <c r="OTW9" s="253"/>
      <c r="OTX9" s="432"/>
      <c r="OTY9" s="432"/>
      <c r="OTZ9" s="432"/>
      <c r="OUA9" s="254"/>
      <c r="OUB9" s="255"/>
      <c r="OUC9" s="256"/>
      <c r="OUD9" s="252"/>
      <c r="OUE9" s="253"/>
      <c r="OUF9" s="432"/>
      <c r="OUG9" s="432"/>
      <c r="OUH9" s="432"/>
      <c r="OUI9" s="254"/>
      <c r="OUJ9" s="255"/>
      <c r="OUK9" s="256"/>
      <c r="OUL9" s="252"/>
      <c r="OUM9" s="253"/>
      <c r="OUN9" s="432"/>
      <c r="OUO9" s="432"/>
      <c r="OUP9" s="432"/>
      <c r="OUQ9" s="254"/>
      <c r="OUR9" s="255"/>
      <c r="OUS9" s="256"/>
      <c r="OUT9" s="252"/>
      <c r="OUU9" s="253"/>
      <c r="OUV9" s="432"/>
      <c r="OUW9" s="432"/>
      <c r="OUX9" s="432"/>
      <c r="OUY9" s="254"/>
      <c r="OUZ9" s="255"/>
      <c r="OVA9" s="256"/>
      <c r="OVB9" s="252"/>
      <c r="OVC9" s="253"/>
      <c r="OVD9" s="432"/>
      <c r="OVE9" s="432"/>
      <c r="OVF9" s="432"/>
      <c r="OVG9" s="254"/>
      <c r="OVH9" s="255"/>
      <c r="OVI9" s="256"/>
      <c r="OVJ9" s="252"/>
      <c r="OVK9" s="253"/>
      <c r="OVL9" s="432"/>
      <c r="OVM9" s="432"/>
      <c r="OVN9" s="432"/>
      <c r="OVO9" s="254"/>
      <c r="OVP9" s="255"/>
      <c r="OVQ9" s="256"/>
      <c r="OVR9" s="252"/>
      <c r="OVS9" s="253"/>
      <c r="OVT9" s="432"/>
      <c r="OVU9" s="432"/>
      <c r="OVV9" s="432"/>
      <c r="OVW9" s="254"/>
      <c r="OVX9" s="255"/>
      <c r="OVY9" s="256"/>
      <c r="OVZ9" s="252"/>
      <c r="OWA9" s="253"/>
      <c r="OWB9" s="432"/>
      <c r="OWC9" s="432"/>
      <c r="OWD9" s="432"/>
      <c r="OWE9" s="254"/>
      <c r="OWF9" s="255"/>
      <c r="OWG9" s="256"/>
      <c r="OWH9" s="252"/>
      <c r="OWI9" s="253"/>
      <c r="OWJ9" s="432"/>
      <c r="OWK9" s="432"/>
      <c r="OWL9" s="432"/>
      <c r="OWM9" s="254"/>
      <c r="OWN9" s="255"/>
      <c r="OWO9" s="256"/>
      <c r="OWP9" s="252"/>
      <c r="OWQ9" s="253"/>
      <c r="OWR9" s="432"/>
      <c r="OWS9" s="432"/>
      <c r="OWT9" s="432"/>
      <c r="OWU9" s="254"/>
      <c r="OWV9" s="255"/>
      <c r="OWW9" s="256"/>
      <c r="OWX9" s="252"/>
      <c r="OWY9" s="253"/>
      <c r="OWZ9" s="432"/>
      <c r="OXA9" s="432"/>
      <c r="OXB9" s="432"/>
      <c r="OXC9" s="254"/>
      <c r="OXD9" s="255"/>
      <c r="OXE9" s="256"/>
      <c r="OXF9" s="252"/>
      <c r="OXG9" s="253"/>
      <c r="OXH9" s="432"/>
      <c r="OXI9" s="432"/>
      <c r="OXJ9" s="432"/>
      <c r="OXK9" s="254"/>
      <c r="OXL9" s="255"/>
      <c r="OXM9" s="256"/>
      <c r="OXN9" s="252"/>
      <c r="OXO9" s="253"/>
      <c r="OXP9" s="432"/>
      <c r="OXQ9" s="432"/>
      <c r="OXR9" s="432"/>
      <c r="OXS9" s="254"/>
      <c r="OXT9" s="255"/>
      <c r="OXU9" s="256"/>
      <c r="OXV9" s="252"/>
      <c r="OXW9" s="253"/>
      <c r="OXX9" s="432"/>
      <c r="OXY9" s="432"/>
      <c r="OXZ9" s="432"/>
      <c r="OYA9" s="254"/>
      <c r="OYB9" s="255"/>
      <c r="OYC9" s="256"/>
      <c r="OYD9" s="252"/>
      <c r="OYE9" s="253"/>
      <c r="OYF9" s="432"/>
      <c r="OYG9" s="432"/>
      <c r="OYH9" s="432"/>
      <c r="OYI9" s="254"/>
      <c r="OYJ9" s="255"/>
      <c r="OYK9" s="256"/>
      <c r="OYL9" s="252"/>
      <c r="OYM9" s="253"/>
      <c r="OYN9" s="432"/>
      <c r="OYO9" s="432"/>
      <c r="OYP9" s="432"/>
      <c r="OYQ9" s="254"/>
      <c r="OYR9" s="255"/>
      <c r="OYS9" s="256"/>
      <c r="OYT9" s="252"/>
      <c r="OYU9" s="253"/>
      <c r="OYV9" s="432"/>
      <c r="OYW9" s="432"/>
      <c r="OYX9" s="432"/>
      <c r="OYY9" s="254"/>
      <c r="OYZ9" s="255"/>
      <c r="OZA9" s="256"/>
      <c r="OZB9" s="252"/>
      <c r="OZC9" s="253"/>
      <c r="OZD9" s="432"/>
      <c r="OZE9" s="432"/>
      <c r="OZF9" s="432"/>
      <c r="OZG9" s="254"/>
      <c r="OZH9" s="255"/>
      <c r="OZI9" s="256"/>
      <c r="OZJ9" s="252"/>
      <c r="OZK9" s="253"/>
      <c r="OZL9" s="432"/>
      <c r="OZM9" s="432"/>
      <c r="OZN9" s="432"/>
      <c r="OZO9" s="254"/>
      <c r="OZP9" s="255"/>
      <c r="OZQ9" s="256"/>
      <c r="OZR9" s="252"/>
      <c r="OZS9" s="253"/>
      <c r="OZT9" s="432"/>
      <c r="OZU9" s="432"/>
      <c r="OZV9" s="432"/>
      <c r="OZW9" s="254"/>
      <c r="OZX9" s="255"/>
      <c r="OZY9" s="256"/>
      <c r="OZZ9" s="252"/>
      <c r="PAA9" s="253"/>
      <c r="PAB9" s="432"/>
      <c r="PAC9" s="432"/>
      <c r="PAD9" s="432"/>
      <c r="PAE9" s="254"/>
      <c r="PAF9" s="255"/>
      <c r="PAG9" s="256"/>
      <c r="PAH9" s="252"/>
      <c r="PAI9" s="253"/>
      <c r="PAJ9" s="432"/>
      <c r="PAK9" s="432"/>
      <c r="PAL9" s="432"/>
      <c r="PAM9" s="254"/>
      <c r="PAN9" s="255"/>
      <c r="PAO9" s="256"/>
      <c r="PAP9" s="252"/>
      <c r="PAQ9" s="253"/>
      <c r="PAR9" s="432"/>
      <c r="PAS9" s="432"/>
      <c r="PAT9" s="432"/>
      <c r="PAU9" s="254"/>
      <c r="PAV9" s="255"/>
      <c r="PAW9" s="256"/>
      <c r="PAX9" s="252"/>
      <c r="PAY9" s="253"/>
      <c r="PAZ9" s="432"/>
      <c r="PBA9" s="432"/>
      <c r="PBB9" s="432"/>
      <c r="PBC9" s="254"/>
      <c r="PBD9" s="255"/>
      <c r="PBE9" s="256"/>
      <c r="PBF9" s="252"/>
      <c r="PBG9" s="253"/>
      <c r="PBH9" s="432"/>
      <c r="PBI9" s="432"/>
      <c r="PBJ9" s="432"/>
      <c r="PBK9" s="254"/>
      <c r="PBL9" s="255"/>
      <c r="PBM9" s="256"/>
      <c r="PBN9" s="252"/>
      <c r="PBO9" s="253"/>
      <c r="PBP9" s="432"/>
      <c r="PBQ9" s="432"/>
      <c r="PBR9" s="432"/>
      <c r="PBS9" s="254"/>
      <c r="PBT9" s="255"/>
      <c r="PBU9" s="256"/>
      <c r="PBV9" s="252"/>
      <c r="PBW9" s="253"/>
      <c r="PBX9" s="432"/>
      <c r="PBY9" s="432"/>
      <c r="PBZ9" s="432"/>
      <c r="PCA9" s="254"/>
      <c r="PCB9" s="255"/>
      <c r="PCC9" s="256"/>
      <c r="PCD9" s="252"/>
      <c r="PCE9" s="253"/>
      <c r="PCF9" s="432"/>
      <c r="PCG9" s="432"/>
      <c r="PCH9" s="432"/>
      <c r="PCI9" s="254"/>
      <c r="PCJ9" s="255"/>
      <c r="PCK9" s="256"/>
      <c r="PCL9" s="252"/>
      <c r="PCM9" s="253"/>
      <c r="PCN9" s="432"/>
      <c r="PCO9" s="432"/>
      <c r="PCP9" s="432"/>
      <c r="PCQ9" s="254"/>
      <c r="PCR9" s="255"/>
      <c r="PCS9" s="256"/>
      <c r="PCT9" s="252"/>
      <c r="PCU9" s="253"/>
      <c r="PCV9" s="432"/>
      <c r="PCW9" s="432"/>
      <c r="PCX9" s="432"/>
      <c r="PCY9" s="254"/>
      <c r="PCZ9" s="255"/>
      <c r="PDA9" s="256"/>
      <c r="PDB9" s="252"/>
      <c r="PDC9" s="253"/>
      <c r="PDD9" s="432"/>
      <c r="PDE9" s="432"/>
      <c r="PDF9" s="432"/>
      <c r="PDG9" s="254"/>
      <c r="PDH9" s="255"/>
      <c r="PDI9" s="256"/>
      <c r="PDJ9" s="252"/>
      <c r="PDK9" s="253"/>
      <c r="PDL9" s="432"/>
      <c r="PDM9" s="432"/>
      <c r="PDN9" s="432"/>
      <c r="PDO9" s="254"/>
      <c r="PDP9" s="255"/>
      <c r="PDQ9" s="256"/>
      <c r="PDR9" s="252"/>
      <c r="PDS9" s="253"/>
      <c r="PDT9" s="432"/>
      <c r="PDU9" s="432"/>
      <c r="PDV9" s="432"/>
      <c r="PDW9" s="254"/>
      <c r="PDX9" s="255"/>
      <c r="PDY9" s="256"/>
      <c r="PDZ9" s="252"/>
      <c r="PEA9" s="253"/>
      <c r="PEB9" s="432"/>
      <c r="PEC9" s="432"/>
      <c r="PED9" s="432"/>
      <c r="PEE9" s="254"/>
      <c r="PEF9" s="255"/>
      <c r="PEG9" s="256"/>
      <c r="PEH9" s="252"/>
      <c r="PEI9" s="253"/>
      <c r="PEJ9" s="432"/>
      <c r="PEK9" s="432"/>
      <c r="PEL9" s="432"/>
      <c r="PEM9" s="254"/>
      <c r="PEN9" s="255"/>
      <c r="PEO9" s="256"/>
      <c r="PEP9" s="252"/>
      <c r="PEQ9" s="253"/>
      <c r="PER9" s="432"/>
      <c r="PES9" s="432"/>
      <c r="PET9" s="432"/>
      <c r="PEU9" s="254"/>
      <c r="PEV9" s="255"/>
      <c r="PEW9" s="256"/>
      <c r="PEX9" s="252"/>
      <c r="PEY9" s="253"/>
      <c r="PEZ9" s="432"/>
      <c r="PFA9" s="432"/>
      <c r="PFB9" s="432"/>
      <c r="PFC9" s="254"/>
      <c r="PFD9" s="255"/>
      <c r="PFE9" s="256"/>
      <c r="PFF9" s="252"/>
      <c r="PFG9" s="253"/>
      <c r="PFH9" s="432"/>
      <c r="PFI9" s="432"/>
      <c r="PFJ9" s="432"/>
      <c r="PFK9" s="254"/>
      <c r="PFL9" s="255"/>
      <c r="PFM9" s="256"/>
      <c r="PFN9" s="252"/>
      <c r="PFO9" s="253"/>
      <c r="PFP9" s="432"/>
      <c r="PFQ9" s="432"/>
      <c r="PFR9" s="432"/>
      <c r="PFS9" s="254"/>
      <c r="PFT9" s="255"/>
      <c r="PFU9" s="256"/>
      <c r="PFV9" s="252"/>
      <c r="PFW9" s="253"/>
      <c r="PFX9" s="432"/>
      <c r="PFY9" s="432"/>
      <c r="PFZ9" s="432"/>
      <c r="PGA9" s="254"/>
      <c r="PGB9" s="255"/>
      <c r="PGC9" s="256"/>
      <c r="PGD9" s="252"/>
      <c r="PGE9" s="253"/>
      <c r="PGF9" s="432"/>
      <c r="PGG9" s="432"/>
      <c r="PGH9" s="432"/>
      <c r="PGI9" s="254"/>
      <c r="PGJ9" s="255"/>
      <c r="PGK9" s="256"/>
      <c r="PGL9" s="252"/>
      <c r="PGM9" s="253"/>
      <c r="PGN9" s="432"/>
      <c r="PGO9" s="432"/>
      <c r="PGP9" s="432"/>
      <c r="PGQ9" s="254"/>
      <c r="PGR9" s="255"/>
      <c r="PGS9" s="256"/>
      <c r="PGT9" s="252"/>
      <c r="PGU9" s="253"/>
      <c r="PGV9" s="432"/>
      <c r="PGW9" s="432"/>
      <c r="PGX9" s="432"/>
      <c r="PGY9" s="254"/>
      <c r="PGZ9" s="255"/>
      <c r="PHA9" s="256"/>
      <c r="PHB9" s="252"/>
      <c r="PHC9" s="253"/>
      <c r="PHD9" s="432"/>
      <c r="PHE9" s="432"/>
      <c r="PHF9" s="432"/>
      <c r="PHG9" s="254"/>
      <c r="PHH9" s="255"/>
      <c r="PHI9" s="256"/>
      <c r="PHJ9" s="252"/>
      <c r="PHK9" s="253"/>
      <c r="PHL9" s="432"/>
      <c r="PHM9" s="432"/>
      <c r="PHN9" s="432"/>
      <c r="PHO9" s="254"/>
      <c r="PHP9" s="255"/>
      <c r="PHQ9" s="256"/>
      <c r="PHR9" s="252"/>
      <c r="PHS9" s="253"/>
      <c r="PHT9" s="432"/>
      <c r="PHU9" s="432"/>
      <c r="PHV9" s="432"/>
      <c r="PHW9" s="254"/>
      <c r="PHX9" s="255"/>
      <c r="PHY9" s="256"/>
      <c r="PHZ9" s="252"/>
      <c r="PIA9" s="253"/>
      <c r="PIB9" s="432"/>
      <c r="PIC9" s="432"/>
      <c r="PID9" s="432"/>
      <c r="PIE9" s="254"/>
      <c r="PIF9" s="255"/>
      <c r="PIG9" s="256"/>
      <c r="PIH9" s="252"/>
      <c r="PII9" s="253"/>
      <c r="PIJ9" s="432"/>
      <c r="PIK9" s="432"/>
      <c r="PIL9" s="432"/>
      <c r="PIM9" s="254"/>
      <c r="PIN9" s="255"/>
      <c r="PIO9" s="256"/>
      <c r="PIP9" s="252"/>
      <c r="PIQ9" s="253"/>
      <c r="PIR9" s="432"/>
      <c r="PIS9" s="432"/>
      <c r="PIT9" s="432"/>
      <c r="PIU9" s="254"/>
      <c r="PIV9" s="255"/>
      <c r="PIW9" s="256"/>
      <c r="PIX9" s="252"/>
      <c r="PIY9" s="253"/>
      <c r="PIZ9" s="432"/>
      <c r="PJA9" s="432"/>
      <c r="PJB9" s="432"/>
      <c r="PJC9" s="254"/>
      <c r="PJD9" s="255"/>
      <c r="PJE9" s="256"/>
      <c r="PJF9" s="252"/>
      <c r="PJG9" s="253"/>
      <c r="PJH9" s="432"/>
      <c r="PJI9" s="432"/>
      <c r="PJJ9" s="432"/>
      <c r="PJK9" s="254"/>
      <c r="PJL9" s="255"/>
      <c r="PJM9" s="256"/>
      <c r="PJN9" s="252"/>
      <c r="PJO9" s="253"/>
      <c r="PJP9" s="432"/>
      <c r="PJQ9" s="432"/>
      <c r="PJR9" s="432"/>
      <c r="PJS9" s="254"/>
      <c r="PJT9" s="255"/>
      <c r="PJU9" s="256"/>
      <c r="PJV9" s="252"/>
      <c r="PJW9" s="253"/>
      <c r="PJX9" s="432"/>
      <c r="PJY9" s="432"/>
      <c r="PJZ9" s="432"/>
      <c r="PKA9" s="254"/>
      <c r="PKB9" s="255"/>
      <c r="PKC9" s="256"/>
      <c r="PKD9" s="252"/>
      <c r="PKE9" s="253"/>
      <c r="PKF9" s="432"/>
      <c r="PKG9" s="432"/>
      <c r="PKH9" s="432"/>
      <c r="PKI9" s="254"/>
      <c r="PKJ9" s="255"/>
      <c r="PKK9" s="256"/>
      <c r="PKL9" s="252"/>
      <c r="PKM9" s="253"/>
      <c r="PKN9" s="432"/>
      <c r="PKO9" s="432"/>
      <c r="PKP9" s="432"/>
      <c r="PKQ9" s="254"/>
      <c r="PKR9" s="255"/>
      <c r="PKS9" s="256"/>
      <c r="PKT9" s="252"/>
      <c r="PKU9" s="253"/>
      <c r="PKV9" s="432"/>
      <c r="PKW9" s="432"/>
      <c r="PKX9" s="432"/>
      <c r="PKY9" s="254"/>
      <c r="PKZ9" s="255"/>
      <c r="PLA9" s="256"/>
      <c r="PLB9" s="252"/>
      <c r="PLC9" s="253"/>
      <c r="PLD9" s="432"/>
      <c r="PLE9" s="432"/>
      <c r="PLF9" s="432"/>
      <c r="PLG9" s="254"/>
      <c r="PLH9" s="255"/>
      <c r="PLI9" s="256"/>
      <c r="PLJ9" s="252"/>
      <c r="PLK9" s="253"/>
      <c r="PLL9" s="432"/>
      <c r="PLM9" s="432"/>
      <c r="PLN9" s="432"/>
      <c r="PLO9" s="254"/>
      <c r="PLP9" s="255"/>
      <c r="PLQ9" s="256"/>
      <c r="PLR9" s="252"/>
      <c r="PLS9" s="253"/>
      <c r="PLT9" s="432"/>
      <c r="PLU9" s="432"/>
      <c r="PLV9" s="432"/>
      <c r="PLW9" s="254"/>
      <c r="PLX9" s="255"/>
      <c r="PLY9" s="256"/>
      <c r="PLZ9" s="252"/>
      <c r="PMA9" s="253"/>
      <c r="PMB9" s="432"/>
      <c r="PMC9" s="432"/>
      <c r="PMD9" s="432"/>
      <c r="PME9" s="254"/>
      <c r="PMF9" s="255"/>
      <c r="PMG9" s="256"/>
      <c r="PMH9" s="252"/>
      <c r="PMI9" s="253"/>
      <c r="PMJ9" s="432"/>
      <c r="PMK9" s="432"/>
      <c r="PML9" s="432"/>
      <c r="PMM9" s="254"/>
      <c r="PMN9" s="255"/>
      <c r="PMO9" s="256"/>
      <c r="PMP9" s="252"/>
      <c r="PMQ9" s="253"/>
      <c r="PMR9" s="432"/>
      <c r="PMS9" s="432"/>
      <c r="PMT9" s="432"/>
      <c r="PMU9" s="254"/>
      <c r="PMV9" s="255"/>
      <c r="PMW9" s="256"/>
      <c r="PMX9" s="252"/>
      <c r="PMY9" s="253"/>
      <c r="PMZ9" s="432"/>
      <c r="PNA9" s="432"/>
      <c r="PNB9" s="432"/>
      <c r="PNC9" s="254"/>
      <c r="PND9" s="255"/>
      <c r="PNE9" s="256"/>
      <c r="PNF9" s="252"/>
      <c r="PNG9" s="253"/>
      <c r="PNH9" s="432"/>
      <c r="PNI9" s="432"/>
      <c r="PNJ9" s="432"/>
      <c r="PNK9" s="254"/>
      <c r="PNL9" s="255"/>
      <c r="PNM9" s="256"/>
      <c r="PNN9" s="252"/>
      <c r="PNO9" s="253"/>
      <c r="PNP9" s="432"/>
      <c r="PNQ9" s="432"/>
      <c r="PNR9" s="432"/>
      <c r="PNS9" s="254"/>
      <c r="PNT9" s="255"/>
      <c r="PNU9" s="256"/>
      <c r="PNV9" s="252"/>
      <c r="PNW9" s="253"/>
      <c r="PNX9" s="432"/>
      <c r="PNY9" s="432"/>
      <c r="PNZ9" s="432"/>
      <c r="POA9" s="254"/>
      <c r="POB9" s="255"/>
      <c r="POC9" s="256"/>
      <c r="POD9" s="252"/>
      <c r="POE9" s="253"/>
      <c r="POF9" s="432"/>
      <c r="POG9" s="432"/>
      <c r="POH9" s="432"/>
      <c r="POI9" s="254"/>
      <c r="POJ9" s="255"/>
      <c r="POK9" s="256"/>
      <c r="POL9" s="252"/>
      <c r="POM9" s="253"/>
      <c r="PON9" s="432"/>
      <c r="POO9" s="432"/>
      <c r="POP9" s="432"/>
      <c r="POQ9" s="254"/>
      <c r="POR9" s="255"/>
      <c r="POS9" s="256"/>
      <c r="POT9" s="252"/>
      <c r="POU9" s="253"/>
      <c r="POV9" s="432"/>
      <c r="POW9" s="432"/>
      <c r="POX9" s="432"/>
      <c r="POY9" s="254"/>
      <c r="POZ9" s="255"/>
      <c r="PPA9" s="256"/>
      <c r="PPB9" s="252"/>
      <c r="PPC9" s="253"/>
      <c r="PPD9" s="432"/>
      <c r="PPE9" s="432"/>
      <c r="PPF9" s="432"/>
      <c r="PPG9" s="254"/>
      <c r="PPH9" s="255"/>
      <c r="PPI9" s="256"/>
      <c r="PPJ9" s="252"/>
      <c r="PPK9" s="253"/>
      <c r="PPL9" s="432"/>
      <c r="PPM9" s="432"/>
      <c r="PPN9" s="432"/>
      <c r="PPO9" s="254"/>
      <c r="PPP9" s="255"/>
      <c r="PPQ9" s="256"/>
      <c r="PPR9" s="252"/>
      <c r="PPS9" s="253"/>
      <c r="PPT9" s="432"/>
      <c r="PPU9" s="432"/>
      <c r="PPV9" s="432"/>
      <c r="PPW9" s="254"/>
      <c r="PPX9" s="255"/>
      <c r="PPY9" s="256"/>
      <c r="PPZ9" s="252"/>
      <c r="PQA9" s="253"/>
      <c r="PQB9" s="432"/>
      <c r="PQC9" s="432"/>
      <c r="PQD9" s="432"/>
      <c r="PQE9" s="254"/>
      <c r="PQF9" s="255"/>
      <c r="PQG9" s="256"/>
      <c r="PQH9" s="252"/>
      <c r="PQI9" s="253"/>
      <c r="PQJ9" s="432"/>
      <c r="PQK9" s="432"/>
      <c r="PQL9" s="432"/>
      <c r="PQM9" s="254"/>
      <c r="PQN9" s="255"/>
      <c r="PQO9" s="256"/>
      <c r="PQP9" s="252"/>
      <c r="PQQ9" s="253"/>
      <c r="PQR9" s="432"/>
      <c r="PQS9" s="432"/>
      <c r="PQT9" s="432"/>
      <c r="PQU9" s="254"/>
      <c r="PQV9" s="255"/>
      <c r="PQW9" s="256"/>
      <c r="PQX9" s="252"/>
      <c r="PQY9" s="253"/>
      <c r="PQZ9" s="432"/>
      <c r="PRA9" s="432"/>
      <c r="PRB9" s="432"/>
      <c r="PRC9" s="254"/>
      <c r="PRD9" s="255"/>
      <c r="PRE9" s="256"/>
      <c r="PRF9" s="252"/>
      <c r="PRG9" s="253"/>
      <c r="PRH9" s="432"/>
      <c r="PRI9" s="432"/>
      <c r="PRJ9" s="432"/>
      <c r="PRK9" s="254"/>
      <c r="PRL9" s="255"/>
      <c r="PRM9" s="256"/>
      <c r="PRN9" s="252"/>
      <c r="PRO9" s="253"/>
      <c r="PRP9" s="432"/>
      <c r="PRQ9" s="432"/>
      <c r="PRR9" s="432"/>
      <c r="PRS9" s="254"/>
      <c r="PRT9" s="255"/>
      <c r="PRU9" s="256"/>
      <c r="PRV9" s="252"/>
      <c r="PRW9" s="253"/>
      <c r="PRX9" s="432"/>
      <c r="PRY9" s="432"/>
      <c r="PRZ9" s="432"/>
      <c r="PSA9" s="254"/>
      <c r="PSB9" s="255"/>
      <c r="PSC9" s="256"/>
      <c r="PSD9" s="252"/>
      <c r="PSE9" s="253"/>
      <c r="PSF9" s="432"/>
      <c r="PSG9" s="432"/>
      <c r="PSH9" s="432"/>
      <c r="PSI9" s="254"/>
      <c r="PSJ9" s="255"/>
      <c r="PSK9" s="256"/>
      <c r="PSL9" s="252"/>
      <c r="PSM9" s="253"/>
      <c r="PSN9" s="432"/>
      <c r="PSO9" s="432"/>
      <c r="PSP9" s="432"/>
      <c r="PSQ9" s="254"/>
      <c r="PSR9" s="255"/>
      <c r="PSS9" s="256"/>
      <c r="PST9" s="252"/>
      <c r="PSU9" s="253"/>
      <c r="PSV9" s="432"/>
      <c r="PSW9" s="432"/>
      <c r="PSX9" s="432"/>
      <c r="PSY9" s="254"/>
      <c r="PSZ9" s="255"/>
      <c r="PTA9" s="256"/>
      <c r="PTB9" s="252"/>
      <c r="PTC9" s="253"/>
      <c r="PTD9" s="432"/>
      <c r="PTE9" s="432"/>
      <c r="PTF9" s="432"/>
      <c r="PTG9" s="254"/>
      <c r="PTH9" s="255"/>
      <c r="PTI9" s="256"/>
      <c r="PTJ9" s="252"/>
      <c r="PTK9" s="253"/>
      <c r="PTL9" s="432"/>
      <c r="PTM9" s="432"/>
      <c r="PTN9" s="432"/>
      <c r="PTO9" s="254"/>
      <c r="PTP9" s="255"/>
      <c r="PTQ9" s="256"/>
      <c r="PTR9" s="252"/>
      <c r="PTS9" s="253"/>
      <c r="PTT9" s="432"/>
      <c r="PTU9" s="432"/>
      <c r="PTV9" s="432"/>
      <c r="PTW9" s="254"/>
      <c r="PTX9" s="255"/>
      <c r="PTY9" s="256"/>
      <c r="PTZ9" s="252"/>
      <c r="PUA9" s="253"/>
      <c r="PUB9" s="432"/>
      <c r="PUC9" s="432"/>
      <c r="PUD9" s="432"/>
      <c r="PUE9" s="254"/>
      <c r="PUF9" s="255"/>
      <c r="PUG9" s="256"/>
      <c r="PUH9" s="252"/>
      <c r="PUI9" s="253"/>
      <c r="PUJ9" s="432"/>
      <c r="PUK9" s="432"/>
      <c r="PUL9" s="432"/>
      <c r="PUM9" s="254"/>
      <c r="PUN9" s="255"/>
      <c r="PUO9" s="256"/>
      <c r="PUP9" s="252"/>
      <c r="PUQ9" s="253"/>
      <c r="PUR9" s="432"/>
      <c r="PUS9" s="432"/>
      <c r="PUT9" s="432"/>
      <c r="PUU9" s="254"/>
      <c r="PUV9" s="255"/>
      <c r="PUW9" s="256"/>
      <c r="PUX9" s="252"/>
      <c r="PUY9" s="253"/>
      <c r="PUZ9" s="432"/>
      <c r="PVA9" s="432"/>
      <c r="PVB9" s="432"/>
      <c r="PVC9" s="254"/>
      <c r="PVD9" s="255"/>
      <c r="PVE9" s="256"/>
      <c r="PVF9" s="252"/>
      <c r="PVG9" s="253"/>
      <c r="PVH9" s="432"/>
      <c r="PVI9" s="432"/>
      <c r="PVJ9" s="432"/>
      <c r="PVK9" s="254"/>
      <c r="PVL9" s="255"/>
      <c r="PVM9" s="256"/>
      <c r="PVN9" s="252"/>
      <c r="PVO9" s="253"/>
      <c r="PVP9" s="432"/>
      <c r="PVQ9" s="432"/>
      <c r="PVR9" s="432"/>
      <c r="PVS9" s="254"/>
      <c r="PVT9" s="255"/>
      <c r="PVU9" s="256"/>
      <c r="PVV9" s="252"/>
      <c r="PVW9" s="253"/>
      <c r="PVX9" s="432"/>
      <c r="PVY9" s="432"/>
      <c r="PVZ9" s="432"/>
      <c r="PWA9" s="254"/>
      <c r="PWB9" s="255"/>
      <c r="PWC9" s="256"/>
      <c r="PWD9" s="252"/>
      <c r="PWE9" s="253"/>
      <c r="PWF9" s="432"/>
      <c r="PWG9" s="432"/>
      <c r="PWH9" s="432"/>
      <c r="PWI9" s="254"/>
      <c r="PWJ9" s="255"/>
      <c r="PWK9" s="256"/>
      <c r="PWL9" s="252"/>
      <c r="PWM9" s="253"/>
      <c r="PWN9" s="432"/>
      <c r="PWO9" s="432"/>
      <c r="PWP9" s="432"/>
      <c r="PWQ9" s="254"/>
      <c r="PWR9" s="255"/>
      <c r="PWS9" s="256"/>
      <c r="PWT9" s="252"/>
      <c r="PWU9" s="253"/>
      <c r="PWV9" s="432"/>
      <c r="PWW9" s="432"/>
      <c r="PWX9" s="432"/>
      <c r="PWY9" s="254"/>
      <c r="PWZ9" s="255"/>
      <c r="PXA9" s="256"/>
      <c r="PXB9" s="252"/>
      <c r="PXC9" s="253"/>
      <c r="PXD9" s="432"/>
      <c r="PXE9" s="432"/>
      <c r="PXF9" s="432"/>
      <c r="PXG9" s="254"/>
      <c r="PXH9" s="255"/>
      <c r="PXI9" s="256"/>
      <c r="PXJ9" s="252"/>
      <c r="PXK9" s="253"/>
      <c r="PXL9" s="432"/>
      <c r="PXM9" s="432"/>
      <c r="PXN9" s="432"/>
      <c r="PXO9" s="254"/>
      <c r="PXP9" s="255"/>
      <c r="PXQ9" s="256"/>
      <c r="PXR9" s="252"/>
      <c r="PXS9" s="253"/>
      <c r="PXT9" s="432"/>
      <c r="PXU9" s="432"/>
      <c r="PXV9" s="432"/>
      <c r="PXW9" s="254"/>
      <c r="PXX9" s="255"/>
      <c r="PXY9" s="256"/>
      <c r="PXZ9" s="252"/>
      <c r="PYA9" s="253"/>
      <c r="PYB9" s="432"/>
      <c r="PYC9" s="432"/>
      <c r="PYD9" s="432"/>
      <c r="PYE9" s="254"/>
      <c r="PYF9" s="255"/>
      <c r="PYG9" s="256"/>
      <c r="PYH9" s="252"/>
      <c r="PYI9" s="253"/>
      <c r="PYJ9" s="432"/>
      <c r="PYK9" s="432"/>
      <c r="PYL9" s="432"/>
      <c r="PYM9" s="254"/>
      <c r="PYN9" s="255"/>
      <c r="PYO9" s="256"/>
      <c r="PYP9" s="252"/>
      <c r="PYQ9" s="253"/>
      <c r="PYR9" s="432"/>
      <c r="PYS9" s="432"/>
      <c r="PYT9" s="432"/>
      <c r="PYU9" s="254"/>
      <c r="PYV9" s="255"/>
      <c r="PYW9" s="256"/>
      <c r="PYX9" s="252"/>
      <c r="PYY9" s="253"/>
      <c r="PYZ9" s="432"/>
      <c r="PZA9" s="432"/>
      <c r="PZB9" s="432"/>
      <c r="PZC9" s="254"/>
      <c r="PZD9" s="255"/>
      <c r="PZE9" s="256"/>
      <c r="PZF9" s="252"/>
      <c r="PZG9" s="253"/>
      <c r="PZH9" s="432"/>
      <c r="PZI9" s="432"/>
      <c r="PZJ9" s="432"/>
      <c r="PZK9" s="254"/>
      <c r="PZL9" s="255"/>
      <c r="PZM9" s="256"/>
      <c r="PZN9" s="252"/>
      <c r="PZO9" s="253"/>
      <c r="PZP9" s="432"/>
      <c r="PZQ9" s="432"/>
      <c r="PZR9" s="432"/>
      <c r="PZS9" s="254"/>
      <c r="PZT9" s="255"/>
      <c r="PZU9" s="256"/>
      <c r="PZV9" s="252"/>
      <c r="PZW9" s="253"/>
      <c r="PZX9" s="432"/>
      <c r="PZY9" s="432"/>
      <c r="PZZ9" s="432"/>
      <c r="QAA9" s="254"/>
      <c r="QAB9" s="255"/>
      <c r="QAC9" s="256"/>
      <c r="QAD9" s="252"/>
      <c r="QAE9" s="253"/>
      <c r="QAF9" s="432"/>
      <c r="QAG9" s="432"/>
      <c r="QAH9" s="432"/>
      <c r="QAI9" s="254"/>
      <c r="QAJ9" s="255"/>
      <c r="QAK9" s="256"/>
      <c r="QAL9" s="252"/>
      <c r="QAM9" s="253"/>
      <c r="QAN9" s="432"/>
      <c r="QAO9" s="432"/>
      <c r="QAP9" s="432"/>
      <c r="QAQ9" s="254"/>
      <c r="QAR9" s="255"/>
      <c r="QAS9" s="256"/>
      <c r="QAT9" s="252"/>
      <c r="QAU9" s="253"/>
      <c r="QAV9" s="432"/>
      <c r="QAW9" s="432"/>
      <c r="QAX9" s="432"/>
      <c r="QAY9" s="254"/>
      <c r="QAZ9" s="255"/>
      <c r="QBA9" s="256"/>
      <c r="QBB9" s="252"/>
      <c r="QBC9" s="253"/>
      <c r="QBD9" s="432"/>
      <c r="QBE9" s="432"/>
      <c r="QBF9" s="432"/>
      <c r="QBG9" s="254"/>
      <c r="QBH9" s="255"/>
      <c r="QBI9" s="256"/>
      <c r="QBJ9" s="252"/>
      <c r="QBK9" s="253"/>
      <c r="QBL9" s="432"/>
      <c r="QBM9" s="432"/>
      <c r="QBN9" s="432"/>
      <c r="QBO9" s="254"/>
      <c r="QBP9" s="255"/>
      <c r="QBQ9" s="256"/>
      <c r="QBR9" s="252"/>
      <c r="QBS9" s="253"/>
      <c r="QBT9" s="432"/>
      <c r="QBU9" s="432"/>
      <c r="QBV9" s="432"/>
      <c r="QBW9" s="254"/>
      <c r="QBX9" s="255"/>
      <c r="QBY9" s="256"/>
      <c r="QBZ9" s="252"/>
      <c r="QCA9" s="253"/>
      <c r="QCB9" s="432"/>
      <c r="QCC9" s="432"/>
      <c r="QCD9" s="432"/>
      <c r="QCE9" s="254"/>
      <c r="QCF9" s="255"/>
      <c r="QCG9" s="256"/>
      <c r="QCH9" s="252"/>
      <c r="QCI9" s="253"/>
      <c r="QCJ9" s="432"/>
      <c r="QCK9" s="432"/>
      <c r="QCL9" s="432"/>
      <c r="QCM9" s="254"/>
      <c r="QCN9" s="255"/>
      <c r="QCO9" s="256"/>
      <c r="QCP9" s="252"/>
      <c r="QCQ9" s="253"/>
      <c r="QCR9" s="432"/>
      <c r="QCS9" s="432"/>
      <c r="QCT9" s="432"/>
      <c r="QCU9" s="254"/>
      <c r="QCV9" s="255"/>
      <c r="QCW9" s="256"/>
      <c r="QCX9" s="252"/>
      <c r="QCY9" s="253"/>
      <c r="QCZ9" s="432"/>
      <c r="QDA9" s="432"/>
      <c r="QDB9" s="432"/>
      <c r="QDC9" s="254"/>
      <c r="QDD9" s="255"/>
      <c r="QDE9" s="256"/>
      <c r="QDF9" s="252"/>
      <c r="QDG9" s="253"/>
      <c r="QDH9" s="432"/>
      <c r="QDI9" s="432"/>
      <c r="QDJ9" s="432"/>
      <c r="QDK9" s="254"/>
      <c r="QDL9" s="255"/>
      <c r="QDM9" s="256"/>
      <c r="QDN9" s="252"/>
      <c r="QDO9" s="253"/>
      <c r="QDP9" s="432"/>
      <c r="QDQ9" s="432"/>
      <c r="QDR9" s="432"/>
      <c r="QDS9" s="254"/>
      <c r="QDT9" s="255"/>
      <c r="QDU9" s="256"/>
      <c r="QDV9" s="252"/>
      <c r="QDW9" s="253"/>
      <c r="QDX9" s="432"/>
      <c r="QDY9" s="432"/>
      <c r="QDZ9" s="432"/>
      <c r="QEA9" s="254"/>
      <c r="QEB9" s="255"/>
      <c r="QEC9" s="256"/>
      <c r="QED9" s="252"/>
      <c r="QEE9" s="253"/>
      <c r="QEF9" s="432"/>
      <c r="QEG9" s="432"/>
      <c r="QEH9" s="432"/>
      <c r="QEI9" s="254"/>
      <c r="QEJ9" s="255"/>
      <c r="QEK9" s="256"/>
      <c r="QEL9" s="252"/>
      <c r="QEM9" s="253"/>
      <c r="QEN9" s="432"/>
      <c r="QEO9" s="432"/>
      <c r="QEP9" s="432"/>
      <c r="QEQ9" s="254"/>
      <c r="QER9" s="255"/>
      <c r="QES9" s="256"/>
      <c r="QET9" s="252"/>
      <c r="QEU9" s="253"/>
      <c r="QEV9" s="432"/>
      <c r="QEW9" s="432"/>
      <c r="QEX9" s="432"/>
      <c r="QEY9" s="254"/>
      <c r="QEZ9" s="255"/>
      <c r="QFA9" s="256"/>
      <c r="QFB9" s="252"/>
      <c r="QFC9" s="253"/>
      <c r="QFD9" s="432"/>
      <c r="QFE9" s="432"/>
      <c r="QFF9" s="432"/>
      <c r="QFG9" s="254"/>
      <c r="QFH9" s="255"/>
      <c r="QFI9" s="256"/>
      <c r="QFJ9" s="252"/>
      <c r="QFK9" s="253"/>
      <c r="QFL9" s="432"/>
      <c r="QFM9" s="432"/>
      <c r="QFN9" s="432"/>
      <c r="QFO9" s="254"/>
      <c r="QFP9" s="255"/>
      <c r="QFQ9" s="256"/>
      <c r="QFR9" s="252"/>
      <c r="QFS9" s="253"/>
      <c r="QFT9" s="432"/>
      <c r="QFU9" s="432"/>
      <c r="QFV9" s="432"/>
      <c r="QFW9" s="254"/>
      <c r="QFX9" s="255"/>
      <c r="QFY9" s="256"/>
      <c r="QFZ9" s="252"/>
      <c r="QGA9" s="253"/>
      <c r="QGB9" s="432"/>
      <c r="QGC9" s="432"/>
      <c r="QGD9" s="432"/>
      <c r="QGE9" s="254"/>
      <c r="QGF9" s="255"/>
      <c r="QGG9" s="256"/>
      <c r="QGH9" s="252"/>
      <c r="QGI9" s="253"/>
      <c r="QGJ9" s="432"/>
      <c r="QGK9" s="432"/>
      <c r="QGL9" s="432"/>
      <c r="QGM9" s="254"/>
      <c r="QGN9" s="255"/>
      <c r="QGO9" s="256"/>
      <c r="QGP9" s="252"/>
      <c r="QGQ9" s="253"/>
      <c r="QGR9" s="432"/>
      <c r="QGS9" s="432"/>
      <c r="QGT9" s="432"/>
      <c r="QGU9" s="254"/>
      <c r="QGV9" s="255"/>
      <c r="QGW9" s="256"/>
      <c r="QGX9" s="252"/>
      <c r="QGY9" s="253"/>
      <c r="QGZ9" s="432"/>
      <c r="QHA9" s="432"/>
      <c r="QHB9" s="432"/>
      <c r="QHC9" s="254"/>
      <c r="QHD9" s="255"/>
      <c r="QHE9" s="256"/>
      <c r="QHF9" s="252"/>
      <c r="QHG9" s="253"/>
      <c r="QHH9" s="432"/>
      <c r="QHI9" s="432"/>
      <c r="QHJ9" s="432"/>
      <c r="QHK9" s="254"/>
      <c r="QHL9" s="255"/>
      <c r="QHM9" s="256"/>
      <c r="QHN9" s="252"/>
      <c r="QHO9" s="253"/>
      <c r="QHP9" s="432"/>
      <c r="QHQ9" s="432"/>
      <c r="QHR9" s="432"/>
      <c r="QHS9" s="254"/>
      <c r="QHT9" s="255"/>
      <c r="QHU9" s="256"/>
      <c r="QHV9" s="252"/>
      <c r="QHW9" s="253"/>
      <c r="QHX9" s="432"/>
      <c r="QHY9" s="432"/>
      <c r="QHZ9" s="432"/>
      <c r="QIA9" s="254"/>
      <c r="QIB9" s="255"/>
      <c r="QIC9" s="256"/>
      <c r="QID9" s="252"/>
      <c r="QIE9" s="253"/>
      <c r="QIF9" s="432"/>
      <c r="QIG9" s="432"/>
      <c r="QIH9" s="432"/>
      <c r="QII9" s="254"/>
      <c r="QIJ9" s="255"/>
      <c r="QIK9" s="256"/>
      <c r="QIL9" s="252"/>
      <c r="QIM9" s="253"/>
      <c r="QIN9" s="432"/>
      <c r="QIO9" s="432"/>
      <c r="QIP9" s="432"/>
      <c r="QIQ9" s="254"/>
      <c r="QIR9" s="255"/>
      <c r="QIS9" s="256"/>
      <c r="QIT9" s="252"/>
      <c r="QIU9" s="253"/>
      <c r="QIV9" s="432"/>
      <c r="QIW9" s="432"/>
      <c r="QIX9" s="432"/>
      <c r="QIY9" s="254"/>
      <c r="QIZ9" s="255"/>
      <c r="QJA9" s="256"/>
      <c r="QJB9" s="252"/>
      <c r="QJC9" s="253"/>
      <c r="QJD9" s="432"/>
      <c r="QJE9" s="432"/>
      <c r="QJF9" s="432"/>
      <c r="QJG9" s="254"/>
      <c r="QJH9" s="255"/>
      <c r="QJI9" s="256"/>
      <c r="QJJ9" s="252"/>
      <c r="QJK9" s="253"/>
      <c r="QJL9" s="432"/>
      <c r="QJM9" s="432"/>
      <c r="QJN9" s="432"/>
      <c r="QJO9" s="254"/>
      <c r="QJP9" s="255"/>
      <c r="QJQ9" s="256"/>
      <c r="QJR9" s="252"/>
      <c r="QJS9" s="253"/>
      <c r="QJT9" s="432"/>
      <c r="QJU9" s="432"/>
      <c r="QJV9" s="432"/>
      <c r="QJW9" s="254"/>
      <c r="QJX9" s="255"/>
      <c r="QJY9" s="256"/>
      <c r="QJZ9" s="252"/>
      <c r="QKA9" s="253"/>
      <c r="QKB9" s="432"/>
      <c r="QKC9" s="432"/>
      <c r="QKD9" s="432"/>
      <c r="QKE9" s="254"/>
      <c r="QKF9" s="255"/>
      <c r="QKG9" s="256"/>
      <c r="QKH9" s="252"/>
      <c r="QKI9" s="253"/>
      <c r="QKJ9" s="432"/>
      <c r="QKK9" s="432"/>
      <c r="QKL9" s="432"/>
      <c r="QKM9" s="254"/>
      <c r="QKN9" s="255"/>
      <c r="QKO9" s="256"/>
      <c r="QKP9" s="252"/>
      <c r="QKQ9" s="253"/>
      <c r="QKR9" s="432"/>
      <c r="QKS9" s="432"/>
      <c r="QKT9" s="432"/>
      <c r="QKU9" s="254"/>
      <c r="QKV9" s="255"/>
      <c r="QKW9" s="256"/>
      <c r="QKX9" s="252"/>
      <c r="QKY9" s="253"/>
      <c r="QKZ9" s="432"/>
      <c r="QLA9" s="432"/>
      <c r="QLB9" s="432"/>
      <c r="QLC9" s="254"/>
      <c r="QLD9" s="255"/>
      <c r="QLE9" s="256"/>
      <c r="QLF9" s="252"/>
      <c r="QLG9" s="253"/>
      <c r="QLH9" s="432"/>
      <c r="QLI9" s="432"/>
      <c r="QLJ9" s="432"/>
      <c r="QLK9" s="254"/>
      <c r="QLL9" s="255"/>
      <c r="QLM9" s="256"/>
      <c r="QLN9" s="252"/>
      <c r="QLO9" s="253"/>
      <c r="QLP9" s="432"/>
      <c r="QLQ9" s="432"/>
      <c r="QLR9" s="432"/>
      <c r="QLS9" s="254"/>
      <c r="QLT9" s="255"/>
      <c r="QLU9" s="256"/>
      <c r="QLV9" s="252"/>
      <c r="QLW9" s="253"/>
      <c r="QLX9" s="432"/>
      <c r="QLY9" s="432"/>
      <c r="QLZ9" s="432"/>
      <c r="QMA9" s="254"/>
      <c r="QMB9" s="255"/>
      <c r="QMC9" s="256"/>
      <c r="QMD9" s="252"/>
      <c r="QME9" s="253"/>
      <c r="QMF9" s="432"/>
      <c r="QMG9" s="432"/>
      <c r="QMH9" s="432"/>
      <c r="QMI9" s="254"/>
      <c r="QMJ9" s="255"/>
      <c r="QMK9" s="256"/>
      <c r="QML9" s="252"/>
      <c r="QMM9" s="253"/>
      <c r="QMN9" s="432"/>
      <c r="QMO9" s="432"/>
      <c r="QMP9" s="432"/>
      <c r="QMQ9" s="254"/>
      <c r="QMR9" s="255"/>
      <c r="QMS9" s="256"/>
      <c r="QMT9" s="252"/>
      <c r="QMU9" s="253"/>
      <c r="QMV9" s="432"/>
      <c r="QMW9" s="432"/>
      <c r="QMX9" s="432"/>
      <c r="QMY9" s="254"/>
      <c r="QMZ9" s="255"/>
      <c r="QNA9" s="256"/>
      <c r="QNB9" s="252"/>
      <c r="QNC9" s="253"/>
      <c r="QND9" s="432"/>
      <c r="QNE9" s="432"/>
      <c r="QNF9" s="432"/>
      <c r="QNG9" s="254"/>
      <c r="QNH9" s="255"/>
      <c r="QNI9" s="256"/>
      <c r="QNJ9" s="252"/>
      <c r="QNK9" s="253"/>
      <c r="QNL9" s="432"/>
      <c r="QNM9" s="432"/>
      <c r="QNN9" s="432"/>
      <c r="QNO9" s="254"/>
      <c r="QNP9" s="255"/>
      <c r="QNQ9" s="256"/>
      <c r="QNR9" s="252"/>
      <c r="QNS9" s="253"/>
      <c r="QNT9" s="432"/>
      <c r="QNU9" s="432"/>
      <c r="QNV9" s="432"/>
      <c r="QNW9" s="254"/>
      <c r="QNX9" s="255"/>
      <c r="QNY9" s="256"/>
      <c r="QNZ9" s="252"/>
      <c r="QOA9" s="253"/>
      <c r="QOB9" s="432"/>
      <c r="QOC9" s="432"/>
      <c r="QOD9" s="432"/>
      <c r="QOE9" s="254"/>
      <c r="QOF9" s="255"/>
      <c r="QOG9" s="256"/>
      <c r="QOH9" s="252"/>
      <c r="QOI9" s="253"/>
      <c r="QOJ9" s="432"/>
      <c r="QOK9" s="432"/>
      <c r="QOL9" s="432"/>
      <c r="QOM9" s="254"/>
      <c r="QON9" s="255"/>
      <c r="QOO9" s="256"/>
      <c r="QOP9" s="252"/>
      <c r="QOQ9" s="253"/>
      <c r="QOR9" s="432"/>
      <c r="QOS9" s="432"/>
      <c r="QOT9" s="432"/>
      <c r="QOU9" s="254"/>
      <c r="QOV9" s="255"/>
      <c r="QOW9" s="256"/>
      <c r="QOX9" s="252"/>
      <c r="QOY9" s="253"/>
      <c r="QOZ9" s="432"/>
      <c r="QPA9" s="432"/>
      <c r="QPB9" s="432"/>
      <c r="QPC9" s="254"/>
      <c r="QPD9" s="255"/>
      <c r="QPE9" s="256"/>
      <c r="QPF9" s="252"/>
      <c r="QPG9" s="253"/>
      <c r="QPH9" s="432"/>
      <c r="QPI9" s="432"/>
      <c r="QPJ9" s="432"/>
      <c r="QPK9" s="254"/>
      <c r="QPL9" s="255"/>
      <c r="QPM9" s="256"/>
      <c r="QPN9" s="252"/>
      <c r="QPO9" s="253"/>
      <c r="QPP9" s="432"/>
      <c r="QPQ9" s="432"/>
      <c r="QPR9" s="432"/>
      <c r="QPS9" s="254"/>
      <c r="QPT9" s="255"/>
      <c r="QPU9" s="256"/>
      <c r="QPV9" s="252"/>
      <c r="QPW9" s="253"/>
      <c r="QPX9" s="432"/>
      <c r="QPY9" s="432"/>
      <c r="QPZ9" s="432"/>
      <c r="QQA9" s="254"/>
      <c r="QQB9" s="255"/>
      <c r="QQC9" s="256"/>
      <c r="QQD9" s="252"/>
      <c r="QQE9" s="253"/>
      <c r="QQF9" s="432"/>
      <c r="QQG9" s="432"/>
      <c r="QQH9" s="432"/>
      <c r="QQI9" s="254"/>
      <c r="QQJ9" s="255"/>
      <c r="QQK9" s="256"/>
      <c r="QQL9" s="252"/>
      <c r="QQM9" s="253"/>
      <c r="QQN9" s="432"/>
      <c r="QQO9" s="432"/>
      <c r="QQP9" s="432"/>
      <c r="QQQ9" s="254"/>
      <c r="QQR9" s="255"/>
      <c r="QQS9" s="256"/>
      <c r="QQT9" s="252"/>
      <c r="QQU9" s="253"/>
      <c r="QQV9" s="432"/>
      <c r="QQW9" s="432"/>
      <c r="QQX9" s="432"/>
      <c r="QQY9" s="254"/>
      <c r="QQZ9" s="255"/>
      <c r="QRA9" s="256"/>
      <c r="QRB9" s="252"/>
      <c r="QRC9" s="253"/>
      <c r="QRD9" s="432"/>
      <c r="QRE9" s="432"/>
      <c r="QRF9" s="432"/>
      <c r="QRG9" s="254"/>
      <c r="QRH9" s="255"/>
      <c r="QRI9" s="256"/>
      <c r="QRJ9" s="252"/>
      <c r="QRK9" s="253"/>
      <c r="QRL9" s="432"/>
      <c r="QRM9" s="432"/>
      <c r="QRN9" s="432"/>
      <c r="QRO9" s="254"/>
      <c r="QRP9" s="255"/>
      <c r="QRQ9" s="256"/>
      <c r="QRR9" s="252"/>
      <c r="QRS9" s="253"/>
      <c r="QRT9" s="432"/>
      <c r="QRU9" s="432"/>
      <c r="QRV9" s="432"/>
      <c r="QRW9" s="254"/>
      <c r="QRX9" s="255"/>
      <c r="QRY9" s="256"/>
      <c r="QRZ9" s="252"/>
      <c r="QSA9" s="253"/>
      <c r="QSB9" s="432"/>
      <c r="QSC9" s="432"/>
      <c r="QSD9" s="432"/>
      <c r="QSE9" s="254"/>
      <c r="QSF9" s="255"/>
      <c r="QSG9" s="256"/>
      <c r="QSH9" s="252"/>
      <c r="QSI9" s="253"/>
      <c r="QSJ9" s="432"/>
      <c r="QSK9" s="432"/>
      <c r="QSL9" s="432"/>
      <c r="QSM9" s="254"/>
      <c r="QSN9" s="255"/>
      <c r="QSO9" s="256"/>
      <c r="QSP9" s="252"/>
      <c r="QSQ9" s="253"/>
      <c r="QSR9" s="432"/>
      <c r="QSS9" s="432"/>
      <c r="QST9" s="432"/>
      <c r="QSU9" s="254"/>
      <c r="QSV9" s="255"/>
      <c r="QSW9" s="256"/>
      <c r="QSX9" s="252"/>
      <c r="QSY9" s="253"/>
      <c r="QSZ9" s="432"/>
      <c r="QTA9" s="432"/>
      <c r="QTB9" s="432"/>
      <c r="QTC9" s="254"/>
      <c r="QTD9" s="255"/>
      <c r="QTE9" s="256"/>
      <c r="QTF9" s="252"/>
      <c r="QTG9" s="253"/>
      <c r="QTH9" s="432"/>
      <c r="QTI9" s="432"/>
      <c r="QTJ9" s="432"/>
      <c r="QTK9" s="254"/>
      <c r="QTL9" s="255"/>
      <c r="QTM9" s="256"/>
      <c r="QTN9" s="252"/>
      <c r="QTO9" s="253"/>
      <c r="QTP9" s="432"/>
      <c r="QTQ9" s="432"/>
      <c r="QTR9" s="432"/>
      <c r="QTS9" s="254"/>
      <c r="QTT9" s="255"/>
      <c r="QTU9" s="256"/>
      <c r="QTV9" s="252"/>
      <c r="QTW9" s="253"/>
      <c r="QTX9" s="432"/>
      <c r="QTY9" s="432"/>
      <c r="QTZ9" s="432"/>
      <c r="QUA9" s="254"/>
      <c r="QUB9" s="255"/>
      <c r="QUC9" s="256"/>
      <c r="QUD9" s="252"/>
      <c r="QUE9" s="253"/>
      <c r="QUF9" s="432"/>
      <c r="QUG9" s="432"/>
      <c r="QUH9" s="432"/>
      <c r="QUI9" s="254"/>
      <c r="QUJ9" s="255"/>
      <c r="QUK9" s="256"/>
      <c r="QUL9" s="252"/>
      <c r="QUM9" s="253"/>
      <c r="QUN9" s="432"/>
      <c r="QUO9" s="432"/>
      <c r="QUP9" s="432"/>
      <c r="QUQ9" s="254"/>
      <c r="QUR9" s="255"/>
      <c r="QUS9" s="256"/>
      <c r="QUT9" s="252"/>
      <c r="QUU9" s="253"/>
      <c r="QUV9" s="432"/>
      <c r="QUW9" s="432"/>
      <c r="QUX9" s="432"/>
      <c r="QUY9" s="254"/>
      <c r="QUZ9" s="255"/>
      <c r="QVA9" s="256"/>
      <c r="QVB9" s="252"/>
      <c r="QVC9" s="253"/>
      <c r="QVD9" s="432"/>
      <c r="QVE9" s="432"/>
      <c r="QVF9" s="432"/>
      <c r="QVG9" s="254"/>
      <c r="QVH9" s="255"/>
      <c r="QVI9" s="256"/>
      <c r="QVJ9" s="252"/>
      <c r="QVK9" s="253"/>
      <c r="QVL9" s="432"/>
      <c r="QVM9" s="432"/>
      <c r="QVN9" s="432"/>
      <c r="QVO9" s="254"/>
      <c r="QVP9" s="255"/>
      <c r="QVQ9" s="256"/>
      <c r="QVR9" s="252"/>
      <c r="QVS9" s="253"/>
      <c r="QVT9" s="432"/>
      <c r="QVU9" s="432"/>
      <c r="QVV9" s="432"/>
      <c r="QVW9" s="254"/>
      <c r="QVX9" s="255"/>
      <c r="QVY9" s="256"/>
      <c r="QVZ9" s="252"/>
      <c r="QWA9" s="253"/>
      <c r="QWB9" s="432"/>
      <c r="QWC9" s="432"/>
      <c r="QWD9" s="432"/>
      <c r="QWE9" s="254"/>
      <c r="QWF9" s="255"/>
      <c r="QWG9" s="256"/>
      <c r="QWH9" s="252"/>
      <c r="QWI9" s="253"/>
      <c r="QWJ9" s="432"/>
      <c r="QWK9" s="432"/>
      <c r="QWL9" s="432"/>
      <c r="QWM9" s="254"/>
      <c r="QWN9" s="255"/>
      <c r="QWO9" s="256"/>
      <c r="QWP9" s="252"/>
      <c r="QWQ9" s="253"/>
      <c r="QWR9" s="432"/>
      <c r="QWS9" s="432"/>
      <c r="QWT9" s="432"/>
      <c r="QWU9" s="254"/>
      <c r="QWV9" s="255"/>
      <c r="QWW9" s="256"/>
      <c r="QWX9" s="252"/>
      <c r="QWY9" s="253"/>
      <c r="QWZ9" s="432"/>
      <c r="QXA9" s="432"/>
      <c r="QXB9" s="432"/>
      <c r="QXC9" s="254"/>
      <c r="QXD9" s="255"/>
      <c r="QXE9" s="256"/>
      <c r="QXF9" s="252"/>
      <c r="QXG9" s="253"/>
      <c r="QXH9" s="432"/>
      <c r="QXI9" s="432"/>
      <c r="QXJ9" s="432"/>
      <c r="QXK9" s="254"/>
      <c r="QXL9" s="255"/>
      <c r="QXM9" s="256"/>
      <c r="QXN9" s="252"/>
      <c r="QXO9" s="253"/>
      <c r="QXP9" s="432"/>
      <c r="QXQ9" s="432"/>
      <c r="QXR9" s="432"/>
      <c r="QXS9" s="254"/>
      <c r="QXT9" s="255"/>
      <c r="QXU9" s="256"/>
      <c r="QXV9" s="252"/>
      <c r="QXW9" s="253"/>
      <c r="QXX9" s="432"/>
      <c r="QXY9" s="432"/>
      <c r="QXZ9" s="432"/>
      <c r="QYA9" s="254"/>
      <c r="QYB9" s="255"/>
      <c r="QYC9" s="256"/>
      <c r="QYD9" s="252"/>
      <c r="QYE9" s="253"/>
      <c r="QYF9" s="432"/>
      <c r="QYG9" s="432"/>
      <c r="QYH9" s="432"/>
      <c r="QYI9" s="254"/>
      <c r="QYJ9" s="255"/>
      <c r="QYK9" s="256"/>
      <c r="QYL9" s="252"/>
      <c r="QYM9" s="253"/>
      <c r="QYN9" s="432"/>
      <c r="QYO9" s="432"/>
      <c r="QYP9" s="432"/>
      <c r="QYQ9" s="254"/>
      <c r="QYR9" s="255"/>
      <c r="QYS9" s="256"/>
      <c r="QYT9" s="252"/>
      <c r="QYU9" s="253"/>
      <c r="QYV9" s="432"/>
      <c r="QYW9" s="432"/>
      <c r="QYX9" s="432"/>
      <c r="QYY9" s="254"/>
      <c r="QYZ9" s="255"/>
      <c r="QZA9" s="256"/>
      <c r="QZB9" s="252"/>
      <c r="QZC9" s="253"/>
      <c r="QZD9" s="432"/>
      <c r="QZE9" s="432"/>
      <c r="QZF9" s="432"/>
      <c r="QZG9" s="254"/>
      <c r="QZH9" s="255"/>
      <c r="QZI9" s="256"/>
      <c r="QZJ9" s="252"/>
      <c r="QZK9" s="253"/>
      <c r="QZL9" s="432"/>
      <c r="QZM9" s="432"/>
      <c r="QZN9" s="432"/>
      <c r="QZO9" s="254"/>
      <c r="QZP9" s="255"/>
      <c r="QZQ9" s="256"/>
      <c r="QZR9" s="252"/>
      <c r="QZS9" s="253"/>
      <c r="QZT9" s="432"/>
      <c r="QZU9" s="432"/>
      <c r="QZV9" s="432"/>
      <c r="QZW9" s="254"/>
      <c r="QZX9" s="255"/>
      <c r="QZY9" s="256"/>
      <c r="QZZ9" s="252"/>
      <c r="RAA9" s="253"/>
      <c r="RAB9" s="432"/>
      <c r="RAC9" s="432"/>
      <c r="RAD9" s="432"/>
      <c r="RAE9" s="254"/>
      <c r="RAF9" s="255"/>
      <c r="RAG9" s="256"/>
      <c r="RAH9" s="252"/>
      <c r="RAI9" s="253"/>
      <c r="RAJ9" s="432"/>
      <c r="RAK9" s="432"/>
      <c r="RAL9" s="432"/>
      <c r="RAM9" s="254"/>
      <c r="RAN9" s="255"/>
      <c r="RAO9" s="256"/>
      <c r="RAP9" s="252"/>
      <c r="RAQ9" s="253"/>
      <c r="RAR9" s="432"/>
      <c r="RAS9" s="432"/>
      <c r="RAT9" s="432"/>
      <c r="RAU9" s="254"/>
      <c r="RAV9" s="255"/>
      <c r="RAW9" s="256"/>
      <c r="RAX9" s="252"/>
      <c r="RAY9" s="253"/>
      <c r="RAZ9" s="432"/>
      <c r="RBA9" s="432"/>
      <c r="RBB9" s="432"/>
      <c r="RBC9" s="254"/>
      <c r="RBD9" s="255"/>
      <c r="RBE9" s="256"/>
      <c r="RBF9" s="252"/>
      <c r="RBG9" s="253"/>
      <c r="RBH9" s="432"/>
      <c r="RBI9" s="432"/>
      <c r="RBJ9" s="432"/>
      <c r="RBK9" s="254"/>
      <c r="RBL9" s="255"/>
      <c r="RBM9" s="256"/>
      <c r="RBN9" s="252"/>
      <c r="RBO9" s="253"/>
      <c r="RBP9" s="432"/>
      <c r="RBQ9" s="432"/>
      <c r="RBR9" s="432"/>
      <c r="RBS9" s="254"/>
      <c r="RBT9" s="255"/>
      <c r="RBU9" s="256"/>
      <c r="RBV9" s="252"/>
      <c r="RBW9" s="253"/>
      <c r="RBX9" s="432"/>
      <c r="RBY9" s="432"/>
      <c r="RBZ9" s="432"/>
      <c r="RCA9" s="254"/>
      <c r="RCB9" s="255"/>
      <c r="RCC9" s="256"/>
      <c r="RCD9" s="252"/>
      <c r="RCE9" s="253"/>
      <c r="RCF9" s="432"/>
      <c r="RCG9" s="432"/>
      <c r="RCH9" s="432"/>
      <c r="RCI9" s="254"/>
      <c r="RCJ9" s="255"/>
      <c r="RCK9" s="256"/>
      <c r="RCL9" s="252"/>
      <c r="RCM9" s="253"/>
      <c r="RCN9" s="432"/>
      <c r="RCO9" s="432"/>
      <c r="RCP9" s="432"/>
      <c r="RCQ9" s="254"/>
      <c r="RCR9" s="255"/>
      <c r="RCS9" s="256"/>
      <c r="RCT9" s="252"/>
      <c r="RCU9" s="253"/>
      <c r="RCV9" s="432"/>
      <c r="RCW9" s="432"/>
      <c r="RCX9" s="432"/>
      <c r="RCY9" s="254"/>
      <c r="RCZ9" s="255"/>
      <c r="RDA9" s="256"/>
      <c r="RDB9" s="252"/>
      <c r="RDC9" s="253"/>
      <c r="RDD9" s="432"/>
      <c r="RDE9" s="432"/>
      <c r="RDF9" s="432"/>
      <c r="RDG9" s="254"/>
      <c r="RDH9" s="255"/>
      <c r="RDI9" s="256"/>
      <c r="RDJ9" s="252"/>
      <c r="RDK9" s="253"/>
      <c r="RDL9" s="432"/>
      <c r="RDM9" s="432"/>
      <c r="RDN9" s="432"/>
      <c r="RDO9" s="254"/>
      <c r="RDP9" s="255"/>
      <c r="RDQ9" s="256"/>
      <c r="RDR9" s="252"/>
      <c r="RDS9" s="253"/>
      <c r="RDT9" s="432"/>
      <c r="RDU9" s="432"/>
      <c r="RDV9" s="432"/>
      <c r="RDW9" s="254"/>
      <c r="RDX9" s="255"/>
      <c r="RDY9" s="256"/>
      <c r="RDZ9" s="252"/>
      <c r="REA9" s="253"/>
      <c r="REB9" s="432"/>
      <c r="REC9" s="432"/>
      <c r="RED9" s="432"/>
      <c r="REE9" s="254"/>
      <c r="REF9" s="255"/>
      <c r="REG9" s="256"/>
      <c r="REH9" s="252"/>
      <c r="REI9" s="253"/>
      <c r="REJ9" s="432"/>
      <c r="REK9" s="432"/>
      <c r="REL9" s="432"/>
      <c r="REM9" s="254"/>
      <c r="REN9" s="255"/>
      <c r="REO9" s="256"/>
      <c r="REP9" s="252"/>
      <c r="REQ9" s="253"/>
      <c r="RER9" s="432"/>
      <c r="RES9" s="432"/>
      <c r="RET9" s="432"/>
      <c r="REU9" s="254"/>
      <c r="REV9" s="255"/>
      <c r="REW9" s="256"/>
      <c r="REX9" s="252"/>
      <c r="REY9" s="253"/>
      <c r="REZ9" s="432"/>
      <c r="RFA9" s="432"/>
      <c r="RFB9" s="432"/>
      <c r="RFC9" s="254"/>
      <c r="RFD9" s="255"/>
      <c r="RFE9" s="256"/>
      <c r="RFF9" s="252"/>
      <c r="RFG9" s="253"/>
      <c r="RFH9" s="432"/>
      <c r="RFI9" s="432"/>
      <c r="RFJ9" s="432"/>
      <c r="RFK9" s="254"/>
      <c r="RFL9" s="255"/>
      <c r="RFM9" s="256"/>
      <c r="RFN9" s="252"/>
      <c r="RFO9" s="253"/>
      <c r="RFP9" s="432"/>
      <c r="RFQ9" s="432"/>
      <c r="RFR9" s="432"/>
      <c r="RFS9" s="254"/>
      <c r="RFT9" s="255"/>
      <c r="RFU9" s="256"/>
      <c r="RFV9" s="252"/>
      <c r="RFW9" s="253"/>
      <c r="RFX9" s="432"/>
      <c r="RFY9" s="432"/>
      <c r="RFZ9" s="432"/>
      <c r="RGA9" s="254"/>
      <c r="RGB9" s="255"/>
      <c r="RGC9" s="256"/>
      <c r="RGD9" s="252"/>
      <c r="RGE9" s="253"/>
      <c r="RGF9" s="432"/>
      <c r="RGG9" s="432"/>
      <c r="RGH9" s="432"/>
      <c r="RGI9" s="254"/>
      <c r="RGJ9" s="255"/>
      <c r="RGK9" s="256"/>
      <c r="RGL9" s="252"/>
      <c r="RGM9" s="253"/>
      <c r="RGN9" s="432"/>
      <c r="RGO9" s="432"/>
      <c r="RGP9" s="432"/>
      <c r="RGQ9" s="254"/>
      <c r="RGR9" s="255"/>
      <c r="RGS9" s="256"/>
      <c r="RGT9" s="252"/>
      <c r="RGU9" s="253"/>
      <c r="RGV9" s="432"/>
      <c r="RGW9" s="432"/>
      <c r="RGX9" s="432"/>
      <c r="RGY9" s="254"/>
      <c r="RGZ9" s="255"/>
      <c r="RHA9" s="256"/>
      <c r="RHB9" s="252"/>
      <c r="RHC9" s="253"/>
      <c r="RHD9" s="432"/>
      <c r="RHE9" s="432"/>
      <c r="RHF9" s="432"/>
      <c r="RHG9" s="254"/>
      <c r="RHH9" s="255"/>
      <c r="RHI9" s="256"/>
      <c r="RHJ9" s="252"/>
      <c r="RHK9" s="253"/>
      <c r="RHL9" s="432"/>
      <c r="RHM9" s="432"/>
      <c r="RHN9" s="432"/>
      <c r="RHO9" s="254"/>
      <c r="RHP9" s="255"/>
      <c r="RHQ9" s="256"/>
      <c r="RHR9" s="252"/>
      <c r="RHS9" s="253"/>
      <c r="RHT9" s="432"/>
      <c r="RHU9" s="432"/>
      <c r="RHV9" s="432"/>
      <c r="RHW9" s="254"/>
      <c r="RHX9" s="255"/>
      <c r="RHY9" s="256"/>
      <c r="RHZ9" s="252"/>
      <c r="RIA9" s="253"/>
      <c r="RIB9" s="432"/>
      <c r="RIC9" s="432"/>
      <c r="RID9" s="432"/>
      <c r="RIE9" s="254"/>
      <c r="RIF9" s="255"/>
      <c r="RIG9" s="256"/>
      <c r="RIH9" s="252"/>
      <c r="RII9" s="253"/>
      <c r="RIJ9" s="432"/>
      <c r="RIK9" s="432"/>
      <c r="RIL9" s="432"/>
      <c r="RIM9" s="254"/>
      <c r="RIN9" s="255"/>
      <c r="RIO9" s="256"/>
      <c r="RIP9" s="252"/>
      <c r="RIQ9" s="253"/>
      <c r="RIR9" s="432"/>
      <c r="RIS9" s="432"/>
      <c r="RIT9" s="432"/>
      <c r="RIU9" s="254"/>
      <c r="RIV9" s="255"/>
      <c r="RIW9" s="256"/>
      <c r="RIX9" s="252"/>
      <c r="RIY9" s="253"/>
      <c r="RIZ9" s="432"/>
      <c r="RJA9" s="432"/>
      <c r="RJB9" s="432"/>
      <c r="RJC9" s="254"/>
      <c r="RJD9" s="255"/>
      <c r="RJE9" s="256"/>
      <c r="RJF9" s="252"/>
      <c r="RJG9" s="253"/>
      <c r="RJH9" s="432"/>
      <c r="RJI9" s="432"/>
      <c r="RJJ9" s="432"/>
      <c r="RJK9" s="254"/>
      <c r="RJL9" s="255"/>
      <c r="RJM9" s="256"/>
      <c r="RJN9" s="252"/>
      <c r="RJO9" s="253"/>
      <c r="RJP9" s="432"/>
      <c r="RJQ9" s="432"/>
      <c r="RJR9" s="432"/>
      <c r="RJS9" s="254"/>
      <c r="RJT9" s="255"/>
      <c r="RJU9" s="256"/>
      <c r="RJV9" s="252"/>
      <c r="RJW9" s="253"/>
      <c r="RJX9" s="432"/>
      <c r="RJY9" s="432"/>
      <c r="RJZ9" s="432"/>
      <c r="RKA9" s="254"/>
      <c r="RKB9" s="255"/>
      <c r="RKC9" s="256"/>
      <c r="RKD9" s="252"/>
      <c r="RKE9" s="253"/>
      <c r="RKF9" s="432"/>
      <c r="RKG9" s="432"/>
      <c r="RKH9" s="432"/>
      <c r="RKI9" s="254"/>
      <c r="RKJ9" s="255"/>
      <c r="RKK9" s="256"/>
      <c r="RKL9" s="252"/>
      <c r="RKM9" s="253"/>
      <c r="RKN9" s="432"/>
      <c r="RKO9" s="432"/>
      <c r="RKP9" s="432"/>
      <c r="RKQ9" s="254"/>
      <c r="RKR9" s="255"/>
      <c r="RKS9" s="256"/>
      <c r="RKT9" s="252"/>
      <c r="RKU9" s="253"/>
      <c r="RKV9" s="432"/>
      <c r="RKW9" s="432"/>
      <c r="RKX9" s="432"/>
      <c r="RKY9" s="254"/>
      <c r="RKZ9" s="255"/>
      <c r="RLA9" s="256"/>
      <c r="RLB9" s="252"/>
      <c r="RLC9" s="253"/>
      <c r="RLD9" s="432"/>
      <c r="RLE9" s="432"/>
      <c r="RLF9" s="432"/>
      <c r="RLG9" s="254"/>
      <c r="RLH9" s="255"/>
      <c r="RLI9" s="256"/>
      <c r="RLJ9" s="252"/>
      <c r="RLK9" s="253"/>
      <c r="RLL9" s="432"/>
      <c r="RLM9" s="432"/>
      <c r="RLN9" s="432"/>
      <c r="RLO9" s="254"/>
      <c r="RLP9" s="255"/>
      <c r="RLQ9" s="256"/>
      <c r="RLR9" s="252"/>
      <c r="RLS9" s="253"/>
      <c r="RLT9" s="432"/>
      <c r="RLU9" s="432"/>
      <c r="RLV9" s="432"/>
      <c r="RLW9" s="254"/>
      <c r="RLX9" s="255"/>
      <c r="RLY9" s="256"/>
      <c r="RLZ9" s="252"/>
      <c r="RMA9" s="253"/>
      <c r="RMB9" s="432"/>
      <c r="RMC9" s="432"/>
      <c r="RMD9" s="432"/>
      <c r="RME9" s="254"/>
      <c r="RMF9" s="255"/>
      <c r="RMG9" s="256"/>
      <c r="RMH9" s="252"/>
      <c r="RMI9" s="253"/>
      <c r="RMJ9" s="432"/>
      <c r="RMK9" s="432"/>
      <c r="RML9" s="432"/>
      <c r="RMM9" s="254"/>
      <c r="RMN9" s="255"/>
      <c r="RMO9" s="256"/>
      <c r="RMP9" s="252"/>
      <c r="RMQ9" s="253"/>
      <c r="RMR9" s="432"/>
      <c r="RMS9" s="432"/>
      <c r="RMT9" s="432"/>
      <c r="RMU9" s="254"/>
      <c r="RMV9" s="255"/>
      <c r="RMW9" s="256"/>
      <c r="RMX9" s="252"/>
      <c r="RMY9" s="253"/>
      <c r="RMZ9" s="432"/>
      <c r="RNA9" s="432"/>
      <c r="RNB9" s="432"/>
      <c r="RNC9" s="254"/>
      <c r="RND9" s="255"/>
      <c r="RNE9" s="256"/>
      <c r="RNF9" s="252"/>
      <c r="RNG9" s="253"/>
      <c r="RNH9" s="432"/>
      <c r="RNI9" s="432"/>
      <c r="RNJ9" s="432"/>
      <c r="RNK9" s="254"/>
      <c r="RNL9" s="255"/>
      <c r="RNM9" s="256"/>
      <c r="RNN9" s="252"/>
      <c r="RNO9" s="253"/>
      <c r="RNP9" s="432"/>
      <c r="RNQ9" s="432"/>
      <c r="RNR9" s="432"/>
      <c r="RNS9" s="254"/>
      <c r="RNT9" s="255"/>
      <c r="RNU9" s="256"/>
      <c r="RNV9" s="252"/>
      <c r="RNW9" s="253"/>
      <c r="RNX9" s="432"/>
      <c r="RNY9" s="432"/>
      <c r="RNZ9" s="432"/>
      <c r="ROA9" s="254"/>
      <c r="ROB9" s="255"/>
      <c r="ROC9" s="256"/>
      <c r="ROD9" s="252"/>
      <c r="ROE9" s="253"/>
      <c r="ROF9" s="432"/>
      <c r="ROG9" s="432"/>
      <c r="ROH9" s="432"/>
      <c r="ROI9" s="254"/>
      <c r="ROJ9" s="255"/>
      <c r="ROK9" s="256"/>
      <c r="ROL9" s="252"/>
      <c r="ROM9" s="253"/>
      <c r="RON9" s="432"/>
      <c r="ROO9" s="432"/>
      <c r="ROP9" s="432"/>
      <c r="ROQ9" s="254"/>
      <c r="ROR9" s="255"/>
      <c r="ROS9" s="256"/>
      <c r="ROT9" s="252"/>
      <c r="ROU9" s="253"/>
      <c r="ROV9" s="432"/>
      <c r="ROW9" s="432"/>
      <c r="ROX9" s="432"/>
      <c r="ROY9" s="254"/>
      <c r="ROZ9" s="255"/>
      <c r="RPA9" s="256"/>
      <c r="RPB9" s="252"/>
      <c r="RPC9" s="253"/>
      <c r="RPD9" s="432"/>
      <c r="RPE9" s="432"/>
      <c r="RPF9" s="432"/>
      <c r="RPG9" s="254"/>
      <c r="RPH9" s="255"/>
      <c r="RPI9" s="256"/>
      <c r="RPJ9" s="252"/>
      <c r="RPK9" s="253"/>
      <c r="RPL9" s="432"/>
      <c r="RPM9" s="432"/>
      <c r="RPN9" s="432"/>
      <c r="RPO9" s="254"/>
      <c r="RPP9" s="255"/>
      <c r="RPQ9" s="256"/>
      <c r="RPR9" s="252"/>
      <c r="RPS9" s="253"/>
      <c r="RPT9" s="432"/>
      <c r="RPU9" s="432"/>
      <c r="RPV9" s="432"/>
      <c r="RPW9" s="254"/>
      <c r="RPX9" s="255"/>
      <c r="RPY9" s="256"/>
      <c r="RPZ9" s="252"/>
      <c r="RQA9" s="253"/>
      <c r="RQB9" s="432"/>
      <c r="RQC9" s="432"/>
      <c r="RQD9" s="432"/>
      <c r="RQE9" s="254"/>
      <c r="RQF9" s="255"/>
      <c r="RQG9" s="256"/>
      <c r="RQH9" s="252"/>
      <c r="RQI9" s="253"/>
      <c r="RQJ9" s="432"/>
      <c r="RQK9" s="432"/>
      <c r="RQL9" s="432"/>
      <c r="RQM9" s="254"/>
      <c r="RQN9" s="255"/>
      <c r="RQO9" s="256"/>
      <c r="RQP9" s="252"/>
      <c r="RQQ9" s="253"/>
      <c r="RQR9" s="432"/>
      <c r="RQS9" s="432"/>
      <c r="RQT9" s="432"/>
      <c r="RQU9" s="254"/>
      <c r="RQV9" s="255"/>
      <c r="RQW9" s="256"/>
      <c r="RQX9" s="252"/>
      <c r="RQY9" s="253"/>
      <c r="RQZ9" s="432"/>
      <c r="RRA9" s="432"/>
      <c r="RRB9" s="432"/>
      <c r="RRC9" s="254"/>
      <c r="RRD9" s="255"/>
      <c r="RRE9" s="256"/>
      <c r="RRF9" s="252"/>
      <c r="RRG9" s="253"/>
      <c r="RRH9" s="432"/>
      <c r="RRI9" s="432"/>
      <c r="RRJ9" s="432"/>
      <c r="RRK9" s="254"/>
      <c r="RRL9" s="255"/>
      <c r="RRM9" s="256"/>
      <c r="RRN9" s="252"/>
      <c r="RRO9" s="253"/>
      <c r="RRP9" s="432"/>
      <c r="RRQ9" s="432"/>
      <c r="RRR9" s="432"/>
      <c r="RRS9" s="254"/>
      <c r="RRT9" s="255"/>
      <c r="RRU9" s="256"/>
      <c r="RRV9" s="252"/>
      <c r="RRW9" s="253"/>
      <c r="RRX9" s="432"/>
      <c r="RRY9" s="432"/>
      <c r="RRZ9" s="432"/>
      <c r="RSA9" s="254"/>
      <c r="RSB9" s="255"/>
      <c r="RSC9" s="256"/>
      <c r="RSD9" s="252"/>
      <c r="RSE9" s="253"/>
      <c r="RSF9" s="432"/>
      <c r="RSG9" s="432"/>
      <c r="RSH9" s="432"/>
      <c r="RSI9" s="254"/>
      <c r="RSJ9" s="255"/>
      <c r="RSK9" s="256"/>
      <c r="RSL9" s="252"/>
      <c r="RSM9" s="253"/>
      <c r="RSN9" s="432"/>
      <c r="RSO9" s="432"/>
      <c r="RSP9" s="432"/>
      <c r="RSQ9" s="254"/>
      <c r="RSR9" s="255"/>
      <c r="RSS9" s="256"/>
      <c r="RST9" s="252"/>
      <c r="RSU9" s="253"/>
      <c r="RSV9" s="432"/>
      <c r="RSW9" s="432"/>
      <c r="RSX9" s="432"/>
      <c r="RSY9" s="254"/>
      <c r="RSZ9" s="255"/>
      <c r="RTA9" s="256"/>
      <c r="RTB9" s="252"/>
      <c r="RTC9" s="253"/>
      <c r="RTD9" s="432"/>
      <c r="RTE9" s="432"/>
      <c r="RTF9" s="432"/>
      <c r="RTG9" s="254"/>
      <c r="RTH9" s="255"/>
      <c r="RTI9" s="256"/>
      <c r="RTJ9" s="252"/>
      <c r="RTK9" s="253"/>
      <c r="RTL9" s="432"/>
      <c r="RTM9" s="432"/>
      <c r="RTN9" s="432"/>
      <c r="RTO9" s="254"/>
      <c r="RTP9" s="255"/>
      <c r="RTQ9" s="256"/>
      <c r="RTR9" s="252"/>
      <c r="RTS9" s="253"/>
      <c r="RTT9" s="432"/>
      <c r="RTU9" s="432"/>
      <c r="RTV9" s="432"/>
      <c r="RTW9" s="254"/>
      <c r="RTX9" s="255"/>
      <c r="RTY9" s="256"/>
      <c r="RTZ9" s="252"/>
      <c r="RUA9" s="253"/>
      <c r="RUB9" s="432"/>
      <c r="RUC9" s="432"/>
      <c r="RUD9" s="432"/>
      <c r="RUE9" s="254"/>
      <c r="RUF9" s="255"/>
      <c r="RUG9" s="256"/>
      <c r="RUH9" s="252"/>
      <c r="RUI9" s="253"/>
      <c r="RUJ9" s="432"/>
      <c r="RUK9" s="432"/>
      <c r="RUL9" s="432"/>
      <c r="RUM9" s="254"/>
      <c r="RUN9" s="255"/>
      <c r="RUO9" s="256"/>
      <c r="RUP9" s="252"/>
      <c r="RUQ9" s="253"/>
      <c r="RUR9" s="432"/>
      <c r="RUS9" s="432"/>
      <c r="RUT9" s="432"/>
      <c r="RUU9" s="254"/>
      <c r="RUV9" s="255"/>
      <c r="RUW9" s="256"/>
      <c r="RUX9" s="252"/>
      <c r="RUY9" s="253"/>
      <c r="RUZ9" s="432"/>
      <c r="RVA9" s="432"/>
      <c r="RVB9" s="432"/>
      <c r="RVC9" s="254"/>
      <c r="RVD9" s="255"/>
      <c r="RVE9" s="256"/>
      <c r="RVF9" s="252"/>
      <c r="RVG9" s="253"/>
      <c r="RVH9" s="432"/>
      <c r="RVI9" s="432"/>
      <c r="RVJ9" s="432"/>
      <c r="RVK9" s="254"/>
      <c r="RVL9" s="255"/>
      <c r="RVM9" s="256"/>
      <c r="RVN9" s="252"/>
      <c r="RVO9" s="253"/>
      <c r="RVP9" s="432"/>
      <c r="RVQ9" s="432"/>
      <c r="RVR9" s="432"/>
      <c r="RVS9" s="254"/>
      <c r="RVT9" s="255"/>
      <c r="RVU9" s="256"/>
      <c r="RVV9" s="252"/>
      <c r="RVW9" s="253"/>
      <c r="RVX9" s="432"/>
      <c r="RVY9" s="432"/>
      <c r="RVZ9" s="432"/>
      <c r="RWA9" s="254"/>
      <c r="RWB9" s="255"/>
      <c r="RWC9" s="256"/>
      <c r="RWD9" s="252"/>
      <c r="RWE9" s="253"/>
      <c r="RWF9" s="432"/>
      <c r="RWG9" s="432"/>
      <c r="RWH9" s="432"/>
      <c r="RWI9" s="254"/>
      <c r="RWJ9" s="255"/>
      <c r="RWK9" s="256"/>
      <c r="RWL9" s="252"/>
      <c r="RWM9" s="253"/>
      <c r="RWN9" s="432"/>
      <c r="RWO9" s="432"/>
      <c r="RWP9" s="432"/>
      <c r="RWQ9" s="254"/>
      <c r="RWR9" s="255"/>
      <c r="RWS9" s="256"/>
      <c r="RWT9" s="252"/>
      <c r="RWU9" s="253"/>
      <c r="RWV9" s="432"/>
      <c r="RWW9" s="432"/>
      <c r="RWX9" s="432"/>
      <c r="RWY9" s="254"/>
      <c r="RWZ9" s="255"/>
      <c r="RXA9" s="256"/>
      <c r="RXB9" s="252"/>
      <c r="RXC9" s="253"/>
      <c r="RXD9" s="432"/>
      <c r="RXE9" s="432"/>
      <c r="RXF9" s="432"/>
      <c r="RXG9" s="254"/>
      <c r="RXH9" s="255"/>
      <c r="RXI9" s="256"/>
      <c r="RXJ9" s="252"/>
      <c r="RXK9" s="253"/>
      <c r="RXL9" s="432"/>
      <c r="RXM9" s="432"/>
      <c r="RXN9" s="432"/>
      <c r="RXO9" s="254"/>
      <c r="RXP9" s="255"/>
      <c r="RXQ9" s="256"/>
      <c r="RXR9" s="252"/>
      <c r="RXS9" s="253"/>
      <c r="RXT9" s="432"/>
      <c r="RXU9" s="432"/>
      <c r="RXV9" s="432"/>
      <c r="RXW9" s="254"/>
      <c r="RXX9" s="255"/>
      <c r="RXY9" s="256"/>
      <c r="RXZ9" s="252"/>
      <c r="RYA9" s="253"/>
      <c r="RYB9" s="432"/>
      <c r="RYC9" s="432"/>
      <c r="RYD9" s="432"/>
      <c r="RYE9" s="254"/>
      <c r="RYF9" s="255"/>
      <c r="RYG9" s="256"/>
      <c r="RYH9" s="252"/>
      <c r="RYI9" s="253"/>
      <c r="RYJ9" s="432"/>
      <c r="RYK9" s="432"/>
      <c r="RYL9" s="432"/>
      <c r="RYM9" s="254"/>
      <c r="RYN9" s="255"/>
      <c r="RYO9" s="256"/>
      <c r="RYP9" s="252"/>
      <c r="RYQ9" s="253"/>
      <c r="RYR9" s="432"/>
      <c r="RYS9" s="432"/>
      <c r="RYT9" s="432"/>
      <c r="RYU9" s="254"/>
      <c r="RYV9" s="255"/>
      <c r="RYW9" s="256"/>
      <c r="RYX9" s="252"/>
      <c r="RYY9" s="253"/>
      <c r="RYZ9" s="432"/>
      <c r="RZA9" s="432"/>
      <c r="RZB9" s="432"/>
      <c r="RZC9" s="254"/>
      <c r="RZD9" s="255"/>
      <c r="RZE9" s="256"/>
      <c r="RZF9" s="252"/>
      <c r="RZG9" s="253"/>
      <c r="RZH9" s="432"/>
      <c r="RZI9" s="432"/>
      <c r="RZJ9" s="432"/>
      <c r="RZK9" s="254"/>
      <c r="RZL9" s="255"/>
      <c r="RZM9" s="256"/>
      <c r="RZN9" s="252"/>
      <c r="RZO9" s="253"/>
      <c r="RZP9" s="432"/>
      <c r="RZQ9" s="432"/>
      <c r="RZR9" s="432"/>
      <c r="RZS9" s="254"/>
      <c r="RZT9" s="255"/>
      <c r="RZU9" s="256"/>
      <c r="RZV9" s="252"/>
      <c r="RZW9" s="253"/>
      <c r="RZX9" s="432"/>
      <c r="RZY9" s="432"/>
      <c r="RZZ9" s="432"/>
      <c r="SAA9" s="254"/>
      <c r="SAB9" s="255"/>
      <c r="SAC9" s="256"/>
      <c r="SAD9" s="252"/>
      <c r="SAE9" s="253"/>
      <c r="SAF9" s="432"/>
      <c r="SAG9" s="432"/>
      <c r="SAH9" s="432"/>
      <c r="SAI9" s="254"/>
      <c r="SAJ9" s="255"/>
      <c r="SAK9" s="256"/>
      <c r="SAL9" s="252"/>
      <c r="SAM9" s="253"/>
      <c r="SAN9" s="432"/>
      <c r="SAO9" s="432"/>
      <c r="SAP9" s="432"/>
      <c r="SAQ9" s="254"/>
      <c r="SAR9" s="255"/>
      <c r="SAS9" s="256"/>
      <c r="SAT9" s="252"/>
      <c r="SAU9" s="253"/>
      <c r="SAV9" s="432"/>
      <c r="SAW9" s="432"/>
      <c r="SAX9" s="432"/>
      <c r="SAY9" s="254"/>
      <c r="SAZ9" s="255"/>
      <c r="SBA9" s="256"/>
      <c r="SBB9" s="252"/>
      <c r="SBC9" s="253"/>
      <c r="SBD9" s="432"/>
      <c r="SBE9" s="432"/>
      <c r="SBF9" s="432"/>
      <c r="SBG9" s="254"/>
      <c r="SBH9" s="255"/>
      <c r="SBI9" s="256"/>
      <c r="SBJ9" s="252"/>
      <c r="SBK9" s="253"/>
      <c r="SBL9" s="432"/>
      <c r="SBM9" s="432"/>
      <c r="SBN9" s="432"/>
      <c r="SBO9" s="254"/>
      <c r="SBP9" s="255"/>
      <c r="SBQ9" s="256"/>
      <c r="SBR9" s="252"/>
      <c r="SBS9" s="253"/>
      <c r="SBT9" s="432"/>
      <c r="SBU9" s="432"/>
      <c r="SBV9" s="432"/>
      <c r="SBW9" s="254"/>
      <c r="SBX9" s="255"/>
      <c r="SBY9" s="256"/>
      <c r="SBZ9" s="252"/>
      <c r="SCA9" s="253"/>
      <c r="SCB9" s="432"/>
      <c r="SCC9" s="432"/>
      <c r="SCD9" s="432"/>
      <c r="SCE9" s="254"/>
      <c r="SCF9" s="255"/>
      <c r="SCG9" s="256"/>
      <c r="SCH9" s="252"/>
      <c r="SCI9" s="253"/>
      <c r="SCJ9" s="432"/>
      <c r="SCK9" s="432"/>
      <c r="SCL9" s="432"/>
      <c r="SCM9" s="254"/>
      <c r="SCN9" s="255"/>
      <c r="SCO9" s="256"/>
      <c r="SCP9" s="252"/>
      <c r="SCQ9" s="253"/>
      <c r="SCR9" s="432"/>
      <c r="SCS9" s="432"/>
      <c r="SCT9" s="432"/>
      <c r="SCU9" s="254"/>
      <c r="SCV9" s="255"/>
      <c r="SCW9" s="256"/>
      <c r="SCX9" s="252"/>
      <c r="SCY9" s="253"/>
      <c r="SCZ9" s="432"/>
      <c r="SDA9" s="432"/>
      <c r="SDB9" s="432"/>
      <c r="SDC9" s="254"/>
      <c r="SDD9" s="255"/>
      <c r="SDE9" s="256"/>
      <c r="SDF9" s="252"/>
      <c r="SDG9" s="253"/>
      <c r="SDH9" s="432"/>
      <c r="SDI9" s="432"/>
      <c r="SDJ9" s="432"/>
      <c r="SDK9" s="254"/>
      <c r="SDL9" s="255"/>
      <c r="SDM9" s="256"/>
      <c r="SDN9" s="252"/>
      <c r="SDO9" s="253"/>
      <c r="SDP9" s="432"/>
      <c r="SDQ9" s="432"/>
      <c r="SDR9" s="432"/>
      <c r="SDS9" s="254"/>
      <c r="SDT9" s="255"/>
      <c r="SDU9" s="256"/>
      <c r="SDV9" s="252"/>
      <c r="SDW9" s="253"/>
      <c r="SDX9" s="432"/>
      <c r="SDY9" s="432"/>
      <c r="SDZ9" s="432"/>
      <c r="SEA9" s="254"/>
      <c r="SEB9" s="255"/>
      <c r="SEC9" s="256"/>
      <c r="SED9" s="252"/>
      <c r="SEE9" s="253"/>
      <c r="SEF9" s="432"/>
      <c r="SEG9" s="432"/>
      <c r="SEH9" s="432"/>
      <c r="SEI9" s="254"/>
      <c r="SEJ9" s="255"/>
      <c r="SEK9" s="256"/>
      <c r="SEL9" s="252"/>
      <c r="SEM9" s="253"/>
      <c r="SEN9" s="432"/>
      <c r="SEO9" s="432"/>
      <c r="SEP9" s="432"/>
      <c r="SEQ9" s="254"/>
      <c r="SER9" s="255"/>
      <c r="SES9" s="256"/>
      <c r="SET9" s="252"/>
      <c r="SEU9" s="253"/>
      <c r="SEV9" s="432"/>
      <c r="SEW9" s="432"/>
      <c r="SEX9" s="432"/>
      <c r="SEY9" s="254"/>
      <c r="SEZ9" s="255"/>
      <c r="SFA9" s="256"/>
      <c r="SFB9" s="252"/>
      <c r="SFC9" s="253"/>
      <c r="SFD9" s="432"/>
      <c r="SFE9" s="432"/>
      <c r="SFF9" s="432"/>
      <c r="SFG9" s="254"/>
      <c r="SFH9" s="255"/>
      <c r="SFI9" s="256"/>
      <c r="SFJ9" s="252"/>
      <c r="SFK9" s="253"/>
      <c r="SFL9" s="432"/>
      <c r="SFM9" s="432"/>
      <c r="SFN9" s="432"/>
      <c r="SFO9" s="254"/>
      <c r="SFP9" s="255"/>
      <c r="SFQ9" s="256"/>
      <c r="SFR9" s="252"/>
      <c r="SFS9" s="253"/>
      <c r="SFT9" s="432"/>
      <c r="SFU9" s="432"/>
      <c r="SFV9" s="432"/>
      <c r="SFW9" s="254"/>
      <c r="SFX9" s="255"/>
      <c r="SFY9" s="256"/>
      <c r="SFZ9" s="252"/>
      <c r="SGA9" s="253"/>
      <c r="SGB9" s="432"/>
      <c r="SGC9" s="432"/>
      <c r="SGD9" s="432"/>
      <c r="SGE9" s="254"/>
      <c r="SGF9" s="255"/>
      <c r="SGG9" s="256"/>
      <c r="SGH9" s="252"/>
      <c r="SGI9" s="253"/>
      <c r="SGJ9" s="432"/>
      <c r="SGK9" s="432"/>
      <c r="SGL9" s="432"/>
      <c r="SGM9" s="254"/>
      <c r="SGN9" s="255"/>
      <c r="SGO9" s="256"/>
      <c r="SGP9" s="252"/>
      <c r="SGQ9" s="253"/>
      <c r="SGR9" s="432"/>
      <c r="SGS9" s="432"/>
      <c r="SGT9" s="432"/>
      <c r="SGU9" s="254"/>
      <c r="SGV9" s="255"/>
      <c r="SGW9" s="256"/>
      <c r="SGX9" s="252"/>
      <c r="SGY9" s="253"/>
      <c r="SGZ9" s="432"/>
      <c r="SHA9" s="432"/>
      <c r="SHB9" s="432"/>
      <c r="SHC9" s="254"/>
      <c r="SHD9" s="255"/>
      <c r="SHE9" s="256"/>
      <c r="SHF9" s="252"/>
      <c r="SHG9" s="253"/>
      <c r="SHH9" s="432"/>
      <c r="SHI9" s="432"/>
      <c r="SHJ9" s="432"/>
      <c r="SHK9" s="254"/>
      <c r="SHL9" s="255"/>
      <c r="SHM9" s="256"/>
      <c r="SHN9" s="252"/>
      <c r="SHO9" s="253"/>
      <c r="SHP9" s="432"/>
      <c r="SHQ9" s="432"/>
      <c r="SHR9" s="432"/>
      <c r="SHS9" s="254"/>
      <c r="SHT9" s="255"/>
      <c r="SHU9" s="256"/>
      <c r="SHV9" s="252"/>
      <c r="SHW9" s="253"/>
      <c r="SHX9" s="432"/>
      <c r="SHY9" s="432"/>
      <c r="SHZ9" s="432"/>
      <c r="SIA9" s="254"/>
      <c r="SIB9" s="255"/>
      <c r="SIC9" s="256"/>
      <c r="SID9" s="252"/>
      <c r="SIE9" s="253"/>
      <c r="SIF9" s="432"/>
      <c r="SIG9" s="432"/>
      <c r="SIH9" s="432"/>
      <c r="SII9" s="254"/>
      <c r="SIJ9" s="255"/>
      <c r="SIK9" s="256"/>
      <c r="SIL9" s="252"/>
      <c r="SIM9" s="253"/>
      <c r="SIN9" s="432"/>
      <c r="SIO9" s="432"/>
      <c r="SIP9" s="432"/>
      <c r="SIQ9" s="254"/>
      <c r="SIR9" s="255"/>
      <c r="SIS9" s="256"/>
      <c r="SIT9" s="252"/>
      <c r="SIU9" s="253"/>
      <c r="SIV9" s="432"/>
      <c r="SIW9" s="432"/>
      <c r="SIX9" s="432"/>
      <c r="SIY9" s="254"/>
      <c r="SIZ9" s="255"/>
      <c r="SJA9" s="256"/>
      <c r="SJB9" s="252"/>
      <c r="SJC9" s="253"/>
      <c r="SJD9" s="432"/>
      <c r="SJE9" s="432"/>
      <c r="SJF9" s="432"/>
      <c r="SJG9" s="254"/>
      <c r="SJH9" s="255"/>
      <c r="SJI9" s="256"/>
      <c r="SJJ9" s="252"/>
      <c r="SJK9" s="253"/>
      <c r="SJL9" s="432"/>
      <c r="SJM9" s="432"/>
      <c r="SJN9" s="432"/>
      <c r="SJO9" s="254"/>
      <c r="SJP9" s="255"/>
      <c r="SJQ9" s="256"/>
      <c r="SJR9" s="252"/>
      <c r="SJS9" s="253"/>
      <c r="SJT9" s="432"/>
      <c r="SJU9" s="432"/>
      <c r="SJV9" s="432"/>
      <c r="SJW9" s="254"/>
      <c r="SJX9" s="255"/>
      <c r="SJY9" s="256"/>
      <c r="SJZ9" s="252"/>
      <c r="SKA9" s="253"/>
      <c r="SKB9" s="432"/>
      <c r="SKC9" s="432"/>
      <c r="SKD9" s="432"/>
      <c r="SKE9" s="254"/>
      <c r="SKF9" s="255"/>
      <c r="SKG9" s="256"/>
      <c r="SKH9" s="252"/>
      <c r="SKI9" s="253"/>
      <c r="SKJ9" s="432"/>
      <c r="SKK9" s="432"/>
      <c r="SKL9" s="432"/>
      <c r="SKM9" s="254"/>
      <c r="SKN9" s="255"/>
      <c r="SKO9" s="256"/>
      <c r="SKP9" s="252"/>
      <c r="SKQ9" s="253"/>
      <c r="SKR9" s="432"/>
      <c r="SKS9" s="432"/>
      <c r="SKT9" s="432"/>
      <c r="SKU9" s="254"/>
      <c r="SKV9" s="255"/>
      <c r="SKW9" s="256"/>
      <c r="SKX9" s="252"/>
      <c r="SKY9" s="253"/>
      <c r="SKZ9" s="432"/>
      <c r="SLA9" s="432"/>
      <c r="SLB9" s="432"/>
      <c r="SLC9" s="254"/>
      <c r="SLD9" s="255"/>
      <c r="SLE9" s="256"/>
      <c r="SLF9" s="252"/>
      <c r="SLG9" s="253"/>
      <c r="SLH9" s="432"/>
      <c r="SLI9" s="432"/>
      <c r="SLJ9" s="432"/>
      <c r="SLK9" s="254"/>
      <c r="SLL9" s="255"/>
      <c r="SLM9" s="256"/>
      <c r="SLN9" s="252"/>
      <c r="SLO9" s="253"/>
      <c r="SLP9" s="432"/>
      <c r="SLQ9" s="432"/>
      <c r="SLR9" s="432"/>
      <c r="SLS9" s="254"/>
      <c r="SLT9" s="255"/>
      <c r="SLU9" s="256"/>
      <c r="SLV9" s="252"/>
      <c r="SLW9" s="253"/>
      <c r="SLX9" s="432"/>
      <c r="SLY9" s="432"/>
      <c r="SLZ9" s="432"/>
      <c r="SMA9" s="254"/>
      <c r="SMB9" s="255"/>
      <c r="SMC9" s="256"/>
      <c r="SMD9" s="252"/>
      <c r="SME9" s="253"/>
      <c r="SMF9" s="432"/>
      <c r="SMG9" s="432"/>
      <c r="SMH9" s="432"/>
      <c r="SMI9" s="254"/>
      <c r="SMJ9" s="255"/>
      <c r="SMK9" s="256"/>
      <c r="SML9" s="252"/>
      <c r="SMM9" s="253"/>
      <c r="SMN9" s="432"/>
      <c r="SMO9" s="432"/>
      <c r="SMP9" s="432"/>
      <c r="SMQ9" s="254"/>
      <c r="SMR9" s="255"/>
      <c r="SMS9" s="256"/>
      <c r="SMT9" s="252"/>
      <c r="SMU9" s="253"/>
      <c r="SMV9" s="432"/>
      <c r="SMW9" s="432"/>
      <c r="SMX9" s="432"/>
      <c r="SMY9" s="254"/>
      <c r="SMZ9" s="255"/>
      <c r="SNA9" s="256"/>
      <c r="SNB9" s="252"/>
      <c r="SNC9" s="253"/>
      <c r="SND9" s="432"/>
      <c r="SNE9" s="432"/>
      <c r="SNF9" s="432"/>
      <c r="SNG9" s="254"/>
      <c r="SNH9" s="255"/>
      <c r="SNI9" s="256"/>
      <c r="SNJ9" s="252"/>
      <c r="SNK9" s="253"/>
      <c r="SNL9" s="432"/>
      <c r="SNM9" s="432"/>
      <c r="SNN9" s="432"/>
      <c r="SNO9" s="254"/>
      <c r="SNP9" s="255"/>
      <c r="SNQ9" s="256"/>
      <c r="SNR9" s="252"/>
      <c r="SNS9" s="253"/>
      <c r="SNT9" s="432"/>
      <c r="SNU9" s="432"/>
      <c r="SNV9" s="432"/>
      <c r="SNW9" s="254"/>
      <c r="SNX9" s="255"/>
      <c r="SNY9" s="256"/>
      <c r="SNZ9" s="252"/>
      <c r="SOA9" s="253"/>
      <c r="SOB9" s="432"/>
      <c r="SOC9" s="432"/>
      <c r="SOD9" s="432"/>
      <c r="SOE9" s="254"/>
      <c r="SOF9" s="255"/>
      <c r="SOG9" s="256"/>
      <c r="SOH9" s="252"/>
      <c r="SOI9" s="253"/>
      <c r="SOJ9" s="432"/>
      <c r="SOK9" s="432"/>
      <c r="SOL9" s="432"/>
      <c r="SOM9" s="254"/>
      <c r="SON9" s="255"/>
      <c r="SOO9" s="256"/>
      <c r="SOP9" s="252"/>
      <c r="SOQ9" s="253"/>
      <c r="SOR9" s="432"/>
      <c r="SOS9" s="432"/>
      <c r="SOT9" s="432"/>
      <c r="SOU9" s="254"/>
      <c r="SOV9" s="255"/>
      <c r="SOW9" s="256"/>
      <c r="SOX9" s="252"/>
      <c r="SOY9" s="253"/>
      <c r="SOZ9" s="432"/>
      <c r="SPA9" s="432"/>
      <c r="SPB9" s="432"/>
      <c r="SPC9" s="254"/>
      <c r="SPD9" s="255"/>
      <c r="SPE9" s="256"/>
      <c r="SPF9" s="252"/>
      <c r="SPG9" s="253"/>
      <c r="SPH9" s="432"/>
      <c r="SPI9" s="432"/>
      <c r="SPJ9" s="432"/>
      <c r="SPK9" s="254"/>
      <c r="SPL9" s="255"/>
      <c r="SPM9" s="256"/>
      <c r="SPN9" s="252"/>
      <c r="SPO9" s="253"/>
      <c r="SPP9" s="432"/>
      <c r="SPQ9" s="432"/>
      <c r="SPR9" s="432"/>
      <c r="SPS9" s="254"/>
      <c r="SPT9" s="255"/>
      <c r="SPU9" s="256"/>
      <c r="SPV9" s="252"/>
      <c r="SPW9" s="253"/>
      <c r="SPX9" s="432"/>
      <c r="SPY9" s="432"/>
      <c r="SPZ9" s="432"/>
      <c r="SQA9" s="254"/>
      <c r="SQB9" s="255"/>
      <c r="SQC9" s="256"/>
      <c r="SQD9" s="252"/>
      <c r="SQE9" s="253"/>
      <c r="SQF9" s="432"/>
      <c r="SQG9" s="432"/>
      <c r="SQH9" s="432"/>
      <c r="SQI9" s="254"/>
      <c r="SQJ9" s="255"/>
      <c r="SQK9" s="256"/>
      <c r="SQL9" s="252"/>
      <c r="SQM9" s="253"/>
      <c r="SQN9" s="432"/>
      <c r="SQO9" s="432"/>
      <c r="SQP9" s="432"/>
      <c r="SQQ9" s="254"/>
      <c r="SQR9" s="255"/>
      <c r="SQS9" s="256"/>
      <c r="SQT9" s="252"/>
      <c r="SQU9" s="253"/>
      <c r="SQV9" s="432"/>
      <c r="SQW9" s="432"/>
      <c r="SQX9" s="432"/>
      <c r="SQY9" s="254"/>
      <c r="SQZ9" s="255"/>
      <c r="SRA9" s="256"/>
      <c r="SRB9" s="252"/>
      <c r="SRC9" s="253"/>
      <c r="SRD9" s="432"/>
      <c r="SRE9" s="432"/>
      <c r="SRF9" s="432"/>
      <c r="SRG9" s="254"/>
      <c r="SRH9" s="255"/>
      <c r="SRI9" s="256"/>
      <c r="SRJ9" s="252"/>
      <c r="SRK9" s="253"/>
      <c r="SRL9" s="432"/>
      <c r="SRM9" s="432"/>
      <c r="SRN9" s="432"/>
      <c r="SRO9" s="254"/>
      <c r="SRP9" s="255"/>
      <c r="SRQ9" s="256"/>
      <c r="SRR9" s="252"/>
      <c r="SRS9" s="253"/>
      <c r="SRT9" s="432"/>
      <c r="SRU9" s="432"/>
      <c r="SRV9" s="432"/>
      <c r="SRW9" s="254"/>
      <c r="SRX9" s="255"/>
      <c r="SRY9" s="256"/>
      <c r="SRZ9" s="252"/>
      <c r="SSA9" s="253"/>
      <c r="SSB9" s="432"/>
      <c r="SSC9" s="432"/>
      <c r="SSD9" s="432"/>
      <c r="SSE9" s="254"/>
      <c r="SSF9" s="255"/>
      <c r="SSG9" s="256"/>
      <c r="SSH9" s="252"/>
      <c r="SSI9" s="253"/>
      <c r="SSJ9" s="432"/>
      <c r="SSK9" s="432"/>
      <c r="SSL9" s="432"/>
      <c r="SSM9" s="254"/>
      <c r="SSN9" s="255"/>
      <c r="SSO9" s="256"/>
      <c r="SSP9" s="252"/>
      <c r="SSQ9" s="253"/>
      <c r="SSR9" s="432"/>
      <c r="SSS9" s="432"/>
      <c r="SST9" s="432"/>
      <c r="SSU9" s="254"/>
      <c r="SSV9" s="255"/>
      <c r="SSW9" s="256"/>
      <c r="SSX9" s="252"/>
      <c r="SSY9" s="253"/>
      <c r="SSZ9" s="432"/>
      <c r="STA9" s="432"/>
      <c r="STB9" s="432"/>
      <c r="STC9" s="254"/>
      <c r="STD9" s="255"/>
      <c r="STE9" s="256"/>
      <c r="STF9" s="252"/>
      <c r="STG9" s="253"/>
      <c r="STH9" s="432"/>
      <c r="STI9" s="432"/>
      <c r="STJ9" s="432"/>
      <c r="STK9" s="254"/>
      <c r="STL9" s="255"/>
      <c r="STM9" s="256"/>
      <c r="STN9" s="252"/>
      <c r="STO9" s="253"/>
      <c r="STP9" s="432"/>
      <c r="STQ9" s="432"/>
      <c r="STR9" s="432"/>
      <c r="STS9" s="254"/>
      <c r="STT9" s="255"/>
      <c r="STU9" s="256"/>
      <c r="STV9" s="252"/>
      <c r="STW9" s="253"/>
      <c r="STX9" s="432"/>
      <c r="STY9" s="432"/>
      <c r="STZ9" s="432"/>
      <c r="SUA9" s="254"/>
      <c r="SUB9" s="255"/>
      <c r="SUC9" s="256"/>
      <c r="SUD9" s="252"/>
      <c r="SUE9" s="253"/>
      <c r="SUF9" s="432"/>
      <c r="SUG9" s="432"/>
      <c r="SUH9" s="432"/>
      <c r="SUI9" s="254"/>
      <c r="SUJ9" s="255"/>
      <c r="SUK9" s="256"/>
      <c r="SUL9" s="252"/>
      <c r="SUM9" s="253"/>
      <c r="SUN9" s="432"/>
      <c r="SUO9" s="432"/>
      <c r="SUP9" s="432"/>
      <c r="SUQ9" s="254"/>
      <c r="SUR9" s="255"/>
      <c r="SUS9" s="256"/>
      <c r="SUT9" s="252"/>
      <c r="SUU9" s="253"/>
      <c r="SUV9" s="432"/>
      <c r="SUW9" s="432"/>
      <c r="SUX9" s="432"/>
      <c r="SUY9" s="254"/>
      <c r="SUZ9" s="255"/>
      <c r="SVA9" s="256"/>
      <c r="SVB9" s="252"/>
      <c r="SVC9" s="253"/>
      <c r="SVD9" s="432"/>
      <c r="SVE9" s="432"/>
      <c r="SVF9" s="432"/>
      <c r="SVG9" s="254"/>
      <c r="SVH9" s="255"/>
      <c r="SVI9" s="256"/>
      <c r="SVJ9" s="252"/>
      <c r="SVK9" s="253"/>
      <c r="SVL9" s="432"/>
      <c r="SVM9" s="432"/>
      <c r="SVN9" s="432"/>
      <c r="SVO9" s="254"/>
      <c r="SVP9" s="255"/>
      <c r="SVQ9" s="256"/>
      <c r="SVR9" s="252"/>
      <c r="SVS9" s="253"/>
      <c r="SVT9" s="432"/>
      <c r="SVU9" s="432"/>
      <c r="SVV9" s="432"/>
      <c r="SVW9" s="254"/>
      <c r="SVX9" s="255"/>
      <c r="SVY9" s="256"/>
      <c r="SVZ9" s="252"/>
      <c r="SWA9" s="253"/>
      <c r="SWB9" s="432"/>
      <c r="SWC9" s="432"/>
      <c r="SWD9" s="432"/>
      <c r="SWE9" s="254"/>
      <c r="SWF9" s="255"/>
      <c r="SWG9" s="256"/>
      <c r="SWH9" s="252"/>
      <c r="SWI9" s="253"/>
      <c r="SWJ9" s="432"/>
      <c r="SWK9" s="432"/>
      <c r="SWL9" s="432"/>
      <c r="SWM9" s="254"/>
      <c r="SWN9" s="255"/>
      <c r="SWO9" s="256"/>
      <c r="SWP9" s="252"/>
      <c r="SWQ9" s="253"/>
      <c r="SWR9" s="432"/>
      <c r="SWS9" s="432"/>
      <c r="SWT9" s="432"/>
      <c r="SWU9" s="254"/>
      <c r="SWV9" s="255"/>
      <c r="SWW9" s="256"/>
      <c r="SWX9" s="252"/>
      <c r="SWY9" s="253"/>
      <c r="SWZ9" s="432"/>
      <c r="SXA9" s="432"/>
      <c r="SXB9" s="432"/>
      <c r="SXC9" s="254"/>
      <c r="SXD9" s="255"/>
      <c r="SXE9" s="256"/>
      <c r="SXF9" s="252"/>
      <c r="SXG9" s="253"/>
      <c r="SXH9" s="432"/>
      <c r="SXI9" s="432"/>
      <c r="SXJ9" s="432"/>
      <c r="SXK9" s="254"/>
      <c r="SXL9" s="255"/>
      <c r="SXM9" s="256"/>
      <c r="SXN9" s="252"/>
      <c r="SXO9" s="253"/>
      <c r="SXP9" s="432"/>
      <c r="SXQ9" s="432"/>
      <c r="SXR9" s="432"/>
      <c r="SXS9" s="254"/>
      <c r="SXT9" s="255"/>
      <c r="SXU9" s="256"/>
      <c r="SXV9" s="252"/>
      <c r="SXW9" s="253"/>
      <c r="SXX9" s="432"/>
      <c r="SXY9" s="432"/>
      <c r="SXZ9" s="432"/>
      <c r="SYA9" s="254"/>
      <c r="SYB9" s="255"/>
      <c r="SYC9" s="256"/>
      <c r="SYD9" s="252"/>
      <c r="SYE9" s="253"/>
      <c r="SYF9" s="432"/>
      <c r="SYG9" s="432"/>
      <c r="SYH9" s="432"/>
      <c r="SYI9" s="254"/>
      <c r="SYJ9" s="255"/>
      <c r="SYK9" s="256"/>
      <c r="SYL9" s="252"/>
      <c r="SYM9" s="253"/>
      <c r="SYN9" s="432"/>
      <c r="SYO9" s="432"/>
      <c r="SYP9" s="432"/>
      <c r="SYQ9" s="254"/>
      <c r="SYR9" s="255"/>
      <c r="SYS9" s="256"/>
      <c r="SYT9" s="252"/>
      <c r="SYU9" s="253"/>
      <c r="SYV9" s="432"/>
      <c r="SYW9" s="432"/>
      <c r="SYX9" s="432"/>
      <c r="SYY9" s="254"/>
      <c r="SYZ9" s="255"/>
      <c r="SZA9" s="256"/>
      <c r="SZB9" s="252"/>
      <c r="SZC9" s="253"/>
      <c r="SZD9" s="432"/>
      <c r="SZE9" s="432"/>
      <c r="SZF9" s="432"/>
      <c r="SZG9" s="254"/>
      <c r="SZH9" s="255"/>
      <c r="SZI9" s="256"/>
      <c r="SZJ9" s="252"/>
      <c r="SZK9" s="253"/>
      <c r="SZL9" s="432"/>
      <c r="SZM9" s="432"/>
      <c r="SZN9" s="432"/>
      <c r="SZO9" s="254"/>
      <c r="SZP9" s="255"/>
      <c r="SZQ9" s="256"/>
      <c r="SZR9" s="252"/>
      <c r="SZS9" s="253"/>
      <c r="SZT9" s="432"/>
      <c r="SZU9" s="432"/>
      <c r="SZV9" s="432"/>
      <c r="SZW9" s="254"/>
      <c r="SZX9" s="255"/>
      <c r="SZY9" s="256"/>
      <c r="SZZ9" s="252"/>
      <c r="TAA9" s="253"/>
      <c r="TAB9" s="432"/>
      <c r="TAC9" s="432"/>
      <c r="TAD9" s="432"/>
      <c r="TAE9" s="254"/>
      <c r="TAF9" s="255"/>
      <c r="TAG9" s="256"/>
      <c r="TAH9" s="252"/>
      <c r="TAI9" s="253"/>
      <c r="TAJ9" s="432"/>
      <c r="TAK9" s="432"/>
      <c r="TAL9" s="432"/>
      <c r="TAM9" s="254"/>
      <c r="TAN9" s="255"/>
      <c r="TAO9" s="256"/>
      <c r="TAP9" s="252"/>
      <c r="TAQ9" s="253"/>
      <c r="TAR9" s="432"/>
      <c r="TAS9" s="432"/>
      <c r="TAT9" s="432"/>
      <c r="TAU9" s="254"/>
      <c r="TAV9" s="255"/>
      <c r="TAW9" s="256"/>
      <c r="TAX9" s="252"/>
      <c r="TAY9" s="253"/>
      <c r="TAZ9" s="432"/>
      <c r="TBA9" s="432"/>
      <c r="TBB9" s="432"/>
      <c r="TBC9" s="254"/>
      <c r="TBD9" s="255"/>
      <c r="TBE9" s="256"/>
      <c r="TBF9" s="252"/>
      <c r="TBG9" s="253"/>
      <c r="TBH9" s="432"/>
      <c r="TBI9" s="432"/>
      <c r="TBJ9" s="432"/>
      <c r="TBK9" s="254"/>
      <c r="TBL9" s="255"/>
      <c r="TBM9" s="256"/>
      <c r="TBN9" s="252"/>
      <c r="TBO9" s="253"/>
      <c r="TBP9" s="432"/>
      <c r="TBQ9" s="432"/>
      <c r="TBR9" s="432"/>
      <c r="TBS9" s="254"/>
      <c r="TBT9" s="255"/>
      <c r="TBU9" s="256"/>
      <c r="TBV9" s="252"/>
      <c r="TBW9" s="253"/>
      <c r="TBX9" s="432"/>
      <c r="TBY9" s="432"/>
      <c r="TBZ9" s="432"/>
      <c r="TCA9" s="254"/>
      <c r="TCB9" s="255"/>
      <c r="TCC9" s="256"/>
      <c r="TCD9" s="252"/>
      <c r="TCE9" s="253"/>
      <c r="TCF9" s="432"/>
      <c r="TCG9" s="432"/>
      <c r="TCH9" s="432"/>
      <c r="TCI9" s="254"/>
      <c r="TCJ9" s="255"/>
      <c r="TCK9" s="256"/>
      <c r="TCL9" s="252"/>
      <c r="TCM9" s="253"/>
      <c r="TCN9" s="432"/>
      <c r="TCO9" s="432"/>
      <c r="TCP9" s="432"/>
      <c r="TCQ9" s="254"/>
      <c r="TCR9" s="255"/>
      <c r="TCS9" s="256"/>
      <c r="TCT9" s="252"/>
      <c r="TCU9" s="253"/>
      <c r="TCV9" s="432"/>
      <c r="TCW9" s="432"/>
      <c r="TCX9" s="432"/>
      <c r="TCY9" s="254"/>
      <c r="TCZ9" s="255"/>
      <c r="TDA9" s="256"/>
      <c r="TDB9" s="252"/>
      <c r="TDC9" s="253"/>
      <c r="TDD9" s="432"/>
      <c r="TDE9" s="432"/>
      <c r="TDF9" s="432"/>
      <c r="TDG9" s="254"/>
      <c r="TDH9" s="255"/>
      <c r="TDI9" s="256"/>
      <c r="TDJ9" s="252"/>
      <c r="TDK9" s="253"/>
      <c r="TDL9" s="432"/>
      <c r="TDM9" s="432"/>
      <c r="TDN9" s="432"/>
      <c r="TDO9" s="254"/>
      <c r="TDP9" s="255"/>
      <c r="TDQ9" s="256"/>
      <c r="TDR9" s="252"/>
      <c r="TDS9" s="253"/>
      <c r="TDT9" s="432"/>
      <c r="TDU9" s="432"/>
      <c r="TDV9" s="432"/>
      <c r="TDW9" s="254"/>
      <c r="TDX9" s="255"/>
      <c r="TDY9" s="256"/>
      <c r="TDZ9" s="252"/>
      <c r="TEA9" s="253"/>
      <c r="TEB9" s="432"/>
      <c r="TEC9" s="432"/>
      <c r="TED9" s="432"/>
      <c r="TEE9" s="254"/>
      <c r="TEF9" s="255"/>
      <c r="TEG9" s="256"/>
      <c r="TEH9" s="252"/>
      <c r="TEI9" s="253"/>
      <c r="TEJ9" s="432"/>
      <c r="TEK9" s="432"/>
      <c r="TEL9" s="432"/>
      <c r="TEM9" s="254"/>
      <c r="TEN9" s="255"/>
      <c r="TEO9" s="256"/>
      <c r="TEP9" s="252"/>
      <c r="TEQ9" s="253"/>
      <c r="TER9" s="432"/>
      <c r="TES9" s="432"/>
      <c r="TET9" s="432"/>
      <c r="TEU9" s="254"/>
      <c r="TEV9" s="255"/>
      <c r="TEW9" s="256"/>
      <c r="TEX9" s="252"/>
      <c r="TEY9" s="253"/>
      <c r="TEZ9" s="432"/>
      <c r="TFA9" s="432"/>
      <c r="TFB9" s="432"/>
      <c r="TFC9" s="254"/>
      <c r="TFD9" s="255"/>
      <c r="TFE9" s="256"/>
      <c r="TFF9" s="252"/>
      <c r="TFG9" s="253"/>
      <c r="TFH9" s="432"/>
      <c r="TFI9" s="432"/>
      <c r="TFJ9" s="432"/>
      <c r="TFK9" s="254"/>
      <c r="TFL9" s="255"/>
      <c r="TFM9" s="256"/>
      <c r="TFN9" s="252"/>
      <c r="TFO9" s="253"/>
      <c r="TFP9" s="432"/>
      <c r="TFQ9" s="432"/>
      <c r="TFR9" s="432"/>
      <c r="TFS9" s="254"/>
      <c r="TFT9" s="255"/>
      <c r="TFU9" s="256"/>
      <c r="TFV9" s="252"/>
      <c r="TFW9" s="253"/>
      <c r="TFX9" s="432"/>
      <c r="TFY9" s="432"/>
      <c r="TFZ9" s="432"/>
      <c r="TGA9" s="254"/>
      <c r="TGB9" s="255"/>
      <c r="TGC9" s="256"/>
      <c r="TGD9" s="252"/>
      <c r="TGE9" s="253"/>
      <c r="TGF9" s="432"/>
      <c r="TGG9" s="432"/>
      <c r="TGH9" s="432"/>
      <c r="TGI9" s="254"/>
      <c r="TGJ9" s="255"/>
      <c r="TGK9" s="256"/>
      <c r="TGL9" s="252"/>
      <c r="TGM9" s="253"/>
      <c r="TGN9" s="432"/>
      <c r="TGO9" s="432"/>
      <c r="TGP9" s="432"/>
      <c r="TGQ9" s="254"/>
      <c r="TGR9" s="255"/>
      <c r="TGS9" s="256"/>
      <c r="TGT9" s="252"/>
      <c r="TGU9" s="253"/>
      <c r="TGV9" s="432"/>
      <c r="TGW9" s="432"/>
      <c r="TGX9" s="432"/>
      <c r="TGY9" s="254"/>
      <c r="TGZ9" s="255"/>
      <c r="THA9" s="256"/>
      <c r="THB9" s="252"/>
      <c r="THC9" s="253"/>
      <c r="THD9" s="432"/>
      <c r="THE9" s="432"/>
      <c r="THF9" s="432"/>
      <c r="THG9" s="254"/>
      <c r="THH9" s="255"/>
      <c r="THI9" s="256"/>
      <c r="THJ9" s="252"/>
      <c r="THK9" s="253"/>
      <c r="THL9" s="432"/>
      <c r="THM9" s="432"/>
      <c r="THN9" s="432"/>
      <c r="THO9" s="254"/>
      <c r="THP9" s="255"/>
      <c r="THQ9" s="256"/>
      <c r="THR9" s="252"/>
      <c r="THS9" s="253"/>
      <c r="THT9" s="432"/>
      <c r="THU9" s="432"/>
      <c r="THV9" s="432"/>
      <c r="THW9" s="254"/>
      <c r="THX9" s="255"/>
      <c r="THY9" s="256"/>
      <c r="THZ9" s="252"/>
      <c r="TIA9" s="253"/>
      <c r="TIB9" s="432"/>
      <c r="TIC9" s="432"/>
      <c r="TID9" s="432"/>
      <c r="TIE9" s="254"/>
      <c r="TIF9" s="255"/>
      <c r="TIG9" s="256"/>
      <c r="TIH9" s="252"/>
      <c r="TII9" s="253"/>
      <c r="TIJ9" s="432"/>
      <c r="TIK9" s="432"/>
      <c r="TIL9" s="432"/>
      <c r="TIM9" s="254"/>
      <c r="TIN9" s="255"/>
      <c r="TIO9" s="256"/>
      <c r="TIP9" s="252"/>
      <c r="TIQ9" s="253"/>
      <c r="TIR9" s="432"/>
      <c r="TIS9" s="432"/>
      <c r="TIT9" s="432"/>
      <c r="TIU9" s="254"/>
      <c r="TIV9" s="255"/>
      <c r="TIW9" s="256"/>
      <c r="TIX9" s="252"/>
      <c r="TIY9" s="253"/>
      <c r="TIZ9" s="432"/>
      <c r="TJA9" s="432"/>
      <c r="TJB9" s="432"/>
      <c r="TJC9" s="254"/>
      <c r="TJD9" s="255"/>
      <c r="TJE9" s="256"/>
      <c r="TJF9" s="252"/>
      <c r="TJG9" s="253"/>
      <c r="TJH9" s="432"/>
      <c r="TJI9" s="432"/>
      <c r="TJJ9" s="432"/>
      <c r="TJK9" s="254"/>
      <c r="TJL9" s="255"/>
      <c r="TJM9" s="256"/>
      <c r="TJN9" s="252"/>
      <c r="TJO9" s="253"/>
      <c r="TJP9" s="432"/>
      <c r="TJQ9" s="432"/>
      <c r="TJR9" s="432"/>
      <c r="TJS9" s="254"/>
      <c r="TJT9" s="255"/>
      <c r="TJU9" s="256"/>
      <c r="TJV9" s="252"/>
      <c r="TJW9" s="253"/>
      <c r="TJX9" s="432"/>
      <c r="TJY9" s="432"/>
      <c r="TJZ9" s="432"/>
      <c r="TKA9" s="254"/>
      <c r="TKB9" s="255"/>
      <c r="TKC9" s="256"/>
      <c r="TKD9" s="252"/>
      <c r="TKE9" s="253"/>
      <c r="TKF9" s="432"/>
      <c r="TKG9" s="432"/>
      <c r="TKH9" s="432"/>
      <c r="TKI9" s="254"/>
      <c r="TKJ9" s="255"/>
      <c r="TKK9" s="256"/>
      <c r="TKL9" s="252"/>
      <c r="TKM9" s="253"/>
      <c r="TKN9" s="432"/>
      <c r="TKO9" s="432"/>
      <c r="TKP9" s="432"/>
      <c r="TKQ9" s="254"/>
      <c r="TKR9" s="255"/>
      <c r="TKS9" s="256"/>
      <c r="TKT9" s="252"/>
      <c r="TKU9" s="253"/>
      <c r="TKV9" s="432"/>
      <c r="TKW9" s="432"/>
      <c r="TKX9" s="432"/>
      <c r="TKY9" s="254"/>
      <c r="TKZ9" s="255"/>
      <c r="TLA9" s="256"/>
      <c r="TLB9" s="252"/>
      <c r="TLC9" s="253"/>
      <c r="TLD9" s="432"/>
      <c r="TLE9" s="432"/>
      <c r="TLF9" s="432"/>
      <c r="TLG9" s="254"/>
      <c r="TLH9" s="255"/>
      <c r="TLI9" s="256"/>
      <c r="TLJ9" s="252"/>
      <c r="TLK9" s="253"/>
      <c r="TLL9" s="432"/>
      <c r="TLM9" s="432"/>
      <c r="TLN9" s="432"/>
      <c r="TLO9" s="254"/>
      <c r="TLP9" s="255"/>
      <c r="TLQ9" s="256"/>
      <c r="TLR9" s="252"/>
      <c r="TLS9" s="253"/>
      <c r="TLT9" s="432"/>
      <c r="TLU9" s="432"/>
      <c r="TLV9" s="432"/>
      <c r="TLW9" s="254"/>
      <c r="TLX9" s="255"/>
      <c r="TLY9" s="256"/>
      <c r="TLZ9" s="252"/>
      <c r="TMA9" s="253"/>
      <c r="TMB9" s="432"/>
      <c r="TMC9" s="432"/>
      <c r="TMD9" s="432"/>
      <c r="TME9" s="254"/>
      <c r="TMF9" s="255"/>
      <c r="TMG9" s="256"/>
      <c r="TMH9" s="252"/>
      <c r="TMI9" s="253"/>
      <c r="TMJ9" s="432"/>
      <c r="TMK9" s="432"/>
      <c r="TML9" s="432"/>
      <c r="TMM9" s="254"/>
      <c r="TMN9" s="255"/>
      <c r="TMO9" s="256"/>
      <c r="TMP9" s="252"/>
      <c r="TMQ9" s="253"/>
      <c r="TMR9" s="432"/>
      <c r="TMS9" s="432"/>
      <c r="TMT9" s="432"/>
      <c r="TMU9" s="254"/>
      <c r="TMV9" s="255"/>
      <c r="TMW9" s="256"/>
      <c r="TMX9" s="252"/>
      <c r="TMY9" s="253"/>
      <c r="TMZ9" s="432"/>
      <c r="TNA9" s="432"/>
      <c r="TNB9" s="432"/>
      <c r="TNC9" s="254"/>
      <c r="TND9" s="255"/>
      <c r="TNE9" s="256"/>
      <c r="TNF9" s="252"/>
      <c r="TNG9" s="253"/>
      <c r="TNH9" s="432"/>
      <c r="TNI9" s="432"/>
      <c r="TNJ9" s="432"/>
      <c r="TNK9" s="254"/>
      <c r="TNL9" s="255"/>
      <c r="TNM9" s="256"/>
      <c r="TNN9" s="252"/>
      <c r="TNO9" s="253"/>
      <c r="TNP9" s="432"/>
      <c r="TNQ9" s="432"/>
      <c r="TNR9" s="432"/>
      <c r="TNS9" s="254"/>
      <c r="TNT9" s="255"/>
      <c r="TNU9" s="256"/>
      <c r="TNV9" s="252"/>
      <c r="TNW9" s="253"/>
      <c r="TNX9" s="432"/>
      <c r="TNY9" s="432"/>
      <c r="TNZ9" s="432"/>
      <c r="TOA9" s="254"/>
      <c r="TOB9" s="255"/>
      <c r="TOC9" s="256"/>
      <c r="TOD9" s="252"/>
      <c r="TOE9" s="253"/>
      <c r="TOF9" s="432"/>
      <c r="TOG9" s="432"/>
      <c r="TOH9" s="432"/>
      <c r="TOI9" s="254"/>
      <c r="TOJ9" s="255"/>
      <c r="TOK9" s="256"/>
      <c r="TOL9" s="252"/>
      <c r="TOM9" s="253"/>
      <c r="TON9" s="432"/>
      <c r="TOO9" s="432"/>
      <c r="TOP9" s="432"/>
      <c r="TOQ9" s="254"/>
      <c r="TOR9" s="255"/>
      <c r="TOS9" s="256"/>
      <c r="TOT9" s="252"/>
      <c r="TOU9" s="253"/>
      <c r="TOV9" s="432"/>
      <c r="TOW9" s="432"/>
      <c r="TOX9" s="432"/>
      <c r="TOY9" s="254"/>
      <c r="TOZ9" s="255"/>
      <c r="TPA9" s="256"/>
      <c r="TPB9" s="252"/>
      <c r="TPC9" s="253"/>
      <c r="TPD9" s="432"/>
      <c r="TPE9" s="432"/>
      <c r="TPF9" s="432"/>
      <c r="TPG9" s="254"/>
      <c r="TPH9" s="255"/>
      <c r="TPI9" s="256"/>
      <c r="TPJ9" s="252"/>
      <c r="TPK9" s="253"/>
      <c r="TPL9" s="432"/>
      <c r="TPM9" s="432"/>
      <c r="TPN9" s="432"/>
      <c r="TPO9" s="254"/>
      <c r="TPP9" s="255"/>
      <c r="TPQ9" s="256"/>
      <c r="TPR9" s="252"/>
      <c r="TPS9" s="253"/>
      <c r="TPT9" s="432"/>
      <c r="TPU9" s="432"/>
      <c r="TPV9" s="432"/>
      <c r="TPW9" s="254"/>
      <c r="TPX9" s="255"/>
      <c r="TPY9" s="256"/>
      <c r="TPZ9" s="252"/>
      <c r="TQA9" s="253"/>
      <c r="TQB9" s="432"/>
      <c r="TQC9" s="432"/>
      <c r="TQD9" s="432"/>
      <c r="TQE9" s="254"/>
      <c r="TQF9" s="255"/>
      <c r="TQG9" s="256"/>
      <c r="TQH9" s="252"/>
      <c r="TQI9" s="253"/>
      <c r="TQJ9" s="432"/>
      <c r="TQK9" s="432"/>
      <c r="TQL9" s="432"/>
      <c r="TQM9" s="254"/>
      <c r="TQN9" s="255"/>
      <c r="TQO9" s="256"/>
      <c r="TQP9" s="252"/>
      <c r="TQQ9" s="253"/>
      <c r="TQR9" s="432"/>
      <c r="TQS9" s="432"/>
      <c r="TQT9" s="432"/>
      <c r="TQU9" s="254"/>
      <c r="TQV9" s="255"/>
      <c r="TQW9" s="256"/>
      <c r="TQX9" s="252"/>
      <c r="TQY9" s="253"/>
      <c r="TQZ9" s="432"/>
      <c r="TRA9" s="432"/>
      <c r="TRB9" s="432"/>
      <c r="TRC9" s="254"/>
      <c r="TRD9" s="255"/>
      <c r="TRE9" s="256"/>
      <c r="TRF9" s="252"/>
      <c r="TRG9" s="253"/>
      <c r="TRH9" s="432"/>
      <c r="TRI9" s="432"/>
      <c r="TRJ9" s="432"/>
      <c r="TRK9" s="254"/>
      <c r="TRL9" s="255"/>
      <c r="TRM9" s="256"/>
      <c r="TRN9" s="252"/>
      <c r="TRO9" s="253"/>
      <c r="TRP9" s="432"/>
      <c r="TRQ9" s="432"/>
      <c r="TRR9" s="432"/>
      <c r="TRS9" s="254"/>
      <c r="TRT9" s="255"/>
      <c r="TRU9" s="256"/>
      <c r="TRV9" s="252"/>
      <c r="TRW9" s="253"/>
      <c r="TRX9" s="432"/>
      <c r="TRY9" s="432"/>
      <c r="TRZ9" s="432"/>
      <c r="TSA9" s="254"/>
      <c r="TSB9" s="255"/>
      <c r="TSC9" s="256"/>
      <c r="TSD9" s="252"/>
      <c r="TSE9" s="253"/>
      <c r="TSF9" s="432"/>
      <c r="TSG9" s="432"/>
      <c r="TSH9" s="432"/>
      <c r="TSI9" s="254"/>
      <c r="TSJ9" s="255"/>
      <c r="TSK9" s="256"/>
      <c r="TSL9" s="252"/>
      <c r="TSM9" s="253"/>
      <c r="TSN9" s="432"/>
      <c r="TSO9" s="432"/>
      <c r="TSP9" s="432"/>
      <c r="TSQ9" s="254"/>
      <c r="TSR9" s="255"/>
      <c r="TSS9" s="256"/>
      <c r="TST9" s="252"/>
      <c r="TSU9" s="253"/>
      <c r="TSV9" s="432"/>
      <c r="TSW9" s="432"/>
      <c r="TSX9" s="432"/>
      <c r="TSY9" s="254"/>
      <c r="TSZ9" s="255"/>
      <c r="TTA9" s="256"/>
      <c r="TTB9" s="252"/>
      <c r="TTC9" s="253"/>
      <c r="TTD9" s="432"/>
      <c r="TTE9" s="432"/>
      <c r="TTF9" s="432"/>
      <c r="TTG9" s="254"/>
      <c r="TTH9" s="255"/>
      <c r="TTI9" s="256"/>
      <c r="TTJ9" s="252"/>
      <c r="TTK9" s="253"/>
      <c r="TTL9" s="432"/>
      <c r="TTM9" s="432"/>
      <c r="TTN9" s="432"/>
      <c r="TTO9" s="254"/>
      <c r="TTP9" s="255"/>
      <c r="TTQ9" s="256"/>
      <c r="TTR9" s="252"/>
      <c r="TTS9" s="253"/>
      <c r="TTT9" s="432"/>
      <c r="TTU9" s="432"/>
      <c r="TTV9" s="432"/>
      <c r="TTW9" s="254"/>
      <c r="TTX9" s="255"/>
      <c r="TTY9" s="256"/>
      <c r="TTZ9" s="252"/>
      <c r="TUA9" s="253"/>
      <c r="TUB9" s="432"/>
      <c r="TUC9" s="432"/>
      <c r="TUD9" s="432"/>
      <c r="TUE9" s="254"/>
      <c r="TUF9" s="255"/>
      <c r="TUG9" s="256"/>
      <c r="TUH9" s="252"/>
      <c r="TUI9" s="253"/>
      <c r="TUJ9" s="432"/>
      <c r="TUK9" s="432"/>
      <c r="TUL9" s="432"/>
      <c r="TUM9" s="254"/>
      <c r="TUN9" s="255"/>
      <c r="TUO9" s="256"/>
      <c r="TUP9" s="252"/>
      <c r="TUQ9" s="253"/>
      <c r="TUR9" s="432"/>
      <c r="TUS9" s="432"/>
      <c r="TUT9" s="432"/>
      <c r="TUU9" s="254"/>
      <c r="TUV9" s="255"/>
      <c r="TUW9" s="256"/>
      <c r="TUX9" s="252"/>
      <c r="TUY9" s="253"/>
      <c r="TUZ9" s="432"/>
      <c r="TVA9" s="432"/>
      <c r="TVB9" s="432"/>
      <c r="TVC9" s="254"/>
      <c r="TVD9" s="255"/>
      <c r="TVE9" s="256"/>
      <c r="TVF9" s="252"/>
      <c r="TVG9" s="253"/>
      <c r="TVH9" s="432"/>
      <c r="TVI9" s="432"/>
      <c r="TVJ9" s="432"/>
      <c r="TVK9" s="254"/>
      <c r="TVL9" s="255"/>
      <c r="TVM9" s="256"/>
      <c r="TVN9" s="252"/>
      <c r="TVO9" s="253"/>
      <c r="TVP9" s="432"/>
      <c r="TVQ9" s="432"/>
      <c r="TVR9" s="432"/>
      <c r="TVS9" s="254"/>
      <c r="TVT9" s="255"/>
      <c r="TVU9" s="256"/>
      <c r="TVV9" s="252"/>
      <c r="TVW9" s="253"/>
      <c r="TVX9" s="432"/>
      <c r="TVY9" s="432"/>
      <c r="TVZ9" s="432"/>
      <c r="TWA9" s="254"/>
      <c r="TWB9" s="255"/>
      <c r="TWC9" s="256"/>
      <c r="TWD9" s="252"/>
      <c r="TWE9" s="253"/>
      <c r="TWF9" s="432"/>
      <c r="TWG9" s="432"/>
      <c r="TWH9" s="432"/>
      <c r="TWI9" s="254"/>
      <c r="TWJ9" s="255"/>
      <c r="TWK9" s="256"/>
      <c r="TWL9" s="252"/>
      <c r="TWM9" s="253"/>
      <c r="TWN9" s="432"/>
      <c r="TWO9" s="432"/>
      <c r="TWP9" s="432"/>
      <c r="TWQ9" s="254"/>
      <c r="TWR9" s="255"/>
      <c r="TWS9" s="256"/>
      <c r="TWT9" s="252"/>
      <c r="TWU9" s="253"/>
      <c r="TWV9" s="432"/>
      <c r="TWW9" s="432"/>
      <c r="TWX9" s="432"/>
      <c r="TWY9" s="254"/>
      <c r="TWZ9" s="255"/>
      <c r="TXA9" s="256"/>
      <c r="TXB9" s="252"/>
      <c r="TXC9" s="253"/>
      <c r="TXD9" s="432"/>
      <c r="TXE9" s="432"/>
      <c r="TXF9" s="432"/>
      <c r="TXG9" s="254"/>
      <c r="TXH9" s="255"/>
      <c r="TXI9" s="256"/>
      <c r="TXJ9" s="252"/>
      <c r="TXK9" s="253"/>
      <c r="TXL9" s="432"/>
      <c r="TXM9" s="432"/>
      <c r="TXN9" s="432"/>
      <c r="TXO9" s="254"/>
      <c r="TXP9" s="255"/>
      <c r="TXQ9" s="256"/>
      <c r="TXR9" s="252"/>
      <c r="TXS9" s="253"/>
      <c r="TXT9" s="432"/>
      <c r="TXU9" s="432"/>
      <c r="TXV9" s="432"/>
      <c r="TXW9" s="254"/>
      <c r="TXX9" s="255"/>
      <c r="TXY9" s="256"/>
      <c r="TXZ9" s="252"/>
      <c r="TYA9" s="253"/>
      <c r="TYB9" s="432"/>
      <c r="TYC9" s="432"/>
      <c r="TYD9" s="432"/>
      <c r="TYE9" s="254"/>
      <c r="TYF9" s="255"/>
      <c r="TYG9" s="256"/>
      <c r="TYH9" s="252"/>
      <c r="TYI9" s="253"/>
      <c r="TYJ9" s="432"/>
      <c r="TYK9" s="432"/>
      <c r="TYL9" s="432"/>
      <c r="TYM9" s="254"/>
      <c r="TYN9" s="255"/>
      <c r="TYO9" s="256"/>
      <c r="TYP9" s="252"/>
      <c r="TYQ9" s="253"/>
      <c r="TYR9" s="432"/>
      <c r="TYS9" s="432"/>
      <c r="TYT9" s="432"/>
      <c r="TYU9" s="254"/>
      <c r="TYV9" s="255"/>
      <c r="TYW9" s="256"/>
      <c r="TYX9" s="252"/>
      <c r="TYY9" s="253"/>
      <c r="TYZ9" s="432"/>
      <c r="TZA9" s="432"/>
      <c r="TZB9" s="432"/>
      <c r="TZC9" s="254"/>
      <c r="TZD9" s="255"/>
      <c r="TZE9" s="256"/>
      <c r="TZF9" s="252"/>
      <c r="TZG9" s="253"/>
      <c r="TZH9" s="432"/>
      <c r="TZI9" s="432"/>
      <c r="TZJ9" s="432"/>
      <c r="TZK9" s="254"/>
      <c r="TZL9" s="255"/>
      <c r="TZM9" s="256"/>
      <c r="TZN9" s="252"/>
      <c r="TZO9" s="253"/>
      <c r="TZP9" s="432"/>
      <c r="TZQ9" s="432"/>
      <c r="TZR9" s="432"/>
      <c r="TZS9" s="254"/>
      <c r="TZT9" s="255"/>
      <c r="TZU9" s="256"/>
      <c r="TZV9" s="252"/>
      <c r="TZW9" s="253"/>
      <c r="TZX9" s="432"/>
      <c r="TZY9" s="432"/>
      <c r="TZZ9" s="432"/>
      <c r="UAA9" s="254"/>
      <c r="UAB9" s="255"/>
      <c r="UAC9" s="256"/>
      <c r="UAD9" s="252"/>
      <c r="UAE9" s="253"/>
      <c r="UAF9" s="432"/>
      <c r="UAG9" s="432"/>
      <c r="UAH9" s="432"/>
      <c r="UAI9" s="254"/>
      <c r="UAJ9" s="255"/>
      <c r="UAK9" s="256"/>
      <c r="UAL9" s="252"/>
      <c r="UAM9" s="253"/>
      <c r="UAN9" s="432"/>
      <c r="UAO9" s="432"/>
      <c r="UAP9" s="432"/>
      <c r="UAQ9" s="254"/>
      <c r="UAR9" s="255"/>
      <c r="UAS9" s="256"/>
      <c r="UAT9" s="252"/>
      <c r="UAU9" s="253"/>
      <c r="UAV9" s="432"/>
      <c r="UAW9" s="432"/>
      <c r="UAX9" s="432"/>
      <c r="UAY9" s="254"/>
      <c r="UAZ9" s="255"/>
      <c r="UBA9" s="256"/>
      <c r="UBB9" s="252"/>
      <c r="UBC9" s="253"/>
      <c r="UBD9" s="432"/>
      <c r="UBE9" s="432"/>
      <c r="UBF9" s="432"/>
      <c r="UBG9" s="254"/>
      <c r="UBH9" s="255"/>
      <c r="UBI9" s="256"/>
      <c r="UBJ9" s="252"/>
      <c r="UBK9" s="253"/>
      <c r="UBL9" s="432"/>
      <c r="UBM9" s="432"/>
      <c r="UBN9" s="432"/>
      <c r="UBO9" s="254"/>
      <c r="UBP9" s="255"/>
      <c r="UBQ9" s="256"/>
      <c r="UBR9" s="252"/>
      <c r="UBS9" s="253"/>
      <c r="UBT9" s="432"/>
      <c r="UBU9" s="432"/>
      <c r="UBV9" s="432"/>
      <c r="UBW9" s="254"/>
      <c r="UBX9" s="255"/>
      <c r="UBY9" s="256"/>
      <c r="UBZ9" s="252"/>
      <c r="UCA9" s="253"/>
      <c r="UCB9" s="432"/>
      <c r="UCC9" s="432"/>
      <c r="UCD9" s="432"/>
      <c r="UCE9" s="254"/>
      <c r="UCF9" s="255"/>
      <c r="UCG9" s="256"/>
      <c r="UCH9" s="252"/>
      <c r="UCI9" s="253"/>
      <c r="UCJ9" s="432"/>
      <c r="UCK9" s="432"/>
      <c r="UCL9" s="432"/>
      <c r="UCM9" s="254"/>
      <c r="UCN9" s="255"/>
      <c r="UCO9" s="256"/>
      <c r="UCP9" s="252"/>
      <c r="UCQ9" s="253"/>
      <c r="UCR9" s="432"/>
      <c r="UCS9" s="432"/>
      <c r="UCT9" s="432"/>
      <c r="UCU9" s="254"/>
      <c r="UCV9" s="255"/>
      <c r="UCW9" s="256"/>
      <c r="UCX9" s="252"/>
      <c r="UCY9" s="253"/>
      <c r="UCZ9" s="432"/>
      <c r="UDA9" s="432"/>
      <c r="UDB9" s="432"/>
      <c r="UDC9" s="254"/>
      <c r="UDD9" s="255"/>
      <c r="UDE9" s="256"/>
      <c r="UDF9" s="252"/>
      <c r="UDG9" s="253"/>
      <c r="UDH9" s="432"/>
      <c r="UDI9" s="432"/>
      <c r="UDJ9" s="432"/>
      <c r="UDK9" s="254"/>
      <c r="UDL9" s="255"/>
      <c r="UDM9" s="256"/>
      <c r="UDN9" s="252"/>
      <c r="UDO9" s="253"/>
      <c r="UDP9" s="432"/>
      <c r="UDQ9" s="432"/>
      <c r="UDR9" s="432"/>
      <c r="UDS9" s="254"/>
      <c r="UDT9" s="255"/>
      <c r="UDU9" s="256"/>
      <c r="UDV9" s="252"/>
      <c r="UDW9" s="253"/>
      <c r="UDX9" s="432"/>
      <c r="UDY9" s="432"/>
      <c r="UDZ9" s="432"/>
      <c r="UEA9" s="254"/>
      <c r="UEB9" s="255"/>
      <c r="UEC9" s="256"/>
      <c r="UED9" s="252"/>
      <c r="UEE9" s="253"/>
      <c r="UEF9" s="432"/>
      <c r="UEG9" s="432"/>
      <c r="UEH9" s="432"/>
      <c r="UEI9" s="254"/>
      <c r="UEJ9" s="255"/>
      <c r="UEK9" s="256"/>
      <c r="UEL9" s="252"/>
      <c r="UEM9" s="253"/>
      <c r="UEN9" s="432"/>
      <c r="UEO9" s="432"/>
      <c r="UEP9" s="432"/>
      <c r="UEQ9" s="254"/>
      <c r="UER9" s="255"/>
      <c r="UES9" s="256"/>
      <c r="UET9" s="252"/>
      <c r="UEU9" s="253"/>
      <c r="UEV9" s="432"/>
      <c r="UEW9" s="432"/>
      <c r="UEX9" s="432"/>
      <c r="UEY9" s="254"/>
      <c r="UEZ9" s="255"/>
      <c r="UFA9" s="256"/>
      <c r="UFB9" s="252"/>
      <c r="UFC9" s="253"/>
      <c r="UFD9" s="432"/>
      <c r="UFE9" s="432"/>
      <c r="UFF9" s="432"/>
      <c r="UFG9" s="254"/>
      <c r="UFH9" s="255"/>
      <c r="UFI9" s="256"/>
      <c r="UFJ9" s="252"/>
      <c r="UFK9" s="253"/>
      <c r="UFL9" s="432"/>
      <c r="UFM9" s="432"/>
      <c r="UFN9" s="432"/>
      <c r="UFO9" s="254"/>
      <c r="UFP9" s="255"/>
      <c r="UFQ9" s="256"/>
      <c r="UFR9" s="252"/>
      <c r="UFS9" s="253"/>
      <c r="UFT9" s="432"/>
      <c r="UFU9" s="432"/>
      <c r="UFV9" s="432"/>
      <c r="UFW9" s="254"/>
      <c r="UFX9" s="255"/>
      <c r="UFY9" s="256"/>
      <c r="UFZ9" s="252"/>
      <c r="UGA9" s="253"/>
      <c r="UGB9" s="432"/>
      <c r="UGC9" s="432"/>
      <c r="UGD9" s="432"/>
      <c r="UGE9" s="254"/>
      <c r="UGF9" s="255"/>
      <c r="UGG9" s="256"/>
      <c r="UGH9" s="252"/>
      <c r="UGI9" s="253"/>
      <c r="UGJ9" s="432"/>
      <c r="UGK9" s="432"/>
      <c r="UGL9" s="432"/>
      <c r="UGM9" s="254"/>
      <c r="UGN9" s="255"/>
      <c r="UGO9" s="256"/>
      <c r="UGP9" s="252"/>
      <c r="UGQ9" s="253"/>
      <c r="UGR9" s="432"/>
      <c r="UGS9" s="432"/>
      <c r="UGT9" s="432"/>
      <c r="UGU9" s="254"/>
      <c r="UGV9" s="255"/>
      <c r="UGW9" s="256"/>
      <c r="UGX9" s="252"/>
      <c r="UGY9" s="253"/>
      <c r="UGZ9" s="432"/>
      <c r="UHA9" s="432"/>
      <c r="UHB9" s="432"/>
      <c r="UHC9" s="254"/>
      <c r="UHD9" s="255"/>
      <c r="UHE9" s="256"/>
      <c r="UHF9" s="252"/>
      <c r="UHG9" s="253"/>
      <c r="UHH9" s="432"/>
      <c r="UHI9" s="432"/>
      <c r="UHJ9" s="432"/>
      <c r="UHK9" s="254"/>
      <c r="UHL9" s="255"/>
      <c r="UHM9" s="256"/>
      <c r="UHN9" s="252"/>
      <c r="UHO9" s="253"/>
      <c r="UHP9" s="432"/>
      <c r="UHQ9" s="432"/>
      <c r="UHR9" s="432"/>
      <c r="UHS9" s="254"/>
      <c r="UHT9" s="255"/>
      <c r="UHU9" s="256"/>
      <c r="UHV9" s="252"/>
      <c r="UHW9" s="253"/>
      <c r="UHX9" s="432"/>
      <c r="UHY9" s="432"/>
      <c r="UHZ9" s="432"/>
      <c r="UIA9" s="254"/>
      <c r="UIB9" s="255"/>
      <c r="UIC9" s="256"/>
      <c r="UID9" s="252"/>
      <c r="UIE9" s="253"/>
      <c r="UIF9" s="432"/>
      <c r="UIG9" s="432"/>
      <c r="UIH9" s="432"/>
      <c r="UII9" s="254"/>
      <c r="UIJ9" s="255"/>
      <c r="UIK9" s="256"/>
      <c r="UIL9" s="252"/>
      <c r="UIM9" s="253"/>
      <c r="UIN9" s="432"/>
      <c r="UIO9" s="432"/>
      <c r="UIP9" s="432"/>
      <c r="UIQ9" s="254"/>
      <c r="UIR9" s="255"/>
      <c r="UIS9" s="256"/>
      <c r="UIT9" s="252"/>
      <c r="UIU9" s="253"/>
      <c r="UIV9" s="432"/>
      <c r="UIW9" s="432"/>
      <c r="UIX9" s="432"/>
      <c r="UIY9" s="254"/>
      <c r="UIZ9" s="255"/>
      <c r="UJA9" s="256"/>
      <c r="UJB9" s="252"/>
      <c r="UJC9" s="253"/>
      <c r="UJD9" s="432"/>
      <c r="UJE9" s="432"/>
      <c r="UJF9" s="432"/>
      <c r="UJG9" s="254"/>
      <c r="UJH9" s="255"/>
      <c r="UJI9" s="256"/>
      <c r="UJJ9" s="252"/>
      <c r="UJK9" s="253"/>
      <c r="UJL9" s="432"/>
      <c r="UJM9" s="432"/>
      <c r="UJN9" s="432"/>
      <c r="UJO9" s="254"/>
      <c r="UJP9" s="255"/>
      <c r="UJQ9" s="256"/>
      <c r="UJR9" s="252"/>
      <c r="UJS9" s="253"/>
      <c r="UJT9" s="432"/>
      <c r="UJU9" s="432"/>
      <c r="UJV9" s="432"/>
      <c r="UJW9" s="254"/>
      <c r="UJX9" s="255"/>
      <c r="UJY9" s="256"/>
      <c r="UJZ9" s="252"/>
      <c r="UKA9" s="253"/>
      <c r="UKB9" s="432"/>
      <c r="UKC9" s="432"/>
      <c r="UKD9" s="432"/>
      <c r="UKE9" s="254"/>
      <c r="UKF9" s="255"/>
      <c r="UKG9" s="256"/>
      <c r="UKH9" s="252"/>
      <c r="UKI9" s="253"/>
      <c r="UKJ9" s="432"/>
      <c r="UKK9" s="432"/>
      <c r="UKL9" s="432"/>
      <c r="UKM9" s="254"/>
      <c r="UKN9" s="255"/>
      <c r="UKO9" s="256"/>
      <c r="UKP9" s="252"/>
      <c r="UKQ9" s="253"/>
      <c r="UKR9" s="432"/>
      <c r="UKS9" s="432"/>
      <c r="UKT9" s="432"/>
      <c r="UKU9" s="254"/>
      <c r="UKV9" s="255"/>
      <c r="UKW9" s="256"/>
      <c r="UKX9" s="252"/>
      <c r="UKY9" s="253"/>
      <c r="UKZ9" s="432"/>
      <c r="ULA9" s="432"/>
      <c r="ULB9" s="432"/>
      <c r="ULC9" s="254"/>
      <c r="ULD9" s="255"/>
      <c r="ULE9" s="256"/>
      <c r="ULF9" s="252"/>
      <c r="ULG9" s="253"/>
      <c r="ULH9" s="432"/>
      <c r="ULI9" s="432"/>
      <c r="ULJ9" s="432"/>
      <c r="ULK9" s="254"/>
      <c r="ULL9" s="255"/>
      <c r="ULM9" s="256"/>
      <c r="ULN9" s="252"/>
      <c r="ULO9" s="253"/>
      <c r="ULP9" s="432"/>
      <c r="ULQ9" s="432"/>
      <c r="ULR9" s="432"/>
      <c r="ULS9" s="254"/>
      <c r="ULT9" s="255"/>
      <c r="ULU9" s="256"/>
      <c r="ULV9" s="252"/>
      <c r="ULW9" s="253"/>
      <c r="ULX9" s="432"/>
      <c r="ULY9" s="432"/>
      <c r="ULZ9" s="432"/>
      <c r="UMA9" s="254"/>
      <c r="UMB9" s="255"/>
      <c r="UMC9" s="256"/>
      <c r="UMD9" s="252"/>
      <c r="UME9" s="253"/>
      <c r="UMF9" s="432"/>
      <c r="UMG9" s="432"/>
      <c r="UMH9" s="432"/>
      <c r="UMI9" s="254"/>
      <c r="UMJ9" s="255"/>
      <c r="UMK9" s="256"/>
      <c r="UML9" s="252"/>
      <c r="UMM9" s="253"/>
      <c r="UMN9" s="432"/>
      <c r="UMO9" s="432"/>
      <c r="UMP9" s="432"/>
      <c r="UMQ9" s="254"/>
      <c r="UMR9" s="255"/>
      <c r="UMS9" s="256"/>
      <c r="UMT9" s="252"/>
      <c r="UMU9" s="253"/>
      <c r="UMV9" s="432"/>
      <c r="UMW9" s="432"/>
      <c r="UMX9" s="432"/>
      <c r="UMY9" s="254"/>
      <c r="UMZ9" s="255"/>
      <c r="UNA9" s="256"/>
      <c r="UNB9" s="252"/>
      <c r="UNC9" s="253"/>
      <c r="UND9" s="432"/>
      <c r="UNE9" s="432"/>
      <c r="UNF9" s="432"/>
      <c r="UNG9" s="254"/>
      <c r="UNH9" s="255"/>
      <c r="UNI9" s="256"/>
      <c r="UNJ9" s="252"/>
      <c r="UNK9" s="253"/>
      <c r="UNL9" s="432"/>
      <c r="UNM9" s="432"/>
      <c r="UNN9" s="432"/>
      <c r="UNO9" s="254"/>
      <c r="UNP9" s="255"/>
      <c r="UNQ9" s="256"/>
      <c r="UNR9" s="252"/>
      <c r="UNS9" s="253"/>
      <c r="UNT9" s="432"/>
      <c r="UNU9" s="432"/>
      <c r="UNV9" s="432"/>
      <c r="UNW9" s="254"/>
      <c r="UNX9" s="255"/>
      <c r="UNY9" s="256"/>
      <c r="UNZ9" s="252"/>
      <c r="UOA9" s="253"/>
      <c r="UOB9" s="432"/>
      <c r="UOC9" s="432"/>
      <c r="UOD9" s="432"/>
      <c r="UOE9" s="254"/>
      <c r="UOF9" s="255"/>
      <c r="UOG9" s="256"/>
      <c r="UOH9" s="252"/>
      <c r="UOI9" s="253"/>
      <c r="UOJ9" s="432"/>
      <c r="UOK9" s="432"/>
      <c r="UOL9" s="432"/>
      <c r="UOM9" s="254"/>
      <c r="UON9" s="255"/>
      <c r="UOO9" s="256"/>
      <c r="UOP9" s="252"/>
      <c r="UOQ9" s="253"/>
      <c r="UOR9" s="432"/>
      <c r="UOS9" s="432"/>
      <c r="UOT9" s="432"/>
      <c r="UOU9" s="254"/>
      <c r="UOV9" s="255"/>
      <c r="UOW9" s="256"/>
      <c r="UOX9" s="252"/>
      <c r="UOY9" s="253"/>
      <c r="UOZ9" s="432"/>
      <c r="UPA9" s="432"/>
      <c r="UPB9" s="432"/>
      <c r="UPC9" s="254"/>
      <c r="UPD9" s="255"/>
      <c r="UPE9" s="256"/>
      <c r="UPF9" s="252"/>
      <c r="UPG9" s="253"/>
      <c r="UPH9" s="432"/>
      <c r="UPI9" s="432"/>
      <c r="UPJ9" s="432"/>
      <c r="UPK9" s="254"/>
      <c r="UPL9" s="255"/>
      <c r="UPM9" s="256"/>
      <c r="UPN9" s="252"/>
      <c r="UPO9" s="253"/>
      <c r="UPP9" s="432"/>
      <c r="UPQ9" s="432"/>
      <c r="UPR9" s="432"/>
      <c r="UPS9" s="254"/>
      <c r="UPT9" s="255"/>
      <c r="UPU9" s="256"/>
      <c r="UPV9" s="252"/>
      <c r="UPW9" s="253"/>
      <c r="UPX9" s="432"/>
      <c r="UPY9" s="432"/>
      <c r="UPZ9" s="432"/>
      <c r="UQA9" s="254"/>
      <c r="UQB9" s="255"/>
      <c r="UQC9" s="256"/>
      <c r="UQD9" s="252"/>
      <c r="UQE9" s="253"/>
      <c r="UQF9" s="432"/>
      <c r="UQG9" s="432"/>
      <c r="UQH9" s="432"/>
      <c r="UQI9" s="254"/>
      <c r="UQJ9" s="255"/>
      <c r="UQK9" s="256"/>
      <c r="UQL9" s="252"/>
      <c r="UQM9" s="253"/>
      <c r="UQN9" s="432"/>
      <c r="UQO9" s="432"/>
      <c r="UQP9" s="432"/>
      <c r="UQQ9" s="254"/>
      <c r="UQR9" s="255"/>
      <c r="UQS9" s="256"/>
      <c r="UQT9" s="252"/>
      <c r="UQU9" s="253"/>
      <c r="UQV9" s="432"/>
      <c r="UQW9" s="432"/>
      <c r="UQX9" s="432"/>
      <c r="UQY9" s="254"/>
      <c r="UQZ9" s="255"/>
      <c r="URA9" s="256"/>
      <c r="URB9" s="252"/>
      <c r="URC9" s="253"/>
      <c r="URD9" s="432"/>
      <c r="URE9" s="432"/>
      <c r="URF9" s="432"/>
      <c r="URG9" s="254"/>
      <c r="URH9" s="255"/>
      <c r="URI9" s="256"/>
      <c r="URJ9" s="252"/>
      <c r="URK9" s="253"/>
      <c r="URL9" s="432"/>
      <c r="URM9" s="432"/>
      <c r="URN9" s="432"/>
      <c r="URO9" s="254"/>
      <c r="URP9" s="255"/>
      <c r="URQ9" s="256"/>
      <c r="URR9" s="252"/>
      <c r="URS9" s="253"/>
      <c r="URT9" s="432"/>
      <c r="URU9" s="432"/>
      <c r="URV9" s="432"/>
      <c r="URW9" s="254"/>
      <c r="URX9" s="255"/>
      <c r="URY9" s="256"/>
      <c r="URZ9" s="252"/>
      <c r="USA9" s="253"/>
      <c r="USB9" s="432"/>
      <c r="USC9" s="432"/>
      <c r="USD9" s="432"/>
      <c r="USE9" s="254"/>
      <c r="USF9" s="255"/>
      <c r="USG9" s="256"/>
      <c r="USH9" s="252"/>
      <c r="USI9" s="253"/>
      <c r="USJ9" s="432"/>
      <c r="USK9" s="432"/>
      <c r="USL9" s="432"/>
      <c r="USM9" s="254"/>
      <c r="USN9" s="255"/>
      <c r="USO9" s="256"/>
      <c r="USP9" s="252"/>
      <c r="USQ9" s="253"/>
      <c r="USR9" s="432"/>
      <c r="USS9" s="432"/>
      <c r="UST9" s="432"/>
      <c r="USU9" s="254"/>
      <c r="USV9" s="255"/>
      <c r="USW9" s="256"/>
      <c r="USX9" s="252"/>
      <c r="USY9" s="253"/>
      <c r="USZ9" s="432"/>
      <c r="UTA9" s="432"/>
      <c r="UTB9" s="432"/>
      <c r="UTC9" s="254"/>
      <c r="UTD9" s="255"/>
      <c r="UTE9" s="256"/>
      <c r="UTF9" s="252"/>
      <c r="UTG9" s="253"/>
      <c r="UTH9" s="432"/>
      <c r="UTI9" s="432"/>
      <c r="UTJ9" s="432"/>
      <c r="UTK9" s="254"/>
      <c r="UTL9" s="255"/>
      <c r="UTM9" s="256"/>
      <c r="UTN9" s="252"/>
      <c r="UTO9" s="253"/>
      <c r="UTP9" s="432"/>
      <c r="UTQ9" s="432"/>
      <c r="UTR9" s="432"/>
      <c r="UTS9" s="254"/>
      <c r="UTT9" s="255"/>
      <c r="UTU9" s="256"/>
      <c r="UTV9" s="252"/>
      <c r="UTW9" s="253"/>
      <c r="UTX9" s="432"/>
      <c r="UTY9" s="432"/>
      <c r="UTZ9" s="432"/>
      <c r="UUA9" s="254"/>
      <c r="UUB9" s="255"/>
      <c r="UUC9" s="256"/>
      <c r="UUD9" s="252"/>
      <c r="UUE9" s="253"/>
      <c r="UUF9" s="432"/>
      <c r="UUG9" s="432"/>
      <c r="UUH9" s="432"/>
      <c r="UUI9" s="254"/>
      <c r="UUJ9" s="255"/>
      <c r="UUK9" s="256"/>
      <c r="UUL9" s="252"/>
      <c r="UUM9" s="253"/>
      <c r="UUN9" s="432"/>
      <c r="UUO9" s="432"/>
      <c r="UUP9" s="432"/>
      <c r="UUQ9" s="254"/>
      <c r="UUR9" s="255"/>
      <c r="UUS9" s="256"/>
      <c r="UUT9" s="252"/>
      <c r="UUU9" s="253"/>
      <c r="UUV9" s="432"/>
      <c r="UUW9" s="432"/>
      <c r="UUX9" s="432"/>
      <c r="UUY9" s="254"/>
      <c r="UUZ9" s="255"/>
      <c r="UVA9" s="256"/>
      <c r="UVB9" s="252"/>
      <c r="UVC9" s="253"/>
      <c r="UVD9" s="432"/>
      <c r="UVE9" s="432"/>
      <c r="UVF9" s="432"/>
      <c r="UVG9" s="254"/>
      <c r="UVH9" s="255"/>
      <c r="UVI9" s="256"/>
      <c r="UVJ9" s="252"/>
      <c r="UVK9" s="253"/>
      <c r="UVL9" s="432"/>
      <c r="UVM9" s="432"/>
      <c r="UVN9" s="432"/>
      <c r="UVO9" s="254"/>
      <c r="UVP9" s="255"/>
      <c r="UVQ9" s="256"/>
      <c r="UVR9" s="252"/>
      <c r="UVS9" s="253"/>
      <c r="UVT9" s="432"/>
      <c r="UVU9" s="432"/>
      <c r="UVV9" s="432"/>
      <c r="UVW9" s="254"/>
      <c r="UVX9" s="255"/>
      <c r="UVY9" s="256"/>
      <c r="UVZ9" s="252"/>
      <c r="UWA9" s="253"/>
      <c r="UWB9" s="432"/>
      <c r="UWC9" s="432"/>
      <c r="UWD9" s="432"/>
      <c r="UWE9" s="254"/>
      <c r="UWF9" s="255"/>
      <c r="UWG9" s="256"/>
      <c r="UWH9" s="252"/>
      <c r="UWI9" s="253"/>
      <c r="UWJ9" s="432"/>
      <c r="UWK9" s="432"/>
      <c r="UWL9" s="432"/>
      <c r="UWM9" s="254"/>
      <c r="UWN9" s="255"/>
      <c r="UWO9" s="256"/>
      <c r="UWP9" s="252"/>
      <c r="UWQ9" s="253"/>
      <c r="UWR9" s="432"/>
      <c r="UWS9" s="432"/>
      <c r="UWT9" s="432"/>
      <c r="UWU9" s="254"/>
      <c r="UWV9" s="255"/>
      <c r="UWW9" s="256"/>
      <c r="UWX9" s="252"/>
      <c r="UWY9" s="253"/>
      <c r="UWZ9" s="432"/>
      <c r="UXA9" s="432"/>
      <c r="UXB9" s="432"/>
      <c r="UXC9" s="254"/>
      <c r="UXD9" s="255"/>
      <c r="UXE9" s="256"/>
      <c r="UXF9" s="252"/>
      <c r="UXG9" s="253"/>
      <c r="UXH9" s="432"/>
      <c r="UXI9" s="432"/>
      <c r="UXJ9" s="432"/>
      <c r="UXK9" s="254"/>
      <c r="UXL9" s="255"/>
      <c r="UXM9" s="256"/>
      <c r="UXN9" s="252"/>
      <c r="UXO9" s="253"/>
      <c r="UXP9" s="432"/>
      <c r="UXQ9" s="432"/>
      <c r="UXR9" s="432"/>
      <c r="UXS9" s="254"/>
      <c r="UXT9" s="255"/>
      <c r="UXU9" s="256"/>
      <c r="UXV9" s="252"/>
      <c r="UXW9" s="253"/>
      <c r="UXX9" s="432"/>
      <c r="UXY9" s="432"/>
      <c r="UXZ9" s="432"/>
      <c r="UYA9" s="254"/>
      <c r="UYB9" s="255"/>
      <c r="UYC9" s="256"/>
      <c r="UYD9" s="252"/>
      <c r="UYE9" s="253"/>
      <c r="UYF9" s="432"/>
      <c r="UYG9" s="432"/>
      <c r="UYH9" s="432"/>
      <c r="UYI9" s="254"/>
      <c r="UYJ9" s="255"/>
      <c r="UYK9" s="256"/>
      <c r="UYL9" s="252"/>
      <c r="UYM9" s="253"/>
      <c r="UYN9" s="432"/>
      <c r="UYO9" s="432"/>
      <c r="UYP9" s="432"/>
      <c r="UYQ9" s="254"/>
      <c r="UYR9" s="255"/>
      <c r="UYS9" s="256"/>
      <c r="UYT9" s="252"/>
      <c r="UYU9" s="253"/>
      <c r="UYV9" s="432"/>
      <c r="UYW9" s="432"/>
      <c r="UYX9" s="432"/>
      <c r="UYY9" s="254"/>
      <c r="UYZ9" s="255"/>
      <c r="UZA9" s="256"/>
      <c r="UZB9" s="252"/>
      <c r="UZC9" s="253"/>
      <c r="UZD9" s="432"/>
      <c r="UZE9" s="432"/>
      <c r="UZF9" s="432"/>
      <c r="UZG9" s="254"/>
      <c r="UZH9" s="255"/>
      <c r="UZI9" s="256"/>
      <c r="UZJ9" s="252"/>
      <c r="UZK9" s="253"/>
      <c r="UZL9" s="432"/>
      <c r="UZM9" s="432"/>
      <c r="UZN9" s="432"/>
      <c r="UZO9" s="254"/>
      <c r="UZP9" s="255"/>
      <c r="UZQ9" s="256"/>
      <c r="UZR9" s="252"/>
      <c r="UZS9" s="253"/>
      <c r="UZT9" s="432"/>
      <c r="UZU9" s="432"/>
      <c r="UZV9" s="432"/>
      <c r="UZW9" s="254"/>
      <c r="UZX9" s="255"/>
      <c r="UZY9" s="256"/>
      <c r="UZZ9" s="252"/>
      <c r="VAA9" s="253"/>
      <c r="VAB9" s="432"/>
      <c r="VAC9" s="432"/>
      <c r="VAD9" s="432"/>
      <c r="VAE9" s="254"/>
      <c r="VAF9" s="255"/>
      <c r="VAG9" s="256"/>
      <c r="VAH9" s="252"/>
      <c r="VAI9" s="253"/>
      <c r="VAJ9" s="432"/>
      <c r="VAK9" s="432"/>
      <c r="VAL9" s="432"/>
      <c r="VAM9" s="254"/>
      <c r="VAN9" s="255"/>
      <c r="VAO9" s="256"/>
      <c r="VAP9" s="252"/>
      <c r="VAQ9" s="253"/>
      <c r="VAR9" s="432"/>
      <c r="VAS9" s="432"/>
      <c r="VAT9" s="432"/>
      <c r="VAU9" s="254"/>
      <c r="VAV9" s="255"/>
      <c r="VAW9" s="256"/>
      <c r="VAX9" s="252"/>
      <c r="VAY9" s="253"/>
      <c r="VAZ9" s="432"/>
      <c r="VBA9" s="432"/>
      <c r="VBB9" s="432"/>
      <c r="VBC9" s="254"/>
      <c r="VBD9" s="255"/>
      <c r="VBE9" s="256"/>
      <c r="VBF9" s="252"/>
      <c r="VBG9" s="253"/>
      <c r="VBH9" s="432"/>
      <c r="VBI9" s="432"/>
      <c r="VBJ9" s="432"/>
      <c r="VBK9" s="254"/>
      <c r="VBL9" s="255"/>
      <c r="VBM9" s="256"/>
      <c r="VBN9" s="252"/>
      <c r="VBO9" s="253"/>
      <c r="VBP9" s="432"/>
      <c r="VBQ9" s="432"/>
      <c r="VBR9" s="432"/>
      <c r="VBS9" s="254"/>
      <c r="VBT9" s="255"/>
      <c r="VBU9" s="256"/>
      <c r="VBV9" s="252"/>
      <c r="VBW9" s="253"/>
      <c r="VBX9" s="432"/>
      <c r="VBY9" s="432"/>
      <c r="VBZ9" s="432"/>
      <c r="VCA9" s="254"/>
      <c r="VCB9" s="255"/>
      <c r="VCC9" s="256"/>
      <c r="VCD9" s="252"/>
      <c r="VCE9" s="253"/>
      <c r="VCF9" s="432"/>
      <c r="VCG9" s="432"/>
      <c r="VCH9" s="432"/>
      <c r="VCI9" s="254"/>
      <c r="VCJ9" s="255"/>
      <c r="VCK9" s="256"/>
      <c r="VCL9" s="252"/>
      <c r="VCM9" s="253"/>
      <c r="VCN9" s="432"/>
      <c r="VCO9" s="432"/>
      <c r="VCP9" s="432"/>
      <c r="VCQ9" s="254"/>
      <c r="VCR9" s="255"/>
      <c r="VCS9" s="256"/>
      <c r="VCT9" s="252"/>
      <c r="VCU9" s="253"/>
      <c r="VCV9" s="432"/>
      <c r="VCW9" s="432"/>
      <c r="VCX9" s="432"/>
      <c r="VCY9" s="254"/>
      <c r="VCZ9" s="255"/>
      <c r="VDA9" s="256"/>
      <c r="VDB9" s="252"/>
      <c r="VDC9" s="253"/>
      <c r="VDD9" s="432"/>
      <c r="VDE9" s="432"/>
      <c r="VDF9" s="432"/>
      <c r="VDG9" s="254"/>
      <c r="VDH9" s="255"/>
      <c r="VDI9" s="256"/>
      <c r="VDJ9" s="252"/>
      <c r="VDK9" s="253"/>
      <c r="VDL9" s="432"/>
      <c r="VDM9" s="432"/>
      <c r="VDN9" s="432"/>
      <c r="VDO9" s="254"/>
      <c r="VDP9" s="255"/>
      <c r="VDQ9" s="256"/>
      <c r="VDR9" s="252"/>
      <c r="VDS9" s="253"/>
      <c r="VDT9" s="432"/>
      <c r="VDU9" s="432"/>
      <c r="VDV9" s="432"/>
      <c r="VDW9" s="254"/>
      <c r="VDX9" s="255"/>
      <c r="VDY9" s="256"/>
      <c r="VDZ9" s="252"/>
      <c r="VEA9" s="253"/>
      <c r="VEB9" s="432"/>
      <c r="VEC9" s="432"/>
      <c r="VED9" s="432"/>
      <c r="VEE9" s="254"/>
      <c r="VEF9" s="255"/>
      <c r="VEG9" s="256"/>
      <c r="VEH9" s="252"/>
      <c r="VEI9" s="253"/>
      <c r="VEJ9" s="432"/>
      <c r="VEK9" s="432"/>
      <c r="VEL9" s="432"/>
      <c r="VEM9" s="254"/>
      <c r="VEN9" s="255"/>
      <c r="VEO9" s="256"/>
      <c r="VEP9" s="252"/>
      <c r="VEQ9" s="253"/>
      <c r="VER9" s="432"/>
      <c r="VES9" s="432"/>
      <c r="VET9" s="432"/>
      <c r="VEU9" s="254"/>
      <c r="VEV9" s="255"/>
      <c r="VEW9" s="256"/>
      <c r="VEX9" s="252"/>
      <c r="VEY9" s="253"/>
      <c r="VEZ9" s="432"/>
      <c r="VFA9" s="432"/>
      <c r="VFB9" s="432"/>
      <c r="VFC9" s="254"/>
      <c r="VFD9" s="255"/>
      <c r="VFE9" s="256"/>
      <c r="VFF9" s="252"/>
      <c r="VFG9" s="253"/>
      <c r="VFH9" s="432"/>
      <c r="VFI9" s="432"/>
      <c r="VFJ9" s="432"/>
      <c r="VFK9" s="254"/>
      <c r="VFL9" s="255"/>
      <c r="VFM9" s="256"/>
      <c r="VFN9" s="252"/>
      <c r="VFO9" s="253"/>
      <c r="VFP9" s="432"/>
      <c r="VFQ9" s="432"/>
      <c r="VFR9" s="432"/>
      <c r="VFS9" s="254"/>
      <c r="VFT9" s="255"/>
      <c r="VFU9" s="256"/>
      <c r="VFV9" s="252"/>
      <c r="VFW9" s="253"/>
      <c r="VFX9" s="432"/>
      <c r="VFY9" s="432"/>
      <c r="VFZ9" s="432"/>
      <c r="VGA9" s="254"/>
      <c r="VGB9" s="255"/>
      <c r="VGC9" s="256"/>
      <c r="VGD9" s="252"/>
      <c r="VGE9" s="253"/>
      <c r="VGF9" s="432"/>
      <c r="VGG9" s="432"/>
      <c r="VGH9" s="432"/>
      <c r="VGI9" s="254"/>
      <c r="VGJ9" s="255"/>
      <c r="VGK9" s="256"/>
      <c r="VGL9" s="252"/>
      <c r="VGM9" s="253"/>
      <c r="VGN9" s="432"/>
      <c r="VGO9" s="432"/>
      <c r="VGP9" s="432"/>
      <c r="VGQ9" s="254"/>
      <c r="VGR9" s="255"/>
      <c r="VGS9" s="256"/>
      <c r="VGT9" s="252"/>
      <c r="VGU9" s="253"/>
      <c r="VGV9" s="432"/>
      <c r="VGW9" s="432"/>
      <c r="VGX9" s="432"/>
      <c r="VGY9" s="254"/>
      <c r="VGZ9" s="255"/>
      <c r="VHA9" s="256"/>
      <c r="VHB9" s="252"/>
      <c r="VHC9" s="253"/>
      <c r="VHD9" s="432"/>
      <c r="VHE9" s="432"/>
      <c r="VHF9" s="432"/>
      <c r="VHG9" s="254"/>
      <c r="VHH9" s="255"/>
      <c r="VHI9" s="256"/>
      <c r="VHJ9" s="252"/>
      <c r="VHK9" s="253"/>
      <c r="VHL9" s="432"/>
      <c r="VHM9" s="432"/>
      <c r="VHN9" s="432"/>
      <c r="VHO9" s="254"/>
      <c r="VHP9" s="255"/>
      <c r="VHQ9" s="256"/>
      <c r="VHR9" s="252"/>
      <c r="VHS9" s="253"/>
      <c r="VHT9" s="432"/>
      <c r="VHU9" s="432"/>
      <c r="VHV9" s="432"/>
      <c r="VHW9" s="254"/>
      <c r="VHX9" s="255"/>
      <c r="VHY9" s="256"/>
      <c r="VHZ9" s="252"/>
      <c r="VIA9" s="253"/>
      <c r="VIB9" s="432"/>
      <c r="VIC9" s="432"/>
      <c r="VID9" s="432"/>
      <c r="VIE9" s="254"/>
      <c r="VIF9" s="255"/>
      <c r="VIG9" s="256"/>
      <c r="VIH9" s="252"/>
      <c r="VII9" s="253"/>
      <c r="VIJ9" s="432"/>
      <c r="VIK9" s="432"/>
      <c r="VIL9" s="432"/>
      <c r="VIM9" s="254"/>
      <c r="VIN9" s="255"/>
      <c r="VIO9" s="256"/>
      <c r="VIP9" s="252"/>
      <c r="VIQ9" s="253"/>
      <c r="VIR9" s="432"/>
      <c r="VIS9" s="432"/>
      <c r="VIT9" s="432"/>
      <c r="VIU9" s="254"/>
      <c r="VIV9" s="255"/>
      <c r="VIW9" s="256"/>
      <c r="VIX9" s="252"/>
      <c r="VIY9" s="253"/>
      <c r="VIZ9" s="432"/>
      <c r="VJA9" s="432"/>
      <c r="VJB9" s="432"/>
      <c r="VJC9" s="254"/>
      <c r="VJD9" s="255"/>
      <c r="VJE9" s="256"/>
      <c r="VJF9" s="252"/>
      <c r="VJG9" s="253"/>
      <c r="VJH9" s="432"/>
      <c r="VJI9" s="432"/>
      <c r="VJJ9" s="432"/>
      <c r="VJK9" s="254"/>
      <c r="VJL9" s="255"/>
      <c r="VJM9" s="256"/>
      <c r="VJN9" s="252"/>
      <c r="VJO9" s="253"/>
      <c r="VJP9" s="432"/>
      <c r="VJQ9" s="432"/>
      <c r="VJR9" s="432"/>
      <c r="VJS9" s="254"/>
      <c r="VJT9" s="255"/>
      <c r="VJU9" s="256"/>
      <c r="VJV9" s="252"/>
      <c r="VJW9" s="253"/>
      <c r="VJX9" s="432"/>
      <c r="VJY9" s="432"/>
      <c r="VJZ9" s="432"/>
      <c r="VKA9" s="254"/>
      <c r="VKB9" s="255"/>
      <c r="VKC9" s="256"/>
      <c r="VKD9" s="252"/>
      <c r="VKE9" s="253"/>
      <c r="VKF9" s="432"/>
      <c r="VKG9" s="432"/>
      <c r="VKH9" s="432"/>
      <c r="VKI9" s="254"/>
      <c r="VKJ9" s="255"/>
      <c r="VKK9" s="256"/>
      <c r="VKL9" s="252"/>
      <c r="VKM9" s="253"/>
      <c r="VKN9" s="432"/>
      <c r="VKO9" s="432"/>
      <c r="VKP9" s="432"/>
      <c r="VKQ9" s="254"/>
      <c r="VKR9" s="255"/>
      <c r="VKS9" s="256"/>
      <c r="VKT9" s="252"/>
      <c r="VKU9" s="253"/>
      <c r="VKV9" s="432"/>
      <c r="VKW9" s="432"/>
      <c r="VKX9" s="432"/>
      <c r="VKY9" s="254"/>
      <c r="VKZ9" s="255"/>
      <c r="VLA9" s="256"/>
      <c r="VLB9" s="252"/>
      <c r="VLC9" s="253"/>
      <c r="VLD9" s="432"/>
      <c r="VLE9" s="432"/>
      <c r="VLF9" s="432"/>
      <c r="VLG9" s="254"/>
      <c r="VLH9" s="255"/>
      <c r="VLI9" s="256"/>
      <c r="VLJ9" s="252"/>
      <c r="VLK9" s="253"/>
      <c r="VLL9" s="432"/>
      <c r="VLM9" s="432"/>
      <c r="VLN9" s="432"/>
      <c r="VLO9" s="254"/>
      <c r="VLP9" s="255"/>
      <c r="VLQ9" s="256"/>
      <c r="VLR9" s="252"/>
      <c r="VLS9" s="253"/>
      <c r="VLT9" s="432"/>
      <c r="VLU9" s="432"/>
      <c r="VLV9" s="432"/>
      <c r="VLW9" s="254"/>
      <c r="VLX9" s="255"/>
      <c r="VLY9" s="256"/>
      <c r="VLZ9" s="252"/>
      <c r="VMA9" s="253"/>
      <c r="VMB9" s="432"/>
      <c r="VMC9" s="432"/>
      <c r="VMD9" s="432"/>
      <c r="VME9" s="254"/>
      <c r="VMF9" s="255"/>
      <c r="VMG9" s="256"/>
      <c r="VMH9" s="252"/>
      <c r="VMI9" s="253"/>
      <c r="VMJ9" s="432"/>
      <c r="VMK9" s="432"/>
      <c r="VML9" s="432"/>
      <c r="VMM9" s="254"/>
      <c r="VMN9" s="255"/>
      <c r="VMO9" s="256"/>
      <c r="VMP9" s="252"/>
      <c r="VMQ9" s="253"/>
      <c r="VMR9" s="432"/>
      <c r="VMS9" s="432"/>
      <c r="VMT9" s="432"/>
      <c r="VMU9" s="254"/>
      <c r="VMV9" s="255"/>
      <c r="VMW9" s="256"/>
      <c r="VMX9" s="252"/>
      <c r="VMY9" s="253"/>
      <c r="VMZ9" s="432"/>
      <c r="VNA9" s="432"/>
      <c r="VNB9" s="432"/>
      <c r="VNC9" s="254"/>
      <c r="VND9" s="255"/>
      <c r="VNE9" s="256"/>
      <c r="VNF9" s="252"/>
      <c r="VNG9" s="253"/>
      <c r="VNH9" s="432"/>
      <c r="VNI9" s="432"/>
      <c r="VNJ9" s="432"/>
      <c r="VNK9" s="254"/>
      <c r="VNL9" s="255"/>
      <c r="VNM9" s="256"/>
      <c r="VNN9" s="252"/>
      <c r="VNO9" s="253"/>
      <c r="VNP9" s="432"/>
      <c r="VNQ9" s="432"/>
      <c r="VNR9" s="432"/>
      <c r="VNS9" s="254"/>
      <c r="VNT9" s="255"/>
      <c r="VNU9" s="256"/>
      <c r="VNV9" s="252"/>
      <c r="VNW9" s="253"/>
      <c r="VNX9" s="432"/>
      <c r="VNY9" s="432"/>
      <c r="VNZ9" s="432"/>
      <c r="VOA9" s="254"/>
      <c r="VOB9" s="255"/>
      <c r="VOC9" s="256"/>
      <c r="VOD9" s="252"/>
      <c r="VOE9" s="253"/>
      <c r="VOF9" s="432"/>
      <c r="VOG9" s="432"/>
      <c r="VOH9" s="432"/>
      <c r="VOI9" s="254"/>
      <c r="VOJ9" s="255"/>
      <c r="VOK9" s="256"/>
      <c r="VOL9" s="252"/>
      <c r="VOM9" s="253"/>
      <c r="VON9" s="432"/>
      <c r="VOO9" s="432"/>
      <c r="VOP9" s="432"/>
      <c r="VOQ9" s="254"/>
      <c r="VOR9" s="255"/>
      <c r="VOS9" s="256"/>
      <c r="VOT9" s="252"/>
      <c r="VOU9" s="253"/>
      <c r="VOV9" s="432"/>
      <c r="VOW9" s="432"/>
      <c r="VOX9" s="432"/>
      <c r="VOY9" s="254"/>
      <c r="VOZ9" s="255"/>
      <c r="VPA9" s="256"/>
      <c r="VPB9" s="252"/>
      <c r="VPC9" s="253"/>
      <c r="VPD9" s="432"/>
      <c r="VPE9" s="432"/>
      <c r="VPF9" s="432"/>
      <c r="VPG9" s="254"/>
      <c r="VPH9" s="255"/>
      <c r="VPI9" s="256"/>
      <c r="VPJ9" s="252"/>
      <c r="VPK9" s="253"/>
      <c r="VPL9" s="432"/>
      <c r="VPM9" s="432"/>
      <c r="VPN9" s="432"/>
      <c r="VPO9" s="254"/>
      <c r="VPP9" s="255"/>
      <c r="VPQ9" s="256"/>
      <c r="VPR9" s="252"/>
      <c r="VPS9" s="253"/>
      <c r="VPT9" s="432"/>
      <c r="VPU9" s="432"/>
      <c r="VPV9" s="432"/>
      <c r="VPW9" s="254"/>
      <c r="VPX9" s="255"/>
      <c r="VPY9" s="256"/>
      <c r="VPZ9" s="252"/>
      <c r="VQA9" s="253"/>
      <c r="VQB9" s="432"/>
      <c r="VQC9" s="432"/>
      <c r="VQD9" s="432"/>
      <c r="VQE9" s="254"/>
      <c r="VQF9" s="255"/>
      <c r="VQG9" s="256"/>
      <c r="VQH9" s="252"/>
      <c r="VQI9" s="253"/>
      <c r="VQJ9" s="432"/>
      <c r="VQK9" s="432"/>
      <c r="VQL9" s="432"/>
      <c r="VQM9" s="254"/>
      <c r="VQN9" s="255"/>
      <c r="VQO9" s="256"/>
      <c r="VQP9" s="252"/>
      <c r="VQQ9" s="253"/>
      <c r="VQR9" s="432"/>
      <c r="VQS9" s="432"/>
      <c r="VQT9" s="432"/>
      <c r="VQU9" s="254"/>
      <c r="VQV9" s="255"/>
      <c r="VQW9" s="256"/>
      <c r="VQX9" s="252"/>
      <c r="VQY9" s="253"/>
      <c r="VQZ9" s="432"/>
      <c r="VRA9" s="432"/>
      <c r="VRB9" s="432"/>
      <c r="VRC9" s="254"/>
      <c r="VRD9" s="255"/>
      <c r="VRE9" s="256"/>
      <c r="VRF9" s="252"/>
      <c r="VRG9" s="253"/>
      <c r="VRH9" s="432"/>
      <c r="VRI9" s="432"/>
      <c r="VRJ9" s="432"/>
      <c r="VRK9" s="254"/>
      <c r="VRL9" s="255"/>
      <c r="VRM9" s="256"/>
      <c r="VRN9" s="252"/>
      <c r="VRO9" s="253"/>
      <c r="VRP9" s="432"/>
      <c r="VRQ9" s="432"/>
      <c r="VRR9" s="432"/>
      <c r="VRS9" s="254"/>
      <c r="VRT9" s="255"/>
      <c r="VRU9" s="256"/>
      <c r="VRV9" s="252"/>
      <c r="VRW9" s="253"/>
      <c r="VRX9" s="432"/>
      <c r="VRY9" s="432"/>
      <c r="VRZ9" s="432"/>
      <c r="VSA9" s="254"/>
      <c r="VSB9" s="255"/>
      <c r="VSC9" s="256"/>
      <c r="VSD9" s="252"/>
      <c r="VSE9" s="253"/>
      <c r="VSF9" s="432"/>
      <c r="VSG9" s="432"/>
      <c r="VSH9" s="432"/>
      <c r="VSI9" s="254"/>
      <c r="VSJ9" s="255"/>
      <c r="VSK9" s="256"/>
      <c r="VSL9" s="252"/>
      <c r="VSM9" s="253"/>
      <c r="VSN9" s="432"/>
      <c r="VSO9" s="432"/>
      <c r="VSP9" s="432"/>
      <c r="VSQ9" s="254"/>
      <c r="VSR9" s="255"/>
      <c r="VSS9" s="256"/>
      <c r="VST9" s="252"/>
      <c r="VSU9" s="253"/>
      <c r="VSV9" s="432"/>
      <c r="VSW9" s="432"/>
      <c r="VSX9" s="432"/>
      <c r="VSY9" s="254"/>
      <c r="VSZ9" s="255"/>
      <c r="VTA9" s="256"/>
      <c r="VTB9" s="252"/>
      <c r="VTC9" s="253"/>
      <c r="VTD9" s="432"/>
      <c r="VTE9" s="432"/>
      <c r="VTF9" s="432"/>
      <c r="VTG9" s="254"/>
      <c r="VTH9" s="255"/>
      <c r="VTI9" s="256"/>
      <c r="VTJ9" s="252"/>
      <c r="VTK9" s="253"/>
      <c r="VTL9" s="432"/>
      <c r="VTM9" s="432"/>
      <c r="VTN9" s="432"/>
      <c r="VTO9" s="254"/>
      <c r="VTP9" s="255"/>
      <c r="VTQ9" s="256"/>
      <c r="VTR9" s="252"/>
      <c r="VTS9" s="253"/>
      <c r="VTT9" s="432"/>
      <c r="VTU9" s="432"/>
      <c r="VTV9" s="432"/>
      <c r="VTW9" s="254"/>
      <c r="VTX9" s="255"/>
      <c r="VTY9" s="256"/>
      <c r="VTZ9" s="252"/>
      <c r="VUA9" s="253"/>
      <c r="VUB9" s="432"/>
      <c r="VUC9" s="432"/>
      <c r="VUD9" s="432"/>
      <c r="VUE9" s="254"/>
      <c r="VUF9" s="255"/>
      <c r="VUG9" s="256"/>
      <c r="VUH9" s="252"/>
      <c r="VUI9" s="253"/>
      <c r="VUJ9" s="432"/>
      <c r="VUK9" s="432"/>
      <c r="VUL9" s="432"/>
      <c r="VUM9" s="254"/>
      <c r="VUN9" s="255"/>
      <c r="VUO9" s="256"/>
      <c r="VUP9" s="252"/>
      <c r="VUQ9" s="253"/>
      <c r="VUR9" s="432"/>
      <c r="VUS9" s="432"/>
      <c r="VUT9" s="432"/>
      <c r="VUU9" s="254"/>
      <c r="VUV9" s="255"/>
      <c r="VUW9" s="256"/>
      <c r="VUX9" s="252"/>
      <c r="VUY9" s="253"/>
      <c r="VUZ9" s="432"/>
      <c r="VVA9" s="432"/>
      <c r="VVB9" s="432"/>
      <c r="VVC9" s="254"/>
      <c r="VVD9" s="255"/>
      <c r="VVE9" s="256"/>
      <c r="VVF9" s="252"/>
      <c r="VVG9" s="253"/>
      <c r="VVH9" s="432"/>
      <c r="VVI9" s="432"/>
      <c r="VVJ9" s="432"/>
      <c r="VVK9" s="254"/>
      <c r="VVL9" s="255"/>
      <c r="VVM9" s="256"/>
      <c r="VVN9" s="252"/>
      <c r="VVO9" s="253"/>
      <c r="VVP9" s="432"/>
      <c r="VVQ9" s="432"/>
      <c r="VVR9" s="432"/>
      <c r="VVS9" s="254"/>
      <c r="VVT9" s="255"/>
      <c r="VVU9" s="256"/>
      <c r="VVV9" s="252"/>
      <c r="VVW9" s="253"/>
      <c r="VVX9" s="432"/>
      <c r="VVY9" s="432"/>
      <c r="VVZ9" s="432"/>
      <c r="VWA9" s="254"/>
      <c r="VWB9" s="255"/>
      <c r="VWC9" s="256"/>
      <c r="VWD9" s="252"/>
      <c r="VWE9" s="253"/>
      <c r="VWF9" s="432"/>
      <c r="VWG9" s="432"/>
      <c r="VWH9" s="432"/>
      <c r="VWI9" s="254"/>
      <c r="VWJ9" s="255"/>
      <c r="VWK9" s="256"/>
      <c r="VWL9" s="252"/>
      <c r="VWM9" s="253"/>
      <c r="VWN9" s="432"/>
      <c r="VWO9" s="432"/>
      <c r="VWP9" s="432"/>
      <c r="VWQ9" s="254"/>
      <c r="VWR9" s="255"/>
      <c r="VWS9" s="256"/>
      <c r="VWT9" s="252"/>
      <c r="VWU9" s="253"/>
      <c r="VWV9" s="432"/>
      <c r="VWW9" s="432"/>
      <c r="VWX9" s="432"/>
      <c r="VWY9" s="254"/>
      <c r="VWZ9" s="255"/>
      <c r="VXA9" s="256"/>
      <c r="VXB9" s="252"/>
      <c r="VXC9" s="253"/>
      <c r="VXD9" s="432"/>
      <c r="VXE9" s="432"/>
      <c r="VXF9" s="432"/>
      <c r="VXG9" s="254"/>
      <c r="VXH9" s="255"/>
      <c r="VXI9" s="256"/>
      <c r="VXJ9" s="252"/>
      <c r="VXK9" s="253"/>
      <c r="VXL9" s="432"/>
      <c r="VXM9" s="432"/>
      <c r="VXN9" s="432"/>
      <c r="VXO9" s="254"/>
      <c r="VXP9" s="255"/>
      <c r="VXQ9" s="256"/>
      <c r="VXR9" s="252"/>
      <c r="VXS9" s="253"/>
      <c r="VXT9" s="432"/>
      <c r="VXU9" s="432"/>
      <c r="VXV9" s="432"/>
      <c r="VXW9" s="254"/>
      <c r="VXX9" s="255"/>
      <c r="VXY9" s="256"/>
      <c r="VXZ9" s="252"/>
      <c r="VYA9" s="253"/>
      <c r="VYB9" s="432"/>
      <c r="VYC9" s="432"/>
      <c r="VYD9" s="432"/>
      <c r="VYE9" s="254"/>
      <c r="VYF9" s="255"/>
      <c r="VYG9" s="256"/>
      <c r="VYH9" s="252"/>
      <c r="VYI9" s="253"/>
      <c r="VYJ9" s="432"/>
      <c r="VYK9" s="432"/>
      <c r="VYL9" s="432"/>
      <c r="VYM9" s="254"/>
      <c r="VYN9" s="255"/>
      <c r="VYO9" s="256"/>
      <c r="VYP9" s="252"/>
      <c r="VYQ9" s="253"/>
      <c r="VYR9" s="432"/>
      <c r="VYS9" s="432"/>
      <c r="VYT9" s="432"/>
      <c r="VYU9" s="254"/>
      <c r="VYV9" s="255"/>
      <c r="VYW9" s="256"/>
      <c r="VYX9" s="252"/>
      <c r="VYY9" s="253"/>
      <c r="VYZ9" s="432"/>
      <c r="VZA9" s="432"/>
      <c r="VZB9" s="432"/>
      <c r="VZC9" s="254"/>
      <c r="VZD9" s="255"/>
      <c r="VZE9" s="256"/>
      <c r="VZF9" s="252"/>
      <c r="VZG9" s="253"/>
      <c r="VZH9" s="432"/>
      <c r="VZI9" s="432"/>
      <c r="VZJ9" s="432"/>
      <c r="VZK9" s="254"/>
      <c r="VZL9" s="255"/>
      <c r="VZM9" s="256"/>
      <c r="VZN9" s="252"/>
      <c r="VZO9" s="253"/>
      <c r="VZP9" s="432"/>
      <c r="VZQ9" s="432"/>
      <c r="VZR9" s="432"/>
      <c r="VZS9" s="254"/>
      <c r="VZT9" s="255"/>
      <c r="VZU9" s="256"/>
      <c r="VZV9" s="252"/>
      <c r="VZW9" s="253"/>
      <c r="VZX9" s="432"/>
      <c r="VZY9" s="432"/>
      <c r="VZZ9" s="432"/>
      <c r="WAA9" s="254"/>
      <c r="WAB9" s="255"/>
      <c r="WAC9" s="256"/>
      <c r="WAD9" s="252"/>
      <c r="WAE9" s="253"/>
      <c r="WAF9" s="432"/>
      <c r="WAG9" s="432"/>
      <c r="WAH9" s="432"/>
      <c r="WAI9" s="254"/>
      <c r="WAJ9" s="255"/>
      <c r="WAK9" s="256"/>
      <c r="WAL9" s="252"/>
      <c r="WAM9" s="253"/>
      <c r="WAN9" s="432"/>
      <c r="WAO9" s="432"/>
      <c r="WAP9" s="432"/>
      <c r="WAQ9" s="254"/>
      <c r="WAR9" s="255"/>
      <c r="WAS9" s="256"/>
      <c r="WAT9" s="252"/>
      <c r="WAU9" s="253"/>
      <c r="WAV9" s="432"/>
      <c r="WAW9" s="432"/>
      <c r="WAX9" s="432"/>
      <c r="WAY9" s="254"/>
      <c r="WAZ9" s="255"/>
      <c r="WBA9" s="256"/>
      <c r="WBB9" s="252"/>
      <c r="WBC9" s="253"/>
      <c r="WBD9" s="432"/>
      <c r="WBE9" s="432"/>
      <c r="WBF9" s="432"/>
      <c r="WBG9" s="254"/>
      <c r="WBH9" s="255"/>
      <c r="WBI9" s="256"/>
      <c r="WBJ9" s="252"/>
      <c r="WBK9" s="253"/>
      <c r="WBL9" s="432"/>
      <c r="WBM9" s="432"/>
      <c r="WBN9" s="432"/>
      <c r="WBO9" s="254"/>
      <c r="WBP9" s="255"/>
      <c r="WBQ9" s="256"/>
      <c r="WBR9" s="252"/>
      <c r="WBS9" s="253"/>
      <c r="WBT9" s="432"/>
      <c r="WBU9" s="432"/>
      <c r="WBV9" s="432"/>
      <c r="WBW9" s="254"/>
      <c r="WBX9" s="255"/>
      <c r="WBY9" s="256"/>
      <c r="WBZ9" s="252"/>
      <c r="WCA9" s="253"/>
      <c r="WCB9" s="432"/>
      <c r="WCC9" s="432"/>
      <c r="WCD9" s="432"/>
      <c r="WCE9" s="254"/>
      <c r="WCF9" s="255"/>
      <c r="WCG9" s="256"/>
      <c r="WCH9" s="252"/>
      <c r="WCI9" s="253"/>
      <c r="WCJ9" s="432"/>
      <c r="WCK9" s="432"/>
      <c r="WCL9" s="432"/>
      <c r="WCM9" s="254"/>
      <c r="WCN9" s="255"/>
      <c r="WCO9" s="256"/>
      <c r="WCP9" s="252"/>
      <c r="WCQ9" s="253"/>
      <c r="WCR9" s="432"/>
      <c r="WCS9" s="432"/>
      <c r="WCT9" s="432"/>
      <c r="WCU9" s="254"/>
      <c r="WCV9" s="255"/>
      <c r="WCW9" s="256"/>
      <c r="WCX9" s="252"/>
      <c r="WCY9" s="253"/>
      <c r="WCZ9" s="432"/>
      <c r="WDA9" s="432"/>
      <c r="WDB9" s="432"/>
      <c r="WDC9" s="254"/>
      <c r="WDD9" s="255"/>
      <c r="WDE9" s="256"/>
      <c r="WDF9" s="252"/>
      <c r="WDG9" s="253"/>
      <c r="WDH9" s="432"/>
      <c r="WDI9" s="432"/>
      <c r="WDJ9" s="432"/>
      <c r="WDK9" s="254"/>
      <c r="WDL9" s="255"/>
      <c r="WDM9" s="256"/>
      <c r="WDN9" s="252"/>
      <c r="WDO9" s="253"/>
      <c r="WDP9" s="432"/>
      <c r="WDQ9" s="432"/>
      <c r="WDR9" s="432"/>
      <c r="WDS9" s="254"/>
      <c r="WDT9" s="255"/>
      <c r="WDU9" s="256"/>
      <c r="WDV9" s="252"/>
      <c r="WDW9" s="253"/>
      <c r="WDX9" s="432"/>
      <c r="WDY9" s="432"/>
      <c r="WDZ9" s="432"/>
      <c r="WEA9" s="254"/>
      <c r="WEB9" s="255"/>
      <c r="WEC9" s="256"/>
      <c r="WED9" s="252"/>
      <c r="WEE9" s="253"/>
      <c r="WEF9" s="432"/>
      <c r="WEG9" s="432"/>
      <c r="WEH9" s="432"/>
      <c r="WEI9" s="254"/>
      <c r="WEJ9" s="255"/>
      <c r="WEK9" s="256"/>
      <c r="WEL9" s="252"/>
      <c r="WEM9" s="253"/>
      <c r="WEN9" s="432"/>
      <c r="WEO9" s="432"/>
      <c r="WEP9" s="432"/>
      <c r="WEQ9" s="254"/>
      <c r="WER9" s="255"/>
      <c r="WES9" s="256"/>
      <c r="WET9" s="252"/>
      <c r="WEU9" s="253"/>
      <c r="WEV9" s="432"/>
      <c r="WEW9" s="432"/>
      <c r="WEX9" s="432"/>
      <c r="WEY9" s="254"/>
      <c r="WEZ9" s="255"/>
      <c r="WFA9" s="256"/>
      <c r="WFB9" s="252"/>
      <c r="WFC9" s="253"/>
      <c r="WFD9" s="432"/>
      <c r="WFE9" s="432"/>
      <c r="WFF9" s="432"/>
      <c r="WFG9" s="254"/>
      <c r="WFH9" s="255"/>
      <c r="WFI9" s="256"/>
      <c r="WFJ9" s="252"/>
      <c r="WFK9" s="253"/>
      <c r="WFL9" s="432"/>
      <c r="WFM9" s="432"/>
      <c r="WFN9" s="432"/>
      <c r="WFO9" s="254"/>
      <c r="WFP9" s="255"/>
      <c r="WFQ9" s="256"/>
      <c r="WFR9" s="252"/>
      <c r="WFS9" s="253"/>
      <c r="WFT9" s="432"/>
      <c r="WFU9" s="432"/>
      <c r="WFV9" s="432"/>
      <c r="WFW9" s="254"/>
      <c r="WFX9" s="255"/>
      <c r="WFY9" s="256"/>
      <c r="WFZ9" s="252"/>
      <c r="WGA9" s="253"/>
      <c r="WGB9" s="432"/>
      <c r="WGC9" s="432"/>
      <c r="WGD9" s="432"/>
      <c r="WGE9" s="254"/>
      <c r="WGF9" s="255"/>
      <c r="WGG9" s="256"/>
      <c r="WGH9" s="252"/>
      <c r="WGI9" s="253"/>
      <c r="WGJ9" s="432"/>
      <c r="WGK9" s="432"/>
      <c r="WGL9" s="432"/>
      <c r="WGM9" s="254"/>
      <c r="WGN9" s="255"/>
      <c r="WGO9" s="256"/>
      <c r="WGP9" s="252"/>
      <c r="WGQ9" s="253"/>
      <c r="WGR9" s="432"/>
      <c r="WGS9" s="432"/>
      <c r="WGT9" s="432"/>
      <c r="WGU9" s="254"/>
      <c r="WGV9" s="255"/>
      <c r="WGW9" s="256"/>
      <c r="WGX9" s="252"/>
      <c r="WGY9" s="253"/>
      <c r="WGZ9" s="432"/>
      <c r="WHA9" s="432"/>
      <c r="WHB9" s="432"/>
      <c r="WHC9" s="254"/>
      <c r="WHD9" s="255"/>
      <c r="WHE9" s="256"/>
      <c r="WHF9" s="252"/>
      <c r="WHG9" s="253"/>
      <c r="WHH9" s="432"/>
      <c r="WHI9" s="432"/>
      <c r="WHJ9" s="432"/>
      <c r="WHK9" s="254"/>
      <c r="WHL9" s="255"/>
      <c r="WHM9" s="256"/>
      <c r="WHN9" s="252"/>
      <c r="WHO9" s="253"/>
      <c r="WHP9" s="432"/>
      <c r="WHQ9" s="432"/>
      <c r="WHR9" s="432"/>
      <c r="WHS9" s="254"/>
      <c r="WHT9" s="255"/>
      <c r="WHU9" s="256"/>
      <c r="WHV9" s="252"/>
      <c r="WHW9" s="253"/>
      <c r="WHX9" s="432"/>
      <c r="WHY9" s="432"/>
      <c r="WHZ9" s="432"/>
      <c r="WIA9" s="254"/>
      <c r="WIB9" s="255"/>
      <c r="WIC9" s="256"/>
      <c r="WID9" s="252"/>
      <c r="WIE9" s="253"/>
      <c r="WIF9" s="432"/>
      <c r="WIG9" s="432"/>
      <c r="WIH9" s="432"/>
      <c r="WII9" s="254"/>
      <c r="WIJ9" s="255"/>
      <c r="WIK9" s="256"/>
      <c r="WIL9" s="252"/>
      <c r="WIM9" s="253"/>
      <c r="WIN9" s="432"/>
      <c r="WIO9" s="432"/>
      <c r="WIP9" s="432"/>
      <c r="WIQ9" s="254"/>
      <c r="WIR9" s="255"/>
      <c r="WIS9" s="256"/>
      <c r="WIT9" s="252"/>
      <c r="WIU9" s="253"/>
      <c r="WIV9" s="432"/>
      <c r="WIW9" s="432"/>
      <c r="WIX9" s="432"/>
      <c r="WIY9" s="254"/>
      <c r="WIZ9" s="255"/>
      <c r="WJA9" s="256"/>
      <c r="WJB9" s="252"/>
      <c r="WJC9" s="253"/>
      <c r="WJD9" s="432"/>
      <c r="WJE9" s="432"/>
      <c r="WJF9" s="432"/>
      <c r="WJG9" s="254"/>
      <c r="WJH9" s="255"/>
      <c r="WJI9" s="256"/>
      <c r="WJJ9" s="252"/>
      <c r="WJK9" s="253"/>
      <c r="WJL9" s="432"/>
      <c r="WJM9" s="432"/>
      <c r="WJN9" s="432"/>
      <c r="WJO9" s="254"/>
      <c r="WJP9" s="255"/>
      <c r="WJQ9" s="256"/>
      <c r="WJR9" s="252"/>
      <c r="WJS9" s="253"/>
      <c r="WJT9" s="432"/>
      <c r="WJU9" s="432"/>
      <c r="WJV9" s="432"/>
      <c r="WJW9" s="254"/>
      <c r="WJX9" s="255"/>
      <c r="WJY9" s="256"/>
      <c r="WJZ9" s="252"/>
      <c r="WKA9" s="253"/>
      <c r="WKB9" s="432"/>
      <c r="WKC9" s="432"/>
      <c r="WKD9" s="432"/>
      <c r="WKE9" s="254"/>
      <c r="WKF9" s="255"/>
      <c r="WKG9" s="256"/>
      <c r="WKH9" s="252"/>
      <c r="WKI9" s="253"/>
      <c r="WKJ9" s="432"/>
      <c r="WKK9" s="432"/>
      <c r="WKL9" s="432"/>
      <c r="WKM9" s="254"/>
      <c r="WKN9" s="255"/>
      <c r="WKO9" s="256"/>
      <c r="WKP9" s="252"/>
      <c r="WKQ9" s="253"/>
      <c r="WKR9" s="432"/>
      <c r="WKS9" s="432"/>
      <c r="WKT9" s="432"/>
      <c r="WKU9" s="254"/>
      <c r="WKV9" s="255"/>
      <c r="WKW9" s="256"/>
      <c r="WKX9" s="252"/>
      <c r="WKY9" s="253"/>
      <c r="WKZ9" s="432"/>
      <c r="WLA9" s="432"/>
      <c r="WLB9" s="432"/>
      <c r="WLC9" s="254"/>
      <c r="WLD9" s="255"/>
      <c r="WLE9" s="256"/>
      <c r="WLF9" s="252"/>
      <c r="WLG9" s="253"/>
      <c r="WLH9" s="432"/>
      <c r="WLI9" s="432"/>
      <c r="WLJ9" s="432"/>
      <c r="WLK9" s="254"/>
      <c r="WLL9" s="255"/>
      <c r="WLM9" s="256"/>
      <c r="WLN9" s="252"/>
      <c r="WLO9" s="253"/>
      <c r="WLP9" s="432"/>
      <c r="WLQ9" s="432"/>
      <c r="WLR9" s="432"/>
      <c r="WLS9" s="254"/>
      <c r="WLT9" s="255"/>
      <c r="WLU9" s="256"/>
      <c r="WLV9" s="252"/>
      <c r="WLW9" s="253"/>
      <c r="WLX9" s="432"/>
      <c r="WLY9" s="432"/>
      <c r="WLZ9" s="432"/>
      <c r="WMA9" s="254"/>
      <c r="WMB9" s="255"/>
      <c r="WMC9" s="256"/>
      <c r="WMD9" s="252"/>
      <c r="WME9" s="253"/>
      <c r="WMF9" s="432"/>
      <c r="WMG9" s="432"/>
      <c r="WMH9" s="432"/>
      <c r="WMI9" s="254"/>
      <c r="WMJ9" s="255"/>
      <c r="WMK9" s="256"/>
      <c r="WML9" s="252"/>
      <c r="WMM9" s="253"/>
      <c r="WMN9" s="432"/>
      <c r="WMO9" s="432"/>
      <c r="WMP9" s="432"/>
      <c r="WMQ9" s="254"/>
      <c r="WMR9" s="255"/>
      <c r="WMS9" s="256"/>
      <c r="WMT9" s="252"/>
      <c r="WMU9" s="253"/>
      <c r="WMV9" s="432"/>
      <c r="WMW9" s="432"/>
      <c r="WMX9" s="432"/>
      <c r="WMY9" s="254"/>
      <c r="WMZ9" s="255"/>
      <c r="WNA9" s="256"/>
      <c r="WNB9" s="252"/>
      <c r="WNC9" s="253"/>
      <c r="WND9" s="432"/>
      <c r="WNE9" s="432"/>
      <c r="WNF9" s="432"/>
      <c r="WNG9" s="254"/>
      <c r="WNH9" s="255"/>
      <c r="WNI9" s="256"/>
      <c r="WNJ9" s="252"/>
      <c r="WNK9" s="253"/>
      <c r="WNL9" s="432"/>
      <c r="WNM9" s="432"/>
      <c r="WNN9" s="432"/>
      <c r="WNO9" s="254"/>
      <c r="WNP9" s="255"/>
      <c r="WNQ9" s="256"/>
      <c r="WNR9" s="252"/>
      <c r="WNS9" s="253"/>
      <c r="WNT9" s="432"/>
      <c r="WNU9" s="432"/>
      <c r="WNV9" s="432"/>
      <c r="WNW9" s="254"/>
      <c r="WNX9" s="255"/>
      <c r="WNY9" s="256"/>
      <c r="WNZ9" s="252"/>
      <c r="WOA9" s="253"/>
      <c r="WOB9" s="432"/>
      <c r="WOC9" s="432"/>
      <c r="WOD9" s="432"/>
      <c r="WOE9" s="254"/>
      <c r="WOF9" s="255"/>
      <c r="WOG9" s="256"/>
      <c r="WOH9" s="252"/>
      <c r="WOI9" s="253"/>
      <c r="WOJ9" s="432"/>
      <c r="WOK9" s="432"/>
      <c r="WOL9" s="432"/>
      <c r="WOM9" s="254"/>
      <c r="WON9" s="255"/>
      <c r="WOO9" s="256"/>
      <c r="WOP9" s="252"/>
      <c r="WOQ9" s="253"/>
      <c r="WOR9" s="432"/>
      <c r="WOS9" s="432"/>
      <c r="WOT9" s="432"/>
      <c r="WOU9" s="254"/>
      <c r="WOV9" s="255"/>
      <c r="WOW9" s="256"/>
      <c r="WOX9" s="252"/>
      <c r="WOY9" s="253"/>
      <c r="WOZ9" s="432"/>
      <c r="WPA9" s="432"/>
      <c r="WPB9" s="432"/>
      <c r="WPC9" s="254"/>
      <c r="WPD9" s="255"/>
      <c r="WPE9" s="256"/>
      <c r="WPF9" s="252"/>
      <c r="WPG9" s="253"/>
      <c r="WPH9" s="432"/>
      <c r="WPI9" s="432"/>
      <c r="WPJ9" s="432"/>
      <c r="WPK9" s="254"/>
      <c r="WPL9" s="255"/>
      <c r="WPM9" s="256"/>
      <c r="WPN9" s="252"/>
      <c r="WPO9" s="253"/>
      <c r="WPP9" s="432"/>
      <c r="WPQ9" s="432"/>
      <c r="WPR9" s="432"/>
      <c r="WPS9" s="254"/>
      <c r="WPT9" s="255"/>
      <c r="WPU9" s="256"/>
      <c r="WPV9" s="252"/>
      <c r="WPW9" s="253"/>
    </row>
    <row r="10" spans="1:15987" s="168" customFormat="1" ht="15.75" customHeight="1">
      <c r="A10" s="231" t="s">
        <v>14167</v>
      </c>
      <c r="B10" s="232" t="s">
        <v>23</v>
      </c>
      <c r="C10" s="232">
        <v>10214</v>
      </c>
      <c r="D10" s="233" t="s">
        <v>14398</v>
      </c>
      <c r="E10" s="234" t="s">
        <v>26</v>
      </c>
      <c r="F10" s="235">
        <v>36.99</v>
      </c>
      <c r="G10" s="245">
        <v>16.04</v>
      </c>
      <c r="H10" s="244">
        <f t="shared" ref="H10:H20" si="0">IFERROR(ROUND($G10*$F10,2),"")</f>
        <v>593.32000000000005</v>
      </c>
    </row>
    <row r="11" spans="1:15987">
      <c r="A11" s="85" t="s">
        <v>14168</v>
      </c>
      <c r="B11" s="141" t="s">
        <v>23</v>
      </c>
      <c r="C11" s="141">
        <v>10209</v>
      </c>
      <c r="D11" s="142" t="s">
        <v>14399</v>
      </c>
      <c r="E11" s="143" t="s">
        <v>35</v>
      </c>
      <c r="F11" s="144">
        <v>11.7</v>
      </c>
      <c r="G11" s="229">
        <v>60.16</v>
      </c>
      <c r="H11" s="227">
        <f t="shared" si="0"/>
        <v>703.87</v>
      </c>
    </row>
    <row r="12" spans="1:15987">
      <c r="A12" s="85" t="s">
        <v>14169</v>
      </c>
      <c r="B12" s="141" t="s">
        <v>23</v>
      </c>
      <c r="C12" s="141">
        <v>10223</v>
      </c>
      <c r="D12" s="142" t="s">
        <v>14400</v>
      </c>
      <c r="E12" s="143" t="s">
        <v>24</v>
      </c>
      <c r="F12" s="144">
        <v>10</v>
      </c>
      <c r="G12" s="229">
        <v>20.84</v>
      </c>
      <c r="H12" s="227">
        <f t="shared" si="0"/>
        <v>208.4</v>
      </c>
    </row>
    <row r="13" spans="1:15987">
      <c r="A13" s="85" t="s">
        <v>14170</v>
      </c>
      <c r="B13" s="141" t="s">
        <v>23</v>
      </c>
      <c r="C13" s="141">
        <v>10323</v>
      </c>
      <c r="D13" s="142" t="s">
        <v>14401</v>
      </c>
      <c r="E13" s="143" t="s">
        <v>24</v>
      </c>
      <c r="F13" s="144">
        <v>6</v>
      </c>
      <c r="G13" s="229">
        <v>11.07</v>
      </c>
      <c r="H13" s="227">
        <f t="shared" si="0"/>
        <v>66.42</v>
      </c>
    </row>
    <row r="14" spans="1:15987">
      <c r="A14" s="85" t="s">
        <v>14171</v>
      </c>
      <c r="B14" s="141" t="s">
        <v>23</v>
      </c>
      <c r="C14" s="141">
        <v>10215</v>
      </c>
      <c r="D14" s="142" t="s">
        <v>14402</v>
      </c>
      <c r="E14" s="143" t="s">
        <v>26</v>
      </c>
      <c r="F14" s="144">
        <v>12</v>
      </c>
      <c r="G14" s="229">
        <v>10.02</v>
      </c>
      <c r="H14" s="227">
        <f t="shared" si="0"/>
        <v>120.24</v>
      </c>
    </row>
    <row r="15" spans="1:15987">
      <c r="A15" s="85" t="s">
        <v>14172</v>
      </c>
      <c r="B15" s="141" t="s">
        <v>23</v>
      </c>
      <c r="C15" s="141">
        <v>10206</v>
      </c>
      <c r="D15" s="142" t="s">
        <v>14403</v>
      </c>
      <c r="E15" s="143" t="s">
        <v>26</v>
      </c>
      <c r="F15" s="144">
        <v>496.55</v>
      </c>
      <c r="G15" s="229">
        <v>50.13</v>
      </c>
      <c r="H15" s="227">
        <f t="shared" si="0"/>
        <v>24892.05</v>
      </c>
    </row>
    <row r="16" spans="1:15987">
      <c r="A16" s="85" t="s">
        <v>14173</v>
      </c>
      <c r="B16" s="141" t="s">
        <v>23</v>
      </c>
      <c r="C16" s="141">
        <v>10202</v>
      </c>
      <c r="D16" s="142" t="s">
        <v>14404</v>
      </c>
      <c r="E16" s="143" t="s">
        <v>26</v>
      </c>
      <c r="F16" s="144">
        <v>67.95</v>
      </c>
      <c r="G16" s="228">
        <v>14.03</v>
      </c>
      <c r="H16" s="227">
        <f t="shared" si="0"/>
        <v>953.34</v>
      </c>
    </row>
    <row r="17" spans="1:8" ht="25.5">
      <c r="A17" s="85" t="s">
        <v>14174</v>
      </c>
      <c r="B17" s="141" t="s">
        <v>966</v>
      </c>
      <c r="C17" s="141">
        <v>97665</v>
      </c>
      <c r="D17" s="142" t="s">
        <v>14405</v>
      </c>
      <c r="E17" s="143" t="s">
        <v>2081</v>
      </c>
      <c r="F17" s="144">
        <v>67</v>
      </c>
      <c r="G17" s="229">
        <v>1.41</v>
      </c>
      <c r="H17" s="227">
        <f t="shared" si="0"/>
        <v>94.47</v>
      </c>
    </row>
    <row r="18" spans="1:8" ht="25.5">
      <c r="A18" s="85" t="s">
        <v>14469</v>
      </c>
      <c r="B18" s="141" t="s">
        <v>966</v>
      </c>
      <c r="C18" s="141">
        <v>97626</v>
      </c>
      <c r="D18" s="142" t="s">
        <v>14406</v>
      </c>
      <c r="E18" s="143" t="s">
        <v>35</v>
      </c>
      <c r="F18" s="144">
        <v>1.53</v>
      </c>
      <c r="G18" s="229">
        <v>633.45000000000005</v>
      </c>
      <c r="H18" s="227">
        <f t="shared" si="0"/>
        <v>969.18</v>
      </c>
    </row>
    <row r="19" spans="1:8">
      <c r="A19" s="85" t="s">
        <v>14470</v>
      </c>
      <c r="B19" s="141" t="s">
        <v>23</v>
      </c>
      <c r="C19" s="141">
        <v>10201</v>
      </c>
      <c r="D19" s="142" t="s">
        <v>14501</v>
      </c>
      <c r="E19" s="143" t="s">
        <v>26</v>
      </c>
      <c r="F19" s="144">
        <v>25.92</v>
      </c>
      <c r="G19" s="229">
        <v>26.07</v>
      </c>
      <c r="H19" s="227">
        <f t="shared" si="0"/>
        <v>675.73</v>
      </c>
    </row>
    <row r="20" spans="1:8">
      <c r="A20" s="85" t="s">
        <v>14471</v>
      </c>
      <c r="B20" s="141" t="s">
        <v>967</v>
      </c>
      <c r="C20" s="141">
        <v>1</v>
      </c>
      <c r="D20" s="142" t="s">
        <v>14458</v>
      </c>
      <c r="E20" s="143" t="s">
        <v>24</v>
      </c>
      <c r="F20" s="144">
        <v>15</v>
      </c>
      <c r="G20" s="229">
        <v>11.21</v>
      </c>
      <c r="H20" s="227">
        <f t="shared" si="0"/>
        <v>168.15</v>
      </c>
    </row>
    <row r="21" spans="1:8" s="168" customFormat="1" ht="15">
      <c r="A21" s="85">
        <v>3</v>
      </c>
      <c r="B21" s="141"/>
      <c r="C21" s="141"/>
      <c r="D21" s="142" t="s">
        <v>14468</v>
      </c>
      <c r="E21" s="143"/>
      <c r="F21" s="144">
        <v>0</v>
      </c>
      <c r="G21" s="229"/>
      <c r="H21" s="227">
        <f>SUM(H22:H26)</f>
        <v>49099.35</v>
      </c>
    </row>
    <row r="22" spans="1:8" ht="38.25">
      <c r="A22" s="85" t="s">
        <v>14165</v>
      </c>
      <c r="B22" s="141" t="s">
        <v>23</v>
      </c>
      <c r="C22" s="141">
        <v>130236</v>
      </c>
      <c r="D22" s="142" t="s">
        <v>14408</v>
      </c>
      <c r="E22" s="143" t="s">
        <v>26</v>
      </c>
      <c r="F22" s="144">
        <v>67.95</v>
      </c>
      <c r="G22" s="229">
        <v>86.56</v>
      </c>
      <c r="H22" s="227">
        <f>IFERROR(ROUND($G22*$F22,2),"")</f>
        <v>5881.75</v>
      </c>
    </row>
    <row r="23" spans="1:8">
      <c r="A23" s="85" t="s">
        <v>14175</v>
      </c>
      <c r="B23" s="141" t="s">
        <v>23</v>
      </c>
      <c r="C23" s="141">
        <v>30201</v>
      </c>
      <c r="D23" s="142" t="s">
        <v>14502</v>
      </c>
      <c r="E23" s="143" t="s">
        <v>35</v>
      </c>
      <c r="F23" s="144">
        <v>13.43</v>
      </c>
      <c r="G23" s="229">
        <v>61.78</v>
      </c>
      <c r="H23" s="227">
        <f>IFERROR(ROUND($G23*$F23,2),"")</f>
        <v>829.71</v>
      </c>
    </row>
    <row r="24" spans="1:8" ht="25.5">
      <c r="A24" s="85" t="s">
        <v>14176</v>
      </c>
      <c r="B24" s="141" t="s">
        <v>23</v>
      </c>
      <c r="C24" s="141">
        <v>130109</v>
      </c>
      <c r="D24" s="142" t="s">
        <v>14503</v>
      </c>
      <c r="E24" s="143" t="s">
        <v>26</v>
      </c>
      <c r="F24" s="144">
        <v>25.92</v>
      </c>
      <c r="G24" s="229">
        <v>78.23</v>
      </c>
      <c r="H24" s="227">
        <f>IFERROR(ROUND($G24*$F24,2),"")</f>
        <v>2027.72</v>
      </c>
    </row>
    <row r="25" spans="1:8" s="168" customFormat="1" ht="51">
      <c r="A25" s="85" t="s">
        <v>14177</v>
      </c>
      <c r="B25" s="141" t="s">
        <v>23</v>
      </c>
      <c r="C25" s="141">
        <v>130231</v>
      </c>
      <c r="D25" s="142" t="s">
        <v>14504</v>
      </c>
      <c r="E25" s="143" t="s">
        <v>26</v>
      </c>
      <c r="F25" s="144">
        <v>25.92</v>
      </c>
      <c r="G25" s="229">
        <v>148.79</v>
      </c>
      <c r="H25" s="227">
        <f>IFERROR(ROUND($G25*$F25,2),"")</f>
        <v>3856.64</v>
      </c>
    </row>
    <row r="26" spans="1:8">
      <c r="A26" s="85" t="s">
        <v>14178</v>
      </c>
      <c r="B26" s="141" t="s">
        <v>967</v>
      </c>
      <c r="C26" s="141">
        <v>4</v>
      </c>
      <c r="D26" s="142" t="s">
        <v>14505</v>
      </c>
      <c r="E26" s="143" t="s">
        <v>14210</v>
      </c>
      <c r="F26" s="144">
        <v>580.25</v>
      </c>
      <c r="G26" s="229">
        <v>62.91</v>
      </c>
      <c r="H26" s="227">
        <f>IFERROR(ROUND($G26*$F26,2),"")</f>
        <v>36503.53</v>
      </c>
    </row>
    <row r="27" spans="1:8" s="168" customFormat="1" ht="15">
      <c r="A27" s="85">
        <v>4</v>
      </c>
      <c r="B27" s="141"/>
      <c r="C27" s="141"/>
      <c r="D27" s="142" t="s">
        <v>14163</v>
      </c>
      <c r="E27" s="143"/>
      <c r="F27" s="144">
        <v>0</v>
      </c>
      <c r="G27" s="229"/>
      <c r="H27" s="227">
        <f>SUM(H28:H49)</f>
        <v>52646.84</v>
      </c>
    </row>
    <row r="28" spans="1:8" ht="25.5">
      <c r="A28" s="85" t="s">
        <v>14164</v>
      </c>
      <c r="B28" s="141" t="s">
        <v>23</v>
      </c>
      <c r="C28" s="141">
        <v>50301</v>
      </c>
      <c r="D28" s="142" t="s">
        <v>14409</v>
      </c>
      <c r="E28" s="143" t="s">
        <v>42</v>
      </c>
      <c r="F28" s="144">
        <v>17.899999999999999</v>
      </c>
      <c r="G28" s="229">
        <v>11.09</v>
      </c>
      <c r="H28" s="227">
        <f t="shared" ref="H28:H49" si="1">IFERROR(ROUND($G28*$F28,2),"")</f>
        <v>198.51</v>
      </c>
    </row>
    <row r="29" spans="1:8">
      <c r="A29" s="85" t="s">
        <v>14166</v>
      </c>
      <c r="B29" s="141" t="s">
        <v>23</v>
      </c>
      <c r="C29" s="141">
        <v>130308</v>
      </c>
      <c r="D29" s="142" t="s">
        <v>14410</v>
      </c>
      <c r="E29" s="143" t="s">
        <v>42</v>
      </c>
      <c r="F29" s="144">
        <v>6.2</v>
      </c>
      <c r="G29" s="229">
        <v>48.42</v>
      </c>
      <c r="H29" s="227">
        <f t="shared" si="1"/>
        <v>300.2</v>
      </c>
    </row>
    <row r="30" spans="1:8" ht="38.25">
      <c r="A30" s="85" t="s">
        <v>14179</v>
      </c>
      <c r="B30" s="141" t="s">
        <v>23</v>
      </c>
      <c r="C30" s="141">
        <v>190417</v>
      </c>
      <c r="D30" s="142" t="s">
        <v>14411</v>
      </c>
      <c r="E30" s="143" t="s">
        <v>26</v>
      </c>
      <c r="F30" s="144">
        <v>165.21</v>
      </c>
      <c r="G30" s="229">
        <v>23.46</v>
      </c>
      <c r="H30" s="227">
        <f t="shared" si="1"/>
        <v>3875.83</v>
      </c>
    </row>
    <row r="31" spans="1:8" ht="25.5">
      <c r="A31" s="85" t="s">
        <v>14181</v>
      </c>
      <c r="B31" s="141" t="s">
        <v>23</v>
      </c>
      <c r="C31" s="141">
        <v>190303</v>
      </c>
      <c r="D31" s="142" t="s">
        <v>14459</v>
      </c>
      <c r="E31" s="143" t="s">
        <v>26</v>
      </c>
      <c r="F31" s="144">
        <v>89.35</v>
      </c>
      <c r="G31" s="229">
        <v>31.17</v>
      </c>
      <c r="H31" s="227">
        <f t="shared" si="1"/>
        <v>2785.04</v>
      </c>
    </row>
    <row r="32" spans="1:8" ht="38.25">
      <c r="A32" s="85" t="s">
        <v>14472</v>
      </c>
      <c r="B32" s="141" t="s">
        <v>23</v>
      </c>
      <c r="C32" s="141">
        <v>71701</v>
      </c>
      <c r="D32" s="142" t="s">
        <v>14412</v>
      </c>
      <c r="E32" s="143" t="s">
        <v>26</v>
      </c>
      <c r="F32" s="144">
        <v>6</v>
      </c>
      <c r="G32" s="229">
        <v>459.27</v>
      </c>
      <c r="H32" s="227">
        <f t="shared" si="1"/>
        <v>2755.62</v>
      </c>
    </row>
    <row r="33" spans="1:8">
      <c r="A33" s="85" t="s">
        <v>14473</v>
      </c>
      <c r="B33" s="141" t="s">
        <v>23</v>
      </c>
      <c r="C33" s="141">
        <v>80102</v>
      </c>
      <c r="D33" s="142" t="s">
        <v>14414</v>
      </c>
      <c r="E33" s="143" t="s">
        <v>26</v>
      </c>
      <c r="F33" s="144">
        <v>6</v>
      </c>
      <c r="G33" s="229">
        <v>198.42</v>
      </c>
      <c r="H33" s="227">
        <f t="shared" si="1"/>
        <v>1190.52</v>
      </c>
    </row>
    <row r="34" spans="1:8" ht="38.25">
      <c r="A34" s="85" t="s">
        <v>14474</v>
      </c>
      <c r="B34" s="141" t="s">
        <v>23</v>
      </c>
      <c r="C34" s="141">
        <v>71703</v>
      </c>
      <c r="D34" s="142" t="s">
        <v>14415</v>
      </c>
      <c r="E34" s="143" t="s">
        <v>26</v>
      </c>
      <c r="F34" s="144">
        <v>11.52</v>
      </c>
      <c r="G34" s="229">
        <v>455.45</v>
      </c>
      <c r="H34" s="227">
        <f t="shared" si="1"/>
        <v>5246.78</v>
      </c>
    </row>
    <row r="35" spans="1:8" ht="25.5">
      <c r="A35" s="85" t="s">
        <v>14475</v>
      </c>
      <c r="B35" s="141" t="s">
        <v>23</v>
      </c>
      <c r="C35" s="141">
        <v>60107</v>
      </c>
      <c r="D35" s="142" t="s">
        <v>14416</v>
      </c>
      <c r="E35" s="143" t="s">
        <v>42</v>
      </c>
      <c r="F35" s="144">
        <v>181.6</v>
      </c>
      <c r="G35" s="229">
        <v>15.12</v>
      </c>
      <c r="H35" s="227">
        <f t="shared" si="1"/>
        <v>2745.79</v>
      </c>
    </row>
    <row r="36" spans="1:8" ht="25.5">
      <c r="A36" s="85" t="s">
        <v>14476</v>
      </c>
      <c r="B36" s="141" t="s">
        <v>966</v>
      </c>
      <c r="C36" s="141">
        <v>99862</v>
      </c>
      <c r="D36" s="142" t="s">
        <v>14418</v>
      </c>
      <c r="E36" s="143" t="s">
        <v>26</v>
      </c>
      <c r="F36" s="144">
        <v>5.66</v>
      </c>
      <c r="G36" s="229">
        <v>676.89</v>
      </c>
      <c r="H36" s="227">
        <f t="shared" si="1"/>
        <v>3831.2</v>
      </c>
    </row>
    <row r="37" spans="1:8" ht="25.5">
      <c r="A37" s="85" t="s">
        <v>14477</v>
      </c>
      <c r="B37" s="141" t="s">
        <v>966</v>
      </c>
      <c r="C37" s="141">
        <v>102179</v>
      </c>
      <c r="D37" s="142" t="s">
        <v>14419</v>
      </c>
      <c r="E37" s="143" t="s">
        <v>26</v>
      </c>
      <c r="F37" s="144">
        <v>1.5</v>
      </c>
      <c r="G37" s="229">
        <v>468.68</v>
      </c>
      <c r="H37" s="227">
        <f t="shared" si="1"/>
        <v>703.02</v>
      </c>
    </row>
    <row r="38" spans="1:8" ht="38.25">
      <c r="A38" s="85" t="s">
        <v>14478</v>
      </c>
      <c r="B38" s="141" t="s">
        <v>23</v>
      </c>
      <c r="C38" s="141">
        <v>40806</v>
      </c>
      <c r="D38" s="142" t="s">
        <v>14460</v>
      </c>
      <c r="E38" s="143" t="s">
        <v>26</v>
      </c>
      <c r="F38" s="144">
        <v>208.95</v>
      </c>
      <c r="G38" s="229">
        <v>26.48</v>
      </c>
      <c r="H38" s="227">
        <f t="shared" si="1"/>
        <v>5533</v>
      </c>
    </row>
    <row r="39" spans="1:8">
      <c r="A39" s="85" t="s">
        <v>14479</v>
      </c>
      <c r="B39" s="141" t="s">
        <v>966</v>
      </c>
      <c r="C39" s="141">
        <v>102193</v>
      </c>
      <c r="D39" s="142" t="s">
        <v>14461</v>
      </c>
      <c r="E39" s="143" t="s">
        <v>26</v>
      </c>
      <c r="F39" s="144">
        <v>89.35</v>
      </c>
      <c r="G39" s="229">
        <v>2.2200000000000002</v>
      </c>
      <c r="H39" s="227">
        <f t="shared" si="1"/>
        <v>198.36</v>
      </c>
    </row>
    <row r="40" spans="1:8" ht="51">
      <c r="A40" s="85" t="s">
        <v>14480</v>
      </c>
      <c r="B40" s="141" t="s">
        <v>23</v>
      </c>
      <c r="C40" s="141">
        <v>62504</v>
      </c>
      <c r="D40" s="142" t="s">
        <v>14506</v>
      </c>
      <c r="E40" s="143" t="s">
        <v>24</v>
      </c>
      <c r="F40" s="144">
        <v>1</v>
      </c>
      <c r="G40" s="229">
        <v>1823.19</v>
      </c>
      <c r="H40" s="227">
        <f t="shared" si="1"/>
        <v>1823.19</v>
      </c>
    </row>
    <row r="41" spans="1:8" ht="25.5">
      <c r="A41" s="85" t="s">
        <v>14481</v>
      </c>
      <c r="B41" s="141" t="s">
        <v>23</v>
      </c>
      <c r="C41" s="141">
        <v>60108</v>
      </c>
      <c r="D41" s="142" t="s">
        <v>14507</v>
      </c>
      <c r="E41" s="143" t="s">
        <v>24</v>
      </c>
      <c r="F41" s="144">
        <v>11</v>
      </c>
      <c r="G41" s="229">
        <v>412.19</v>
      </c>
      <c r="H41" s="227">
        <f t="shared" si="1"/>
        <v>4534.09</v>
      </c>
    </row>
    <row r="42" spans="1:8" ht="51">
      <c r="A42" s="85" t="s">
        <v>14482</v>
      </c>
      <c r="B42" s="141" t="s">
        <v>23</v>
      </c>
      <c r="C42" s="141">
        <v>62503</v>
      </c>
      <c r="D42" s="142" t="s">
        <v>14508</v>
      </c>
      <c r="E42" s="143" t="s">
        <v>24</v>
      </c>
      <c r="F42" s="144">
        <v>1</v>
      </c>
      <c r="G42" s="229">
        <v>1729.93</v>
      </c>
      <c r="H42" s="227">
        <f t="shared" si="1"/>
        <v>1729.93</v>
      </c>
    </row>
    <row r="43" spans="1:8" ht="25.5">
      <c r="A43" s="85" t="s">
        <v>14488</v>
      </c>
      <c r="B43" s="141" t="s">
        <v>23</v>
      </c>
      <c r="C43" s="141">
        <v>60103</v>
      </c>
      <c r="D43" s="142" t="s">
        <v>14509</v>
      </c>
      <c r="E43" s="143" t="s">
        <v>24</v>
      </c>
      <c r="F43" s="144">
        <v>4</v>
      </c>
      <c r="G43" s="229">
        <v>345.88</v>
      </c>
      <c r="H43" s="227">
        <f t="shared" si="1"/>
        <v>1383.52</v>
      </c>
    </row>
    <row r="44" spans="1:8" ht="51">
      <c r="A44" s="85" t="s">
        <v>14489</v>
      </c>
      <c r="B44" s="141" t="s">
        <v>23</v>
      </c>
      <c r="C44" s="141">
        <v>62502</v>
      </c>
      <c r="D44" s="142" t="s">
        <v>14510</v>
      </c>
      <c r="E44" s="143" t="s">
        <v>24</v>
      </c>
      <c r="F44" s="144">
        <v>2</v>
      </c>
      <c r="G44" s="229">
        <v>1535.61</v>
      </c>
      <c r="H44" s="227">
        <f t="shared" si="1"/>
        <v>3071.22</v>
      </c>
    </row>
    <row r="45" spans="1:8" ht="25.5">
      <c r="A45" s="85" t="s">
        <v>14490</v>
      </c>
      <c r="B45" s="141" t="s">
        <v>23</v>
      </c>
      <c r="C45" s="141">
        <v>60102</v>
      </c>
      <c r="D45" s="142" t="s">
        <v>14413</v>
      </c>
      <c r="E45" s="143" t="s">
        <v>24</v>
      </c>
      <c r="F45" s="144">
        <v>3</v>
      </c>
      <c r="G45" s="229">
        <v>345.88</v>
      </c>
      <c r="H45" s="227">
        <f t="shared" si="1"/>
        <v>1037.6400000000001</v>
      </c>
    </row>
    <row r="46" spans="1:8">
      <c r="A46" s="85" t="s">
        <v>14494</v>
      </c>
      <c r="B46" s="141" t="s">
        <v>23</v>
      </c>
      <c r="C46" s="141">
        <v>71104</v>
      </c>
      <c r="D46" s="142" t="s">
        <v>14417</v>
      </c>
      <c r="E46" s="143" t="s">
        <v>26</v>
      </c>
      <c r="F46" s="144">
        <v>0.49</v>
      </c>
      <c r="G46" s="229">
        <v>652.48</v>
      </c>
      <c r="H46" s="227">
        <f t="shared" si="1"/>
        <v>319.72000000000003</v>
      </c>
    </row>
    <row r="47" spans="1:8">
      <c r="A47" s="85" t="s">
        <v>14496</v>
      </c>
      <c r="B47" s="141" t="s">
        <v>23</v>
      </c>
      <c r="C47" s="141">
        <v>170220</v>
      </c>
      <c r="D47" s="142" t="s">
        <v>14439</v>
      </c>
      <c r="E47" s="143" t="s">
        <v>26</v>
      </c>
      <c r="F47" s="144">
        <v>0.6</v>
      </c>
      <c r="G47" s="229">
        <v>429.96</v>
      </c>
      <c r="H47" s="227">
        <f t="shared" si="1"/>
        <v>257.98</v>
      </c>
    </row>
    <row r="48" spans="1:8" ht="25.5">
      <c r="A48" s="85" t="s">
        <v>14497</v>
      </c>
      <c r="B48" s="141" t="s">
        <v>23</v>
      </c>
      <c r="C48" s="141">
        <v>62204</v>
      </c>
      <c r="D48" s="142" t="s">
        <v>14511</v>
      </c>
      <c r="E48" s="143" t="s">
        <v>24</v>
      </c>
      <c r="F48" s="144">
        <v>14</v>
      </c>
      <c r="G48" s="229">
        <v>83.68</v>
      </c>
      <c r="H48" s="227">
        <f t="shared" si="1"/>
        <v>1171.52</v>
      </c>
    </row>
    <row r="49" spans="1:15987" ht="25.5">
      <c r="A49" s="85" t="s">
        <v>14498</v>
      </c>
      <c r="B49" s="141" t="s">
        <v>23</v>
      </c>
      <c r="C49" s="141">
        <v>71704</v>
      </c>
      <c r="D49" s="142" t="s">
        <v>14512</v>
      </c>
      <c r="E49" s="143" t="s">
        <v>26</v>
      </c>
      <c r="F49" s="144">
        <v>8</v>
      </c>
      <c r="G49" s="229">
        <v>994.27</v>
      </c>
      <c r="H49" s="227">
        <f t="shared" si="1"/>
        <v>7954.16</v>
      </c>
    </row>
    <row r="50" spans="1:15987" s="168" customFormat="1" ht="15">
      <c r="A50" s="85">
        <v>5</v>
      </c>
      <c r="B50" s="141"/>
      <c r="C50" s="141"/>
      <c r="D50" s="142" t="s">
        <v>2013</v>
      </c>
      <c r="E50" s="143"/>
      <c r="F50" s="144">
        <v>0</v>
      </c>
      <c r="G50" s="229"/>
      <c r="H50" s="227">
        <f>SUM(H51:H54)</f>
        <v>49146.53</v>
      </c>
    </row>
    <row r="51" spans="1:15987" ht="25.5">
      <c r="A51" s="85" t="s">
        <v>14180</v>
      </c>
      <c r="B51" s="141" t="s">
        <v>23</v>
      </c>
      <c r="C51" s="141">
        <v>10246</v>
      </c>
      <c r="D51" s="142" t="s">
        <v>14420</v>
      </c>
      <c r="E51" s="143" t="s">
        <v>26</v>
      </c>
      <c r="F51" s="144">
        <v>949.9</v>
      </c>
      <c r="G51" s="229">
        <v>3.73</v>
      </c>
      <c r="H51" s="227">
        <f>IFERROR(ROUND($G51*$F51,2),"")</f>
        <v>3543.13</v>
      </c>
    </row>
    <row r="52" spans="1:15987" ht="25.5">
      <c r="A52" s="85" t="s">
        <v>14449</v>
      </c>
      <c r="B52" s="141" t="s">
        <v>23</v>
      </c>
      <c r="C52" s="141">
        <v>160707</v>
      </c>
      <c r="D52" s="142" t="s">
        <v>14421</v>
      </c>
      <c r="E52" s="143" t="s">
        <v>26</v>
      </c>
      <c r="F52" s="144">
        <v>658.86</v>
      </c>
      <c r="G52" s="229">
        <v>26.05</v>
      </c>
      <c r="H52" s="227">
        <f>IFERROR(ROUND($G52*$F52,2),"")</f>
        <v>17163.3</v>
      </c>
    </row>
    <row r="53" spans="1:15987" ht="25.5">
      <c r="A53" s="85" t="s">
        <v>14182</v>
      </c>
      <c r="B53" s="141" t="s">
        <v>23</v>
      </c>
      <c r="C53" s="141">
        <v>160707</v>
      </c>
      <c r="D53" s="142" t="s">
        <v>14421</v>
      </c>
      <c r="E53" s="143" t="s">
        <v>26</v>
      </c>
      <c r="F53" s="144">
        <v>726.85</v>
      </c>
      <c r="G53" s="229">
        <v>26.05</v>
      </c>
      <c r="H53" s="227">
        <f>IFERROR(ROUND($G53*$F53,2),"")</f>
        <v>18934.439999999999</v>
      </c>
    </row>
    <row r="54" spans="1:15987" ht="25.5">
      <c r="A54" s="236" t="s">
        <v>14183</v>
      </c>
      <c r="B54" s="237" t="s">
        <v>23</v>
      </c>
      <c r="C54" s="237">
        <v>160708</v>
      </c>
      <c r="D54" s="238" t="s">
        <v>14162</v>
      </c>
      <c r="E54" s="239" t="s">
        <v>26</v>
      </c>
      <c r="F54" s="240">
        <v>361.02</v>
      </c>
      <c r="G54" s="241">
        <v>26.33</v>
      </c>
      <c r="H54" s="242">
        <f>IFERROR(ROUND($G54*$F54,2),"")</f>
        <v>9505.66</v>
      </c>
    </row>
    <row r="55" spans="1:15987" s="168" customFormat="1" ht="15">
      <c r="A55" s="147">
        <v>6</v>
      </c>
      <c r="B55" s="246"/>
      <c r="C55" s="246"/>
      <c r="D55" s="247" t="s">
        <v>14184</v>
      </c>
      <c r="E55" s="248"/>
      <c r="F55" s="249">
        <v>0</v>
      </c>
      <c r="G55" s="250"/>
      <c r="H55" s="251">
        <f>SUM(H56:H64)</f>
        <v>78458.639999999985</v>
      </c>
      <c r="I55" s="256"/>
      <c r="J55" s="252"/>
      <c r="K55" s="253"/>
      <c r="L55" s="432"/>
      <c r="M55" s="432"/>
      <c r="N55" s="432"/>
      <c r="O55" s="254"/>
      <c r="P55" s="255"/>
      <c r="Q55" s="256"/>
      <c r="R55" s="252"/>
      <c r="S55" s="253"/>
      <c r="T55" s="432"/>
      <c r="U55" s="432"/>
      <c r="V55" s="432"/>
      <c r="W55" s="254"/>
      <c r="X55" s="255"/>
      <c r="Y55" s="256"/>
      <c r="Z55" s="252"/>
      <c r="AA55" s="253"/>
      <c r="AB55" s="432"/>
      <c r="AC55" s="432"/>
      <c r="AD55" s="432"/>
      <c r="AE55" s="254"/>
      <c r="AF55" s="255"/>
      <c r="AG55" s="256"/>
      <c r="AH55" s="252"/>
      <c r="AI55" s="253"/>
      <c r="AJ55" s="432"/>
      <c r="AK55" s="432"/>
      <c r="AL55" s="432"/>
      <c r="AM55" s="254"/>
      <c r="AN55" s="255"/>
      <c r="AO55" s="256"/>
      <c r="AP55" s="252"/>
      <c r="AQ55" s="253"/>
      <c r="AR55" s="432"/>
      <c r="AS55" s="432"/>
      <c r="AT55" s="432"/>
      <c r="AU55" s="254"/>
      <c r="AV55" s="255"/>
      <c r="AW55" s="256"/>
      <c r="AX55" s="252"/>
      <c r="AY55" s="253"/>
      <c r="AZ55" s="432"/>
      <c r="BA55" s="432"/>
      <c r="BB55" s="432"/>
      <c r="BC55" s="254"/>
      <c r="BD55" s="255"/>
      <c r="BE55" s="256"/>
      <c r="BF55" s="252"/>
      <c r="BG55" s="253"/>
      <c r="BH55" s="432"/>
      <c r="BI55" s="432"/>
      <c r="BJ55" s="432"/>
      <c r="BK55" s="254"/>
      <c r="BL55" s="255"/>
      <c r="BM55" s="256"/>
      <c r="BN55" s="252"/>
      <c r="BO55" s="253"/>
      <c r="BP55" s="432"/>
      <c r="BQ55" s="432"/>
      <c r="BR55" s="432"/>
      <c r="BS55" s="254"/>
      <c r="BT55" s="255"/>
      <c r="BU55" s="256"/>
      <c r="BV55" s="252"/>
      <c r="BW55" s="253"/>
      <c r="BX55" s="432"/>
      <c r="BY55" s="432"/>
      <c r="BZ55" s="432"/>
      <c r="CA55" s="254"/>
      <c r="CB55" s="255"/>
      <c r="CC55" s="256"/>
      <c r="CD55" s="252"/>
      <c r="CE55" s="253"/>
      <c r="CF55" s="432"/>
      <c r="CG55" s="432"/>
      <c r="CH55" s="432"/>
      <c r="CI55" s="254"/>
      <c r="CJ55" s="255"/>
      <c r="CK55" s="256"/>
      <c r="CL55" s="252"/>
      <c r="CM55" s="253"/>
      <c r="CN55" s="432"/>
      <c r="CO55" s="432"/>
      <c r="CP55" s="432"/>
      <c r="CQ55" s="254"/>
      <c r="CR55" s="255"/>
      <c r="CS55" s="256"/>
      <c r="CT55" s="252"/>
      <c r="CU55" s="253"/>
      <c r="CV55" s="432"/>
      <c r="CW55" s="432"/>
      <c r="CX55" s="432"/>
      <c r="CY55" s="254"/>
      <c r="CZ55" s="255"/>
      <c r="DA55" s="256"/>
      <c r="DB55" s="252"/>
      <c r="DC55" s="253"/>
      <c r="DD55" s="432"/>
      <c r="DE55" s="432"/>
      <c r="DF55" s="432"/>
      <c r="DG55" s="254"/>
      <c r="DH55" s="255"/>
      <c r="DI55" s="256"/>
      <c r="DJ55" s="252"/>
      <c r="DK55" s="253"/>
      <c r="DL55" s="432"/>
      <c r="DM55" s="432"/>
      <c r="DN55" s="432"/>
      <c r="DO55" s="254"/>
      <c r="DP55" s="255"/>
      <c r="DQ55" s="256"/>
      <c r="DR55" s="252"/>
      <c r="DS55" s="253"/>
      <c r="DT55" s="432"/>
      <c r="DU55" s="432"/>
      <c r="DV55" s="432"/>
      <c r="DW55" s="254"/>
      <c r="DX55" s="255"/>
      <c r="DY55" s="256"/>
      <c r="DZ55" s="252"/>
      <c r="EA55" s="253"/>
      <c r="EB55" s="432"/>
      <c r="EC55" s="432"/>
      <c r="ED55" s="432"/>
      <c r="EE55" s="254"/>
      <c r="EF55" s="255"/>
      <c r="EG55" s="256"/>
      <c r="EH55" s="252"/>
      <c r="EI55" s="253"/>
      <c r="EJ55" s="432"/>
      <c r="EK55" s="432"/>
      <c r="EL55" s="432"/>
      <c r="EM55" s="254"/>
      <c r="EN55" s="255"/>
      <c r="EO55" s="256"/>
      <c r="EP55" s="252"/>
      <c r="EQ55" s="253"/>
      <c r="ER55" s="432"/>
      <c r="ES55" s="432"/>
      <c r="ET55" s="432"/>
      <c r="EU55" s="254"/>
      <c r="EV55" s="255"/>
      <c r="EW55" s="256"/>
      <c r="EX55" s="252"/>
      <c r="EY55" s="253"/>
      <c r="EZ55" s="432"/>
      <c r="FA55" s="432"/>
      <c r="FB55" s="432"/>
      <c r="FC55" s="254"/>
      <c r="FD55" s="255"/>
      <c r="FE55" s="256"/>
      <c r="FF55" s="252"/>
      <c r="FG55" s="253"/>
      <c r="FH55" s="432"/>
      <c r="FI55" s="432"/>
      <c r="FJ55" s="432"/>
      <c r="FK55" s="254"/>
      <c r="FL55" s="255"/>
      <c r="FM55" s="256"/>
      <c r="FN55" s="252"/>
      <c r="FO55" s="253"/>
      <c r="FP55" s="432"/>
      <c r="FQ55" s="432"/>
      <c r="FR55" s="432"/>
      <c r="FS55" s="254"/>
      <c r="FT55" s="255"/>
      <c r="FU55" s="256"/>
      <c r="FV55" s="252"/>
      <c r="FW55" s="253"/>
      <c r="FX55" s="432"/>
      <c r="FY55" s="432"/>
      <c r="FZ55" s="432"/>
      <c r="GA55" s="254"/>
      <c r="GB55" s="255"/>
      <c r="GC55" s="256"/>
      <c r="GD55" s="252"/>
      <c r="GE55" s="253"/>
      <c r="GF55" s="432"/>
      <c r="GG55" s="432"/>
      <c r="GH55" s="432"/>
      <c r="GI55" s="254"/>
      <c r="GJ55" s="255"/>
      <c r="GK55" s="256"/>
      <c r="GL55" s="252"/>
      <c r="GM55" s="253"/>
      <c r="GN55" s="432"/>
      <c r="GO55" s="432"/>
      <c r="GP55" s="432"/>
      <c r="GQ55" s="254"/>
      <c r="GR55" s="255"/>
      <c r="GS55" s="256"/>
      <c r="GT55" s="252"/>
      <c r="GU55" s="253"/>
      <c r="GV55" s="432"/>
      <c r="GW55" s="432"/>
      <c r="GX55" s="432"/>
      <c r="GY55" s="254"/>
      <c r="GZ55" s="255"/>
      <c r="HA55" s="256"/>
      <c r="HB55" s="252"/>
      <c r="HC55" s="253"/>
      <c r="HD55" s="432"/>
      <c r="HE55" s="432"/>
      <c r="HF55" s="432"/>
      <c r="HG55" s="254"/>
      <c r="HH55" s="255"/>
      <c r="HI55" s="256"/>
      <c r="HJ55" s="252"/>
      <c r="HK55" s="253"/>
      <c r="HL55" s="432"/>
      <c r="HM55" s="432"/>
      <c r="HN55" s="432"/>
      <c r="HO55" s="254"/>
      <c r="HP55" s="255"/>
      <c r="HQ55" s="256"/>
      <c r="HR55" s="252"/>
      <c r="HS55" s="253"/>
      <c r="HT55" s="432"/>
      <c r="HU55" s="432"/>
      <c r="HV55" s="432"/>
      <c r="HW55" s="254"/>
      <c r="HX55" s="255"/>
      <c r="HY55" s="256"/>
      <c r="HZ55" s="252"/>
      <c r="IA55" s="253"/>
      <c r="IB55" s="432"/>
      <c r="IC55" s="432"/>
      <c r="ID55" s="432"/>
      <c r="IE55" s="254"/>
      <c r="IF55" s="255"/>
      <c r="IG55" s="256"/>
      <c r="IH55" s="252"/>
      <c r="II55" s="253"/>
      <c r="IJ55" s="432"/>
      <c r="IK55" s="432"/>
      <c r="IL55" s="432"/>
      <c r="IM55" s="254"/>
      <c r="IN55" s="255"/>
      <c r="IO55" s="256"/>
      <c r="IP55" s="252"/>
      <c r="IQ55" s="253"/>
      <c r="IR55" s="432"/>
      <c r="IS55" s="432"/>
      <c r="IT55" s="432"/>
      <c r="IU55" s="254"/>
      <c r="IV55" s="255"/>
      <c r="IW55" s="256"/>
      <c r="IX55" s="252"/>
      <c r="IY55" s="253"/>
      <c r="IZ55" s="432"/>
      <c r="JA55" s="432"/>
      <c r="JB55" s="432"/>
      <c r="JC55" s="254"/>
      <c r="JD55" s="255"/>
      <c r="JE55" s="256"/>
      <c r="JF55" s="252"/>
      <c r="JG55" s="253"/>
      <c r="JH55" s="432"/>
      <c r="JI55" s="432"/>
      <c r="JJ55" s="432"/>
      <c r="JK55" s="254"/>
      <c r="JL55" s="255"/>
      <c r="JM55" s="256"/>
      <c r="JN55" s="252"/>
      <c r="JO55" s="253"/>
      <c r="JP55" s="432"/>
      <c r="JQ55" s="432"/>
      <c r="JR55" s="432"/>
      <c r="JS55" s="254"/>
      <c r="JT55" s="255"/>
      <c r="JU55" s="256"/>
      <c r="JV55" s="252"/>
      <c r="JW55" s="253"/>
      <c r="JX55" s="432"/>
      <c r="JY55" s="432"/>
      <c r="JZ55" s="432"/>
      <c r="KA55" s="254"/>
      <c r="KB55" s="255"/>
      <c r="KC55" s="256"/>
      <c r="KD55" s="252"/>
      <c r="KE55" s="253"/>
      <c r="KF55" s="432"/>
      <c r="KG55" s="432"/>
      <c r="KH55" s="432"/>
      <c r="KI55" s="254"/>
      <c r="KJ55" s="255"/>
      <c r="KK55" s="256"/>
      <c r="KL55" s="252"/>
      <c r="KM55" s="253"/>
      <c r="KN55" s="432"/>
      <c r="KO55" s="432"/>
      <c r="KP55" s="432"/>
      <c r="KQ55" s="254"/>
      <c r="KR55" s="255"/>
      <c r="KS55" s="256"/>
      <c r="KT55" s="252"/>
      <c r="KU55" s="253"/>
      <c r="KV55" s="432"/>
      <c r="KW55" s="432"/>
      <c r="KX55" s="432"/>
      <c r="KY55" s="254"/>
      <c r="KZ55" s="255"/>
      <c r="LA55" s="256"/>
      <c r="LB55" s="252"/>
      <c r="LC55" s="253"/>
      <c r="LD55" s="432"/>
      <c r="LE55" s="432"/>
      <c r="LF55" s="432"/>
      <c r="LG55" s="254"/>
      <c r="LH55" s="255"/>
      <c r="LI55" s="256"/>
      <c r="LJ55" s="252"/>
      <c r="LK55" s="253"/>
      <c r="LL55" s="432"/>
      <c r="LM55" s="432"/>
      <c r="LN55" s="432"/>
      <c r="LO55" s="254"/>
      <c r="LP55" s="255"/>
      <c r="LQ55" s="256"/>
      <c r="LR55" s="252"/>
      <c r="LS55" s="253"/>
      <c r="LT55" s="432"/>
      <c r="LU55" s="432"/>
      <c r="LV55" s="432"/>
      <c r="LW55" s="254"/>
      <c r="LX55" s="255"/>
      <c r="LY55" s="256"/>
      <c r="LZ55" s="252"/>
      <c r="MA55" s="253"/>
      <c r="MB55" s="432"/>
      <c r="MC55" s="432"/>
      <c r="MD55" s="432"/>
      <c r="ME55" s="254"/>
      <c r="MF55" s="255"/>
      <c r="MG55" s="256"/>
      <c r="MH55" s="252"/>
      <c r="MI55" s="253"/>
      <c r="MJ55" s="432"/>
      <c r="MK55" s="432"/>
      <c r="ML55" s="432"/>
      <c r="MM55" s="254"/>
      <c r="MN55" s="255"/>
      <c r="MO55" s="256"/>
      <c r="MP55" s="252"/>
      <c r="MQ55" s="253"/>
      <c r="MR55" s="432"/>
      <c r="MS55" s="432"/>
      <c r="MT55" s="432"/>
      <c r="MU55" s="254"/>
      <c r="MV55" s="255"/>
      <c r="MW55" s="256"/>
      <c r="MX55" s="252"/>
      <c r="MY55" s="253"/>
      <c r="MZ55" s="432"/>
      <c r="NA55" s="432"/>
      <c r="NB55" s="432"/>
      <c r="NC55" s="254"/>
      <c r="ND55" s="255"/>
      <c r="NE55" s="256"/>
      <c r="NF55" s="252"/>
      <c r="NG55" s="253"/>
      <c r="NH55" s="432"/>
      <c r="NI55" s="432"/>
      <c r="NJ55" s="432"/>
      <c r="NK55" s="254"/>
      <c r="NL55" s="255"/>
      <c r="NM55" s="256"/>
      <c r="NN55" s="252"/>
      <c r="NO55" s="253"/>
      <c r="NP55" s="432"/>
      <c r="NQ55" s="432"/>
      <c r="NR55" s="432"/>
      <c r="NS55" s="254"/>
      <c r="NT55" s="255"/>
      <c r="NU55" s="256"/>
      <c r="NV55" s="252"/>
      <c r="NW55" s="253"/>
      <c r="NX55" s="432"/>
      <c r="NY55" s="432"/>
      <c r="NZ55" s="432"/>
      <c r="OA55" s="254"/>
      <c r="OB55" s="255"/>
      <c r="OC55" s="256"/>
      <c r="OD55" s="252"/>
      <c r="OE55" s="253"/>
      <c r="OF55" s="432"/>
      <c r="OG55" s="432"/>
      <c r="OH55" s="432"/>
      <c r="OI55" s="254"/>
      <c r="OJ55" s="255"/>
      <c r="OK55" s="256"/>
      <c r="OL55" s="252"/>
      <c r="OM55" s="253"/>
      <c r="ON55" s="432"/>
      <c r="OO55" s="432"/>
      <c r="OP55" s="432"/>
      <c r="OQ55" s="254"/>
      <c r="OR55" s="255"/>
      <c r="OS55" s="256"/>
      <c r="OT55" s="252"/>
      <c r="OU55" s="253"/>
      <c r="OV55" s="432"/>
      <c r="OW55" s="432"/>
      <c r="OX55" s="432"/>
      <c r="OY55" s="254"/>
      <c r="OZ55" s="255"/>
      <c r="PA55" s="256"/>
      <c r="PB55" s="252"/>
      <c r="PC55" s="253"/>
      <c r="PD55" s="432"/>
      <c r="PE55" s="432"/>
      <c r="PF55" s="432"/>
      <c r="PG55" s="254"/>
      <c r="PH55" s="255"/>
      <c r="PI55" s="256"/>
      <c r="PJ55" s="252"/>
      <c r="PK55" s="253"/>
      <c r="PL55" s="432"/>
      <c r="PM55" s="432"/>
      <c r="PN55" s="432"/>
      <c r="PO55" s="254"/>
      <c r="PP55" s="255"/>
      <c r="PQ55" s="256"/>
      <c r="PR55" s="252"/>
      <c r="PS55" s="253"/>
      <c r="PT55" s="432"/>
      <c r="PU55" s="432"/>
      <c r="PV55" s="432"/>
      <c r="PW55" s="254"/>
      <c r="PX55" s="255"/>
      <c r="PY55" s="256"/>
      <c r="PZ55" s="252"/>
      <c r="QA55" s="253"/>
      <c r="QB55" s="432"/>
      <c r="QC55" s="432"/>
      <c r="QD55" s="432"/>
      <c r="QE55" s="254"/>
      <c r="QF55" s="255"/>
      <c r="QG55" s="256"/>
      <c r="QH55" s="252"/>
      <c r="QI55" s="253"/>
      <c r="QJ55" s="432"/>
      <c r="QK55" s="432"/>
      <c r="QL55" s="432"/>
      <c r="QM55" s="254"/>
      <c r="QN55" s="255"/>
      <c r="QO55" s="256"/>
      <c r="QP55" s="252"/>
      <c r="QQ55" s="253"/>
      <c r="QR55" s="432"/>
      <c r="QS55" s="432"/>
      <c r="QT55" s="432"/>
      <c r="QU55" s="254"/>
      <c r="QV55" s="255"/>
      <c r="QW55" s="256"/>
      <c r="QX55" s="252"/>
      <c r="QY55" s="253"/>
      <c r="QZ55" s="432"/>
      <c r="RA55" s="432"/>
      <c r="RB55" s="432"/>
      <c r="RC55" s="254"/>
      <c r="RD55" s="255"/>
      <c r="RE55" s="256"/>
      <c r="RF55" s="252"/>
      <c r="RG55" s="253"/>
      <c r="RH55" s="432"/>
      <c r="RI55" s="432"/>
      <c r="RJ55" s="432"/>
      <c r="RK55" s="254"/>
      <c r="RL55" s="255"/>
      <c r="RM55" s="256"/>
      <c r="RN55" s="252"/>
      <c r="RO55" s="253"/>
      <c r="RP55" s="432"/>
      <c r="RQ55" s="432"/>
      <c r="RR55" s="432"/>
      <c r="RS55" s="254"/>
      <c r="RT55" s="255"/>
      <c r="RU55" s="256"/>
      <c r="RV55" s="252"/>
      <c r="RW55" s="253"/>
      <c r="RX55" s="432"/>
      <c r="RY55" s="432"/>
      <c r="RZ55" s="432"/>
      <c r="SA55" s="254"/>
      <c r="SB55" s="255"/>
      <c r="SC55" s="256"/>
      <c r="SD55" s="252"/>
      <c r="SE55" s="253"/>
      <c r="SF55" s="432"/>
      <c r="SG55" s="432"/>
      <c r="SH55" s="432"/>
      <c r="SI55" s="254"/>
      <c r="SJ55" s="255"/>
      <c r="SK55" s="256"/>
      <c r="SL55" s="252"/>
      <c r="SM55" s="253"/>
      <c r="SN55" s="432"/>
      <c r="SO55" s="432"/>
      <c r="SP55" s="432"/>
      <c r="SQ55" s="254"/>
      <c r="SR55" s="255"/>
      <c r="SS55" s="256"/>
      <c r="ST55" s="252"/>
      <c r="SU55" s="253"/>
      <c r="SV55" s="432"/>
      <c r="SW55" s="432"/>
      <c r="SX55" s="432"/>
      <c r="SY55" s="254"/>
      <c r="SZ55" s="255"/>
      <c r="TA55" s="256"/>
      <c r="TB55" s="252"/>
      <c r="TC55" s="253"/>
      <c r="TD55" s="432"/>
      <c r="TE55" s="432"/>
      <c r="TF55" s="432"/>
      <c r="TG55" s="254"/>
      <c r="TH55" s="255"/>
      <c r="TI55" s="256"/>
      <c r="TJ55" s="252"/>
      <c r="TK55" s="253"/>
      <c r="TL55" s="432"/>
      <c r="TM55" s="432"/>
      <c r="TN55" s="432"/>
      <c r="TO55" s="254"/>
      <c r="TP55" s="255"/>
      <c r="TQ55" s="256"/>
      <c r="TR55" s="252"/>
      <c r="TS55" s="253"/>
      <c r="TT55" s="432"/>
      <c r="TU55" s="432"/>
      <c r="TV55" s="432"/>
      <c r="TW55" s="254"/>
      <c r="TX55" s="255"/>
      <c r="TY55" s="256"/>
      <c r="TZ55" s="252"/>
      <c r="UA55" s="253"/>
      <c r="UB55" s="432"/>
      <c r="UC55" s="432"/>
      <c r="UD55" s="432"/>
      <c r="UE55" s="254"/>
      <c r="UF55" s="255"/>
      <c r="UG55" s="256"/>
      <c r="UH55" s="252"/>
      <c r="UI55" s="253"/>
      <c r="UJ55" s="432"/>
      <c r="UK55" s="432"/>
      <c r="UL55" s="432"/>
      <c r="UM55" s="254"/>
      <c r="UN55" s="255"/>
      <c r="UO55" s="256"/>
      <c r="UP55" s="252"/>
      <c r="UQ55" s="253"/>
      <c r="UR55" s="432"/>
      <c r="US55" s="432"/>
      <c r="UT55" s="432"/>
      <c r="UU55" s="254"/>
      <c r="UV55" s="255"/>
      <c r="UW55" s="256"/>
      <c r="UX55" s="252"/>
      <c r="UY55" s="253"/>
      <c r="UZ55" s="432"/>
      <c r="VA55" s="432"/>
      <c r="VB55" s="432"/>
      <c r="VC55" s="254"/>
      <c r="VD55" s="255"/>
      <c r="VE55" s="256"/>
      <c r="VF55" s="252"/>
      <c r="VG55" s="253"/>
      <c r="VH55" s="432"/>
      <c r="VI55" s="432"/>
      <c r="VJ55" s="432"/>
      <c r="VK55" s="254"/>
      <c r="VL55" s="255"/>
      <c r="VM55" s="256"/>
      <c r="VN55" s="252"/>
      <c r="VO55" s="253"/>
      <c r="VP55" s="432"/>
      <c r="VQ55" s="432"/>
      <c r="VR55" s="432"/>
      <c r="VS55" s="254"/>
      <c r="VT55" s="255"/>
      <c r="VU55" s="256"/>
      <c r="VV55" s="252"/>
      <c r="VW55" s="253"/>
      <c r="VX55" s="432"/>
      <c r="VY55" s="432"/>
      <c r="VZ55" s="432"/>
      <c r="WA55" s="254"/>
      <c r="WB55" s="255"/>
      <c r="WC55" s="256"/>
      <c r="WD55" s="252"/>
      <c r="WE55" s="253"/>
      <c r="WF55" s="432"/>
      <c r="WG55" s="432"/>
      <c r="WH55" s="432"/>
      <c r="WI55" s="254"/>
      <c r="WJ55" s="255"/>
      <c r="WK55" s="256"/>
      <c r="WL55" s="252"/>
      <c r="WM55" s="253"/>
      <c r="WN55" s="432"/>
      <c r="WO55" s="432"/>
      <c r="WP55" s="432"/>
      <c r="WQ55" s="254"/>
      <c r="WR55" s="255"/>
      <c r="WS55" s="256"/>
      <c r="WT55" s="252"/>
      <c r="WU55" s="253"/>
      <c r="WV55" s="432"/>
      <c r="WW55" s="432"/>
      <c r="WX55" s="432"/>
      <c r="WY55" s="254"/>
      <c r="WZ55" s="255"/>
      <c r="XA55" s="256"/>
      <c r="XB55" s="252"/>
      <c r="XC55" s="253"/>
      <c r="XD55" s="432"/>
      <c r="XE55" s="432"/>
      <c r="XF55" s="432"/>
      <c r="XG55" s="254"/>
      <c r="XH55" s="255"/>
      <c r="XI55" s="256"/>
      <c r="XJ55" s="252"/>
      <c r="XK55" s="253"/>
      <c r="XL55" s="432"/>
      <c r="XM55" s="432"/>
      <c r="XN55" s="432"/>
      <c r="XO55" s="254"/>
      <c r="XP55" s="255"/>
      <c r="XQ55" s="256"/>
      <c r="XR55" s="252"/>
      <c r="XS55" s="253"/>
      <c r="XT55" s="432"/>
      <c r="XU55" s="432"/>
      <c r="XV55" s="432"/>
      <c r="XW55" s="254"/>
      <c r="XX55" s="255"/>
      <c r="XY55" s="256"/>
      <c r="XZ55" s="252"/>
      <c r="YA55" s="253"/>
      <c r="YB55" s="432"/>
      <c r="YC55" s="432"/>
      <c r="YD55" s="432"/>
      <c r="YE55" s="254"/>
      <c r="YF55" s="255"/>
      <c r="YG55" s="256"/>
      <c r="YH55" s="252"/>
      <c r="YI55" s="253"/>
      <c r="YJ55" s="432"/>
      <c r="YK55" s="432"/>
      <c r="YL55" s="432"/>
      <c r="YM55" s="254"/>
      <c r="YN55" s="255"/>
      <c r="YO55" s="256"/>
      <c r="YP55" s="252"/>
      <c r="YQ55" s="253"/>
      <c r="YR55" s="432"/>
      <c r="YS55" s="432"/>
      <c r="YT55" s="432"/>
      <c r="YU55" s="254"/>
      <c r="YV55" s="255"/>
      <c r="YW55" s="256"/>
      <c r="YX55" s="252"/>
      <c r="YY55" s="253"/>
      <c r="YZ55" s="432"/>
      <c r="ZA55" s="432"/>
      <c r="ZB55" s="432"/>
      <c r="ZC55" s="254"/>
      <c r="ZD55" s="255"/>
      <c r="ZE55" s="256"/>
      <c r="ZF55" s="252"/>
      <c r="ZG55" s="253"/>
      <c r="ZH55" s="432"/>
      <c r="ZI55" s="432"/>
      <c r="ZJ55" s="432"/>
      <c r="ZK55" s="254"/>
      <c r="ZL55" s="255"/>
      <c r="ZM55" s="256"/>
      <c r="ZN55" s="252"/>
      <c r="ZO55" s="253"/>
      <c r="ZP55" s="432"/>
      <c r="ZQ55" s="432"/>
      <c r="ZR55" s="432"/>
      <c r="ZS55" s="254"/>
      <c r="ZT55" s="255"/>
      <c r="ZU55" s="256"/>
      <c r="ZV55" s="252"/>
      <c r="ZW55" s="253"/>
      <c r="ZX55" s="432"/>
      <c r="ZY55" s="432"/>
      <c r="ZZ55" s="432"/>
      <c r="AAA55" s="254"/>
      <c r="AAB55" s="255"/>
      <c r="AAC55" s="256"/>
      <c r="AAD55" s="252"/>
      <c r="AAE55" s="253"/>
      <c r="AAF55" s="432"/>
      <c r="AAG55" s="432"/>
      <c r="AAH55" s="432"/>
      <c r="AAI55" s="254"/>
      <c r="AAJ55" s="255"/>
      <c r="AAK55" s="256"/>
      <c r="AAL55" s="252"/>
      <c r="AAM55" s="253"/>
      <c r="AAN55" s="432"/>
      <c r="AAO55" s="432"/>
      <c r="AAP55" s="432"/>
      <c r="AAQ55" s="254"/>
      <c r="AAR55" s="255"/>
      <c r="AAS55" s="256"/>
      <c r="AAT55" s="252"/>
      <c r="AAU55" s="253"/>
      <c r="AAV55" s="432"/>
      <c r="AAW55" s="432"/>
      <c r="AAX55" s="432"/>
      <c r="AAY55" s="254"/>
      <c r="AAZ55" s="255"/>
      <c r="ABA55" s="256"/>
      <c r="ABB55" s="252"/>
      <c r="ABC55" s="253"/>
      <c r="ABD55" s="432"/>
      <c r="ABE55" s="432"/>
      <c r="ABF55" s="432"/>
      <c r="ABG55" s="254"/>
      <c r="ABH55" s="255"/>
      <c r="ABI55" s="256"/>
      <c r="ABJ55" s="252"/>
      <c r="ABK55" s="253"/>
      <c r="ABL55" s="432"/>
      <c r="ABM55" s="432"/>
      <c r="ABN55" s="432"/>
      <c r="ABO55" s="254"/>
      <c r="ABP55" s="255"/>
      <c r="ABQ55" s="256"/>
      <c r="ABR55" s="252"/>
      <c r="ABS55" s="253"/>
      <c r="ABT55" s="432"/>
      <c r="ABU55" s="432"/>
      <c r="ABV55" s="432"/>
      <c r="ABW55" s="254"/>
      <c r="ABX55" s="255"/>
      <c r="ABY55" s="256"/>
      <c r="ABZ55" s="252"/>
      <c r="ACA55" s="253"/>
      <c r="ACB55" s="432"/>
      <c r="ACC55" s="432"/>
      <c r="ACD55" s="432"/>
      <c r="ACE55" s="254"/>
      <c r="ACF55" s="255"/>
      <c r="ACG55" s="256"/>
      <c r="ACH55" s="252"/>
      <c r="ACI55" s="253"/>
      <c r="ACJ55" s="432"/>
      <c r="ACK55" s="432"/>
      <c r="ACL55" s="432"/>
      <c r="ACM55" s="254"/>
      <c r="ACN55" s="255"/>
      <c r="ACO55" s="256"/>
      <c r="ACP55" s="252"/>
      <c r="ACQ55" s="253"/>
      <c r="ACR55" s="432"/>
      <c r="ACS55" s="432"/>
      <c r="ACT55" s="432"/>
      <c r="ACU55" s="254"/>
      <c r="ACV55" s="255"/>
      <c r="ACW55" s="256"/>
      <c r="ACX55" s="252"/>
      <c r="ACY55" s="253"/>
      <c r="ACZ55" s="432"/>
      <c r="ADA55" s="432"/>
      <c r="ADB55" s="432"/>
      <c r="ADC55" s="254"/>
      <c r="ADD55" s="255"/>
      <c r="ADE55" s="256"/>
      <c r="ADF55" s="252"/>
      <c r="ADG55" s="253"/>
      <c r="ADH55" s="432"/>
      <c r="ADI55" s="432"/>
      <c r="ADJ55" s="432"/>
      <c r="ADK55" s="254"/>
      <c r="ADL55" s="255"/>
      <c r="ADM55" s="256"/>
      <c r="ADN55" s="252"/>
      <c r="ADO55" s="253"/>
      <c r="ADP55" s="432"/>
      <c r="ADQ55" s="432"/>
      <c r="ADR55" s="432"/>
      <c r="ADS55" s="254"/>
      <c r="ADT55" s="255"/>
      <c r="ADU55" s="256"/>
      <c r="ADV55" s="252"/>
      <c r="ADW55" s="253"/>
      <c r="ADX55" s="432"/>
      <c r="ADY55" s="432"/>
      <c r="ADZ55" s="432"/>
      <c r="AEA55" s="254"/>
      <c r="AEB55" s="255"/>
      <c r="AEC55" s="256"/>
      <c r="AED55" s="252"/>
      <c r="AEE55" s="253"/>
      <c r="AEF55" s="432"/>
      <c r="AEG55" s="432"/>
      <c r="AEH55" s="432"/>
      <c r="AEI55" s="254"/>
      <c r="AEJ55" s="255"/>
      <c r="AEK55" s="256"/>
      <c r="AEL55" s="252"/>
      <c r="AEM55" s="253"/>
      <c r="AEN55" s="432"/>
      <c r="AEO55" s="432"/>
      <c r="AEP55" s="432"/>
      <c r="AEQ55" s="254"/>
      <c r="AER55" s="255"/>
      <c r="AES55" s="256"/>
      <c r="AET55" s="252"/>
      <c r="AEU55" s="253"/>
      <c r="AEV55" s="432"/>
      <c r="AEW55" s="432"/>
      <c r="AEX55" s="432"/>
      <c r="AEY55" s="254"/>
      <c r="AEZ55" s="255"/>
      <c r="AFA55" s="256"/>
      <c r="AFB55" s="252"/>
      <c r="AFC55" s="253"/>
      <c r="AFD55" s="432"/>
      <c r="AFE55" s="432"/>
      <c r="AFF55" s="432"/>
      <c r="AFG55" s="254"/>
      <c r="AFH55" s="255"/>
      <c r="AFI55" s="256"/>
      <c r="AFJ55" s="252"/>
      <c r="AFK55" s="253"/>
      <c r="AFL55" s="432"/>
      <c r="AFM55" s="432"/>
      <c r="AFN55" s="432"/>
      <c r="AFO55" s="254"/>
      <c r="AFP55" s="255"/>
      <c r="AFQ55" s="256"/>
      <c r="AFR55" s="252"/>
      <c r="AFS55" s="253"/>
      <c r="AFT55" s="432"/>
      <c r="AFU55" s="432"/>
      <c r="AFV55" s="432"/>
      <c r="AFW55" s="254"/>
      <c r="AFX55" s="255"/>
      <c r="AFY55" s="256"/>
      <c r="AFZ55" s="252"/>
      <c r="AGA55" s="253"/>
      <c r="AGB55" s="432"/>
      <c r="AGC55" s="432"/>
      <c r="AGD55" s="432"/>
      <c r="AGE55" s="254"/>
      <c r="AGF55" s="255"/>
      <c r="AGG55" s="256"/>
      <c r="AGH55" s="252"/>
      <c r="AGI55" s="253"/>
      <c r="AGJ55" s="432"/>
      <c r="AGK55" s="432"/>
      <c r="AGL55" s="432"/>
      <c r="AGM55" s="254"/>
      <c r="AGN55" s="255"/>
      <c r="AGO55" s="256"/>
      <c r="AGP55" s="252"/>
      <c r="AGQ55" s="253"/>
      <c r="AGR55" s="432"/>
      <c r="AGS55" s="432"/>
      <c r="AGT55" s="432"/>
      <c r="AGU55" s="254"/>
      <c r="AGV55" s="255"/>
      <c r="AGW55" s="256"/>
      <c r="AGX55" s="252"/>
      <c r="AGY55" s="253"/>
      <c r="AGZ55" s="432"/>
      <c r="AHA55" s="432"/>
      <c r="AHB55" s="432"/>
      <c r="AHC55" s="254"/>
      <c r="AHD55" s="255"/>
      <c r="AHE55" s="256"/>
      <c r="AHF55" s="252"/>
      <c r="AHG55" s="253"/>
      <c r="AHH55" s="432"/>
      <c r="AHI55" s="432"/>
      <c r="AHJ55" s="432"/>
      <c r="AHK55" s="254"/>
      <c r="AHL55" s="255"/>
      <c r="AHM55" s="256"/>
      <c r="AHN55" s="252"/>
      <c r="AHO55" s="253"/>
      <c r="AHP55" s="432"/>
      <c r="AHQ55" s="432"/>
      <c r="AHR55" s="432"/>
      <c r="AHS55" s="254"/>
      <c r="AHT55" s="255"/>
      <c r="AHU55" s="256"/>
      <c r="AHV55" s="252"/>
      <c r="AHW55" s="253"/>
      <c r="AHX55" s="432"/>
      <c r="AHY55" s="432"/>
      <c r="AHZ55" s="432"/>
      <c r="AIA55" s="254"/>
      <c r="AIB55" s="255"/>
      <c r="AIC55" s="256"/>
      <c r="AID55" s="252"/>
      <c r="AIE55" s="253"/>
      <c r="AIF55" s="432"/>
      <c r="AIG55" s="432"/>
      <c r="AIH55" s="432"/>
      <c r="AII55" s="254"/>
      <c r="AIJ55" s="255"/>
      <c r="AIK55" s="256"/>
      <c r="AIL55" s="252"/>
      <c r="AIM55" s="253"/>
      <c r="AIN55" s="432"/>
      <c r="AIO55" s="432"/>
      <c r="AIP55" s="432"/>
      <c r="AIQ55" s="254"/>
      <c r="AIR55" s="255"/>
      <c r="AIS55" s="256"/>
      <c r="AIT55" s="252"/>
      <c r="AIU55" s="253"/>
      <c r="AIV55" s="432"/>
      <c r="AIW55" s="432"/>
      <c r="AIX55" s="432"/>
      <c r="AIY55" s="254"/>
      <c r="AIZ55" s="255"/>
      <c r="AJA55" s="256"/>
      <c r="AJB55" s="252"/>
      <c r="AJC55" s="253"/>
      <c r="AJD55" s="432"/>
      <c r="AJE55" s="432"/>
      <c r="AJF55" s="432"/>
      <c r="AJG55" s="254"/>
      <c r="AJH55" s="255"/>
      <c r="AJI55" s="256"/>
      <c r="AJJ55" s="252"/>
      <c r="AJK55" s="253"/>
      <c r="AJL55" s="432"/>
      <c r="AJM55" s="432"/>
      <c r="AJN55" s="432"/>
      <c r="AJO55" s="254"/>
      <c r="AJP55" s="255"/>
      <c r="AJQ55" s="256"/>
      <c r="AJR55" s="252"/>
      <c r="AJS55" s="253"/>
      <c r="AJT55" s="432"/>
      <c r="AJU55" s="432"/>
      <c r="AJV55" s="432"/>
      <c r="AJW55" s="254"/>
      <c r="AJX55" s="255"/>
      <c r="AJY55" s="256"/>
      <c r="AJZ55" s="252"/>
      <c r="AKA55" s="253"/>
      <c r="AKB55" s="432"/>
      <c r="AKC55" s="432"/>
      <c r="AKD55" s="432"/>
      <c r="AKE55" s="254"/>
      <c r="AKF55" s="255"/>
      <c r="AKG55" s="256"/>
      <c r="AKH55" s="252"/>
      <c r="AKI55" s="253"/>
      <c r="AKJ55" s="432"/>
      <c r="AKK55" s="432"/>
      <c r="AKL55" s="432"/>
      <c r="AKM55" s="254"/>
      <c r="AKN55" s="255"/>
      <c r="AKO55" s="256"/>
      <c r="AKP55" s="252"/>
      <c r="AKQ55" s="253"/>
      <c r="AKR55" s="432"/>
      <c r="AKS55" s="432"/>
      <c r="AKT55" s="432"/>
      <c r="AKU55" s="254"/>
      <c r="AKV55" s="255"/>
      <c r="AKW55" s="256"/>
      <c r="AKX55" s="252"/>
      <c r="AKY55" s="253"/>
      <c r="AKZ55" s="432"/>
      <c r="ALA55" s="432"/>
      <c r="ALB55" s="432"/>
      <c r="ALC55" s="254"/>
      <c r="ALD55" s="255"/>
      <c r="ALE55" s="256"/>
      <c r="ALF55" s="252"/>
      <c r="ALG55" s="253"/>
      <c r="ALH55" s="432"/>
      <c r="ALI55" s="432"/>
      <c r="ALJ55" s="432"/>
      <c r="ALK55" s="254"/>
      <c r="ALL55" s="255"/>
      <c r="ALM55" s="256"/>
      <c r="ALN55" s="252"/>
      <c r="ALO55" s="253"/>
      <c r="ALP55" s="432"/>
      <c r="ALQ55" s="432"/>
      <c r="ALR55" s="432"/>
      <c r="ALS55" s="254"/>
      <c r="ALT55" s="255"/>
      <c r="ALU55" s="256"/>
      <c r="ALV55" s="252"/>
      <c r="ALW55" s="253"/>
      <c r="ALX55" s="432"/>
      <c r="ALY55" s="432"/>
      <c r="ALZ55" s="432"/>
      <c r="AMA55" s="254"/>
      <c r="AMB55" s="255"/>
      <c r="AMC55" s="256"/>
      <c r="AMD55" s="252"/>
      <c r="AME55" s="253"/>
      <c r="AMF55" s="432"/>
      <c r="AMG55" s="432"/>
      <c r="AMH55" s="432"/>
      <c r="AMI55" s="254"/>
      <c r="AMJ55" s="255"/>
      <c r="AMK55" s="256"/>
      <c r="AML55" s="252"/>
      <c r="AMM55" s="253"/>
      <c r="AMN55" s="432"/>
      <c r="AMO55" s="432"/>
      <c r="AMP55" s="432"/>
      <c r="AMQ55" s="254"/>
      <c r="AMR55" s="255"/>
      <c r="AMS55" s="256"/>
      <c r="AMT55" s="252"/>
      <c r="AMU55" s="253"/>
      <c r="AMV55" s="432"/>
      <c r="AMW55" s="432"/>
      <c r="AMX55" s="432"/>
      <c r="AMY55" s="254"/>
      <c r="AMZ55" s="255"/>
      <c r="ANA55" s="256"/>
      <c r="ANB55" s="252"/>
      <c r="ANC55" s="253"/>
      <c r="AND55" s="432"/>
      <c r="ANE55" s="432"/>
      <c r="ANF55" s="432"/>
      <c r="ANG55" s="254"/>
      <c r="ANH55" s="255"/>
      <c r="ANI55" s="256"/>
      <c r="ANJ55" s="252"/>
      <c r="ANK55" s="253"/>
      <c r="ANL55" s="432"/>
      <c r="ANM55" s="432"/>
      <c r="ANN55" s="432"/>
      <c r="ANO55" s="254"/>
      <c r="ANP55" s="255"/>
      <c r="ANQ55" s="256"/>
      <c r="ANR55" s="252"/>
      <c r="ANS55" s="253"/>
      <c r="ANT55" s="432"/>
      <c r="ANU55" s="432"/>
      <c r="ANV55" s="432"/>
      <c r="ANW55" s="254"/>
      <c r="ANX55" s="255"/>
      <c r="ANY55" s="256"/>
      <c r="ANZ55" s="252"/>
      <c r="AOA55" s="253"/>
      <c r="AOB55" s="432"/>
      <c r="AOC55" s="432"/>
      <c r="AOD55" s="432"/>
      <c r="AOE55" s="254"/>
      <c r="AOF55" s="255"/>
      <c r="AOG55" s="256"/>
      <c r="AOH55" s="252"/>
      <c r="AOI55" s="253"/>
      <c r="AOJ55" s="432"/>
      <c r="AOK55" s="432"/>
      <c r="AOL55" s="432"/>
      <c r="AOM55" s="254"/>
      <c r="AON55" s="255"/>
      <c r="AOO55" s="256"/>
      <c r="AOP55" s="252"/>
      <c r="AOQ55" s="253"/>
      <c r="AOR55" s="432"/>
      <c r="AOS55" s="432"/>
      <c r="AOT55" s="432"/>
      <c r="AOU55" s="254"/>
      <c r="AOV55" s="255"/>
      <c r="AOW55" s="256"/>
      <c r="AOX55" s="252"/>
      <c r="AOY55" s="253"/>
      <c r="AOZ55" s="432"/>
      <c r="APA55" s="432"/>
      <c r="APB55" s="432"/>
      <c r="APC55" s="254"/>
      <c r="APD55" s="255"/>
      <c r="APE55" s="256"/>
      <c r="APF55" s="252"/>
      <c r="APG55" s="253"/>
      <c r="APH55" s="432"/>
      <c r="API55" s="432"/>
      <c r="APJ55" s="432"/>
      <c r="APK55" s="254"/>
      <c r="APL55" s="255"/>
      <c r="APM55" s="256"/>
      <c r="APN55" s="252"/>
      <c r="APO55" s="253"/>
      <c r="APP55" s="432"/>
      <c r="APQ55" s="432"/>
      <c r="APR55" s="432"/>
      <c r="APS55" s="254"/>
      <c r="APT55" s="255"/>
      <c r="APU55" s="256"/>
      <c r="APV55" s="252"/>
      <c r="APW55" s="253"/>
      <c r="APX55" s="432"/>
      <c r="APY55" s="432"/>
      <c r="APZ55" s="432"/>
      <c r="AQA55" s="254"/>
      <c r="AQB55" s="255"/>
      <c r="AQC55" s="256"/>
      <c r="AQD55" s="252"/>
      <c r="AQE55" s="253"/>
      <c r="AQF55" s="432"/>
      <c r="AQG55" s="432"/>
      <c r="AQH55" s="432"/>
      <c r="AQI55" s="254"/>
      <c r="AQJ55" s="255"/>
      <c r="AQK55" s="256"/>
      <c r="AQL55" s="252"/>
      <c r="AQM55" s="253"/>
      <c r="AQN55" s="432"/>
      <c r="AQO55" s="432"/>
      <c r="AQP55" s="432"/>
      <c r="AQQ55" s="254"/>
      <c r="AQR55" s="255"/>
      <c r="AQS55" s="256"/>
      <c r="AQT55" s="252"/>
      <c r="AQU55" s="253"/>
      <c r="AQV55" s="432"/>
      <c r="AQW55" s="432"/>
      <c r="AQX55" s="432"/>
      <c r="AQY55" s="254"/>
      <c r="AQZ55" s="255"/>
      <c r="ARA55" s="256"/>
      <c r="ARB55" s="252"/>
      <c r="ARC55" s="253"/>
      <c r="ARD55" s="432"/>
      <c r="ARE55" s="432"/>
      <c r="ARF55" s="432"/>
      <c r="ARG55" s="254"/>
      <c r="ARH55" s="255"/>
      <c r="ARI55" s="256"/>
      <c r="ARJ55" s="252"/>
      <c r="ARK55" s="253"/>
      <c r="ARL55" s="432"/>
      <c r="ARM55" s="432"/>
      <c r="ARN55" s="432"/>
      <c r="ARO55" s="254"/>
      <c r="ARP55" s="255"/>
      <c r="ARQ55" s="256"/>
      <c r="ARR55" s="252"/>
      <c r="ARS55" s="253"/>
      <c r="ART55" s="432"/>
      <c r="ARU55" s="432"/>
      <c r="ARV55" s="432"/>
      <c r="ARW55" s="254"/>
      <c r="ARX55" s="255"/>
      <c r="ARY55" s="256"/>
      <c r="ARZ55" s="252"/>
      <c r="ASA55" s="253"/>
      <c r="ASB55" s="432"/>
      <c r="ASC55" s="432"/>
      <c r="ASD55" s="432"/>
      <c r="ASE55" s="254"/>
      <c r="ASF55" s="255"/>
      <c r="ASG55" s="256"/>
      <c r="ASH55" s="252"/>
      <c r="ASI55" s="253"/>
      <c r="ASJ55" s="432"/>
      <c r="ASK55" s="432"/>
      <c r="ASL55" s="432"/>
      <c r="ASM55" s="254"/>
      <c r="ASN55" s="255"/>
      <c r="ASO55" s="256"/>
      <c r="ASP55" s="252"/>
      <c r="ASQ55" s="253"/>
      <c r="ASR55" s="432"/>
      <c r="ASS55" s="432"/>
      <c r="AST55" s="432"/>
      <c r="ASU55" s="254"/>
      <c r="ASV55" s="255"/>
      <c r="ASW55" s="256"/>
      <c r="ASX55" s="252"/>
      <c r="ASY55" s="253"/>
      <c r="ASZ55" s="432"/>
      <c r="ATA55" s="432"/>
      <c r="ATB55" s="432"/>
      <c r="ATC55" s="254"/>
      <c r="ATD55" s="255"/>
      <c r="ATE55" s="256"/>
      <c r="ATF55" s="252"/>
      <c r="ATG55" s="253"/>
      <c r="ATH55" s="432"/>
      <c r="ATI55" s="432"/>
      <c r="ATJ55" s="432"/>
      <c r="ATK55" s="254"/>
      <c r="ATL55" s="255"/>
      <c r="ATM55" s="256"/>
      <c r="ATN55" s="252"/>
      <c r="ATO55" s="253"/>
      <c r="ATP55" s="432"/>
      <c r="ATQ55" s="432"/>
      <c r="ATR55" s="432"/>
      <c r="ATS55" s="254"/>
      <c r="ATT55" s="255"/>
      <c r="ATU55" s="256"/>
      <c r="ATV55" s="252"/>
      <c r="ATW55" s="253"/>
      <c r="ATX55" s="432"/>
      <c r="ATY55" s="432"/>
      <c r="ATZ55" s="432"/>
      <c r="AUA55" s="254"/>
      <c r="AUB55" s="255"/>
      <c r="AUC55" s="256"/>
      <c r="AUD55" s="252"/>
      <c r="AUE55" s="253"/>
      <c r="AUF55" s="432"/>
      <c r="AUG55" s="432"/>
      <c r="AUH55" s="432"/>
      <c r="AUI55" s="254"/>
      <c r="AUJ55" s="255"/>
      <c r="AUK55" s="256"/>
      <c r="AUL55" s="252"/>
      <c r="AUM55" s="253"/>
      <c r="AUN55" s="432"/>
      <c r="AUO55" s="432"/>
      <c r="AUP55" s="432"/>
      <c r="AUQ55" s="254"/>
      <c r="AUR55" s="255"/>
      <c r="AUS55" s="256"/>
      <c r="AUT55" s="252"/>
      <c r="AUU55" s="253"/>
      <c r="AUV55" s="432"/>
      <c r="AUW55" s="432"/>
      <c r="AUX55" s="432"/>
      <c r="AUY55" s="254"/>
      <c r="AUZ55" s="255"/>
      <c r="AVA55" s="256"/>
      <c r="AVB55" s="252"/>
      <c r="AVC55" s="253"/>
      <c r="AVD55" s="432"/>
      <c r="AVE55" s="432"/>
      <c r="AVF55" s="432"/>
      <c r="AVG55" s="254"/>
      <c r="AVH55" s="255"/>
      <c r="AVI55" s="256"/>
      <c r="AVJ55" s="252"/>
      <c r="AVK55" s="253"/>
      <c r="AVL55" s="432"/>
      <c r="AVM55" s="432"/>
      <c r="AVN55" s="432"/>
      <c r="AVO55" s="254"/>
      <c r="AVP55" s="255"/>
      <c r="AVQ55" s="256"/>
      <c r="AVR55" s="252"/>
      <c r="AVS55" s="253"/>
      <c r="AVT55" s="432"/>
      <c r="AVU55" s="432"/>
      <c r="AVV55" s="432"/>
      <c r="AVW55" s="254"/>
      <c r="AVX55" s="255"/>
      <c r="AVY55" s="256"/>
      <c r="AVZ55" s="252"/>
      <c r="AWA55" s="253"/>
      <c r="AWB55" s="432"/>
      <c r="AWC55" s="432"/>
      <c r="AWD55" s="432"/>
      <c r="AWE55" s="254"/>
      <c r="AWF55" s="255"/>
      <c r="AWG55" s="256"/>
      <c r="AWH55" s="252"/>
      <c r="AWI55" s="253"/>
      <c r="AWJ55" s="432"/>
      <c r="AWK55" s="432"/>
      <c r="AWL55" s="432"/>
      <c r="AWM55" s="254"/>
      <c r="AWN55" s="255"/>
      <c r="AWO55" s="256"/>
      <c r="AWP55" s="252"/>
      <c r="AWQ55" s="253"/>
      <c r="AWR55" s="432"/>
      <c r="AWS55" s="432"/>
      <c r="AWT55" s="432"/>
      <c r="AWU55" s="254"/>
      <c r="AWV55" s="255"/>
      <c r="AWW55" s="256"/>
      <c r="AWX55" s="252"/>
      <c r="AWY55" s="253"/>
      <c r="AWZ55" s="432"/>
      <c r="AXA55" s="432"/>
      <c r="AXB55" s="432"/>
      <c r="AXC55" s="254"/>
      <c r="AXD55" s="255"/>
      <c r="AXE55" s="256"/>
      <c r="AXF55" s="252"/>
      <c r="AXG55" s="253"/>
      <c r="AXH55" s="432"/>
      <c r="AXI55" s="432"/>
      <c r="AXJ55" s="432"/>
      <c r="AXK55" s="254"/>
      <c r="AXL55" s="255"/>
      <c r="AXM55" s="256"/>
      <c r="AXN55" s="252"/>
      <c r="AXO55" s="253"/>
      <c r="AXP55" s="432"/>
      <c r="AXQ55" s="432"/>
      <c r="AXR55" s="432"/>
      <c r="AXS55" s="254"/>
      <c r="AXT55" s="255"/>
      <c r="AXU55" s="256"/>
      <c r="AXV55" s="252"/>
      <c r="AXW55" s="253"/>
      <c r="AXX55" s="432"/>
      <c r="AXY55" s="432"/>
      <c r="AXZ55" s="432"/>
      <c r="AYA55" s="254"/>
      <c r="AYB55" s="255"/>
      <c r="AYC55" s="256"/>
      <c r="AYD55" s="252"/>
      <c r="AYE55" s="253"/>
      <c r="AYF55" s="432"/>
      <c r="AYG55" s="432"/>
      <c r="AYH55" s="432"/>
      <c r="AYI55" s="254"/>
      <c r="AYJ55" s="255"/>
      <c r="AYK55" s="256"/>
      <c r="AYL55" s="252"/>
      <c r="AYM55" s="253"/>
      <c r="AYN55" s="432"/>
      <c r="AYO55" s="432"/>
      <c r="AYP55" s="432"/>
      <c r="AYQ55" s="254"/>
      <c r="AYR55" s="255"/>
      <c r="AYS55" s="256"/>
      <c r="AYT55" s="252"/>
      <c r="AYU55" s="253"/>
      <c r="AYV55" s="432"/>
      <c r="AYW55" s="432"/>
      <c r="AYX55" s="432"/>
      <c r="AYY55" s="254"/>
      <c r="AYZ55" s="255"/>
      <c r="AZA55" s="256"/>
      <c r="AZB55" s="252"/>
      <c r="AZC55" s="253"/>
      <c r="AZD55" s="432"/>
      <c r="AZE55" s="432"/>
      <c r="AZF55" s="432"/>
      <c r="AZG55" s="254"/>
      <c r="AZH55" s="255"/>
      <c r="AZI55" s="256"/>
      <c r="AZJ55" s="252"/>
      <c r="AZK55" s="253"/>
      <c r="AZL55" s="432"/>
      <c r="AZM55" s="432"/>
      <c r="AZN55" s="432"/>
      <c r="AZO55" s="254"/>
      <c r="AZP55" s="255"/>
      <c r="AZQ55" s="256"/>
      <c r="AZR55" s="252"/>
      <c r="AZS55" s="253"/>
      <c r="AZT55" s="432"/>
      <c r="AZU55" s="432"/>
      <c r="AZV55" s="432"/>
      <c r="AZW55" s="254"/>
      <c r="AZX55" s="255"/>
      <c r="AZY55" s="256"/>
      <c r="AZZ55" s="252"/>
      <c r="BAA55" s="253"/>
      <c r="BAB55" s="432"/>
      <c r="BAC55" s="432"/>
      <c r="BAD55" s="432"/>
      <c r="BAE55" s="254"/>
      <c r="BAF55" s="255"/>
      <c r="BAG55" s="256"/>
      <c r="BAH55" s="252"/>
      <c r="BAI55" s="253"/>
      <c r="BAJ55" s="432"/>
      <c r="BAK55" s="432"/>
      <c r="BAL55" s="432"/>
      <c r="BAM55" s="254"/>
      <c r="BAN55" s="255"/>
      <c r="BAO55" s="256"/>
      <c r="BAP55" s="252"/>
      <c r="BAQ55" s="253"/>
      <c r="BAR55" s="432"/>
      <c r="BAS55" s="432"/>
      <c r="BAT55" s="432"/>
      <c r="BAU55" s="254"/>
      <c r="BAV55" s="255"/>
      <c r="BAW55" s="256"/>
      <c r="BAX55" s="252"/>
      <c r="BAY55" s="253"/>
      <c r="BAZ55" s="432"/>
      <c r="BBA55" s="432"/>
      <c r="BBB55" s="432"/>
      <c r="BBC55" s="254"/>
      <c r="BBD55" s="255"/>
      <c r="BBE55" s="256"/>
      <c r="BBF55" s="252"/>
      <c r="BBG55" s="253"/>
      <c r="BBH55" s="432"/>
      <c r="BBI55" s="432"/>
      <c r="BBJ55" s="432"/>
      <c r="BBK55" s="254"/>
      <c r="BBL55" s="255"/>
      <c r="BBM55" s="256"/>
      <c r="BBN55" s="252"/>
      <c r="BBO55" s="253"/>
      <c r="BBP55" s="432"/>
      <c r="BBQ55" s="432"/>
      <c r="BBR55" s="432"/>
      <c r="BBS55" s="254"/>
      <c r="BBT55" s="255"/>
      <c r="BBU55" s="256"/>
      <c r="BBV55" s="252"/>
      <c r="BBW55" s="253"/>
      <c r="BBX55" s="432"/>
      <c r="BBY55" s="432"/>
      <c r="BBZ55" s="432"/>
      <c r="BCA55" s="254"/>
      <c r="BCB55" s="255"/>
      <c r="BCC55" s="256"/>
      <c r="BCD55" s="252"/>
      <c r="BCE55" s="253"/>
      <c r="BCF55" s="432"/>
      <c r="BCG55" s="432"/>
      <c r="BCH55" s="432"/>
      <c r="BCI55" s="254"/>
      <c r="BCJ55" s="255"/>
      <c r="BCK55" s="256"/>
      <c r="BCL55" s="252"/>
      <c r="BCM55" s="253"/>
      <c r="BCN55" s="432"/>
      <c r="BCO55" s="432"/>
      <c r="BCP55" s="432"/>
      <c r="BCQ55" s="254"/>
      <c r="BCR55" s="255"/>
      <c r="BCS55" s="256"/>
      <c r="BCT55" s="252"/>
      <c r="BCU55" s="253"/>
      <c r="BCV55" s="432"/>
      <c r="BCW55" s="432"/>
      <c r="BCX55" s="432"/>
      <c r="BCY55" s="254"/>
      <c r="BCZ55" s="255"/>
      <c r="BDA55" s="256"/>
      <c r="BDB55" s="252"/>
      <c r="BDC55" s="253"/>
      <c r="BDD55" s="432"/>
      <c r="BDE55" s="432"/>
      <c r="BDF55" s="432"/>
      <c r="BDG55" s="254"/>
      <c r="BDH55" s="255"/>
      <c r="BDI55" s="256"/>
      <c r="BDJ55" s="252"/>
      <c r="BDK55" s="253"/>
      <c r="BDL55" s="432"/>
      <c r="BDM55" s="432"/>
      <c r="BDN55" s="432"/>
      <c r="BDO55" s="254"/>
      <c r="BDP55" s="255"/>
      <c r="BDQ55" s="256"/>
      <c r="BDR55" s="252"/>
      <c r="BDS55" s="253"/>
      <c r="BDT55" s="432"/>
      <c r="BDU55" s="432"/>
      <c r="BDV55" s="432"/>
      <c r="BDW55" s="254"/>
      <c r="BDX55" s="255"/>
      <c r="BDY55" s="256"/>
      <c r="BDZ55" s="252"/>
      <c r="BEA55" s="253"/>
      <c r="BEB55" s="432"/>
      <c r="BEC55" s="432"/>
      <c r="BED55" s="432"/>
      <c r="BEE55" s="254"/>
      <c r="BEF55" s="255"/>
      <c r="BEG55" s="256"/>
      <c r="BEH55" s="252"/>
      <c r="BEI55" s="253"/>
      <c r="BEJ55" s="432"/>
      <c r="BEK55" s="432"/>
      <c r="BEL55" s="432"/>
      <c r="BEM55" s="254"/>
      <c r="BEN55" s="255"/>
      <c r="BEO55" s="256"/>
      <c r="BEP55" s="252"/>
      <c r="BEQ55" s="253"/>
      <c r="BER55" s="432"/>
      <c r="BES55" s="432"/>
      <c r="BET55" s="432"/>
      <c r="BEU55" s="254"/>
      <c r="BEV55" s="255"/>
      <c r="BEW55" s="256"/>
      <c r="BEX55" s="252"/>
      <c r="BEY55" s="253"/>
      <c r="BEZ55" s="432"/>
      <c r="BFA55" s="432"/>
      <c r="BFB55" s="432"/>
      <c r="BFC55" s="254"/>
      <c r="BFD55" s="255"/>
      <c r="BFE55" s="256"/>
      <c r="BFF55" s="252"/>
      <c r="BFG55" s="253"/>
      <c r="BFH55" s="432"/>
      <c r="BFI55" s="432"/>
      <c r="BFJ55" s="432"/>
      <c r="BFK55" s="254"/>
      <c r="BFL55" s="255"/>
      <c r="BFM55" s="256"/>
      <c r="BFN55" s="252"/>
      <c r="BFO55" s="253"/>
      <c r="BFP55" s="432"/>
      <c r="BFQ55" s="432"/>
      <c r="BFR55" s="432"/>
      <c r="BFS55" s="254"/>
      <c r="BFT55" s="255"/>
      <c r="BFU55" s="256"/>
      <c r="BFV55" s="252"/>
      <c r="BFW55" s="253"/>
      <c r="BFX55" s="432"/>
      <c r="BFY55" s="432"/>
      <c r="BFZ55" s="432"/>
      <c r="BGA55" s="254"/>
      <c r="BGB55" s="255"/>
      <c r="BGC55" s="256"/>
      <c r="BGD55" s="252"/>
      <c r="BGE55" s="253"/>
      <c r="BGF55" s="432"/>
      <c r="BGG55" s="432"/>
      <c r="BGH55" s="432"/>
      <c r="BGI55" s="254"/>
      <c r="BGJ55" s="255"/>
      <c r="BGK55" s="256"/>
      <c r="BGL55" s="252"/>
      <c r="BGM55" s="253"/>
      <c r="BGN55" s="432"/>
      <c r="BGO55" s="432"/>
      <c r="BGP55" s="432"/>
      <c r="BGQ55" s="254"/>
      <c r="BGR55" s="255"/>
      <c r="BGS55" s="256"/>
      <c r="BGT55" s="252"/>
      <c r="BGU55" s="253"/>
      <c r="BGV55" s="432"/>
      <c r="BGW55" s="432"/>
      <c r="BGX55" s="432"/>
      <c r="BGY55" s="254"/>
      <c r="BGZ55" s="255"/>
      <c r="BHA55" s="256"/>
      <c r="BHB55" s="252"/>
      <c r="BHC55" s="253"/>
      <c r="BHD55" s="432"/>
      <c r="BHE55" s="432"/>
      <c r="BHF55" s="432"/>
      <c r="BHG55" s="254"/>
      <c r="BHH55" s="255"/>
      <c r="BHI55" s="256"/>
      <c r="BHJ55" s="252"/>
      <c r="BHK55" s="253"/>
      <c r="BHL55" s="432"/>
      <c r="BHM55" s="432"/>
      <c r="BHN55" s="432"/>
      <c r="BHO55" s="254"/>
      <c r="BHP55" s="255"/>
      <c r="BHQ55" s="256"/>
      <c r="BHR55" s="252"/>
      <c r="BHS55" s="253"/>
      <c r="BHT55" s="432"/>
      <c r="BHU55" s="432"/>
      <c r="BHV55" s="432"/>
      <c r="BHW55" s="254"/>
      <c r="BHX55" s="255"/>
      <c r="BHY55" s="256"/>
      <c r="BHZ55" s="252"/>
      <c r="BIA55" s="253"/>
      <c r="BIB55" s="432"/>
      <c r="BIC55" s="432"/>
      <c r="BID55" s="432"/>
      <c r="BIE55" s="254"/>
      <c r="BIF55" s="255"/>
      <c r="BIG55" s="256"/>
      <c r="BIH55" s="252"/>
      <c r="BII55" s="253"/>
      <c r="BIJ55" s="432"/>
      <c r="BIK55" s="432"/>
      <c r="BIL55" s="432"/>
      <c r="BIM55" s="254"/>
      <c r="BIN55" s="255"/>
      <c r="BIO55" s="256"/>
      <c r="BIP55" s="252"/>
      <c r="BIQ55" s="253"/>
      <c r="BIR55" s="432"/>
      <c r="BIS55" s="432"/>
      <c r="BIT55" s="432"/>
      <c r="BIU55" s="254"/>
      <c r="BIV55" s="255"/>
      <c r="BIW55" s="256"/>
      <c r="BIX55" s="252"/>
      <c r="BIY55" s="253"/>
      <c r="BIZ55" s="432"/>
      <c r="BJA55" s="432"/>
      <c r="BJB55" s="432"/>
      <c r="BJC55" s="254"/>
      <c r="BJD55" s="255"/>
      <c r="BJE55" s="256"/>
      <c r="BJF55" s="252"/>
      <c r="BJG55" s="253"/>
      <c r="BJH55" s="432"/>
      <c r="BJI55" s="432"/>
      <c r="BJJ55" s="432"/>
      <c r="BJK55" s="254"/>
      <c r="BJL55" s="255"/>
      <c r="BJM55" s="256"/>
      <c r="BJN55" s="252"/>
      <c r="BJO55" s="253"/>
      <c r="BJP55" s="432"/>
      <c r="BJQ55" s="432"/>
      <c r="BJR55" s="432"/>
      <c r="BJS55" s="254"/>
      <c r="BJT55" s="255"/>
      <c r="BJU55" s="256"/>
      <c r="BJV55" s="252"/>
      <c r="BJW55" s="253"/>
      <c r="BJX55" s="432"/>
      <c r="BJY55" s="432"/>
      <c r="BJZ55" s="432"/>
      <c r="BKA55" s="254"/>
      <c r="BKB55" s="255"/>
      <c r="BKC55" s="256"/>
      <c r="BKD55" s="252"/>
      <c r="BKE55" s="253"/>
      <c r="BKF55" s="432"/>
      <c r="BKG55" s="432"/>
      <c r="BKH55" s="432"/>
      <c r="BKI55" s="254"/>
      <c r="BKJ55" s="255"/>
      <c r="BKK55" s="256"/>
      <c r="BKL55" s="252"/>
      <c r="BKM55" s="253"/>
      <c r="BKN55" s="432"/>
      <c r="BKO55" s="432"/>
      <c r="BKP55" s="432"/>
      <c r="BKQ55" s="254"/>
      <c r="BKR55" s="255"/>
      <c r="BKS55" s="256"/>
      <c r="BKT55" s="252"/>
      <c r="BKU55" s="253"/>
      <c r="BKV55" s="432"/>
      <c r="BKW55" s="432"/>
      <c r="BKX55" s="432"/>
      <c r="BKY55" s="254"/>
      <c r="BKZ55" s="255"/>
      <c r="BLA55" s="256"/>
      <c r="BLB55" s="252"/>
      <c r="BLC55" s="253"/>
      <c r="BLD55" s="432"/>
      <c r="BLE55" s="432"/>
      <c r="BLF55" s="432"/>
      <c r="BLG55" s="254"/>
      <c r="BLH55" s="255"/>
      <c r="BLI55" s="256"/>
      <c r="BLJ55" s="252"/>
      <c r="BLK55" s="253"/>
      <c r="BLL55" s="432"/>
      <c r="BLM55" s="432"/>
      <c r="BLN55" s="432"/>
      <c r="BLO55" s="254"/>
      <c r="BLP55" s="255"/>
      <c r="BLQ55" s="256"/>
      <c r="BLR55" s="252"/>
      <c r="BLS55" s="253"/>
      <c r="BLT55" s="432"/>
      <c r="BLU55" s="432"/>
      <c r="BLV55" s="432"/>
      <c r="BLW55" s="254"/>
      <c r="BLX55" s="255"/>
      <c r="BLY55" s="256"/>
      <c r="BLZ55" s="252"/>
      <c r="BMA55" s="253"/>
      <c r="BMB55" s="432"/>
      <c r="BMC55" s="432"/>
      <c r="BMD55" s="432"/>
      <c r="BME55" s="254"/>
      <c r="BMF55" s="255"/>
      <c r="BMG55" s="256"/>
      <c r="BMH55" s="252"/>
      <c r="BMI55" s="253"/>
      <c r="BMJ55" s="432"/>
      <c r="BMK55" s="432"/>
      <c r="BML55" s="432"/>
      <c r="BMM55" s="254"/>
      <c r="BMN55" s="255"/>
      <c r="BMO55" s="256"/>
      <c r="BMP55" s="252"/>
      <c r="BMQ55" s="253"/>
      <c r="BMR55" s="432"/>
      <c r="BMS55" s="432"/>
      <c r="BMT55" s="432"/>
      <c r="BMU55" s="254"/>
      <c r="BMV55" s="255"/>
      <c r="BMW55" s="256"/>
      <c r="BMX55" s="252"/>
      <c r="BMY55" s="253"/>
      <c r="BMZ55" s="432"/>
      <c r="BNA55" s="432"/>
      <c r="BNB55" s="432"/>
      <c r="BNC55" s="254"/>
      <c r="BND55" s="255"/>
      <c r="BNE55" s="256"/>
      <c r="BNF55" s="252"/>
      <c r="BNG55" s="253"/>
      <c r="BNH55" s="432"/>
      <c r="BNI55" s="432"/>
      <c r="BNJ55" s="432"/>
      <c r="BNK55" s="254"/>
      <c r="BNL55" s="255"/>
      <c r="BNM55" s="256"/>
      <c r="BNN55" s="252"/>
      <c r="BNO55" s="253"/>
      <c r="BNP55" s="432"/>
      <c r="BNQ55" s="432"/>
      <c r="BNR55" s="432"/>
      <c r="BNS55" s="254"/>
      <c r="BNT55" s="255"/>
      <c r="BNU55" s="256"/>
      <c r="BNV55" s="252"/>
      <c r="BNW55" s="253"/>
      <c r="BNX55" s="432"/>
      <c r="BNY55" s="432"/>
      <c r="BNZ55" s="432"/>
      <c r="BOA55" s="254"/>
      <c r="BOB55" s="255"/>
      <c r="BOC55" s="256"/>
      <c r="BOD55" s="252"/>
      <c r="BOE55" s="253"/>
      <c r="BOF55" s="432"/>
      <c r="BOG55" s="432"/>
      <c r="BOH55" s="432"/>
      <c r="BOI55" s="254"/>
      <c r="BOJ55" s="255"/>
      <c r="BOK55" s="256"/>
      <c r="BOL55" s="252"/>
      <c r="BOM55" s="253"/>
      <c r="BON55" s="432"/>
      <c r="BOO55" s="432"/>
      <c r="BOP55" s="432"/>
      <c r="BOQ55" s="254"/>
      <c r="BOR55" s="255"/>
      <c r="BOS55" s="256"/>
      <c r="BOT55" s="252"/>
      <c r="BOU55" s="253"/>
      <c r="BOV55" s="432"/>
      <c r="BOW55" s="432"/>
      <c r="BOX55" s="432"/>
      <c r="BOY55" s="254"/>
      <c r="BOZ55" s="255"/>
      <c r="BPA55" s="256"/>
      <c r="BPB55" s="252"/>
      <c r="BPC55" s="253"/>
      <c r="BPD55" s="432"/>
      <c r="BPE55" s="432"/>
      <c r="BPF55" s="432"/>
      <c r="BPG55" s="254"/>
      <c r="BPH55" s="255"/>
      <c r="BPI55" s="256"/>
      <c r="BPJ55" s="252"/>
      <c r="BPK55" s="253"/>
      <c r="BPL55" s="432"/>
      <c r="BPM55" s="432"/>
      <c r="BPN55" s="432"/>
      <c r="BPO55" s="254"/>
      <c r="BPP55" s="255"/>
      <c r="BPQ55" s="256"/>
      <c r="BPR55" s="252"/>
      <c r="BPS55" s="253"/>
      <c r="BPT55" s="432"/>
      <c r="BPU55" s="432"/>
      <c r="BPV55" s="432"/>
      <c r="BPW55" s="254"/>
      <c r="BPX55" s="255"/>
      <c r="BPY55" s="256"/>
      <c r="BPZ55" s="252"/>
      <c r="BQA55" s="253"/>
      <c r="BQB55" s="432"/>
      <c r="BQC55" s="432"/>
      <c r="BQD55" s="432"/>
      <c r="BQE55" s="254"/>
      <c r="BQF55" s="255"/>
      <c r="BQG55" s="256"/>
      <c r="BQH55" s="252"/>
      <c r="BQI55" s="253"/>
      <c r="BQJ55" s="432"/>
      <c r="BQK55" s="432"/>
      <c r="BQL55" s="432"/>
      <c r="BQM55" s="254"/>
      <c r="BQN55" s="255"/>
      <c r="BQO55" s="256"/>
      <c r="BQP55" s="252"/>
      <c r="BQQ55" s="253"/>
      <c r="BQR55" s="432"/>
      <c r="BQS55" s="432"/>
      <c r="BQT55" s="432"/>
      <c r="BQU55" s="254"/>
      <c r="BQV55" s="255"/>
      <c r="BQW55" s="256"/>
      <c r="BQX55" s="252"/>
      <c r="BQY55" s="253"/>
      <c r="BQZ55" s="432"/>
      <c r="BRA55" s="432"/>
      <c r="BRB55" s="432"/>
      <c r="BRC55" s="254"/>
      <c r="BRD55" s="255"/>
      <c r="BRE55" s="256"/>
      <c r="BRF55" s="252"/>
      <c r="BRG55" s="253"/>
      <c r="BRH55" s="432"/>
      <c r="BRI55" s="432"/>
      <c r="BRJ55" s="432"/>
      <c r="BRK55" s="254"/>
      <c r="BRL55" s="255"/>
      <c r="BRM55" s="256"/>
      <c r="BRN55" s="252"/>
      <c r="BRO55" s="253"/>
      <c r="BRP55" s="432"/>
      <c r="BRQ55" s="432"/>
      <c r="BRR55" s="432"/>
      <c r="BRS55" s="254"/>
      <c r="BRT55" s="255"/>
      <c r="BRU55" s="256"/>
      <c r="BRV55" s="252"/>
      <c r="BRW55" s="253"/>
      <c r="BRX55" s="432"/>
      <c r="BRY55" s="432"/>
      <c r="BRZ55" s="432"/>
      <c r="BSA55" s="254"/>
      <c r="BSB55" s="255"/>
      <c r="BSC55" s="256"/>
      <c r="BSD55" s="252"/>
      <c r="BSE55" s="253"/>
      <c r="BSF55" s="432"/>
      <c r="BSG55" s="432"/>
      <c r="BSH55" s="432"/>
      <c r="BSI55" s="254"/>
      <c r="BSJ55" s="255"/>
      <c r="BSK55" s="256"/>
      <c r="BSL55" s="252"/>
      <c r="BSM55" s="253"/>
      <c r="BSN55" s="432"/>
      <c r="BSO55" s="432"/>
      <c r="BSP55" s="432"/>
      <c r="BSQ55" s="254"/>
      <c r="BSR55" s="255"/>
      <c r="BSS55" s="256"/>
      <c r="BST55" s="252"/>
      <c r="BSU55" s="253"/>
      <c r="BSV55" s="432"/>
      <c r="BSW55" s="432"/>
      <c r="BSX55" s="432"/>
      <c r="BSY55" s="254"/>
      <c r="BSZ55" s="255"/>
      <c r="BTA55" s="256"/>
      <c r="BTB55" s="252"/>
      <c r="BTC55" s="253"/>
      <c r="BTD55" s="432"/>
      <c r="BTE55" s="432"/>
      <c r="BTF55" s="432"/>
      <c r="BTG55" s="254"/>
      <c r="BTH55" s="255"/>
      <c r="BTI55" s="256"/>
      <c r="BTJ55" s="252"/>
      <c r="BTK55" s="253"/>
      <c r="BTL55" s="432"/>
      <c r="BTM55" s="432"/>
      <c r="BTN55" s="432"/>
      <c r="BTO55" s="254"/>
      <c r="BTP55" s="255"/>
      <c r="BTQ55" s="256"/>
      <c r="BTR55" s="252"/>
      <c r="BTS55" s="253"/>
      <c r="BTT55" s="432"/>
      <c r="BTU55" s="432"/>
      <c r="BTV55" s="432"/>
      <c r="BTW55" s="254"/>
      <c r="BTX55" s="255"/>
      <c r="BTY55" s="256"/>
      <c r="BTZ55" s="252"/>
      <c r="BUA55" s="253"/>
      <c r="BUB55" s="432"/>
      <c r="BUC55" s="432"/>
      <c r="BUD55" s="432"/>
      <c r="BUE55" s="254"/>
      <c r="BUF55" s="255"/>
      <c r="BUG55" s="256"/>
      <c r="BUH55" s="252"/>
      <c r="BUI55" s="253"/>
      <c r="BUJ55" s="432"/>
      <c r="BUK55" s="432"/>
      <c r="BUL55" s="432"/>
      <c r="BUM55" s="254"/>
      <c r="BUN55" s="255"/>
      <c r="BUO55" s="256"/>
      <c r="BUP55" s="252"/>
      <c r="BUQ55" s="253"/>
      <c r="BUR55" s="432"/>
      <c r="BUS55" s="432"/>
      <c r="BUT55" s="432"/>
      <c r="BUU55" s="254"/>
      <c r="BUV55" s="255"/>
      <c r="BUW55" s="256"/>
      <c r="BUX55" s="252"/>
      <c r="BUY55" s="253"/>
      <c r="BUZ55" s="432"/>
      <c r="BVA55" s="432"/>
      <c r="BVB55" s="432"/>
      <c r="BVC55" s="254"/>
      <c r="BVD55" s="255"/>
      <c r="BVE55" s="256"/>
      <c r="BVF55" s="252"/>
      <c r="BVG55" s="253"/>
      <c r="BVH55" s="432"/>
      <c r="BVI55" s="432"/>
      <c r="BVJ55" s="432"/>
      <c r="BVK55" s="254"/>
      <c r="BVL55" s="255"/>
      <c r="BVM55" s="256"/>
      <c r="BVN55" s="252"/>
      <c r="BVO55" s="253"/>
      <c r="BVP55" s="432"/>
      <c r="BVQ55" s="432"/>
      <c r="BVR55" s="432"/>
      <c r="BVS55" s="254"/>
      <c r="BVT55" s="255"/>
      <c r="BVU55" s="256"/>
      <c r="BVV55" s="252"/>
      <c r="BVW55" s="253"/>
      <c r="BVX55" s="432"/>
      <c r="BVY55" s="432"/>
      <c r="BVZ55" s="432"/>
      <c r="BWA55" s="254"/>
      <c r="BWB55" s="255"/>
      <c r="BWC55" s="256"/>
      <c r="BWD55" s="252"/>
      <c r="BWE55" s="253"/>
      <c r="BWF55" s="432"/>
      <c r="BWG55" s="432"/>
      <c r="BWH55" s="432"/>
      <c r="BWI55" s="254"/>
      <c r="BWJ55" s="255"/>
      <c r="BWK55" s="256"/>
      <c r="BWL55" s="252"/>
      <c r="BWM55" s="253"/>
      <c r="BWN55" s="432"/>
      <c r="BWO55" s="432"/>
      <c r="BWP55" s="432"/>
      <c r="BWQ55" s="254"/>
      <c r="BWR55" s="255"/>
      <c r="BWS55" s="256"/>
      <c r="BWT55" s="252"/>
      <c r="BWU55" s="253"/>
      <c r="BWV55" s="432"/>
      <c r="BWW55" s="432"/>
      <c r="BWX55" s="432"/>
      <c r="BWY55" s="254"/>
      <c r="BWZ55" s="255"/>
      <c r="BXA55" s="256"/>
      <c r="BXB55" s="252"/>
      <c r="BXC55" s="253"/>
      <c r="BXD55" s="432"/>
      <c r="BXE55" s="432"/>
      <c r="BXF55" s="432"/>
      <c r="BXG55" s="254"/>
      <c r="BXH55" s="255"/>
      <c r="BXI55" s="256"/>
      <c r="BXJ55" s="252"/>
      <c r="BXK55" s="253"/>
      <c r="BXL55" s="432"/>
      <c r="BXM55" s="432"/>
      <c r="BXN55" s="432"/>
      <c r="BXO55" s="254"/>
      <c r="BXP55" s="255"/>
      <c r="BXQ55" s="256"/>
      <c r="BXR55" s="252"/>
      <c r="BXS55" s="253"/>
      <c r="BXT55" s="432"/>
      <c r="BXU55" s="432"/>
      <c r="BXV55" s="432"/>
      <c r="BXW55" s="254"/>
      <c r="BXX55" s="255"/>
      <c r="BXY55" s="256"/>
      <c r="BXZ55" s="252"/>
      <c r="BYA55" s="253"/>
      <c r="BYB55" s="432"/>
      <c r="BYC55" s="432"/>
      <c r="BYD55" s="432"/>
      <c r="BYE55" s="254"/>
      <c r="BYF55" s="255"/>
      <c r="BYG55" s="256"/>
      <c r="BYH55" s="252"/>
      <c r="BYI55" s="253"/>
      <c r="BYJ55" s="432"/>
      <c r="BYK55" s="432"/>
      <c r="BYL55" s="432"/>
      <c r="BYM55" s="254"/>
      <c r="BYN55" s="255"/>
      <c r="BYO55" s="256"/>
      <c r="BYP55" s="252"/>
      <c r="BYQ55" s="253"/>
      <c r="BYR55" s="432"/>
      <c r="BYS55" s="432"/>
      <c r="BYT55" s="432"/>
      <c r="BYU55" s="254"/>
      <c r="BYV55" s="255"/>
      <c r="BYW55" s="256"/>
      <c r="BYX55" s="252"/>
      <c r="BYY55" s="253"/>
      <c r="BYZ55" s="432"/>
      <c r="BZA55" s="432"/>
      <c r="BZB55" s="432"/>
      <c r="BZC55" s="254"/>
      <c r="BZD55" s="255"/>
      <c r="BZE55" s="256"/>
      <c r="BZF55" s="252"/>
      <c r="BZG55" s="253"/>
      <c r="BZH55" s="432"/>
      <c r="BZI55" s="432"/>
      <c r="BZJ55" s="432"/>
      <c r="BZK55" s="254"/>
      <c r="BZL55" s="255"/>
      <c r="BZM55" s="256"/>
      <c r="BZN55" s="252"/>
      <c r="BZO55" s="253"/>
      <c r="BZP55" s="432"/>
      <c r="BZQ55" s="432"/>
      <c r="BZR55" s="432"/>
      <c r="BZS55" s="254"/>
      <c r="BZT55" s="255"/>
      <c r="BZU55" s="256"/>
      <c r="BZV55" s="252"/>
      <c r="BZW55" s="253"/>
      <c r="BZX55" s="432"/>
      <c r="BZY55" s="432"/>
      <c r="BZZ55" s="432"/>
      <c r="CAA55" s="254"/>
      <c r="CAB55" s="255"/>
      <c r="CAC55" s="256"/>
      <c r="CAD55" s="252"/>
      <c r="CAE55" s="253"/>
      <c r="CAF55" s="432"/>
      <c r="CAG55" s="432"/>
      <c r="CAH55" s="432"/>
      <c r="CAI55" s="254"/>
      <c r="CAJ55" s="255"/>
      <c r="CAK55" s="256"/>
      <c r="CAL55" s="252"/>
      <c r="CAM55" s="253"/>
      <c r="CAN55" s="432"/>
      <c r="CAO55" s="432"/>
      <c r="CAP55" s="432"/>
      <c r="CAQ55" s="254"/>
      <c r="CAR55" s="255"/>
      <c r="CAS55" s="256"/>
      <c r="CAT55" s="252"/>
      <c r="CAU55" s="253"/>
      <c r="CAV55" s="432"/>
      <c r="CAW55" s="432"/>
      <c r="CAX55" s="432"/>
      <c r="CAY55" s="254"/>
      <c r="CAZ55" s="255"/>
      <c r="CBA55" s="256"/>
      <c r="CBB55" s="252"/>
      <c r="CBC55" s="253"/>
      <c r="CBD55" s="432"/>
      <c r="CBE55" s="432"/>
      <c r="CBF55" s="432"/>
      <c r="CBG55" s="254"/>
      <c r="CBH55" s="255"/>
      <c r="CBI55" s="256"/>
      <c r="CBJ55" s="252"/>
      <c r="CBK55" s="253"/>
      <c r="CBL55" s="432"/>
      <c r="CBM55" s="432"/>
      <c r="CBN55" s="432"/>
      <c r="CBO55" s="254"/>
      <c r="CBP55" s="255"/>
      <c r="CBQ55" s="256"/>
      <c r="CBR55" s="252"/>
      <c r="CBS55" s="253"/>
      <c r="CBT55" s="432"/>
      <c r="CBU55" s="432"/>
      <c r="CBV55" s="432"/>
      <c r="CBW55" s="254"/>
      <c r="CBX55" s="255"/>
      <c r="CBY55" s="256"/>
      <c r="CBZ55" s="252"/>
      <c r="CCA55" s="253"/>
      <c r="CCB55" s="432"/>
      <c r="CCC55" s="432"/>
      <c r="CCD55" s="432"/>
      <c r="CCE55" s="254"/>
      <c r="CCF55" s="255"/>
      <c r="CCG55" s="256"/>
      <c r="CCH55" s="252"/>
      <c r="CCI55" s="253"/>
      <c r="CCJ55" s="432"/>
      <c r="CCK55" s="432"/>
      <c r="CCL55" s="432"/>
      <c r="CCM55" s="254"/>
      <c r="CCN55" s="255"/>
      <c r="CCO55" s="256"/>
      <c r="CCP55" s="252"/>
      <c r="CCQ55" s="253"/>
      <c r="CCR55" s="432"/>
      <c r="CCS55" s="432"/>
      <c r="CCT55" s="432"/>
      <c r="CCU55" s="254"/>
      <c r="CCV55" s="255"/>
      <c r="CCW55" s="256"/>
      <c r="CCX55" s="252"/>
      <c r="CCY55" s="253"/>
      <c r="CCZ55" s="432"/>
      <c r="CDA55" s="432"/>
      <c r="CDB55" s="432"/>
      <c r="CDC55" s="254"/>
      <c r="CDD55" s="255"/>
      <c r="CDE55" s="256"/>
      <c r="CDF55" s="252"/>
      <c r="CDG55" s="253"/>
      <c r="CDH55" s="432"/>
      <c r="CDI55" s="432"/>
      <c r="CDJ55" s="432"/>
      <c r="CDK55" s="254"/>
      <c r="CDL55" s="255"/>
      <c r="CDM55" s="256"/>
      <c r="CDN55" s="252"/>
      <c r="CDO55" s="253"/>
      <c r="CDP55" s="432"/>
      <c r="CDQ55" s="432"/>
      <c r="CDR55" s="432"/>
      <c r="CDS55" s="254"/>
      <c r="CDT55" s="255"/>
      <c r="CDU55" s="256"/>
      <c r="CDV55" s="252"/>
      <c r="CDW55" s="253"/>
      <c r="CDX55" s="432"/>
      <c r="CDY55" s="432"/>
      <c r="CDZ55" s="432"/>
      <c r="CEA55" s="254"/>
      <c r="CEB55" s="255"/>
      <c r="CEC55" s="256"/>
      <c r="CED55" s="252"/>
      <c r="CEE55" s="253"/>
      <c r="CEF55" s="432"/>
      <c r="CEG55" s="432"/>
      <c r="CEH55" s="432"/>
      <c r="CEI55" s="254"/>
      <c r="CEJ55" s="255"/>
      <c r="CEK55" s="256"/>
      <c r="CEL55" s="252"/>
      <c r="CEM55" s="253"/>
      <c r="CEN55" s="432"/>
      <c r="CEO55" s="432"/>
      <c r="CEP55" s="432"/>
      <c r="CEQ55" s="254"/>
      <c r="CER55" s="255"/>
      <c r="CES55" s="256"/>
      <c r="CET55" s="252"/>
      <c r="CEU55" s="253"/>
      <c r="CEV55" s="432"/>
      <c r="CEW55" s="432"/>
      <c r="CEX55" s="432"/>
      <c r="CEY55" s="254"/>
      <c r="CEZ55" s="255"/>
      <c r="CFA55" s="256"/>
      <c r="CFB55" s="252"/>
      <c r="CFC55" s="253"/>
      <c r="CFD55" s="432"/>
      <c r="CFE55" s="432"/>
      <c r="CFF55" s="432"/>
      <c r="CFG55" s="254"/>
      <c r="CFH55" s="255"/>
      <c r="CFI55" s="256"/>
      <c r="CFJ55" s="252"/>
      <c r="CFK55" s="253"/>
      <c r="CFL55" s="432"/>
      <c r="CFM55" s="432"/>
      <c r="CFN55" s="432"/>
      <c r="CFO55" s="254"/>
      <c r="CFP55" s="255"/>
      <c r="CFQ55" s="256"/>
      <c r="CFR55" s="252"/>
      <c r="CFS55" s="253"/>
      <c r="CFT55" s="432"/>
      <c r="CFU55" s="432"/>
      <c r="CFV55" s="432"/>
      <c r="CFW55" s="254"/>
      <c r="CFX55" s="255"/>
      <c r="CFY55" s="256"/>
      <c r="CFZ55" s="252"/>
      <c r="CGA55" s="253"/>
      <c r="CGB55" s="432"/>
      <c r="CGC55" s="432"/>
      <c r="CGD55" s="432"/>
      <c r="CGE55" s="254"/>
      <c r="CGF55" s="255"/>
      <c r="CGG55" s="256"/>
      <c r="CGH55" s="252"/>
      <c r="CGI55" s="253"/>
      <c r="CGJ55" s="432"/>
      <c r="CGK55" s="432"/>
      <c r="CGL55" s="432"/>
      <c r="CGM55" s="254"/>
      <c r="CGN55" s="255"/>
      <c r="CGO55" s="256"/>
      <c r="CGP55" s="252"/>
      <c r="CGQ55" s="253"/>
      <c r="CGR55" s="432"/>
      <c r="CGS55" s="432"/>
      <c r="CGT55" s="432"/>
      <c r="CGU55" s="254"/>
      <c r="CGV55" s="255"/>
      <c r="CGW55" s="256"/>
      <c r="CGX55" s="252"/>
      <c r="CGY55" s="253"/>
      <c r="CGZ55" s="432"/>
      <c r="CHA55" s="432"/>
      <c r="CHB55" s="432"/>
      <c r="CHC55" s="254"/>
      <c r="CHD55" s="255"/>
      <c r="CHE55" s="256"/>
      <c r="CHF55" s="252"/>
      <c r="CHG55" s="253"/>
      <c r="CHH55" s="432"/>
      <c r="CHI55" s="432"/>
      <c r="CHJ55" s="432"/>
      <c r="CHK55" s="254"/>
      <c r="CHL55" s="255"/>
      <c r="CHM55" s="256"/>
      <c r="CHN55" s="252"/>
      <c r="CHO55" s="253"/>
      <c r="CHP55" s="432"/>
      <c r="CHQ55" s="432"/>
      <c r="CHR55" s="432"/>
      <c r="CHS55" s="254"/>
      <c r="CHT55" s="255"/>
      <c r="CHU55" s="256"/>
      <c r="CHV55" s="252"/>
      <c r="CHW55" s="253"/>
      <c r="CHX55" s="432"/>
      <c r="CHY55" s="432"/>
      <c r="CHZ55" s="432"/>
      <c r="CIA55" s="254"/>
      <c r="CIB55" s="255"/>
      <c r="CIC55" s="256"/>
      <c r="CID55" s="252"/>
      <c r="CIE55" s="253"/>
      <c r="CIF55" s="432"/>
      <c r="CIG55" s="432"/>
      <c r="CIH55" s="432"/>
      <c r="CII55" s="254"/>
      <c r="CIJ55" s="255"/>
      <c r="CIK55" s="256"/>
      <c r="CIL55" s="252"/>
      <c r="CIM55" s="253"/>
      <c r="CIN55" s="432"/>
      <c r="CIO55" s="432"/>
      <c r="CIP55" s="432"/>
      <c r="CIQ55" s="254"/>
      <c r="CIR55" s="255"/>
      <c r="CIS55" s="256"/>
      <c r="CIT55" s="252"/>
      <c r="CIU55" s="253"/>
      <c r="CIV55" s="432"/>
      <c r="CIW55" s="432"/>
      <c r="CIX55" s="432"/>
      <c r="CIY55" s="254"/>
      <c r="CIZ55" s="255"/>
      <c r="CJA55" s="256"/>
      <c r="CJB55" s="252"/>
      <c r="CJC55" s="253"/>
      <c r="CJD55" s="432"/>
      <c r="CJE55" s="432"/>
      <c r="CJF55" s="432"/>
      <c r="CJG55" s="254"/>
      <c r="CJH55" s="255"/>
      <c r="CJI55" s="256"/>
      <c r="CJJ55" s="252"/>
      <c r="CJK55" s="253"/>
      <c r="CJL55" s="432"/>
      <c r="CJM55" s="432"/>
      <c r="CJN55" s="432"/>
      <c r="CJO55" s="254"/>
      <c r="CJP55" s="255"/>
      <c r="CJQ55" s="256"/>
      <c r="CJR55" s="252"/>
      <c r="CJS55" s="253"/>
      <c r="CJT55" s="432"/>
      <c r="CJU55" s="432"/>
      <c r="CJV55" s="432"/>
      <c r="CJW55" s="254"/>
      <c r="CJX55" s="255"/>
      <c r="CJY55" s="256"/>
      <c r="CJZ55" s="252"/>
      <c r="CKA55" s="253"/>
      <c r="CKB55" s="432"/>
      <c r="CKC55" s="432"/>
      <c r="CKD55" s="432"/>
      <c r="CKE55" s="254"/>
      <c r="CKF55" s="255"/>
      <c r="CKG55" s="256"/>
      <c r="CKH55" s="252"/>
      <c r="CKI55" s="253"/>
      <c r="CKJ55" s="432"/>
      <c r="CKK55" s="432"/>
      <c r="CKL55" s="432"/>
      <c r="CKM55" s="254"/>
      <c r="CKN55" s="255"/>
      <c r="CKO55" s="256"/>
      <c r="CKP55" s="252"/>
      <c r="CKQ55" s="253"/>
      <c r="CKR55" s="432"/>
      <c r="CKS55" s="432"/>
      <c r="CKT55" s="432"/>
      <c r="CKU55" s="254"/>
      <c r="CKV55" s="255"/>
      <c r="CKW55" s="256"/>
      <c r="CKX55" s="252"/>
      <c r="CKY55" s="253"/>
      <c r="CKZ55" s="432"/>
      <c r="CLA55" s="432"/>
      <c r="CLB55" s="432"/>
      <c r="CLC55" s="254"/>
      <c r="CLD55" s="255"/>
      <c r="CLE55" s="256"/>
      <c r="CLF55" s="252"/>
      <c r="CLG55" s="253"/>
      <c r="CLH55" s="432"/>
      <c r="CLI55" s="432"/>
      <c r="CLJ55" s="432"/>
      <c r="CLK55" s="254"/>
      <c r="CLL55" s="255"/>
      <c r="CLM55" s="256"/>
      <c r="CLN55" s="252"/>
      <c r="CLO55" s="253"/>
      <c r="CLP55" s="432"/>
      <c r="CLQ55" s="432"/>
      <c r="CLR55" s="432"/>
      <c r="CLS55" s="254"/>
      <c r="CLT55" s="255"/>
      <c r="CLU55" s="256"/>
      <c r="CLV55" s="252"/>
      <c r="CLW55" s="253"/>
      <c r="CLX55" s="432"/>
      <c r="CLY55" s="432"/>
      <c r="CLZ55" s="432"/>
      <c r="CMA55" s="254"/>
      <c r="CMB55" s="255"/>
      <c r="CMC55" s="256"/>
      <c r="CMD55" s="252"/>
      <c r="CME55" s="253"/>
      <c r="CMF55" s="432"/>
      <c r="CMG55" s="432"/>
      <c r="CMH55" s="432"/>
      <c r="CMI55" s="254"/>
      <c r="CMJ55" s="255"/>
      <c r="CMK55" s="256"/>
      <c r="CML55" s="252"/>
      <c r="CMM55" s="253"/>
      <c r="CMN55" s="432"/>
      <c r="CMO55" s="432"/>
      <c r="CMP55" s="432"/>
      <c r="CMQ55" s="254"/>
      <c r="CMR55" s="255"/>
      <c r="CMS55" s="256"/>
      <c r="CMT55" s="252"/>
      <c r="CMU55" s="253"/>
      <c r="CMV55" s="432"/>
      <c r="CMW55" s="432"/>
      <c r="CMX55" s="432"/>
      <c r="CMY55" s="254"/>
      <c r="CMZ55" s="255"/>
      <c r="CNA55" s="256"/>
      <c r="CNB55" s="252"/>
      <c r="CNC55" s="253"/>
      <c r="CND55" s="432"/>
      <c r="CNE55" s="432"/>
      <c r="CNF55" s="432"/>
      <c r="CNG55" s="254"/>
      <c r="CNH55" s="255"/>
      <c r="CNI55" s="256"/>
      <c r="CNJ55" s="252"/>
      <c r="CNK55" s="253"/>
      <c r="CNL55" s="432"/>
      <c r="CNM55" s="432"/>
      <c r="CNN55" s="432"/>
      <c r="CNO55" s="254"/>
      <c r="CNP55" s="255"/>
      <c r="CNQ55" s="256"/>
      <c r="CNR55" s="252"/>
      <c r="CNS55" s="253"/>
      <c r="CNT55" s="432"/>
      <c r="CNU55" s="432"/>
      <c r="CNV55" s="432"/>
      <c r="CNW55" s="254"/>
      <c r="CNX55" s="255"/>
      <c r="CNY55" s="256"/>
      <c r="CNZ55" s="252"/>
      <c r="COA55" s="253"/>
      <c r="COB55" s="432"/>
      <c r="COC55" s="432"/>
      <c r="COD55" s="432"/>
      <c r="COE55" s="254"/>
      <c r="COF55" s="255"/>
      <c r="COG55" s="256"/>
      <c r="COH55" s="252"/>
      <c r="COI55" s="253"/>
      <c r="COJ55" s="432"/>
      <c r="COK55" s="432"/>
      <c r="COL55" s="432"/>
      <c r="COM55" s="254"/>
      <c r="CON55" s="255"/>
      <c r="COO55" s="256"/>
      <c r="COP55" s="252"/>
      <c r="COQ55" s="253"/>
      <c r="COR55" s="432"/>
      <c r="COS55" s="432"/>
      <c r="COT55" s="432"/>
      <c r="COU55" s="254"/>
      <c r="COV55" s="255"/>
      <c r="COW55" s="256"/>
      <c r="COX55" s="252"/>
      <c r="COY55" s="253"/>
      <c r="COZ55" s="432"/>
      <c r="CPA55" s="432"/>
      <c r="CPB55" s="432"/>
      <c r="CPC55" s="254"/>
      <c r="CPD55" s="255"/>
      <c r="CPE55" s="256"/>
      <c r="CPF55" s="252"/>
      <c r="CPG55" s="253"/>
      <c r="CPH55" s="432"/>
      <c r="CPI55" s="432"/>
      <c r="CPJ55" s="432"/>
      <c r="CPK55" s="254"/>
      <c r="CPL55" s="255"/>
      <c r="CPM55" s="256"/>
      <c r="CPN55" s="252"/>
      <c r="CPO55" s="253"/>
      <c r="CPP55" s="432"/>
      <c r="CPQ55" s="432"/>
      <c r="CPR55" s="432"/>
      <c r="CPS55" s="254"/>
      <c r="CPT55" s="255"/>
      <c r="CPU55" s="256"/>
      <c r="CPV55" s="252"/>
      <c r="CPW55" s="253"/>
      <c r="CPX55" s="432"/>
      <c r="CPY55" s="432"/>
      <c r="CPZ55" s="432"/>
      <c r="CQA55" s="254"/>
      <c r="CQB55" s="255"/>
      <c r="CQC55" s="256"/>
      <c r="CQD55" s="252"/>
      <c r="CQE55" s="253"/>
      <c r="CQF55" s="432"/>
      <c r="CQG55" s="432"/>
      <c r="CQH55" s="432"/>
      <c r="CQI55" s="254"/>
      <c r="CQJ55" s="255"/>
      <c r="CQK55" s="256"/>
      <c r="CQL55" s="252"/>
      <c r="CQM55" s="253"/>
      <c r="CQN55" s="432"/>
      <c r="CQO55" s="432"/>
      <c r="CQP55" s="432"/>
      <c r="CQQ55" s="254"/>
      <c r="CQR55" s="255"/>
      <c r="CQS55" s="256"/>
      <c r="CQT55" s="252"/>
      <c r="CQU55" s="253"/>
      <c r="CQV55" s="432"/>
      <c r="CQW55" s="432"/>
      <c r="CQX55" s="432"/>
      <c r="CQY55" s="254"/>
      <c r="CQZ55" s="255"/>
      <c r="CRA55" s="256"/>
      <c r="CRB55" s="252"/>
      <c r="CRC55" s="253"/>
      <c r="CRD55" s="432"/>
      <c r="CRE55" s="432"/>
      <c r="CRF55" s="432"/>
      <c r="CRG55" s="254"/>
      <c r="CRH55" s="255"/>
      <c r="CRI55" s="256"/>
      <c r="CRJ55" s="252"/>
      <c r="CRK55" s="253"/>
      <c r="CRL55" s="432"/>
      <c r="CRM55" s="432"/>
      <c r="CRN55" s="432"/>
      <c r="CRO55" s="254"/>
      <c r="CRP55" s="255"/>
      <c r="CRQ55" s="256"/>
      <c r="CRR55" s="252"/>
      <c r="CRS55" s="253"/>
      <c r="CRT55" s="432"/>
      <c r="CRU55" s="432"/>
      <c r="CRV55" s="432"/>
      <c r="CRW55" s="254"/>
      <c r="CRX55" s="255"/>
      <c r="CRY55" s="256"/>
      <c r="CRZ55" s="252"/>
      <c r="CSA55" s="253"/>
      <c r="CSB55" s="432"/>
      <c r="CSC55" s="432"/>
      <c r="CSD55" s="432"/>
      <c r="CSE55" s="254"/>
      <c r="CSF55" s="255"/>
      <c r="CSG55" s="256"/>
      <c r="CSH55" s="252"/>
      <c r="CSI55" s="253"/>
      <c r="CSJ55" s="432"/>
      <c r="CSK55" s="432"/>
      <c r="CSL55" s="432"/>
      <c r="CSM55" s="254"/>
      <c r="CSN55" s="255"/>
      <c r="CSO55" s="256"/>
      <c r="CSP55" s="252"/>
      <c r="CSQ55" s="253"/>
      <c r="CSR55" s="432"/>
      <c r="CSS55" s="432"/>
      <c r="CST55" s="432"/>
      <c r="CSU55" s="254"/>
      <c r="CSV55" s="255"/>
      <c r="CSW55" s="256"/>
      <c r="CSX55" s="252"/>
      <c r="CSY55" s="253"/>
      <c r="CSZ55" s="432"/>
      <c r="CTA55" s="432"/>
      <c r="CTB55" s="432"/>
      <c r="CTC55" s="254"/>
      <c r="CTD55" s="255"/>
      <c r="CTE55" s="256"/>
      <c r="CTF55" s="252"/>
      <c r="CTG55" s="253"/>
      <c r="CTH55" s="432"/>
      <c r="CTI55" s="432"/>
      <c r="CTJ55" s="432"/>
      <c r="CTK55" s="254"/>
      <c r="CTL55" s="255"/>
      <c r="CTM55" s="256"/>
      <c r="CTN55" s="252"/>
      <c r="CTO55" s="253"/>
      <c r="CTP55" s="432"/>
      <c r="CTQ55" s="432"/>
      <c r="CTR55" s="432"/>
      <c r="CTS55" s="254"/>
      <c r="CTT55" s="255"/>
      <c r="CTU55" s="256"/>
      <c r="CTV55" s="252"/>
      <c r="CTW55" s="253"/>
      <c r="CTX55" s="432"/>
      <c r="CTY55" s="432"/>
      <c r="CTZ55" s="432"/>
      <c r="CUA55" s="254"/>
      <c r="CUB55" s="255"/>
      <c r="CUC55" s="256"/>
      <c r="CUD55" s="252"/>
      <c r="CUE55" s="253"/>
      <c r="CUF55" s="432"/>
      <c r="CUG55" s="432"/>
      <c r="CUH55" s="432"/>
      <c r="CUI55" s="254"/>
      <c r="CUJ55" s="255"/>
      <c r="CUK55" s="256"/>
      <c r="CUL55" s="252"/>
      <c r="CUM55" s="253"/>
      <c r="CUN55" s="432"/>
      <c r="CUO55" s="432"/>
      <c r="CUP55" s="432"/>
      <c r="CUQ55" s="254"/>
      <c r="CUR55" s="255"/>
      <c r="CUS55" s="256"/>
      <c r="CUT55" s="252"/>
      <c r="CUU55" s="253"/>
      <c r="CUV55" s="432"/>
      <c r="CUW55" s="432"/>
      <c r="CUX55" s="432"/>
      <c r="CUY55" s="254"/>
      <c r="CUZ55" s="255"/>
      <c r="CVA55" s="256"/>
      <c r="CVB55" s="252"/>
      <c r="CVC55" s="253"/>
      <c r="CVD55" s="432"/>
      <c r="CVE55" s="432"/>
      <c r="CVF55" s="432"/>
      <c r="CVG55" s="254"/>
      <c r="CVH55" s="255"/>
      <c r="CVI55" s="256"/>
      <c r="CVJ55" s="252"/>
      <c r="CVK55" s="253"/>
      <c r="CVL55" s="432"/>
      <c r="CVM55" s="432"/>
      <c r="CVN55" s="432"/>
      <c r="CVO55" s="254"/>
      <c r="CVP55" s="255"/>
      <c r="CVQ55" s="256"/>
      <c r="CVR55" s="252"/>
      <c r="CVS55" s="253"/>
      <c r="CVT55" s="432"/>
      <c r="CVU55" s="432"/>
      <c r="CVV55" s="432"/>
      <c r="CVW55" s="254"/>
      <c r="CVX55" s="255"/>
      <c r="CVY55" s="256"/>
      <c r="CVZ55" s="252"/>
      <c r="CWA55" s="253"/>
      <c r="CWB55" s="432"/>
      <c r="CWC55" s="432"/>
      <c r="CWD55" s="432"/>
      <c r="CWE55" s="254"/>
      <c r="CWF55" s="255"/>
      <c r="CWG55" s="256"/>
      <c r="CWH55" s="252"/>
      <c r="CWI55" s="253"/>
      <c r="CWJ55" s="432"/>
      <c r="CWK55" s="432"/>
      <c r="CWL55" s="432"/>
      <c r="CWM55" s="254"/>
      <c r="CWN55" s="255"/>
      <c r="CWO55" s="256"/>
      <c r="CWP55" s="252"/>
      <c r="CWQ55" s="253"/>
      <c r="CWR55" s="432"/>
      <c r="CWS55" s="432"/>
      <c r="CWT55" s="432"/>
      <c r="CWU55" s="254"/>
      <c r="CWV55" s="255"/>
      <c r="CWW55" s="256"/>
      <c r="CWX55" s="252"/>
      <c r="CWY55" s="253"/>
      <c r="CWZ55" s="432"/>
      <c r="CXA55" s="432"/>
      <c r="CXB55" s="432"/>
      <c r="CXC55" s="254"/>
      <c r="CXD55" s="255"/>
      <c r="CXE55" s="256"/>
      <c r="CXF55" s="252"/>
      <c r="CXG55" s="253"/>
      <c r="CXH55" s="432"/>
      <c r="CXI55" s="432"/>
      <c r="CXJ55" s="432"/>
      <c r="CXK55" s="254"/>
      <c r="CXL55" s="255"/>
      <c r="CXM55" s="256"/>
      <c r="CXN55" s="252"/>
      <c r="CXO55" s="253"/>
      <c r="CXP55" s="432"/>
      <c r="CXQ55" s="432"/>
      <c r="CXR55" s="432"/>
      <c r="CXS55" s="254"/>
      <c r="CXT55" s="255"/>
      <c r="CXU55" s="256"/>
      <c r="CXV55" s="252"/>
      <c r="CXW55" s="253"/>
      <c r="CXX55" s="432"/>
      <c r="CXY55" s="432"/>
      <c r="CXZ55" s="432"/>
      <c r="CYA55" s="254"/>
      <c r="CYB55" s="255"/>
      <c r="CYC55" s="256"/>
      <c r="CYD55" s="252"/>
      <c r="CYE55" s="253"/>
      <c r="CYF55" s="432"/>
      <c r="CYG55" s="432"/>
      <c r="CYH55" s="432"/>
      <c r="CYI55" s="254"/>
      <c r="CYJ55" s="255"/>
      <c r="CYK55" s="256"/>
      <c r="CYL55" s="252"/>
      <c r="CYM55" s="253"/>
      <c r="CYN55" s="432"/>
      <c r="CYO55" s="432"/>
      <c r="CYP55" s="432"/>
      <c r="CYQ55" s="254"/>
      <c r="CYR55" s="255"/>
      <c r="CYS55" s="256"/>
      <c r="CYT55" s="252"/>
      <c r="CYU55" s="253"/>
      <c r="CYV55" s="432"/>
      <c r="CYW55" s="432"/>
      <c r="CYX55" s="432"/>
      <c r="CYY55" s="254"/>
      <c r="CYZ55" s="255"/>
      <c r="CZA55" s="256"/>
      <c r="CZB55" s="252"/>
      <c r="CZC55" s="253"/>
      <c r="CZD55" s="432"/>
      <c r="CZE55" s="432"/>
      <c r="CZF55" s="432"/>
      <c r="CZG55" s="254"/>
      <c r="CZH55" s="255"/>
      <c r="CZI55" s="256"/>
      <c r="CZJ55" s="252"/>
      <c r="CZK55" s="253"/>
      <c r="CZL55" s="432"/>
      <c r="CZM55" s="432"/>
      <c r="CZN55" s="432"/>
      <c r="CZO55" s="254"/>
      <c r="CZP55" s="255"/>
      <c r="CZQ55" s="256"/>
      <c r="CZR55" s="252"/>
      <c r="CZS55" s="253"/>
      <c r="CZT55" s="432"/>
      <c r="CZU55" s="432"/>
      <c r="CZV55" s="432"/>
      <c r="CZW55" s="254"/>
      <c r="CZX55" s="255"/>
      <c r="CZY55" s="256"/>
      <c r="CZZ55" s="252"/>
      <c r="DAA55" s="253"/>
      <c r="DAB55" s="432"/>
      <c r="DAC55" s="432"/>
      <c r="DAD55" s="432"/>
      <c r="DAE55" s="254"/>
      <c r="DAF55" s="255"/>
      <c r="DAG55" s="256"/>
      <c r="DAH55" s="252"/>
      <c r="DAI55" s="253"/>
      <c r="DAJ55" s="432"/>
      <c r="DAK55" s="432"/>
      <c r="DAL55" s="432"/>
      <c r="DAM55" s="254"/>
      <c r="DAN55" s="255"/>
      <c r="DAO55" s="256"/>
      <c r="DAP55" s="252"/>
      <c r="DAQ55" s="253"/>
      <c r="DAR55" s="432"/>
      <c r="DAS55" s="432"/>
      <c r="DAT55" s="432"/>
      <c r="DAU55" s="254"/>
      <c r="DAV55" s="255"/>
      <c r="DAW55" s="256"/>
      <c r="DAX55" s="252"/>
      <c r="DAY55" s="253"/>
      <c r="DAZ55" s="432"/>
      <c r="DBA55" s="432"/>
      <c r="DBB55" s="432"/>
      <c r="DBC55" s="254"/>
      <c r="DBD55" s="255"/>
      <c r="DBE55" s="256"/>
      <c r="DBF55" s="252"/>
      <c r="DBG55" s="253"/>
      <c r="DBH55" s="432"/>
      <c r="DBI55" s="432"/>
      <c r="DBJ55" s="432"/>
      <c r="DBK55" s="254"/>
      <c r="DBL55" s="255"/>
      <c r="DBM55" s="256"/>
      <c r="DBN55" s="252"/>
      <c r="DBO55" s="253"/>
      <c r="DBP55" s="432"/>
      <c r="DBQ55" s="432"/>
      <c r="DBR55" s="432"/>
      <c r="DBS55" s="254"/>
      <c r="DBT55" s="255"/>
      <c r="DBU55" s="256"/>
      <c r="DBV55" s="252"/>
      <c r="DBW55" s="253"/>
      <c r="DBX55" s="432"/>
      <c r="DBY55" s="432"/>
      <c r="DBZ55" s="432"/>
      <c r="DCA55" s="254"/>
      <c r="DCB55" s="255"/>
      <c r="DCC55" s="256"/>
      <c r="DCD55" s="252"/>
      <c r="DCE55" s="253"/>
      <c r="DCF55" s="432"/>
      <c r="DCG55" s="432"/>
      <c r="DCH55" s="432"/>
      <c r="DCI55" s="254"/>
      <c r="DCJ55" s="255"/>
      <c r="DCK55" s="256"/>
      <c r="DCL55" s="252"/>
      <c r="DCM55" s="253"/>
      <c r="DCN55" s="432"/>
      <c r="DCO55" s="432"/>
      <c r="DCP55" s="432"/>
      <c r="DCQ55" s="254"/>
      <c r="DCR55" s="255"/>
      <c r="DCS55" s="256"/>
      <c r="DCT55" s="252"/>
      <c r="DCU55" s="253"/>
      <c r="DCV55" s="432"/>
      <c r="DCW55" s="432"/>
      <c r="DCX55" s="432"/>
      <c r="DCY55" s="254"/>
      <c r="DCZ55" s="255"/>
      <c r="DDA55" s="256"/>
      <c r="DDB55" s="252"/>
      <c r="DDC55" s="253"/>
      <c r="DDD55" s="432"/>
      <c r="DDE55" s="432"/>
      <c r="DDF55" s="432"/>
      <c r="DDG55" s="254"/>
      <c r="DDH55" s="255"/>
      <c r="DDI55" s="256"/>
      <c r="DDJ55" s="252"/>
      <c r="DDK55" s="253"/>
      <c r="DDL55" s="432"/>
      <c r="DDM55" s="432"/>
      <c r="DDN55" s="432"/>
      <c r="DDO55" s="254"/>
      <c r="DDP55" s="255"/>
      <c r="DDQ55" s="256"/>
      <c r="DDR55" s="252"/>
      <c r="DDS55" s="253"/>
      <c r="DDT55" s="432"/>
      <c r="DDU55" s="432"/>
      <c r="DDV55" s="432"/>
      <c r="DDW55" s="254"/>
      <c r="DDX55" s="255"/>
      <c r="DDY55" s="256"/>
      <c r="DDZ55" s="252"/>
      <c r="DEA55" s="253"/>
      <c r="DEB55" s="432"/>
      <c r="DEC55" s="432"/>
      <c r="DED55" s="432"/>
      <c r="DEE55" s="254"/>
      <c r="DEF55" s="255"/>
      <c r="DEG55" s="256"/>
      <c r="DEH55" s="252"/>
      <c r="DEI55" s="253"/>
      <c r="DEJ55" s="432"/>
      <c r="DEK55" s="432"/>
      <c r="DEL55" s="432"/>
      <c r="DEM55" s="254"/>
      <c r="DEN55" s="255"/>
      <c r="DEO55" s="256"/>
      <c r="DEP55" s="252"/>
      <c r="DEQ55" s="253"/>
      <c r="DER55" s="432"/>
      <c r="DES55" s="432"/>
      <c r="DET55" s="432"/>
      <c r="DEU55" s="254"/>
      <c r="DEV55" s="255"/>
      <c r="DEW55" s="256"/>
      <c r="DEX55" s="252"/>
      <c r="DEY55" s="253"/>
      <c r="DEZ55" s="432"/>
      <c r="DFA55" s="432"/>
      <c r="DFB55" s="432"/>
      <c r="DFC55" s="254"/>
      <c r="DFD55" s="255"/>
      <c r="DFE55" s="256"/>
      <c r="DFF55" s="252"/>
      <c r="DFG55" s="253"/>
      <c r="DFH55" s="432"/>
      <c r="DFI55" s="432"/>
      <c r="DFJ55" s="432"/>
      <c r="DFK55" s="254"/>
      <c r="DFL55" s="255"/>
      <c r="DFM55" s="256"/>
      <c r="DFN55" s="252"/>
      <c r="DFO55" s="253"/>
      <c r="DFP55" s="432"/>
      <c r="DFQ55" s="432"/>
      <c r="DFR55" s="432"/>
      <c r="DFS55" s="254"/>
      <c r="DFT55" s="255"/>
      <c r="DFU55" s="256"/>
      <c r="DFV55" s="252"/>
      <c r="DFW55" s="253"/>
      <c r="DFX55" s="432"/>
      <c r="DFY55" s="432"/>
      <c r="DFZ55" s="432"/>
      <c r="DGA55" s="254"/>
      <c r="DGB55" s="255"/>
      <c r="DGC55" s="256"/>
      <c r="DGD55" s="252"/>
      <c r="DGE55" s="253"/>
      <c r="DGF55" s="432"/>
      <c r="DGG55" s="432"/>
      <c r="DGH55" s="432"/>
      <c r="DGI55" s="254"/>
      <c r="DGJ55" s="255"/>
      <c r="DGK55" s="256"/>
      <c r="DGL55" s="252"/>
      <c r="DGM55" s="253"/>
      <c r="DGN55" s="432"/>
      <c r="DGO55" s="432"/>
      <c r="DGP55" s="432"/>
      <c r="DGQ55" s="254"/>
      <c r="DGR55" s="255"/>
      <c r="DGS55" s="256"/>
      <c r="DGT55" s="252"/>
      <c r="DGU55" s="253"/>
      <c r="DGV55" s="432"/>
      <c r="DGW55" s="432"/>
      <c r="DGX55" s="432"/>
      <c r="DGY55" s="254"/>
      <c r="DGZ55" s="255"/>
      <c r="DHA55" s="256"/>
      <c r="DHB55" s="252"/>
      <c r="DHC55" s="253"/>
      <c r="DHD55" s="432"/>
      <c r="DHE55" s="432"/>
      <c r="DHF55" s="432"/>
      <c r="DHG55" s="254"/>
      <c r="DHH55" s="255"/>
      <c r="DHI55" s="256"/>
      <c r="DHJ55" s="252"/>
      <c r="DHK55" s="253"/>
      <c r="DHL55" s="432"/>
      <c r="DHM55" s="432"/>
      <c r="DHN55" s="432"/>
      <c r="DHO55" s="254"/>
      <c r="DHP55" s="255"/>
      <c r="DHQ55" s="256"/>
      <c r="DHR55" s="252"/>
      <c r="DHS55" s="253"/>
      <c r="DHT55" s="432"/>
      <c r="DHU55" s="432"/>
      <c r="DHV55" s="432"/>
      <c r="DHW55" s="254"/>
      <c r="DHX55" s="255"/>
      <c r="DHY55" s="256"/>
      <c r="DHZ55" s="252"/>
      <c r="DIA55" s="253"/>
      <c r="DIB55" s="432"/>
      <c r="DIC55" s="432"/>
      <c r="DID55" s="432"/>
      <c r="DIE55" s="254"/>
      <c r="DIF55" s="255"/>
      <c r="DIG55" s="256"/>
      <c r="DIH55" s="252"/>
      <c r="DII55" s="253"/>
      <c r="DIJ55" s="432"/>
      <c r="DIK55" s="432"/>
      <c r="DIL55" s="432"/>
      <c r="DIM55" s="254"/>
      <c r="DIN55" s="255"/>
      <c r="DIO55" s="256"/>
      <c r="DIP55" s="252"/>
      <c r="DIQ55" s="253"/>
      <c r="DIR55" s="432"/>
      <c r="DIS55" s="432"/>
      <c r="DIT55" s="432"/>
      <c r="DIU55" s="254"/>
      <c r="DIV55" s="255"/>
      <c r="DIW55" s="256"/>
      <c r="DIX55" s="252"/>
      <c r="DIY55" s="253"/>
      <c r="DIZ55" s="432"/>
      <c r="DJA55" s="432"/>
      <c r="DJB55" s="432"/>
      <c r="DJC55" s="254"/>
      <c r="DJD55" s="255"/>
      <c r="DJE55" s="256"/>
      <c r="DJF55" s="252"/>
      <c r="DJG55" s="253"/>
      <c r="DJH55" s="432"/>
      <c r="DJI55" s="432"/>
      <c r="DJJ55" s="432"/>
      <c r="DJK55" s="254"/>
      <c r="DJL55" s="255"/>
      <c r="DJM55" s="256"/>
      <c r="DJN55" s="252"/>
      <c r="DJO55" s="253"/>
      <c r="DJP55" s="432"/>
      <c r="DJQ55" s="432"/>
      <c r="DJR55" s="432"/>
      <c r="DJS55" s="254"/>
      <c r="DJT55" s="255"/>
      <c r="DJU55" s="256"/>
      <c r="DJV55" s="252"/>
      <c r="DJW55" s="253"/>
      <c r="DJX55" s="432"/>
      <c r="DJY55" s="432"/>
      <c r="DJZ55" s="432"/>
      <c r="DKA55" s="254"/>
      <c r="DKB55" s="255"/>
      <c r="DKC55" s="256"/>
      <c r="DKD55" s="252"/>
      <c r="DKE55" s="253"/>
      <c r="DKF55" s="432"/>
      <c r="DKG55" s="432"/>
      <c r="DKH55" s="432"/>
      <c r="DKI55" s="254"/>
      <c r="DKJ55" s="255"/>
      <c r="DKK55" s="256"/>
      <c r="DKL55" s="252"/>
      <c r="DKM55" s="253"/>
      <c r="DKN55" s="432"/>
      <c r="DKO55" s="432"/>
      <c r="DKP55" s="432"/>
      <c r="DKQ55" s="254"/>
      <c r="DKR55" s="255"/>
      <c r="DKS55" s="256"/>
      <c r="DKT55" s="252"/>
      <c r="DKU55" s="253"/>
      <c r="DKV55" s="432"/>
      <c r="DKW55" s="432"/>
      <c r="DKX55" s="432"/>
      <c r="DKY55" s="254"/>
      <c r="DKZ55" s="255"/>
      <c r="DLA55" s="256"/>
      <c r="DLB55" s="252"/>
      <c r="DLC55" s="253"/>
      <c r="DLD55" s="432"/>
      <c r="DLE55" s="432"/>
      <c r="DLF55" s="432"/>
      <c r="DLG55" s="254"/>
      <c r="DLH55" s="255"/>
      <c r="DLI55" s="256"/>
      <c r="DLJ55" s="252"/>
      <c r="DLK55" s="253"/>
      <c r="DLL55" s="432"/>
      <c r="DLM55" s="432"/>
      <c r="DLN55" s="432"/>
      <c r="DLO55" s="254"/>
      <c r="DLP55" s="255"/>
      <c r="DLQ55" s="256"/>
      <c r="DLR55" s="252"/>
      <c r="DLS55" s="253"/>
      <c r="DLT55" s="432"/>
      <c r="DLU55" s="432"/>
      <c r="DLV55" s="432"/>
      <c r="DLW55" s="254"/>
      <c r="DLX55" s="255"/>
      <c r="DLY55" s="256"/>
      <c r="DLZ55" s="252"/>
      <c r="DMA55" s="253"/>
      <c r="DMB55" s="432"/>
      <c r="DMC55" s="432"/>
      <c r="DMD55" s="432"/>
      <c r="DME55" s="254"/>
      <c r="DMF55" s="255"/>
      <c r="DMG55" s="256"/>
      <c r="DMH55" s="252"/>
      <c r="DMI55" s="253"/>
      <c r="DMJ55" s="432"/>
      <c r="DMK55" s="432"/>
      <c r="DML55" s="432"/>
      <c r="DMM55" s="254"/>
      <c r="DMN55" s="255"/>
      <c r="DMO55" s="256"/>
      <c r="DMP55" s="252"/>
      <c r="DMQ55" s="253"/>
      <c r="DMR55" s="432"/>
      <c r="DMS55" s="432"/>
      <c r="DMT55" s="432"/>
      <c r="DMU55" s="254"/>
      <c r="DMV55" s="255"/>
      <c r="DMW55" s="256"/>
      <c r="DMX55" s="252"/>
      <c r="DMY55" s="253"/>
      <c r="DMZ55" s="432"/>
      <c r="DNA55" s="432"/>
      <c r="DNB55" s="432"/>
      <c r="DNC55" s="254"/>
      <c r="DND55" s="255"/>
      <c r="DNE55" s="256"/>
      <c r="DNF55" s="252"/>
      <c r="DNG55" s="253"/>
      <c r="DNH55" s="432"/>
      <c r="DNI55" s="432"/>
      <c r="DNJ55" s="432"/>
      <c r="DNK55" s="254"/>
      <c r="DNL55" s="255"/>
      <c r="DNM55" s="256"/>
      <c r="DNN55" s="252"/>
      <c r="DNO55" s="253"/>
      <c r="DNP55" s="432"/>
      <c r="DNQ55" s="432"/>
      <c r="DNR55" s="432"/>
      <c r="DNS55" s="254"/>
      <c r="DNT55" s="255"/>
      <c r="DNU55" s="256"/>
      <c r="DNV55" s="252"/>
      <c r="DNW55" s="253"/>
      <c r="DNX55" s="432"/>
      <c r="DNY55" s="432"/>
      <c r="DNZ55" s="432"/>
      <c r="DOA55" s="254"/>
      <c r="DOB55" s="255"/>
      <c r="DOC55" s="256"/>
      <c r="DOD55" s="252"/>
      <c r="DOE55" s="253"/>
      <c r="DOF55" s="432"/>
      <c r="DOG55" s="432"/>
      <c r="DOH55" s="432"/>
      <c r="DOI55" s="254"/>
      <c r="DOJ55" s="255"/>
      <c r="DOK55" s="256"/>
      <c r="DOL55" s="252"/>
      <c r="DOM55" s="253"/>
      <c r="DON55" s="432"/>
      <c r="DOO55" s="432"/>
      <c r="DOP55" s="432"/>
      <c r="DOQ55" s="254"/>
      <c r="DOR55" s="255"/>
      <c r="DOS55" s="256"/>
      <c r="DOT55" s="252"/>
      <c r="DOU55" s="253"/>
      <c r="DOV55" s="432"/>
      <c r="DOW55" s="432"/>
      <c r="DOX55" s="432"/>
      <c r="DOY55" s="254"/>
      <c r="DOZ55" s="255"/>
      <c r="DPA55" s="256"/>
      <c r="DPB55" s="252"/>
      <c r="DPC55" s="253"/>
      <c r="DPD55" s="432"/>
      <c r="DPE55" s="432"/>
      <c r="DPF55" s="432"/>
      <c r="DPG55" s="254"/>
      <c r="DPH55" s="255"/>
      <c r="DPI55" s="256"/>
      <c r="DPJ55" s="252"/>
      <c r="DPK55" s="253"/>
      <c r="DPL55" s="432"/>
      <c r="DPM55" s="432"/>
      <c r="DPN55" s="432"/>
      <c r="DPO55" s="254"/>
      <c r="DPP55" s="255"/>
      <c r="DPQ55" s="256"/>
      <c r="DPR55" s="252"/>
      <c r="DPS55" s="253"/>
      <c r="DPT55" s="432"/>
      <c r="DPU55" s="432"/>
      <c r="DPV55" s="432"/>
      <c r="DPW55" s="254"/>
      <c r="DPX55" s="255"/>
      <c r="DPY55" s="256"/>
      <c r="DPZ55" s="252"/>
      <c r="DQA55" s="253"/>
      <c r="DQB55" s="432"/>
      <c r="DQC55" s="432"/>
      <c r="DQD55" s="432"/>
      <c r="DQE55" s="254"/>
      <c r="DQF55" s="255"/>
      <c r="DQG55" s="256"/>
      <c r="DQH55" s="252"/>
      <c r="DQI55" s="253"/>
      <c r="DQJ55" s="432"/>
      <c r="DQK55" s="432"/>
      <c r="DQL55" s="432"/>
      <c r="DQM55" s="254"/>
      <c r="DQN55" s="255"/>
      <c r="DQO55" s="256"/>
      <c r="DQP55" s="252"/>
      <c r="DQQ55" s="253"/>
      <c r="DQR55" s="432"/>
      <c r="DQS55" s="432"/>
      <c r="DQT55" s="432"/>
      <c r="DQU55" s="254"/>
      <c r="DQV55" s="255"/>
      <c r="DQW55" s="256"/>
      <c r="DQX55" s="252"/>
      <c r="DQY55" s="253"/>
      <c r="DQZ55" s="432"/>
      <c r="DRA55" s="432"/>
      <c r="DRB55" s="432"/>
      <c r="DRC55" s="254"/>
      <c r="DRD55" s="255"/>
      <c r="DRE55" s="256"/>
      <c r="DRF55" s="252"/>
      <c r="DRG55" s="253"/>
      <c r="DRH55" s="432"/>
      <c r="DRI55" s="432"/>
      <c r="DRJ55" s="432"/>
      <c r="DRK55" s="254"/>
      <c r="DRL55" s="255"/>
      <c r="DRM55" s="256"/>
      <c r="DRN55" s="252"/>
      <c r="DRO55" s="253"/>
      <c r="DRP55" s="432"/>
      <c r="DRQ55" s="432"/>
      <c r="DRR55" s="432"/>
      <c r="DRS55" s="254"/>
      <c r="DRT55" s="255"/>
      <c r="DRU55" s="256"/>
      <c r="DRV55" s="252"/>
      <c r="DRW55" s="253"/>
      <c r="DRX55" s="432"/>
      <c r="DRY55" s="432"/>
      <c r="DRZ55" s="432"/>
      <c r="DSA55" s="254"/>
      <c r="DSB55" s="255"/>
      <c r="DSC55" s="256"/>
      <c r="DSD55" s="252"/>
      <c r="DSE55" s="253"/>
      <c r="DSF55" s="432"/>
      <c r="DSG55" s="432"/>
      <c r="DSH55" s="432"/>
      <c r="DSI55" s="254"/>
      <c r="DSJ55" s="255"/>
      <c r="DSK55" s="256"/>
      <c r="DSL55" s="252"/>
      <c r="DSM55" s="253"/>
      <c r="DSN55" s="432"/>
      <c r="DSO55" s="432"/>
      <c r="DSP55" s="432"/>
      <c r="DSQ55" s="254"/>
      <c r="DSR55" s="255"/>
      <c r="DSS55" s="256"/>
      <c r="DST55" s="252"/>
      <c r="DSU55" s="253"/>
      <c r="DSV55" s="432"/>
      <c r="DSW55" s="432"/>
      <c r="DSX55" s="432"/>
      <c r="DSY55" s="254"/>
      <c r="DSZ55" s="255"/>
      <c r="DTA55" s="256"/>
      <c r="DTB55" s="252"/>
      <c r="DTC55" s="253"/>
      <c r="DTD55" s="432"/>
      <c r="DTE55" s="432"/>
      <c r="DTF55" s="432"/>
      <c r="DTG55" s="254"/>
      <c r="DTH55" s="255"/>
      <c r="DTI55" s="256"/>
      <c r="DTJ55" s="252"/>
      <c r="DTK55" s="253"/>
      <c r="DTL55" s="432"/>
      <c r="DTM55" s="432"/>
      <c r="DTN55" s="432"/>
      <c r="DTO55" s="254"/>
      <c r="DTP55" s="255"/>
      <c r="DTQ55" s="256"/>
      <c r="DTR55" s="252"/>
      <c r="DTS55" s="253"/>
      <c r="DTT55" s="432"/>
      <c r="DTU55" s="432"/>
      <c r="DTV55" s="432"/>
      <c r="DTW55" s="254"/>
      <c r="DTX55" s="255"/>
      <c r="DTY55" s="256"/>
      <c r="DTZ55" s="252"/>
      <c r="DUA55" s="253"/>
      <c r="DUB55" s="432"/>
      <c r="DUC55" s="432"/>
      <c r="DUD55" s="432"/>
      <c r="DUE55" s="254"/>
      <c r="DUF55" s="255"/>
      <c r="DUG55" s="256"/>
      <c r="DUH55" s="252"/>
      <c r="DUI55" s="253"/>
      <c r="DUJ55" s="432"/>
      <c r="DUK55" s="432"/>
      <c r="DUL55" s="432"/>
      <c r="DUM55" s="254"/>
      <c r="DUN55" s="255"/>
      <c r="DUO55" s="256"/>
      <c r="DUP55" s="252"/>
      <c r="DUQ55" s="253"/>
      <c r="DUR55" s="432"/>
      <c r="DUS55" s="432"/>
      <c r="DUT55" s="432"/>
      <c r="DUU55" s="254"/>
      <c r="DUV55" s="255"/>
      <c r="DUW55" s="256"/>
      <c r="DUX55" s="252"/>
      <c r="DUY55" s="253"/>
      <c r="DUZ55" s="432"/>
      <c r="DVA55" s="432"/>
      <c r="DVB55" s="432"/>
      <c r="DVC55" s="254"/>
      <c r="DVD55" s="255"/>
      <c r="DVE55" s="256"/>
      <c r="DVF55" s="252"/>
      <c r="DVG55" s="253"/>
      <c r="DVH55" s="432"/>
      <c r="DVI55" s="432"/>
      <c r="DVJ55" s="432"/>
      <c r="DVK55" s="254"/>
      <c r="DVL55" s="255"/>
      <c r="DVM55" s="256"/>
      <c r="DVN55" s="252"/>
      <c r="DVO55" s="253"/>
      <c r="DVP55" s="432"/>
      <c r="DVQ55" s="432"/>
      <c r="DVR55" s="432"/>
      <c r="DVS55" s="254"/>
      <c r="DVT55" s="255"/>
      <c r="DVU55" s="256"/>
      <c r="DVV55" s="252"/>
      <c r="DVW55" s="253"/>
      <c r="DVX55" s="432"/>
      <c r="DVY55" s="432"/>
      <c r="DVZ55" s="432"/>
      <c r="DWA55" s="254"/>
      <c r="DWB55" s="255"/>
      <c r="DWC55" s="256"/>
      <c r="DWD55" s="252"/>
      <c r="DWE55" s="253"/>
      <c r="DWF55" s="432"/>
      <c r="DWG55" s="432"/>
      <c r="DWH55" s="432"/>
      <c r="DWI55" s="254"/>
      <c r="DWJ55" s="255"/>
      <c r="DWK55" s="256"/>
      <c r="DWL55" s="252"/>
      <c r="DWM55" s="253"/>
      <c r="DWN55" s="432"/>
      <c r="DWO55" s="432"/>
      <c r="DWP55" s="432"/>
      <c r="DWQ55" s="254"/>
      <c r="DWR55" s="255"/>
      <c r="DWS55" s="256"/>
      <c r="DWT55" s="252"/>
      <c r="DWU55" s="253"/>
      <c r="DWV55" s="432"/>
      <c r="DWW55" s="432"/>
      <c r="DWX55" s="432"/>
      <c r="DWY55" s="254"/>
      <c r="DWZ55" s="255"/>
      <c r="DXA55" s="256"/>
      <c r="DXB55" s="252"/>
      <c r="DXC55" s="253"/>
      <c r="DXD55" s="432"/>
      <c r="DXE55" s="432"/>
      <c r="DXF55" s="432"/>
      <c r="DXG55" s="254"/>
      <c r="DXH55" s="255"/>
      <c r="DXI55" s="256"/>
      <c r="DXJ55" s="252"/>
      <c r="DXK55" s="253"/>
      <c r="DXL55" s="432"/>
      <c r="DXM55" s="432"/>
      <c r="DXN55" s="432"/>
      <c r="DXO55" s="254"/>
      <c r="DXP55" s="255"/>
      <c r="DXQ55" s="256"/>
      <c r="DXR55" s="252"/>
      <c r="DXS55" s="253"/>
      <c r="DXT55" s="432"/>
      <c r="DXU55" s="432"/>
      <c r="DXV55" s="432"/>
      <c r="DXW55" s="254"/>
      <c r="DXX55" s="255"/>
      <c r="DXY55" s="256"/>
      <c r="DXZ55" s="252"/>
      <c r="DYA55" s="253"/>
      <c r="DYB55" s="432"/>
      <c r="DYC55" s="432"/>
      <c r="DYD55" s="432"/>
      <c r="DYE55" s="254"/>
      <c r="DYF55" s="255"/>
      <c r="DYG55" s="256"/>
      <c r="DYH55" s="252"/>
      <c r="DYI55" s="253"/>
      <c r="DYJ55" s="432"/>
      <c r="DYK55" s="432"/>
      <c r="DYL55" s="432"/>
      <c r="DYM55" s="254"/>
      <c r="DYN55" s="255"/>
      <c r="DYO55" s="256"/>
      <c r="DYP55" s="252"/>
      <c r="DYQ55" s="253"/>
      <c r="DYR55" s="432"/>
      <c r="DYS55" s="432"/>
      <c r="DYT55" s="432"/>
      <c r="DYU55" s="254"/>
      <c r="DYV55" s="255"/>
      <c r="DYW55" s="256"/>
      <c r="DYX55" s="252"/>
      <c r="DYY55" s="253"/>
      <c r="DYZ55" s="432"/>
      <c r="DZA55" s="432"/>
      <c r="DZB55" s="432"/>
      <c r="DZC55" s="254"/>
      <c r="DZD55" s="255"/>
      <c r="DZE55" s="256"/>
      <c r="DZF55" s="252"/>
      <c r="DZG55" s="253"/>
      <c r="DZH55" s="432"/>
      <c r="DZI55" s="432"/>
      <c r="DZJ55" s="432"/>
      <c r="DZK55" s="254"/>
      <c r="DZL55" s="255"/>
      <c r="DZM55" s="256"/>
      <c r="DZN55" s="252"/>
      <c r="DZO55" s="253"/>
      <c r="DZP55" s="432"/>
      <c r="DZQ55" s="432"/>
      <c r="DZR55" s="432"/>
      <c r="DZS55" s="254"/>
      <c r="DZT55" s="255"/>
      <c r="DZU55" s="256"/>
      <c r="DZV55" s="252"/>
      <c r="DZW55" s="253"/>
      <c r="DZX55" s="432"/>
      <c r="DZY55" s="432"/>
      <c r="DZZ55" s="432"/>
      <c r="EAA55" s="254"/>
      <c r="EAB55" s="255"/>
      <c r="EAC55" s="256"/>
      <c r="EAD55" s="252"/>
      <c r="EAE55" s="253"/>
      <c r="EAF55" s="432"/>
      <c r="EAG55" s="432"/>
      <c r="EAH55" s="432"/>
      <c r="EAI55" s="254"/>
      <c r="EAJ55" s="255"/>
      <c r="EAK55" s="256"/>
      <c r="EAL55" s="252"/>
      <c r="EAM55" s="253"/>
      <c r="EAN55" s="432"/>
      <c r="EAO55" s="432"/>
      <c r="EAP55" s="432"/>
      <c r="EAQ55" s="254"/>
      <c r="EAR55" s="255"/>
      <c r="EAS55" s="256"/>
      <c r="EAT55" s="252"/>
      <c r="EAU55" s="253"/>
      <c r="EAV55" s="432"/>
      <c r="EAW55" s="432"/>
      <c r="EAX55" s="432"/>
      <c r="EAY55" s="254"/>
      <c r="EAZ55" s="255"/>
      <c r="EBA55" s="256"/>
      <c r="EBB55" s="252"/>
      <c r="EBC55" s="253"/>
      <c r="EBD55" s="432"/>
      <c r="EBE55" s="432"/>
      <c r="EBF55" s="432"/>
      <c r="EBG55" s="254"/>
      <c r="EBH55" s="255"/>
      <c r="EBI55" s="256"/>
      <c r="EBJ55" s="252"/>
      <c r="EBK55" s="253"/>
      <c r="EBL55" s="432"/>
      <c r="EBM55" s="432"/>
      <c r="EBN55" s="432"/>
      <c r="EBO55" s="254"/>
      <c r="EBP55" s="255"/>
      <c r="EBQ55" s="256"/>
      <c r="EBR55" s="252"/>
      <c r="EBS55" s="253"/>
      <c r="EBT55" s="432"/>
      <c r="EBU55" s="432"/>
      <c r="EBV55" s="432"/>
      <c r="EBW55" s="254"/>
      <c r="EBX55" s="255"/>
      <c r="EBY55" s="256"/>
      <c r="EBZ55" s="252"/>
      <c r="ECA55" s="253"/>
      <c r="ECB55" s="432"/>
      <c r="ECC55" s="432"/>
      <c r="ECD55" s="432"/>
      <c r="ECE55" s="254"/>
      <c r="ECF55" s="255"/>
      <c r="ECG55" s="256"/>
      <c r="ECH55" s="252"/>
      <c r="ECI55" s="253"/>
      <c r="ECJ55" s="432"/>
      <c r="ECK55" s="432"/>
      <c r="ECL55" s="432"/>
      <c r="ECM55" s="254"/>
      <c r="ECN55" s="255"/>
      <c r="ECO55" s="256"/>
      <c r="ECP55" s="252"/>
      <c r="ECQ55" s="253"/>
      <c r="ECR55" s="432"/>
      <c r="ECS55" s="432"/>
      <c r="ECT55" s="432"/>
      <c r="ECU55" s="254"/>
      <c r="ECV55" s="255"/>
      <c r="ECW55" s="256"/>
      <c r="ECX55" s="252"/>
      <c r="ECY55" s="253"/>
      <c r="ECZ55" s="432"/>
      <c r="EDA55" s="432"/>
      <c r="EDB55" s="432"/>
      <c r="EDC55" s="254"/>
      <c r="EDD55" s="255"/>
      <c r="EDE55" s="256"/>
      <c r="EDF55" s="252"/>
      <c r="EDG55" s="253"/>
      <c r="EDH55" s="432"/>
      <c r="EDI55" s="432"/>
      <c r="EDJ55" s="432"/>
      <c r="EDK55" s="254"/>
      <c r="EDL55" s="255"/>
      <c r="EDM55" s="256"/>
      <c r="EDN55" s="252"/>
      <c r="EDO55" s="253"/>
      <c r="EDP55" s="432"/>
      <c r="EDQ55" s="432"/>
      <c r="EDR55" s="432"/>
      <c r="EDS55" s="254"/>
      <c r="EDT55" s="255"/>
      <c r="EDU55" s="256"/>
      <c r="EDV55" s="252"/>
      <c r="EDW55" s="253"/>
      <c r="EDX55" s="432"/>
      <c r="EDY55" s="432"/>
      <c r="EDZ55" s="432"/>
      <c r="EEA55" s="254"/>
      <c r="EEB55" s="255"/>
      <c r="EEC55" s="256"/>
      <c r="EED55" s="252"/>
      <c r="EEE55" s="253"/>
      <c r="EEF55" s="432"/>
      <c r="EEG55" s="432"/>
      <c r="EEH55" s="432"/>
      <c r="EEI55" s="254"/>
      <c r="EEJ55" s="255"/>
      <c r="EEK55" s="256"/>
      <c r="EEL55" s="252"/>
      <c r="EEM55" s="253"/>
      <c r="EEN55" s="432"/>
      <c r="EEO55" s="432"/>
      <c r="EEP55" s="432"/>
      <c r="EEQ55" s="254"/>
      <c r="EER55" s="255"/>
      <c r="EES55" s="256"/>
      <c r="EET55" s="252"/>
      <c r="EEU55" s="253"/>
      <c r="EEV55" s="432"/>
      <c r="EEW55" s="432"/>
      <c r="EEX55" s="432"/>
      <c r="EEY55" s="254"/>
      <c r="EEZ55" s="255"/>
      <c r="EFA55" s="256"/>
      <c r="EFB55" s="252"/>
      <c r="EFC55" s="253"/>
      <c r="EFD55" s="432"/>
      <c r="EFE55" s="432"/>
      <c r="EFF55" s="432"/>
      <c r="EFG55" s="254"/>
      <c r="EFH55" s="255"/>
      <c r="EFI55" s="256"/>
      <c r="EFJ55" s="252"/>
      <c r="EFK55" s="253"/>
      <c r="EFL55" s="432"/>
      <c r="EFM55" s="432"/>
      <c r="EFN55" s="432"/>
      <c r="EFO55" s="254"/>
      <c r="EFP55" s="255"/>
      <c r="EFQ55" s="256"/>
      <c r="EFR55" s="252"/>
      <c r="EFS55" s="253"/>
      <c r="EFT55" s="432"/>
      <c r="EFU55" s="432"/>
      <c r="EFV55" s="432"/>
      <c r="EFW55" s="254"/>
      <c r="EFX55" s="255"/>
      <c r="EFY55" s="256"/>
      <c r="EFZ55" s="252"/>
      <c r="EGA55" s="253"/>
      <c r="EGB55" s="432"/>
      <c r="EGC55" s="432"/>
      <c r="EGD55" s="432"/>
      <c r="EGE55" s="254"/>
      <c r="EGF55" s="255"/>
      <c r="EGG55" s="256"/>
      <c r="EGH55" s="252"/>
      <c r="EGI55" s="253"/>
      <c r="EGJ55" s="432"/>
      <c r="EGK55" s="432"/>
      <c r="EGL55" s="432"/>
      <c r="EGM55" s="254"/>
      <c r="EGN55" s="255"/>
      <c r="EGO55" s="256"/>
      <c r="EGP55" s="252"/>
      <c r="EGQ55" s="253"/>
      <c r="EGR55" s="432"/>
      <c r="EGS55" s="432"/>
      <c r="EGT55" s="432"/>
      <c r="EGU55" s="254"/>
      <c r="EGV55" s="255"/>
      <c r="EGW55" s="256"/>
      <c r="EGX55" s="252"/>
      <c r="EGY55" s="253"/>
      <c r="EGZ55" s="432"/>
      <c r="EHA55" s="432"/>
      <c r="EHB55" s="432"/>
      <c r="EHC55" s="254"/>
      <c r="EHD55" s="255"/>
      <c r="EHE55" s="256"/>
      <c r="EHF55" s="252"/>
      <c r="EHG55" s="253"/>
      <c r="EHH55" s="432"/>
      <c r="EHI55" s="432"/>
      <c r="EHJ55" s="432"/>
      <c r="EHK55" s="254"/>
      <c r="EHL55" s="255"/>
      <c r="EHM55" s="256"/>
      <c r="EHN55" s="252"/>
      <c r="EHO55" s="253"/>
      <c r="EHP55" s="432"/>
      <c r="EHQ55" s="432"/>
      <c r="EHR55" s="432"/>
      <c r="EHS55" s="254"/>
      <c r="EHT55" s="255"/>
      <c r="EHU55" s="256"/>
      <c r="EHV55" s="252"/>
      <c r="EHW55" s="253"/>
      <c r="EHX55" s="432"/>
      <c r="EHY55" s="432"/>
      <c r="EHZ55" s="432"/>
      <c r="EIA55" s="254"/>
      <c r="EIB55" s="255"/>
      <c r="EIC55" s="256"/>
      <c r="EID55" s="252"/>
      <c r="EIE55" s="253"/>
      <c r="EIF55" s="432"/>
      <c r="EIG55" s="432"/>
      <c r="EIH55" s="432"/>
      <c r="EII55" s="254"/>
      <c r="EIJ55" s="255"/>
      <c r="EIK55" s="256"/>
      <c r="EIL55" s="252"/>
      <c r="EIM55" s="253"/>
      <c r="EIN55" s="432"/>
      <c r="EIO55" s="432"/>
      <c r="EIP55" s="432"/>
      <c r="EIQ55" s="254"/>
      <c r="EIR55" s="255"/>
      <c r="EIS55" s="256"/>
      <c r="EIT55" s="252"/>
      <c r="EIU55" s="253"/>
      <c r="EIV55" s="432"/>
      <c r="EIW55" s="432"/>
      <c r="EIX55" s="432"/>
      <c r="EIY55" s="254"/>
      <c r="EIZ55" s="255"/>
      <c r="EJA55" s="256"/>
      <c r="EJB55" s="252"/>
      <c r="EJC55" s="253"/>
      <c r="EJD55" s="432"/>
      <c r="EJE55" s="432"/>
      <c r="EJF55" s="432"/>
      <c r="EJG55" s="254"/>
      <c r="EJH55" s="255"/>
      <c r="EJI55" s="256"/>
      <c r="EJJ55" s="252"/>
      <c r="EJK55" s="253"/>
      <c r="EJL55" s="432"/>
      <c r="EJM55" s="432"/>
      <c r="EJN55" s="432"/>
      <c r="EJO55" s="254"/>
      <c r="EJP55" s="255"/>
      <c r="EJQ55" s="256"/>
      <c r="EJR55" s="252"/>
      <c r="EJS55" s="253"/>
      <c r="EJT55" s="432"/>
      <c r="EJU55" s="432"/>
      <c r="EJV55" s="432"/>
      <c r="EJW55" s="254"/>
      <c r="EJX55" s="255"/>
      <c r="EJY55" s="256"/>
      <c r="EJZ55" s="252"/>
      <c r="EKA55" s="253"/>
      <c r="EKB55" s="432"/>
      <c r="EKC55" s="432"/>
      <c r="EKD55" s="432"/>
      <c r="EKE55" s="254"/>
      <c r="EKF55" s="255"/>
      <c r="EKG55" s="256"/>
      <c r="EKH55" s="252"/>
      <c r="EKI55" s="253"/>
      <c r="EKJ55" s="432"/>
      <c r="EKK55" s="432"/>
      <c r="EKL55" s="432"/>
      <c r="EKM55" s="254"/>
      <c r="EKN55" s="255"/>
      <c r="EKO55" s="256"/>
      <c r="EKP55" s="252"/>
      <c r="EKQ55" s="253"/>
      <c r="EKR55" s="432"/>
      <c r="EKS55" s="432"/>
      <c r="EKT55" s="432"/>
      <c r="EKU55" s="254"/>
      <c r="EKV55" s="255"/>
      <c r="EKW55" s="256"/>
      <c r="EKX55" s="252"/>
      <c r="EKY55" s="253"/>
      <c r="EKZ55" s="432"/>
      <c r="ELA55" s="432"/>
      <c r="ELB55" s="432"/>
      <c r="ELC55" s="254"/>
      <c r="ELD55" s="255"/>
      <c r="ELE55" s="256"/>
      <c r="ELF55" s="252"/>
      <c r="ELG55" s="253"/>
      <c r="ELH55" s="432"/>
      <c r="ELI55" s="432"/>
      <c r="ELJ55" s="432"/>
      <c r="ELK55" s="254"/>
      <c r="ELL55" s="255"/>
      <c r="ELM55" s="256"/>
      <c r="ELN55" s="252"/>
      <c r="ELO55" s="253"/>
      <c r="ELP55" s="432"/>
      <c r="ELQ55" s="432"/>
      <c r="ELR55" s="432"/>
      <c r="ELS55" s="254"/>
      <c r="ELT55" s="255"/>
      <c r="ELU55" s="256"/>
      <c r="ELV55" s="252"/>
      <c r="ELW55" s="253"/>
      <c r="ELX55" s="432"/>
      <c r="ELY55" s="432"/>
      <c r="ELZ55" s="432"/>
      <c r="EMA55" s="254"/>
      <c r="EMB55" s="255"/>
      <c r="EMC55" s="256"/>
      <c r="EMD55" s="252"/>
      <c r="EME55" s="253"/>
      <c r="EMF55" s="432"/>
      <c r="EMG55" s="432"/>
      <c r="EMH55" s="432"/>
      <c r="EMI55" s="254"/>
      <c r="EMJ55" s="255"/>
      <c r="EMK55" s="256"/>
      <c r="EML55" s="252"/>
      <c r="EMM55" s="253"/>
      <c r="EMN55" s="432"/>
      <c r="EMO55" s="432"/>
      <c r="EMP55" s="432"/>
      <c r="EMQ55" s="254"/>
      <c r="EMR55" s="255"/>
      <c r="EMS55" s="256"/>
      <c r="EMT55" s="252"/>
      <c r="EMU55" s="253"/>
      <c r="EMV55" s="432"/>
      <c r="EMW55" s="432"/>
      <c r="EMX55" s="432"/>
      <c r="EMY55" s="254"/>
      <c r="EMZ55" s="255"/>
      <c r="ENA55" s="256"/>
      <c r="ENB55" s="252"/>
      <c r="ENC55" s="253"/>
      <c r="END55" s="432"/>
      <c r="ENE55" s="432"/>
      <c r="ENF55" s="432"/>
      <c r="ENG55" s="254"/>
      <c r="ENH55" s="255"/>
      <c r="ENI55" s="256"/>
      <c r="ENJ55" s="252"/>
      <c r="ENK55" s="253"/>
      <c r="ENL55" s="432"/>
      <c r="ENM55" s="432"/>
      <c r="ENN55" s="432"/>
      <c r="ENO55" s="254"/>
      <c r="ENP55" s="255"/>
      <c r="ENQ55" s="256"/>
      <c r="ENR55" s="252"/>
      <c r="ENS55" s="253"/>
      <c r="ENT55" s="432"/>
      <c r="ENU55" s="432"/>
      <c r="ENV55" s="432"/>
      <c r="ENW55" s="254"/>
      <c r="ENX55" s="255"/>
      <c r="ENY55" s="256"/>
      <c r="ENZ55" s="252"/>
      <c r="EOA55" s="253"/>
      <c r="EOB55" s="432"/>
      <c r="EOC55" s="432"/>
      <c r="EOD55" s="432"/>
      <c r="EOE55" s="254"/>
      <c r="EOF55" s="255"/>
      <c r="EOG55" s="256"/>
      <c r="EOH55" s="252"/>
      <c r="EOI55" s="253"/>
      <c r="EOJ55" s="432"/>
      <c r="EOK55" s="432"/>
      <c r="EOL55" s="432"/>
      <c r="EOM55" s="254"/>
      <c r="EON55" s="255"/>
      <c r="EOO55" s="256"/>
      <c r="EOP55" s="252"/>
      <c r="EOQ55" s="253"/>
      <c r="EOR55" s="432"/>
      <c r="EOS55" s="432"/>
      <c r="EOT55" s="432"/>
      <c r="EOU55" s="254"/>
      <c r="EOV55" s="255"/>
      <c r="EOW55" s="256"/>
      <c r="EOX55" s="252"/>
      <c r="EOY55" s="253"/>
      <c r="EOZ55" s="432"/>
      <c r="EPA55" s="432"/>
      <c r="EPB55" s="432"/>
      <c r="EPC55" s="254"/>
      <c r="EPD55" s="255"/>
      <c r="EPE55" s="256"/>
      <c r="EPF55" s="252"/>
      <c r="EPG55" s="253"/>
      <c r="EPH55" s="432"/>
      <c r="EPI55" s="432"/>
      <c r="EPJ55" s="432"/>
      <c r="EPK55" s="254"/>
      <c r="EPL55" s="255"/>
      <c r="EPM55" s="256"/>
      <c r="EPN55" s="252"/>
      <c r="EPO55" s="253"/>
      <c r="EPP55" s="432"/>
      <c r="EPQ55" s="432"/>
      <c r="EPR55" s="432"/>
      <c r="EPS55" s="254"/>
      <c r="EPT55" s="255"/>
      <c r="EPU55" s="256"/>
      <c r="EPV55" s="252"/>
      <c r="EPW55" s="253"/>
      <c r="EPX55" s="432"/>
      <c r="EPY55" s="432"/>
      <c r="EPZ55" s="432"/>
      <c r="EQA55" s="254"/>
      <c r="EQB55" s="255"/>
      <c r="EQC55" s="256"/>
      <c r="EQD55" s="252"/>
      <c r="EQE55" s="253"/>
      <c r="EQF55" s="432"/>
      <c r="EQG55" s="432"/>
      <c r="EQH55" s="432"/>
      <c r="EQI55" s="254"/>
      <c r="EQJ55" s="255"/>
      <c r="EQK55" s="256"/>
      <c r="EQL55" s="252"/>
      <c r="EQM55" s="253"/>
      <c r="EQN55" s="432"/>
      <c r="EQO55" s="432"/>
      <c r="EQP55" s="432"/>
      <c r="EQQ55" s="254"/>
      <c r="EQR55" s="255"/>
      <c r="EQS55" s="256"/>
      <c r="EQT55" s="252"/>
      <c r="EQU55" s="253"/>
      <c r="EQV55" s="432"/>
      <c r="EQW55" s="432"/>
      <c r="EQX55" s="432"/>
      <c r="EQY55" s="254"/>
      <c r="EQZ55" s="255"/>
      <c r="ERA55" s="256"/>
      <c r="ERB55" s="252"/>
      <c r="ERC55" s="253"/>
      <c r="ERD55" s="432"/>
      <c r="ERE55" s="432"/>
      <c r="ERF55" s="432"/>
      <c r="ERG55" s="254"/>
      <c r="ERH55" s="255"/>
      <c r="ERI55" s="256"/>
      <c r="ERJ55" s="252"/>
      <c r="ERK55" s="253"/>
      <c r="ERL55" s="432"/>
      <c r="ERM55" s="432"/>
      <c r="ERN55" s="432"/>
      <c r="ERO55" s="254"/>
      <c r="ERP55" s="255"/>
      <c r="ERQ55" s="256"/>
      <c r="ERR55" s="252"/>
      <c r="ERS55" s="253"/>
      <c r="ERT55" s="432"/>
      <c r="ERU55" s="432"/>
      <c r="ERV55" s="432"/>
      <c r="ERW55" s="254"/>
      <c r="ERX55" s="255"/>
      <c r="ERY55" s="256"/>
      <c r="ERZ55" s="252"/>
      <c r="ESA55" s="253"/>
      <c r="ESB55" s="432"/>
      <c r="ESC55" s="432"/>
      <c r="ESD55" s="432"/>
      <c r="ESE55" s="254"/>
      <c r="ESF55" s="255"/>
      <c r="ESG55" s="256"/>
      <c r="ESH55" s="252"/>
      <c r="ESI55" s="253"/>
      <c r="ESJ55" s="432"/>
      <c r="ESK55" s="432"/>
      <c r="ESL55" s="432"/>
      <c r="ESM55" s="254"/>
      <c r="ESN55" s="255"/>
      <c r="ESO55" s="256"/>
      <c r="ESP55" s="252"/>
      <c r="ESQ55" s="253"/>
      <c r="ESR55" s="432"/>
      <c r="ESS55" s="432"/>
      <c r="EST55" s="432"/>
      <c r="ESU55" s="254"/>
      <c r="ESV55" s="255"/>
      <c r="ESW55" s="256"/>
      <c r="ESX55" s="252"/>
      <c r="ESY55" s="253"/>
      <c r="ESZ55" s="432"/>
      <c r="ETA55" s="432"/>
      <c r="ETB55" s="432"/>
      <c r="ETC55" s="254"/>
      <c r="ETD55" s="255"/>
      <c r="ETE55" s="256"/>
      <c r="ETF55" s="252"/>
      <c r="ETG55" s="253"/>
      <c r="ETH55" s="432"/>
      <c r="ETI55" s="432"/>
      <c r="ETJ55" s="432"/>
      <c r="ETK55" s="254"/>
      <c r="ETL55" s="255"/>
      <c r="ETM55" s="256"/>
      <c r="ETN55" s="252"/>
      <c r="ETO55" s="253"/>
      <c r="ETP55" s="432"/>
      <c r="ETQ55" s="432"/>
      <c r="ETR55" s="432"/>
      <c r="ETS55" s="254"/>
      <c r="ETT55" s="255"/>
      <c r="ETU55" s="256"/>
      <c r="ETV55" s="252"/>
      <c r="ETW55" s="253"/>
      <c r="ETX55" s="432"/>
      <c r="ETY55" s="432"/>
      <c r="ETZ55" s="432"/>
      <c r="EUA55" s="254"/>
      <c r="EUB55" s="255"/>
      <c r="EUC55" s="256"/>
      <c r="EUD55" s="252"/>
      <c r="EUE55" s="253"/>
      <c r="EUF55" s="432"/>
      <c r="EUG55" s="432"/>
      <c r="EUH55" s="432"/>
      <c r="EUI55" s="254"/>
      <c r="EUJ55" s="255"/>
      <c r="EUK55" s="256"/>
      <c r="EUL55" s="252"/>
      <c r="EUM55" s="253"/>
      <c r="EUN55" s="432"/>
      <c r="EUO55" s="432"/>
      <c r="EUP55" s="432"/>
      <c r="EUQ55" s="254"/>
      <c r="EUR55" s="255"/>
      <c r="EUS55" s="256"/>
      <c r="EUT55" s="252"/>
      <c r="EUU55" s="253"/>
      <c r="EUV55" s="432"/>
      <c r="EUW55" s="432"/>
      <c r="EUX55" s="432"/>
      <c r="EUY55" s="254"/>
      <c r="EUZ55" s="255"/>
      <c r="EVA55" s="256"/>
      <c r="EVB55" s="252"/>
      <c r="EVC55" s="253"/>
      <c r="EVD55" s="432"/>
      <c r="EVE55" s="432"/>
      <c r="EVF55" s="432"/>
      <c r="EVG55" s="254"/>
      <c r="EVH55" s="255"/>
      <c r="EVI55" s="256"/>
      <c r="EVJ55" s="252"/>
      <c r="EVK55" s="253"/>
      <c r="EVL55" s="432"/>
      <c r="EVM55" s="432"/>
      <c r="EVN55" s="432"/>
      <c r="EVO55" s="254"/>
      <c r="EVP55" s="255"/>
      <c r="EVQ55" s="256"/>
      <c r="EVR55" s="252"/>
      <c r="EVS55" s="253"/>
      <c r="EVT55" s="432"/>
      <c r="EVU55" s="432"/>
      <c r="EVV55" s="432"/>
      <c r="EVW55" s="254"/>
      <c r="EVX55" s="255"/>
      <c r="EVY55" s="256"/>
      <c r="EVZ55" s="252"/>
      <c r="EWA55" s="253"/>
      <c r="EWB55" s="432"/>
      <c r="EWC55" s="432"/>
      <c r="EWD55" s="432"/>
      <c r="EWE55" s="254"/>
      <c r="EWF55" s="255"/>
      <c r="EWG55" s="256"/>
      <c r="EWH55" s="252"/>
      <c r="EWI55" s="253"/>
      <c r="EWJ55" s="432"/>
      <c r="EWK55" s="432"/>
      <c r="EWL55" s="432"/>
      <c r="EWM55" s="254"/>
      <c r="EWN55" s="255"/>
      <c r="EWO55" s="256"/>
      <c r="EWP55" s="252"/>
      <c r="EWQ55" s="253"/>
      <c r="EWR55" s="432"/>
      <c r="EWS55" s="432"/>
      <c r="EWT55" s="432"/>
      <c r="EWU55" s="254"/>
      <c r="EWV55" s="255"/>
      <c r="EWW55" s="256"/>
      <c r="EWX55" s="252"/>
      <c r="EWY55" s="253"/>
      <c r="EWZ55" s="432"/>
      <c r="EXA55" s="432"/>
      <c r="EXB55" s="432"/>
      <c r="EXC55" s="254"/>
      <c r="EXD55" s="255"/>
      <c r="EXE55" s="256"/>
      <c r="EXF55" s="252"/>
      <c r="EXG55" s="253"/>
      <c r="EXH55" s="432"/>
      <c r="EXI55" s="432"/>
      <c r="EXJ55" s="432"/>
      <c r="EXK55" s="254"/>
      <c r="EXL55" s="255"/>
      <c r="EXM55" s="256"/>
      <c r="EXN55" s="252"/>
      <c r="EXO55" s="253"/>
      <c r="EXP55" s="432"/>
      <c r="EXQ55" s="432"/>
      <c r="EXR55" s="432"/>
      <c r="EXS55" s="254"/>
      <c r="EXT55" s="255"/>
      <c r="EXU55" s="256"/>
      <c r="EXV55" s="252"/>
      <c r="EXW55" s="253"/>
      <c r="EXX55" s="432"/>
      <c r="EXY55" s="432"/>
      <c r="EXZ55" s="432"/>
      <c r="EYA55" s="254"/>
      <c r="EYB55" s="255"/>
      <c r="EYC55" s="256"/>
      <c r="EYD55" s="252"/>
      <c r="EYE55" s="253"/>
      <c r="EYF55" s="432"/>
      <c r="EYG55" s="432"/>
      <c r="EYH55" s="432"/>
      <c r="EYI55" s="254"/>
      <c r="EYJ55" s="255"/>
      <c r="EYK55" s="256"/>
      <c r="EYL55" s="252"/>
      <c r="EYM55" s="253"/>
      <c r="EYN55" s="432"/>
      <c r="EYO55" s="432"/>
      <c r="EYP55" s="432"/>
      <c r="EYQ55" s="254"/>
      <c r="EYR55" s="255"/>
      <c r="EYS55" s="256"/>
      <c r="EYT55" s="252"/>
      <c r="EYU55" s="253"/>
      <c r="EYV55" s="432"/>
      <c r="EYW55" s="432"/>
      <c r="EYX55" s="432"/>
      <c r="EYY55" s="254"/>
      <c r="EYZ55" s="255"/>
      <c r="EZA55" s="256"/>
      <c r="EZB55" s="252"/>
      <c r="EZC55" s="253"/>
      <c r="EZD55" s="432"/>
      <c r="EZE55" s="432"/>
      <c r="EZF55" s="432"/>
      <c r="EZG55" s="254"/>
      <c r="EZH55" s="255"/>
      <c r="EZI55" s="256"/>
      <c r="EZJ55" s="252"/>
      <c r="EZK55" s="253"/>
      <c r="EZL55" s="432"/>
      <c r="EZM55" s="432"/>
      <c r="EZN55" s="432"/>
      <c r="EZO55" s="254"/>
      <c r="EZP55" s="255"/>
      <c r="EZQ55" s="256"/>
      <c r="EZR55" s="252"/>
      <c r="EZS55" s="253"/>
      <c r="EZT55" s="432"/>
      <c r="EZU55" s="432"/>
      <c r="EZV55" s="432"/>
      <c r="EZW55" s="254"/>
      <c r="EZX55" s="255"/>
      <c r="EZY55" s="256"/>
      <c r="EZZ55" s="252"/>
      <c r="FAA55" s="253"/>
      <c r="FAB55" s="432"/>
      <c r="FAC55" s="432"/>
      <c r="FAD55" s="432"/>
      <c r="FAE55" s="254"/>
      <c r="FAF55" s="255"/>
      <c r="FAG55" s="256"/>
      <c r="FAH55" s="252"/>
      <c r="FAI55" s="253"/>
      <c r="FAJ55" s="432"/>
      <c r="FAK55" s="432"/>
      <c r="FAL55" s="432"/>
      <c r="FAM55" s="254"/>
      <c r="FAN55" s="255"/>
      <c r="FAO55" s="256"/>
      <c r="FAP55" s="252"/>
      <c r="FAQ55" s="253"/>
      <c r="FAR55" s="432"/>
      <c r="FAS55" s="432"/>
      <c r="FAT55" s="432"/>
      <c r="FAU55" s="254"/>
      <c r="FAV55" s="255"/>
      <c r="FAW55" s="256"/>
      <c r="FAX55" s="252"/>
      <c r="FAY55" s="253"/>
      <c r="FAZ55" s="432"/>
      <c r="FBA55" s="432"/>
      <c r="FBB55" s="432"/>
      <c r="FBC55" s="254"/>
      <c r="FBD55" s="255"/>
      <c r="FBE55" s="256"/>
      <c r="FBF55" s="252"/>
      <c r="FBG55" s="253"/>
      <c r="FBH55" s="432"/>
      <c r="FBI55" s="432"/>
      <c r="FBJ55" s="432"/>
      <c r="FBK55" s="254"/>
      <c r="FBL55" s="255"/>
      <c r="FBM55" s="256"/>
      <c r="FBN55" s="252"/>
      <c r="FBO55" s="253"/>
      <c r="FBP55" s="432"/>
      <c r="FBQ55" s="432"/>
      <c r="FBR55" s="432"/>
      <c r="FBS55" s="254"/>
      <c r="FBT55" s="255"/>
      <c r="FBU55" s="256"/>
      <c r="FBV55" s="252"/>
      <c r="FBW55" s="253"/>
      <c r="FBX55" s="432"/>
      <c r="FBY55" s="432"/>
      <c r="FBZ55" s="432"/>
      <c r="FCA55" s="254"/>
      <c r="FCB55" s="255"/>
      <c r="FCC55" s="256"/>
      <c r="FCD55" s="252"/>
      <c r="FCE55" s="253"/>
      <c r="FCF55" s="432"/>
      <c r="FCG55" s="432"/>
      <c r="FCH55" s="432"/>
      <c r="FCI55" s="254"/>
      <c r="FCJ55" s="255"/>
      <c r="FCK55" s="256"/>
      <c r="FCL55" s="252"/>
      <c r="FCM55" s="253"/>
      <c r="FCN55" s="432"/>
      <c r="FCO55" s="432"/>
      <c r="FCP55" s="432"/>
      <c r="FCQ55" s="254"/>
      <c r="FCR55" s="255"/>
      <c r="FCS55" s="256"/>
      <c r="FCT55" s="252"/>
      <c r="FCU55" s="253"/>
      <c r="FCV55" s="432"/>
      <c r="FCW55" s="432"/>
      <c r="FCX55" s="432"/>
      <c r="FCY55" s="254"/>
      <c r="FCZ55" s="255"/>
      <c r="FDA55" s="256"/>
      <c r="FDB55" s="252"/>
      <c r="FDC55" s="253"/>
      <c r="FDD55" s="432"/>
      <c r="FDE55" s="432"/>
      <c r="FDF55" s="432"/>
      <c r="FDG55" s="254"/>
      <c r="FDH55" s="255"/>
      <c r="FDI55" s="256"/>
      <c r="FDJ55" s="252"/>
      <c r="FDK55" s="253"/>
      <c r="FDL55" s="432"/>
      <c r="FDM55" s="432"/>
      <c r="FDN55" s="432"/>
      <c r="FDO55" s="254"/>
      <c r="FDP55" s="255"/>
      <c r="FDQ55" s="256"/>
      <c r="FDR55" s="252"/>
      <c r="FDS55" s="253"/>
      <c r="FDT55" s="432"/>
      <c r="FDU55" s="432"/>
      <c r="FDV55" s="432"/>
      <c r="FDW55" s="254"/>
      <c r="FDX55" s="255"/>
      <c r="FDY55" s="256"/>
      <c r="FDZ55" s="252"/>
      <c r="FEA55" s="253"/>
      <c r="FEB55" s="432"/>
      <c r="FEC55" s="432"/>
      <c r="FED55" s="432"/>
      <c r="FEE55" s="254"/>
      <c r="FEF55" s="255"/>
      <c r="FEG55" s="256"/>
      <c r="FEH55" s="252"/>
      <c r="FEI55" s="253"/>
      <c r="FEJ55" s="432"/>
      <c r="FEK55" s="432"/>
      <c r="FEL55" s="432"/>
      <c r="FEM55" s="254"/>
      <c r="FEN55" s="255"/>
      <c r="FEO55" s="256"/>
      <c r="FEP55" s="252"/>
      <c r="FEQ55" s="253"/>
      <c r="FER55" s="432"/>
      <c r="FES55" s="432"/>
      <c r="FET55" s="432"/>
      <c r="FEU55" s="254"/>
      <c r="FEV55" s="255"/>
      <c r="FEW55" s="256"/>
      <c r="FEX55" s="252"/>
      <c r="FEY55" s="253"/>
      <c r="FEZ55" s="432"/>
      <c r="FFA55" s="432"/>
      <c r="FFB55" s="432"/>
      <c r="FFC55" s="254"/>
      <c r="FFD55" s="255"/>
      <c r="FFE55" s="256"/>
      <c r="FFF55" s="252"/>
      <c r="FFG55" s="253"/>
      <c r="FFH55" s="432"/>
      <c r="FFI55" s="432"/>
      <c r="FFJ55" s="432"/>
      <c r="FFK55" s="254"/>
      <c r="FFL55" s="255"/>
      <c r="FFM55" s="256"/>
      <c r="FFN55" s="252"/>
      <c r="FFO55" s="253"/>
      <c r="FFP55" s="432"/>
      <c r="FFQ55" s="432"/>
      <c r="FFR55" s="432"/>
      <c r="FFS55" s="254"/>
      <c r="FFT55" s="255"/>
      <c r="FFU55" s="256"/>
      <c r="FFV55" s="252"/>
      <c r="FFW55" s="253"/>
      <c r="FFX55" s="432"/>
      <c r="FFY55" s="432"/>
      <c r="FFZ55" s="432"/>
      <c r="FGA55" s="254"/>
      <c r="FGB55" s="255"/>
      <c r="FGC55" s="256"/>
      <c r="FGD55" s="252"/>
      <c r="FGE55" s="253"/>
      <c r="FGF55" s="432"/>
      <c r="FGG55" s="432"/>
      <c r="FGH55" s="432"/>
      <c r="FGI55" s="254"/>
      <c r="FGJ55" s="255"/>
      <c r="FGK55" s="256"/>
      <c r="FGL55" s="252"/>
      <c r="FGM55" s="253"/>
      <c r="FGN55" s="432"/>
      <c r="FGO55" s="432"/>
      <c r="FGP55" s="432"/>
      <c r="FGQ55" s="254"/>
      <c r="FGR55" s="255"/>
      <c r="FGS55" s="256"/>
      <c r="FGT55" s="252"/>
      <c r="FGU55" s="253"/>
      <c r="FGV55" s="432"/>
      <c r="FGW55" s="432"/>
      <c r="FGX55" s="432"/>
      <c r="FGY55" s="254"/>
      <c r="FGZ55" s="255"/>
      <c r="FHA55" s="256"/>
      <c r="FHB55" s="252"/>
      <c r="FHC55" s="253"/>
      <c r="FHD55" s="432"/>
      <c r="FHE55" s="432"/>
      <c r="FHF55" s="432"/>
      <c r="FHG55" s="254"/>
      <c r="FHH55" s="255"/>
      <c r="FHI55" s="256"/>
      <c r="FHJ55" s="252"/>
      <c r="FHK55" s="253"/>
      <c r="FHL55" s="432"/>
      <c r="FHM55" s="432"/>
      <c r="FHN55" s="432"/>
      <c r="FHO55" s="254"/>
      <c r="FHP55" s="255"/>
      <c r="FHQ55" s="256"/>
      <c r="FHR55" s="252"/>
      <c r="FHS55" s="253"/>
      <c r="FHT55" s="432"/>
      <c r="FHU55" s="432"/>
      <c r="FHV55" s="432"/>
      <c r="FHW55" s="254"/>
      <c r="FHX55" s="255"/>
      <c r="FHY55" s="256"/>
      <c r="FHZ55" s="252"/>
      <c r="FIA55" s="253"/>
      <c r="FIB55" s="432"/>
      <c r="FIC55" s="432"/>
      <c r="FID55" s="432"/>
      <c r="FIE55" s="254"/>
      <c r="FIF55" s="255"/>
      <c r="FIG55" s="256"/>
      <c r="FIH55" s="252"/>
      <c r="FII55" s="253"/>
      <c r="FIJ55" s="432"/>
      <c r="FIK55" s="432"/>
      <c r="FIL55" s="432"/>
      <c r="FIM55" s="254"/>
      <c r="FIN55" s="255"/>
      <c r="FIO55" s="256"/>
      <c r="FIP55" s="252"/>
      <c r="FIQ55" s="253"/>
      <c r="FIR55" s="432"/>
      <c r="FIS55" s="432"/>
      <c r="FIT55" s="432"/>
      <c r="FIU55" s="254"/>
      <c r="FIV55" s="255"/>
      <c r="FIW55" s="256"/>
      <c r="FIX55" s="252"/>
      <c r="FIY55" s="253"/>
      <c r="FIZ55" s="432"/>
      <c r="FJA55" s="432"/>
      <c r="FJB55" s="432"/>
      <c r="FJC55" s="254"/>
      <c r="FJD55" s="255"/>
      <c r="FJE55" s="256"/>
      <c r="FJF55" s="252"/>
      <c r="FJG55" s="253"/>
      <c r="FJH55" s="432"/>
      <c r="FJI55" s="432"/>
      <c r="FJJ55" s="432"/>
      <c r="FJK55" s="254"/>
      <c r="FJL55" s="255"/>
      <c r="FJM55" s="256"/>
      <c r="FJN55" s="252"/>
      <c r="FJO55" s="253"/>
      <c r="FJP55" s="432"/>
      <c r="FJQ55" s="432"/>
      <c r="FJR55" s="432"/>
      <c r="FJS55" s="254"/>
      <c r="FJT55" s="255"/>
      <c r="FJU55" s="256"/>
      <c r="FJV55" s="252"/>
      <c r="FJW55" s="253"/>
      <c r="FJX55" s="432"/>
      <c r="FJY55" s="432"/>
      <c r="FJZ55" s="432"/>
      <c r="FKA55" s="254"/>
      <c r="FKB55" s="255"/>
      <c r="FKC55" s="256"/>
      <c r="FKD55" s="252"/>
      <c r="FKE55" s="253"/>
      <c r="FKF55" s="432"/>
      <c r="FKG55" s="432"/>
      <c r="FKH55" s="432"/>
      <c r="FKI55" s="254"/>
      <c r="FKJ55" s="255"/>
      <c r="FKK55" s="256"/>
      <c r="FKL55" s="252"/>
      <c r="FKM55" s="253"/>
      <c r="FKN55" s="432"/>
      <c r="FKO55" s="432"/>
      <c r="FKP55" s="432"/>
      <c r="FKQ55" s="254"/>
      <c r="FKR55" s="255"/>
      <c r="FKS55" s="256"/>
      <c r="FKT55" s="252"/>
      <c r="FKU55" s="253"/>
      <c r="FKV55" s="432"/>
      <c r="FKW55" s="432"/>
      <c r="FKX55" s="432"/>
      <c r="FKY55" s="254"/>
      <c r="FKZ55" s="255"/>
      <c r="FLA55" s="256"/>
      <c r="FLB55" s="252"/>
      <c r="FLC55" s="253"/>
      <c r="FLD55" s="432"/>
      <c r="FLE55" s="432"/>
      <c r="FLF55" s="432"/>
      <c r="FLG55" s="254"/>
      <c r="FLH55" s="255"/>
      <c r="FLI55" s="256"/>
      <c r="FLJ55" s="252"/>
      <c r="FLK55" s="253"/>
      <c r="FLL55" s="432"/>
      <c r="FLM55" s="432"/>
      <c r="FLN55" s="432"/>
      <c r="FLO55" s="254"/>
      <c r="FLP55" s="255"/>
      <c r="FLQ55" s="256"/>
      <c r="FLR55" s="252"/>
      <c r="FLS55" s="253"/>
      <c r="FLT55" s="432"/>
      <c r="FLU55" s="432"/>
      <c r="FLV55" s="432"/>
      <c r="FLW55" s="254"/>
      <c r="FLX55" s="255"/>
      <c r="FLY55" s="256"/>
      <c r="FLZ55" s="252"/>
      <c r="FMA55" s="253"/>
      <c r="FMB55" s="432"/>
      <c r="FMC55" s="432"/>
      <c r="FMD55" s="432"/>
      <c r="FME55" s="254"/>
      <c r="FMF55" s="255"/>
      <c r="FMG55" s="256"/>
      <c r="FMH55" s="252"/>
      <c r="FMI55" s="253"/>
      <c r="FMJ55" s="432"/>
      <c r="FMK55" s="432"/>
      <c r="FML55" s="432"/>
      <c r="FMM55" s="254"/>
      <c r="FMN55" s="255"/>
      <c r="FMO55" s="256"/>
      <c r="FMP55" s="252"/>
      <c r="FMQ55" s="253"/>
      <c r="FMR55" s="432"/>
      <c r="FMS55" s="432"/>
      <c r="FMT55" s="432"/>
      <c r="FMU55" s="254"/>
      <c r="FMV55" s="255"/>
      <c r="FMW55" s="256"/>
      <c r="FMX55" s="252"/>
      <c r="FMY55" s="253"/>
      <c r="FMZ55" s="432"/>
      <c r="FNA55" s="432"/>
      <c r="FNB55" s="432"/>
      <c r="FNC55" s="254"/>
      <c r="FND55" s="255"/>
      <c r="FNE55" s="256"/>
      <c r="FNF55" s="252"/>
      <c r="FNG55" s="253"/>
      <c r="FNH55" s="432"/>
      <c r="FNI55" s="432"/>
      <c r="FNJ55" s="432"/>
      <c r="FNK55" s="254"/>
      <c r="FNL55" s="255"/>
      <c r="FNM55" s="256"/>
      <c r="FNN55" s="252"/>
      <c r="FNO55" s="253"/>
      <c r="FNP55" s="432"/>
      <c r="FNQ55" s="432"/>
      <c r="FNR55" s="432"/>
      <c r="FNS55" s="254"/>
      <c r="FNT55" s="255"/>
      <c r="FNU55" s="256"/>
      <c r="FNV55" s="252"/>
      <c r="FNW55" s="253"/>
      <c r="FNX55" s="432"/>
      <c r="FNY55" s="432"/>
      <c r="FNZ55" s="432"/>
      <c r="FOA55" s="254"/>
      <c r="FOB55" s="255"/>
      <c r="FOC55" s="256"/>
      <c r="FOD55" s="252"/>
      <c r="FOE55" s="253"/>
      <c r="FOF55" s="432"/>
      <c r="FOG55" s="432"/>
      <c r="FOH55" s="432"/>
      <c r="FOI55" s="254"/>
      <c r="FOJ55" s="255"/>
      <c r="FOK55" s="256"/>
      <c r="FOL55" s="252"/>
      <c r="FOM55" s="253"/>
      <c r="FON55" s="432"/>
      <c r="FOO55" s="432"/>
      <c r="FOP55" s="432"/>
      <c r="FOQ55" s="254"/>
      <c r="FOR55" s="255"/>
      <c r="FOS55" s="256"/>
      <c r="FOT55" s="252"/>
      <c r="FOU55" s="253"/>
      <c r="FOV55" s="432"/>
      <c r="FOW55" s="432"/>
      <c r="FOX55" s="432"/>
      <c r="FOY55" s="254"/>
      <c r="FOZ55" s="255"/>
      <c r="FPA55" s="256"/>
      <c r="FPB55" s="252"/>
      <c r="FPC55" s="253"/>
      <c r="FPD55" s="432"/>
      <c r="FPE55" s="432"/>
      <c r="FPF55" s="432"/>
      <c r="FPG55" s="254"/>
      <c r="FPH55" s="255"/>
      <c r="FPI55" s="256"/>
      <c r="FPJ55" s="252"/>
      <c r="FPK55" s="253"/>
      <c r="FPL55" s="432"/>
      <c r="FPM55" s="432"/>
      <c r="FPN55" s="432"/>
      <c r="FPO55" s="254"/>
      <c r="FPP55" s="255"/>
      <c r="FPQ55" s="256"/>
      <c r="FPR55" s="252"/>
      <c r="FPS55" s="253"/>
      <c r="FPT55" s="432"/>
      <c r="FPU55" s="432"/>
      <c r="FPV55" s="432"/>
      <c r="FPW55" s="254"/>
      <c r="FPX55" s="255"/>
      <c r="FPY55" s="256"/>
      <c r="FPZ55" s="252"/>
      <c r="FQA55" s="253"/>
      <c r="FQB55" s="432"/>
      <c r="FQC55" s="432"/>
      <c r="FQD55" s="432"/>
      <c r="FQE55" s="254"/>
      <c r="FQF55" s="255"/>
      <c r="FQG55" s="256"/>
      <c r="FQH55" s="252"/>
      <c r="FQI55" s="253"/>
      <c r="FQJ55" s="432"/>
      <c r="FQK55" s="432"/>
      <c r="FQL55" s="432"/>
      <c r="FQM55" s="254"/>
      <c r="FQN55" s="255"/>
      <c r="FQO55" s="256"/>
      <c r="FQP55" s="252"/>
      <c r="FQQ55" s="253"/>
      <c r="FQR55" s="432"/>
      <c r="FQS55" s="432"/>
      <c r="FQT55" s="432"/>
      <c r="FQU55" s="254"/>
      <c r="FQV55" s="255"/>
      <c r="FQW55" s="256"/>
      <c r="FQX55" s="252"/>
      <c r="FQY55" s="253"/>
      <c r="FQZ55" s="432"/>
      <c r="FRA55" s="432"/>
      <c r="FRB55" s="432"/>
      <c r="FRC55" s="254"/>
      <c r="FRD55" s="255"/>
      <c r="FRE55" s="256"/>
      <c r="FRF55" s="252"/>
      <c r="FRG55" s="253"/>
      <c r="FRH55" s="432"/>
      <c r="FRI55" s="432"/>
      <c r="FRJ55" s="432"/>
      <c r="FRK55" s="254"/>
      <c r="FRL55" s="255"/>
      <c r="FRM55" s="256"/>
      <c r="FRN55" s="252"/>
      <c r="FRO55" s="253"/>
      <c r="FRP55" s="432"/>
      <c r="FRQ55" s="432"/>
      <c r="FRR55" s="432"/>
      <c r="FRS55" s="254"/>
      <c r="FRT55" s="255"/>
      <c r="FRU55" s="256"/>
      <c r="FRV55" s="252"/>
      <c r="FRW55" s="253"/>
      <c r="FRX55" s="432"/>
      <c r="FRY55" s="432"/>
      <c r="FRZ55" s="432"/>
      <c r="FSA55" s="254"/>
      <c r="FSB55" s="255"/>
      <c r="FSC55" s="256"/>
      <c r="FSD55" s="252"/>
      <c r="FSE55" s="253"/>
      <c r="FSF55" s="432"/>
      <c r="FSG55" s="432"/>
      <c r="FSH55" s="432"/>
      <c r="FSI55" s="254"/>
      <c r="FSJ55" s="255"/>
      <c r="FSK55" s="256"/>
      <c r="FSL55" s="252"/>
      <c r="FSM55" s="253"/>
      <c r="FSN55" s="432"/>
      <c r="FSO55" s="432"/>
      <c r="FSP55" s="432"/>
      <c r="FSQ55" s="254"/>
      <c r="FSR55" s="255"/>
      <c r="FSS55" s="256"/>
      <c r="FST55" s="252"/>
      <c r="FSU55" s="253"/>
      <c r="FSV55" s="432"/>
      <c r="FSW55" s="432"/>
      <c r="FSX55" s="432"/>
      <c r="FSY55" s="254"/>
      <c r="FSZ55" s="255"/>
      <c r="FTA55" s="256"/>
      <c r="FTB55" s="252"/>
      <c r="FTC55" s="253"/>
      <c r="FTD55" s="432"/>
      <c r="FTE55" s="432"/>
      <c r="FTF55" s="432"/>
      <c r="FTG55" s="254"/>
      <c r="FTH55" s="255"/>
      <c r="FTI55" s="256"/>
      <c r="FTJ55" s="252"/>
      <c r="FTK55" s="253"/>
      <c r="FTL55" s="432"/>
      <c r="FTM55" s="432"/>
      <c r="FTN55" s="432"/>
      <c r="FTO55" s="254"/>
      <c r="FTP55" s="255"/>
      <c r="FTQ55" s="256"/>
      <c r="FTR55" s="252"/>
      <c r="FTS55" s="253"/>
      <c r="FTT55" s="432"/>
      <c r="FTU55" s="432"/>
      <c r="FTV55" s="432"/>
      <c r="FTW55" s="254"/>
      <c r="FTX55" s="255"/>
      <c r="FTY55" s="256"/>
      <c r="FTZ55" s="252"/>
      <c r="FUA55" s="253"/>
      <c r="FUB55" s="432"/>
      <c r="FUC55" s="432"/>
      <c r="FUD55" s="432"/>
      <c r="FUE55" s="254"/>
      <c r="FUF55" s="255"/>
      <c r="FUG55" s="256"/>
      <c r="FUH55" s="252"/>
      <c r="FUI55" s="253"/>
      <c r="FUJ55" s="432"/>
      <c r="FUK55" s="432"/>
      <c r="FUL55" s="432"/>
      <c r="FUM55" s="254"/>
      <c r="FUN55" s="255"/>
      <c r="FUO55" s="256"/>
      <c r="FUP55" s="252"/>
      <c r="FUQ55" s="253"/>
      <c r="FUR55" s="432"/>
      <c r="FUS55" s="432"/>
      <c r="FUT55" s="432"/>
      <c r="FUU55" s="254"/>
      <c r="FUV55" s="255"/>
      <c r="FUW55" s="256"/>
      <c r="FUX55" s="252"/>
      <c r="FUY55" s="253"/>
      <c r="FUZ55" s="432"/>
      <c r="FVA55" s="432"/>
      <c r="FVB55" s="432"/>
      <c r="FVC55" s="254"/>
      <c r="FVD55" s="255"/>
      <c r="FVE55" s="256"/>
      <c r="FVF55" s="252"/>
      <c r="FVG55" s="253"/>
      <c r="FVH55" s="432"/>
      <c r="FVI55" s="432"/>
      <c r="FVJ55" s="432"/>
      <c r="FVK55" s="254"/>
      <c r="FVL55" s="255"/>
      <c r="FVM55" s="256"/>
      <c r="FVN55" s="252"/>
      <c r="FVO55" s="253"/>
      <c r="FVP55" s="432"/>
      <c r="FVQ55" s="432"/>
      <c r="FVR55" s="432"/>
      <c r="FVS55" s="254"/>
      <c r="FVT55" s="255"/>
      <c r="FVU55" s="256"/>
      <c r="FVV55" s="252"/>
      <c r="FVW55" s="253"/>
      <c r="FVX55" s="432"/>
      <c r="FVY55" s="432"/>
      <c r="FVZ55" s="432"/>
      <c r="FWA55" s="254"/>
      <c r="FWB55" s="255"/>
      <c r="FWC55" s="256"/>
      <c r="FWD55" s="252"/>
      <c r="FWE55" s="253"/>
      <c r="FWF55" s="432"/>
      <c r="FWG55" s="432"/>
      <c r="FWH55" s="432"/>
      <c r="FWI55" s="254"/>
      <c r="FWJ55" s="255"/>
      <c r="FWK55" s="256"/>
      <c r="FWL55" s="252"/>
      <c r="FWM55" s="253"/>
      <c r="FWN55" s="432"/>
      <c r="FWO55" s="432"/>
      <c r="FWP55" s="432"/>
      <c r="FWQ55" s="254"/>
      <c r="FWR55" s="255"/>
      <c r="FWS55" s="256"/>
      <c r="FWT55" s="252"/>
      <c r="FWU55" s="253"/>
      <c r="FWV55" s="432"/>
      <c r="FWW55" s="432"/>
      <c r="FWX55" s="432"/>
      <c r="FWY55" s="254"/>
      <c r="FWZ55" s="255"/>
      <c r="FXA55" s="256"/>
      <c r="FXB55" s="252"/>
      <c r="FXC55" s="253"/>
      <c r="FXD55" s="432"/>
      <c r="FXE55" s="432"/>
      <c r="FXF55" s="432"/>
      <c r="FXG55" s="254"/>
      <c r="FXH55" s="255"/>
      <c r="FXI55" s="256"/>
      <c r="FXJ55" s="252"/>
      <c r="FXK55" s="253"/>
      <c r="FXL55" s="432"/>
      <c r="FXM55" s="432"/>
      <c r="FXN55" s="432"/>
      <c r="FXO55" s="254"/>
      <c r="FXP55" s="255"/>
      <c r="FXQ55" s="256"/>
      <c r="FXR55" s="252"/>
      <c r="FXS55" s="253"/>
      <c r="FXT55" s="432"/>
      <c r="FXU55" s="432"/>
      <c r="FXV55" s="432"/>
      <c r="FXW55" s="254"/>
      <c r="FXX55" s="255"/>
      <c r="FXY55" s="256"/>
      <c r="FXZ55" s="252"/>
      <c r="FYA55" s="253"/>
      <c r="FYB55" s="432"/>
      <c r="FYC55" s="432"/>
      <c r="FYD55" s="432"/>
      <c r="FYE55" s="254"/>
      <c r="FYF55" s="255"/>
      <c r="FYG55" s="256"/>
      <c r="FYH55" s="252"/>
      <c r="FYI55" s="253"/>
      <c r="FYJ55" s="432"/>
      <c r="FYK55" s="432"/>
      <c r="FYL55" s="432"/>
      <c r="FYM55" s="254"/>
      <c r="FYN55" s="255"/>
      <c r="FYO55" s="256"/>
      <c r="FYP55" s="252"/>
      <c r="FYQ55" s="253"/>
      <c r="FYR55" s="432"/>
      <c r="FYS55" s="432"/>
      <c r="FYT55" s="432"/>
      <c r="FYU55" s="254"/>
      <c r="FYV55" s="255"/>
      <c r="FYW55" s="256"/>
      <c r="FYX55" s="252"/>
      <c r="FYY55" s="253"/>
      <c r="FYZ55" s="432"/>
      <c r="FZA55" s="432"/>
      <c r="FZB55" s="432"/>
      <c r="FZC55" s="254"/>
      <c r="FZD55" s="255"/>
      <c r="FZE55" s="256"/>
      <c r="FZF55" s="252"/>
      <c r="FZG55" s="253"/>
      <c r="FZH55" s="432"/>
      <c r="FZI55" s="432"/>
      <c r="FZJ55" s="432"/>
      <c r="FZK55" s="254"/>
      <c r="FZL55" s="255"/>
      <c r="FZM55" s="256"/>
      <c r="FZN55" s="252"/>
      <c r="FZO55" s="253"/>
      <c r="FZP55" s="432"/>
      <c r="FZQ55" s="432"/>
      <c r="FZR55" s="432"/>
      <c r="FZS55" s="254"/>
      <c r="FZT55" s="255"/>
      <c r="FZU55" s="256"/>
      <c r="FZV55" s="252"/>
      <c r="FZW55" s="253"/>
      <c r="FZX55" s="432"/>
      <c r="FZY55" s="432"/>
      <c r="FZZ55" s="432"/>
      <c r="GAA55" s="254"/>
      <c r="GAB55" s="255"/>
      <c r="GAC55" s="256"/>
      <c r="GAD55" s="252"/>
      <c r="GAE55" s="253"/>
      <c r="GAF55" s="432"/>
      <c r="GAG55" s="432"/>
      <c r="GAH55" s="432"/>
      <c r="GAI55" s="254"/>
      <c r="GAJ55" s="255"/>
      <c r="GAK55" s="256"/>
      <c r="GAL55" s="252"/>
      <c r="GAM55" s="253"/>
      <c r="GAN55" s="432"/>
      <c r="GAO55" s="432"/>
      <c r="GAP55" s="432"/>
      <c r="GAQ55" s="254"/>
      <c r="GAR55" s="255"/>
      <c r="GAS55" s="256"/>
      <c r="GAT55" s="252"/>
      <c r="GAU55" s="253"/>
      <c r="GAV55" s="432"/>
      <c r="GAW55" s="432"/>
      <c r="GAX55" s="432"/>
      <c r="GAY55" s="254"/>
      <c r="GAZ55" s="255"/>
      <c r="GBA55" s="256"/>
      <c r="GBB55" s="252"/>
      <c r="GBC55" s="253"/>
      <c r="GBD55" s="432"/>
      <c r="GBE55" s="432"/>
      <c r="GBF55" s="432"/>
      <c r="GBG55" s="254"/>
      <c r="GBH55" s="255"/>
      <c r="GBI55" s="256"/>
      <c r="GBJ55" s="252"/>
      <c r="GBK55" s="253"/>
      <c r="GBL55" s="432"/>
      <c r="GBM55" s="432"/>
      <c r="GBN55" s="432"/>
      <c r="GBO55" s="254"/>
      <c r="GBP55" s="255"/>
      <c r="GBQ55" s="256"/>
      <c r="GBR55" s="252"/>
      <c r="GBS55" s="253"/>
      <c r="GBT55" s="432"/>
      <c r="GBU55" s="432"/>
      <c r="GBV55" s="432"/>
      <c r="GBW55" s="254"/>
      <c r="GBX55" s="255"/>
      <c r="GBY55" s="256"/>
      <c r="GBZ55" s="252"/>
      <c r="GCA55" s="253"/>
      <c r="GCB55" s="432"/>
      <c r="GCC55" s="432"/>
      <c r="GCD55" s="432"/>
      <c r="GCE55" s="254"/>
      <c r="GCF55" s="255"/>
      <c r="GCG55" s="256"/>
      <c r="GCH55" s="252"/>
      <c r="GCI55" s="253"/>
      <c r="GCJ55" s="432"/>
      <c r="GCK55" s="432"/>
      <c r="GCL55" s="432"/>
      <c r="GCM55" s="254"/>
      <c r="GCN55" s="255"/>
      <c r="GCO55" s="256"/>
      <c r="GCP55" s="252"/>
      <c r="GCQ55" s="253"/>
      <c r="GCR55" s="432"/>
      <c r="GCS55" s="432"/>
      <c r="GCT55" s="432"/>
      <c r="GCU55" s="254"/>
      <c r="GCV55" s="255"/>
      <c r="GCW55" s="256"/>
      <c r="GCX55" s="252"/>
      <c r="GCY55" s="253"/>
      <c r="GCZ55" s="432"/>
      <c r="GDA55" s="432"/>
      <c r="GDB55" s="432"/>
      <c r="GDC55" s="254"/>
      <c r="GDD55" s="255"/>
      <c r="GDE55" s="256"/>
      <c r="GDF55" s="252"/>
      <c r="GDG55" s="253"/>
      <c r="GDH55" s="432"/>
      <c r="GDI55" s="432"/>
      <c r="GDJ55" s="432"/>
      <c r="GDK55" s="254"/>
      <c r="GDL55" s="255"/>
      <c r="GDM55" s="256"/>
      <c r="GDN55" s="252"/>
      <c r="GDO55" s="253"/>
      <c r="GDP55" s="432"/>
      <c r="GDQ55" s="432"/>
      <c r="GDR55" s="432"/>
      <c r="GDS55" s="254"/>
      <c r="GDT55" s="255"/>
      <c r="GDU55" s="256"/>
      <c r="GDV55" s="252"/>
      <c r="GDW55" s="253"/>
      <c r="GDX55" s="432"/>
      <c r="GDY55" s="432"/>
      <c r="GDZ55" s="432"/>
      <c r="GEA55" s="254"/>
      <c r="GEB55" s="255"/>
      <c r="GEC55" s="256"/>
      <c r="GED55" s="252"/>
      <c r="GEE55" s="253"/>
      <c r="GEF55" s="432"/>
      <c r="GEG55" s="432"/>
      <c r="GEH55" s="432"/>
      <c r="GEI55" s="254"/>
      <c r="GEJ55" s="255"/>
      <c r="GEK55" s="256"/>
      <c r="GEL55" s="252"/>
      <c r="GEM55" s="253"/>
      <c r="GEN55" s="432"/>
      <c r="GEO55" s="432"/>
      <c r="GEP55" s="432"/>
      <c r="GEQ55" s="254"/>
      <c r="GER55" s="255"/>
      <c r="GES55" s="256"/>
      <c r="GET55" s="252"/>
      <c r="GEU55" s="253"/>
      <c r="GEV55" s="432"/>
      <c r="GEW55" s="432"/>
      <c r="GEX55" s="432"/>
      <c r="GEY55" s="254"/>
      <c r="GEZ55" s="255"/>
      <c r="GFA55" s="256"/>
      <c r="GFB55" s="252"/>
      <c r="GFC55" s="253"/>
      <c r="GFD55" s="432"/>
      <c r="GFE55" s="432"/>
      <c r="GFF55" s="432"/>
      <c r="GFG55" s="254"/>
      <c r="GFH55" s="255"/>
      <c r="GFI55" s="256"/>
      <c r="GFJ55" s="252"/>
      <c r="GFK55" s="253"/>
      <c r="GFL55" s="432"/>
      <c r="GFM55" s="432"/>
      <c r="GFN55" s="432"/>
      <c r="GFO55" s="254"/>
      <c r="GFP55" s="255"/>
      <c r="GFQ55" s="256"/>
      <c r="GFR55" s="252"/>
      <c r="GFS55" s="253"/>
      <c r="GFT55" s="432"/>
      <c r="GFU55" s="432"/>
      <c r="GFV55" s="432"/>
      <c r="GFW55" s="254"/>
      <c r="GFX55" s="255"/>
      <c r="GFY55" s="256"/>
      <c r="GFZ55" s="252"/>
      <c r="GGA55" s="253"/>
      <c r="GGB55" s="432"/>
      <c r="GGC55" s="432"/>
      <c r="GGD55" s="432"/>
      <c r="GGE55" s="254"/>
      <c r="GGF55" s="255"/>
      <c r="GGG55" s="256"/>
      <c r="GGH55" s="252"/>
      <c r="GGI55" s="253"/>
      <c r="GGJ55" s="432"/>
      <c r="GGK55" s="432"/>
      <c r="GGL55" s="432"/>
      <c r="GGM55" s="254"/>
      <c r="GGN55" s="255"/>
      <c r="GGO55" s="256"/>
      <c r="GGP55" s="252"/>
      <c r="GGQ55" s="253"/>
      <c r="GGR55" s="432"/>
      <c r="GGS55" s="432"/>
      <c r="GGT55" s="432"/>
      <c r="GGU55" s="254"/>
      <c r="GGV55" s="255"/>
      <c r="GGW55" s="256"/>
      <c r="GGX55" s="252"/>
      <c r="GGY55" s="253"/>
      <c r="GGZ55" s="432"/>
      <c r="GHA55" s="432"/>
      <c r="GHB55" s="432"/>
      <c r="GHC55" s="254"/>
      <c r="GHD55" s="255"/>
      <c r="GHE55" s="256"/>
      <c r="GHF55" s="252"/>
      <c r="GHG55" s="253"/>
      <c r="GHH55" s="432"/>
      <c r="GHI55" s="432"/>
      <c r="GHJ55" s="432"/>
      <c r="GHK55" s="254"/>
      <c r="GHL55" s="255"/>
      <c r="GHM55" s="256"/>
      <c r="GHN55" s="252"/>
      <c r="GHO55" s="253"/>
      <c r="GHP55" s="432"/>
      <c r="GHQ55" s="432"/>
      <c r="GHR55" s="432"/>
      <c r="GHS55" s="254"/>
      <c r="GHT55" s="255"/>
      <c r="GHU55" s="256"/>
      <c r="GHV55" s="252"/>
      <c r="GHW55" s="253"/>
      <c r="GHX55" s="432"/>
      <c r="GHY55" s="432"/>
      <c r="GHZ55" s="432"/>
      <c r="GIA55" s="254"/>
      <c r="GIB55" s="255"/>
      <c r="GIC55" s="256"/>
      <c r="GID55" s="252"/>
      <c r="GIE55" s="253"/>
      <c r="GIF55" s="432"/>
      <c r="GIG55" s="432"/>
      <c r="GIH55" s="432"/>
      <c r="GII55" s="254"/>
      <c r="GIJ55" s="255"/>
      <c r="GIK55" s="256"/>
      <c r="GIL55" s="252"/>
      <c r="GIM55" s="253"/>
      <c r="GIN55" s="432"/>
      <c r="GIO55" s="432"/>
      <c r="GIP55" s="432"/>
      <c r="GIQ55" s="254"/>
      <c r="GIR55" s="255"/>
      <c r="GIS55" s="256"/>
      <c r="GIT55" s="252"/>
      <c r="GIU55" s="253"/>
      <c r="GIV55" s="432"/>
      <c r="GIW55" s="432"/>
      <c r="GIX55" s="432"/>
      <c r="GIY55" s="254"/>
      <c r="GIZ55" s="255"/>
      <c r="GJA55" s="256"/>
      <c r="GJB55" s="252"/>
      <c r="GJC55" s="253"/>
      <c r="GJD55" s="432"/>
      <c r="GJE55" s="432"/>
      <c r="GJF55" s="432"/>
      <c r="GJG55" s="254"/>
      <c r="GJH55" s="255"/>
      <c r="GJI55" s="256"/>
      <c r="GJJ55" s="252"/>
      <c r="GJK55" s="253"/>
      <c r="GJL55" s="432"/>
      <c r="GJM55" s="432"/>
      <c r="GJN55" s="432"/>
      <c r="GJO55" s="254"/>
      <c r="GJP55" s="255"/>
      <c r="GJQ55" s="256"/>
      <c r="GJR55" s="252"/>
      <c r="GJS55" s="253"/>
      <c r="GJT55" s="432"/>
      <c r="GJU55" s="432"/>
      <c r="GJV55" s="432"/>
      <c r="GJW55" s="254"/>
      <c r="GJX55" s="255"/>
      <c r="GJY55" s="256"/>
      <c r="GJZ55" s="252"/>
      <c r="GKA55" s="253"/>
      <c r="GKB55" s="432"/>
      <c r="GKC55" s="432"/>
      <c r="GKD55" s="432"/>
      <c r="GKE55" s="254"/>
      <c r="GKF55" s="255"/>
      <c r="GKG55" s="256"/>
      <c r="GKH55" s="252"/>
      <c r="GKI55" s="253"/>
      <c r="GKJ55" s="432"/>
      <c r="GKK55" s="432"/>
      <c r="GKL55" s="432"/>
      <c r="GKM55" s="254"/>
      <c r="GKN55" s="255"/>
      <c r="GKO55" s="256"/>
      <c r="GKP55" s="252"/>
      <c r="GKQ55" s="253"/>
      <c r="GKR55" s="432"/>
      <c r="GKS55" s="432"/>
      <c r="GKT55" s="432"/>
      <c r="GKU55" s="254"/>
      <c r="GKV55" s="255"/>
      <c r="GKW55" s="256"/>
      <c r="GKX55" s="252"/>
      <c r="GKY55" s="253"/>
      <c r="GKZ55" s="432"/>
      <c r="GLA55" s="432"/>
      <c r="GLB55" s="432"/>
      <c r="GLC55" s="254"/>
      <c r="GLD55" s="255"/>
      <c r="GLE55" s="256"/>
      <c r="GLF55" s="252"/>
      <c r="GLG55" s="253"/>
      <c r="GLH55" s="432"/>
      <c r="GLI55" s="432"/>
      <c r="GLJ55" s="432"/>
      <c r="GLK55" s="254"/>
      <c r="GLL55" s="255"/>
      <c r="GLM55" s="256"/>
      <c r="GLN55" s="252"/>
      <c r="GLO55" s="253"/>
      <c r="GLP55" s="432"/>
      <c r="GLQ55" s="432"/>
      <c r="GLR55" s="432"/>
      <c r="GLS55" s="254"/>
      <c r="GLT55" s="255"/>
      <c r="GLU55" s="256"/>
      <c r="GLV55" s="252"/>
      <c r="GLW55" s="253"/>
      <c r="GLX55" s="432"/>
      <c r="GLY55" s="432"/>
      <c r="GLZ55" s="432"/>
      <c r="GMA55" s="254"/>
      <c r="GMB55" s="255"/>
      <c r="GMC55" s="256"/>
      <c r="GMD55" s="252"/>
      <c r="GME55" s="253"/>
      <c r="GMF55" s="432"/>
      <c r="GMG55" s="432"/>
      <c r="GMH55" s="432"/>
      <c r="GMI55" s="254"/>
      <c r="GMJ55" s="255"/>
      <c r="GMK55" s="256"/>
      <c r="GML55" s="252"/>
      <c r="GMM55" s="253"/>
      <c r="GMN55" s="432"/>
      <c r="GMO55" s="432"/>
      <c r="GMP55" s="432"/>
      <c r="GMQ55" s="254"/>
      <c r="GMR55" s="255"/>
      <c r="GMS55" s="256"/>
      <c r="GMT55" s="252"/>
      <c r="GMU55" s="253"/>
      <c r="GMV55" s="432"/>
      <c r="GMW55" s="432"/>
      <c r="GMX55" s="432"/>
      <c r="GMY55" s="254"/>
      <c r="GMZ55" s="255"/>
      <c r="GNA55" s="256"/>
      <c r="GNB55" s="252"/>
      <c r="GNC55" s="253"/>
      <c r="GND55" s="432"/>
      <c r="GNE55" s="432"/>
      <c r="GNF55" s="432"/>
      <c r="GNG55" s="254"/>
      <c r="GNH55" s="255"/>
      <c r="GNI55" s="256"/>
      <c r="GNJ55" s="252"/>
      <c r="GNK55" s="253"/>
      <c r="GNL55" s="432"/>
      <c r="GNM55" s="432"/>
      <c r="GNN55" s="432"/>
      <c r="GNO55" s="254"/>
      <c r="GNP55" s="255"/>
      <c r="GNQ55" s="256"/>
      <c r="GNR55" s="252"/>
      <c r="GNS55" s="253"/>
      <c r="GNT55" s="432"/>
      <c r="GNU55" s="432"/>
      <c r="GNV55" s="432"/>
      <c r="GNW55" s="254"/>
      <c r="GNX55" s="255"/>
      <c r="GNY55" s="256"/>
      <c r="GNZ55" s="252"/>
      <c r="GOA55" s="253"/>
      <c r="GOB55" s="432"/>
      <c r="GOC55" s="432"/>
      <c r="GOD55" s="432"/>
      <c r="GOE55" s="254"/>
      <c r="GOF55" s="255"/>
      <c r="GOG55" s="256"/>
      <c r="GOH55" s="252"/>
      <c r="GOI55" s="253"/>
      <c r="GOJ55" s="432"/>
      <c r="GOK55" s="432"/>
      <c r="GOL55" s="432"/>
      <c r="GOM55" s="254"/>
      <c r="GON55" s="255"/>
      <c r="GOO55" s="256"/>
      <c r="GOP55" s="252"/>
      <c r="GOQ55" s="253"/>
      <c r="GOR55" s="432"/>
      <c r="GOS55" s="432"/>
      <c r="GOT55" s="432"/>
      <c r="GOU55" s="254"/>
      <c r="GOV55" s="255"/>
      <c r="GOW55" s="256"/>
      <c r="GOX55" s="252"/>
      <c r="GOY55" s="253"/>
      <c r="GOZ55" s="432"/>
      <c r="GPA55" s="432"/>
      <c r="GPB55" s="432"/>
      <c r="GPC55" s="254"/>
      <c r="GPD55" s="255"/>
      <c r="GPE55" s="256"/>
      <c r="GPF55" s="252"/>
      <c r="GPG55" s="253"/>
      <c r="GPH55" s="432"/>
      <c r="GPI55" s="432"/>
      <c r="GPJ55" s="432"/>
      <c r="GPK55" s="254"/>
      <c r="GPL55" s="255"/>
      <c r="GPM55" s="256"/>
      <c r="GPN55" s="252"/>
      <c r="GPO55" s="253"/>
      <c r="GPP55" s="432"/>
      <c r="GPQ55" s="432"/>
      <c r="GPR55" s="432"/>
      <c r="GPS55" s="254"/>
      <c r="GPT55" s="255"/>
      <c r="GPU55" s="256"/>
      <c r="GPV55" s="252"/>
      <c r="GPW55" s="253"/>
      <c r="GPX55" s="432"/>
      <c r="GPY55" s="432"/>
      <c r="GPZ55" s="432"/>
      <c r="GQA55" s="254"/>
      <c r="GQB55" s="255"/>
      <c r="GQC55" s="256"/>
      <c r="GQD55" s="252"/>
      <c r="GQE55" s="253"/>
      <c r="GQF55" s="432"/>
      <c r="GQG55" s="432"/>
      <c r="GQH55" s="432"/>
      <c r="GQI55" s="254"/>
      <c r="GQJ55" s="255"/>
      <c r="GQK55" s="256"/>
      <c r="GQL55" s="252"/>
      <c r="GQM55" s="253"/>
      <c r="GQN55" s="432"/>
      <c r="GQO55" s="432"/>
      <c r="GQP55" s="432"/>
      <c r="GQQ55" s="254"/>
      <c r="GQR55" s="255"/>
      <c r="GQS55" s="256"/>
      <c r="GQT55" s="252"/>
      <c r="GQU55" s="253"/>
      <c r="GQV55" s="432"/>
      <c r="GQW55" s="432"/>
      <c r="GQX55" s="432"/>
      <c r="GQY55" s="254"/>
      <c r="GQZ55" s="255"/>
      <c r="GRA55" s="256"/>
      <c r="GRB55" s="252"/>
      <c r="GRC55" s="253"/>
      <c r="GRD55" s="432"/>
      <c r="GRE55" s="432"/>
      <c r="GRF55" s="432"/>
      <c r="GRG55" s="254"/>
      <c r="GRH55" s="255"/>
      <c r="GRI55" s="256"/>
      <c r="GRJ55" s="252"/>
      <c r="GRK55" s="253"/>
      <c r="GRL55" s="432"/>
      <c r="GRM55" s="432"/>
      <c r="GRN55" s="432"/>
      <c r="GRO55" s="254"/>
      <c r="GRP55" s="255"/>
      <c r="GRQ55" s="256"/>
      <c r="GRR55" s="252"/>
      <c r="GRS55" s="253"/>
      <c r="GRT55" s="432"/>
      <c r="GRU55" s="432"/>
      <c r="GRV55" s="432"/>
      <c r="GRW55" s="254"/>
      <c r="GRX55" s="255"/>
      <c r="GRY55" s="256"/>
      <c r="GRZ55" s="252"/>
      <c r="GSA55" s="253"/>
      <c r="GSB55" s="432"/>
      <c r="GSC55" s="432"/>
      <c r="GSD55" s="432"/>
      <c r="GSE55" s="254"/>
      <c r="GSF55" s="255"/>
      <c r="GSG55" s="256"/>
      <c r="GSH55" s="252"/>
      <c r="GSI55" s="253"/>
      <c r="GSJ55" s="432"/>
      <c r="GSK55" s="432"/>
      <c r="GSL55" s="432"/>
      <c r="GSM55" s="254"/>
      <c r="GSN55" s="255"/>
      <c r="GSO55" s="256"/>
      <c r="GSP55" s="252"/>
      <c r="GSQ55" s="253"/>
      <c r="GSR55" s="432"/>
      <c r="GSS55" s="432"/>
      <c r="GST55" s="432"/>
      <c r="GSU55" s="254"/>
      <c r="GSV55" s="255"/>
      <c r="GSW55" s="256"/>
      <c r="GSX55" s="252"/>
      <c r="GSY55" s="253"/>
      <c r="GSZ55" s="432"/>
      <c r="GTA55" s="432"/>
      <c r="GTB55" s="432"/>
      <c r="GTC55" s="254"/>
      <c r="GTD55" s="255"/>
      <c r="GTE55" s="256"/>
      <c r="GTF55" s="252"/>
      <c r="GTG55" s="253"/>
      <c r="GTH55" s="432"/>
      <c r="GTI55" s="432"/>
      <c r="GTJ55" s="432"/>
      <c r="GTK55" s="254"/>
      <c r="GTL55" s="255"/>
      <c r="GTM55" s="256"/>
      <c r="GTN55" s="252"/>
      <c r="GTO55" s="253"/>
      <c r="GTP55" s="432"/>
      <c r="GTQ55" s="432"/>
      <c r="GTR55" s="432"/>
      <c r="GTS55" s="254"/>
      <c r="GTT55" s="255"/>
      <c r="GTU55" s="256"/>
      <c r="GTV55" s="252"/>
      <c r="GTW55" s="253"/>
      <c r="GTX55" s="432"/>
      <c r="GTY55" s="432"/>
      <c r="GTZ55" s="432"/>
      <c r="GUA55" s="254"/>
      <c r="GUB55" s="255"/>
      <c r="GUC55" s="256"/>
      <c r="GUD55" s="252"/>
      <c r="GUE55" s="253"/>
      <c r="GUF55" s="432"/>
      <c r="GUG55" s="432"/>
      <c r="GUH55" s="432"/>
      <c r="GUI55" s="254"/>
      <c r="GUJ55" s="255"/>
      <c r="GUK55" s="256"/>
      <c r="GUL55" s="252"/>
      <c r="GUM55" s="253"/>
      <c r="GUN55" s="432"/>
      <c r="GUO55" s="432"/>
      <c r="GUP55" s="432"/>
      <c r="GUQ55" s="254"/>
      <c r="GUR55" s="255"/>
      <c r="GUS55" s="256"/>
      <c r="GUT55" s="252"/>
      <c r="GUU55" s="253"/>
      <c r="GUV55" s="432"/>
      <c r="GUW55" s="432"/>
      <c r="GUX55" s="432"/>
      <c r="GUY55" s="254"/>
      <c r="GUZ55" s="255"/>
      <c r="GVA55" s="256"/>
      <c r="GVB55" s="252"/>
      <c r="GVC55" s="253"/>
      <c r="GVD55" s="432"/>
      <c r="GVE55" s="432"/>
      <c r="GVF55" s="432"/>
      <c r="GVG55" s="254"/>
      <c r="GVH55" s="255"/>
      <c r="GVI55" s="256"/>
      <c r="GVJ55" s="252"/>
      <c r="GVK55" s="253"/>
      <c r="GVL55" s="432"/>
      <c r="GVM55" s="432"/>
      <c r="GVN55" s="432"/>
      <c r="GVO55" s="254"/>
      <c r="GVP55" s="255"/>
      <c r="GVQ55" s="256"/>
      <c r="GVR55" s="252"/>
      <c r="GVS55" s="253"/>
      <c r="GVT55" s="432"/>
      <c r="GVU55" s="432"/>
      <c r="GVV55" s="432"/>
      <c r="GVW55" s="254"/>
      <c r="GVX55" s="255"/>
      <c r="GVY55" s="256"/>
      <c r="GVZ55" s="252"/>
      <c r="GWA55" s="253"/>
      <c r="GWB55" s="432"/>
      <c r="GWC55" s="432"/>
      <c r="GWD55" s="432"/>
      <c r="GWE55" s="254"/>
      <c r="GWF55" s="255"/>
      <c r="GWG55" s="256"/>
      <c r="GWH55" s="252"/>
      <c r="GWI55" s="253"/>
      <c r="GWJ55" s="432"/>
      <c r="GWK55" s="432"/>
      <c r="GWL55" s="432"/>
      <c r="GWM55" s="254"/>
      <c r="GWN55" s="255"/>
      <c r="GWO55" s="256"/>
      <c r="GWP55" s="252"/>
      <c r="GWQ55" s="253"/>
      <c r="GWR55" s="432"/>
      <c r="GWS55" s="432"/>
      <c r="GWT55" s="432"/>
      <c r="GWU55" s="254"/>
      <c r="GWV55" s="255"/>
      <c r="GWW55" s="256"/>
      <c r="GWX55" s="252"/>
      <c r="GWY55" s="253"/>
      <c r="GWZ55" s="432"/>
      <c r="GXA55" s="432"/>
      <c r="GXB55" s="432"/>
      <c r="GXC55" s="254"/>
      <c r="GXD55" s="255"/>
      <c r="GXE55" s="256"/>
      <c r="GXF55" s="252"/>
      <c r="GXG55" s="253"/>
      <c r="GXH55" s="432"/>
      <c r="GXI55" s="432"/>
      <c r="GXJ55" s="432"/>
      <c r="GXK55" s="254"/>
      <c r="GXL55" s="255"/>
      <c r="GXM55" s="256"/>
      <c r="GXN55" s="252"/>
      <c r="GXO55" s="253"/>
      <c r="GXP55" s="432"/>
      <c r="GXQ55" s="432"/>
      <c r="GXR55" s="432"/>
      <c r="GXS55" s="254"/>
      <c r="GXT55" s="255"/>
      <c r="GXU55" s="256"/>
      <c r="GXV55" s="252"/>
      <c r="GXW55" s="253"/>
      <c r="GXX55" s="432"/>
      <c r="GXY55" s="432"/>
      <c r="GXZ55" s="432"/>
      <c r="GYA55" s="254"/>
      <c r="GYB55" s="255"/>
      <c r="GYC55" s="256"/>
      <c r="GYD55" s="252"/>
      <c r="GYE55" s="253"/>
      <c r="GYF55" s="432"/>
      <c r="GYG55" s="432"/>
      <c r="GYH55" s="432"/>
      <c r="GYI55" s="254"/>
      <c r="GYJ55" s="255"/>
      <c r="GYK55" s="256"/>
      <c r="GYL55" s="252"/>
      <c r="GYM55" s="253"/>
      <c r="GYN55" s="432"/>
      <c r="GYO55" s="432"/>
      <c r="GYP55" s="432"/>
      <c r="GYQ55" s="254"/>
      <c r="GYR55" s="255"/>
      <c r="GYS55" s="256"/>
      <c r="GYT55" s="252"/>
      <c r="GYU55" s="253"/>
      <c r="GYV55" s="432"/>
      <c r="GYW55" s="432"/>
      <c r="GYX55" s="432"/>
      <c r="GYY55" s="254"/>
      <c r="GYZ55" s="255"/>
      <c r="GZA55" s="256"/>
      <c r="GZB55" s="252"/>
      <c r="GZC55" s="253"/>
      <c r="GZD55" s="432"/>
      <c r="GZE55" s="432"/>
      <c r="GZF55" s="432"/>
      <c r="GZG55" s="254"/>
      <c r="GZH55" s="255"/>
      <c r="GZI55" s="256"/>
      <c r="GZJ55" s="252"/>
      <c r="GZK55" s="253"/>
      <c r="GZL55" s="432"/>
      <c r="GZM55" s="432"/>
      <c r="GZN55" s="432"/>
      <c r="GZO55" s="254"/>
      <c r="GZP55" s="255"/>
      <c r="GZQ55" s="256"/>
      <c r="GZR55" s="252"/>
      <c r="GZS55" s="253"/>
      <c r="GZT55" s="432"/>
      <c r="GZU55" s="432"/>
      <c r="GZV55" s="432"/>
      <c r="GZW55" s="254"/>
      <c r="GZX55" s="255"/>
      <c r="GZY55" s="256"/>
      <c r="GZZ55" s="252"/>
      <c r="HAA55" s="253"/>
      <c r="HAB55" s="432"/>
      <c r="HAC55" s="432"/>
      <c r="HAD55" s="432"/>
      <c r="HAE55" s="254"/>
      <c r="HAF55" s="255"/>
      <c r="HAG55" s="256"/>
      <c r="HAH55" s="252"/>
      <c r="HAI55" s="253"/>
      <c r="HAJ55" s="432"/>
      <c r="HAK55" s="432"/>
      <c r="HAL55" s="432"/>
      <c r="HAM55" s="254"/>
      <c r="HAN55" s="255"/>
      <c r="HAO55" s="256"/>
      <c r="HAP55" s="252"/>
      <c r="HAQ55" s="253"/>
      <c r="HAR55" s="432"/>
      <c r="HAS55" s="432"/>
      <c r="HAT55" s="432"/>
      <c r="HAU55" s="254"/>
      <c r="HAV55" s="255"/>
      <c r="HAW55" s="256"/>
      <c r="HAX55" s="252"/>
      <c r="HAY55" s="253"/>
      <c r="HAZ55" s="432"/>
      <c r="HBA55" s="432"/>
      <c r="HBB55" s="432"/>
      <c r="HBC55" s="254"/>
      <c r="HBD55" s="255"/>
      <c r="HBE55" s="256"/>
      <c r="HBF55" s="252"/>
      <c r="HBG55" s="253"/>
      <c r="HBH55" s="432"/>
      <c r="HBI55" s="432"/>
      <c r="HBJ55" s="432"/>
      <c r="HBK55" s="254"/>
      <c r="HBL55" s="255"/>
      <c r="HBM55" s="256"/>
      <c r="HBN55" s="252"/>
      <c r="HBO55" s="253"/>
      <c r="HBP55" s="432"/>
      <c r="HBQ55" s="432"/>
      <c r="HBR55" s="432"/>
      <c r="HBS55" s="254"/>
      <c r="HBT55" s="255"/>
      <c r="HBU55" s="256"/>
      <c r="HBV55" s="252"/>
      <c r="HBW55" s="253"/>
      <c r="HBX55" s="432"/>
      <c r="HBY55" s="432"/>
      <c r="HBZ55" s="432"/>
      <c r="HCA55" s="254"/>
      <c r="HCB55" s="255"/>
      <c r="HCC55" s="256"/>
      <c r="HCD55" s="252"/>
      <c r="HCE55" s="253"/>
      <c r="HCF55" s="432"/>
      <c r="HCG55" s="432"/>
      <c r="HCH55" s="432"/>
      <c r="HCI55" s="254"/>
      <c r="HCJ55" s="255"/>
      <c r="HCK55" s="256"/>
      <c r="HCL55" s="252"/>
      <c r="HCM55" s="253"/>
      <c r="HCN55" s="432"/>
      <c r="HCO55" s="432"/>
      <c r="HCP55" s="432"/>
      <c r="HCQ55" s="254"/>
      <c r="HCR55" s="255"/>
      <c r="HCS55" s="256"/>
      <c r="HCT55" s="252"/>
      <c r="HCU55" s="253"/>
      <c r="HCV55" s="432"/>
      <c r="HCW55" s="432"/>
      <c r="HCX55" s="432"/>
      <c r="HCY55" s="254"/>
      <c r="HCZ55" s="255"/>
      <c r="HDA55" s="256"/>
      <c r="HDB55" s="252"/>
      <c r="HDC55" s="253"/>
      <c r="HDD55" s="432"/>
      <c r="HDE55" s="432"/>
      <c r="HDF55" s="432"/>
      <c r="HDG55" s="254"/>
      <c r="HDH55" s="255"/>
      <c r="HDI55" s="256"/>
      <c r="HDJ55" s="252"/>
      <c r="HDK55" s="253"/>
      <c r="HDL55" s="432"/>
      <c r="HDM55" s="432"/>
      <c r="HDN55" s="432"/>
      <c r="HDO55" s="254"/>
      <c r="HDP55" s="255"/>
      <c r="HDQ55" s="256"/>
      <c r="HDR55" s="252"/>
      <c r="HDS55" s="253"/>
      <c r="HDT55" s="432"/>
      <c r="HDU55" s="432"/>
      <c r="HDV55" s="432"/>
      <c r="HDW55" s="254"/>
      <c r="HDX55" s="255"/>
      <c r="HDY55" s="256"/>
      <c r="HDZ55" s="252"/>
      <c r="HEA55" s="253"/>
      <c r="HEB55" s="432"/>
      <c r="HEC55" s="432"/>
      <c r="HED55" s="432"/>
      <c r="HEE55" s="254"/>
      <c r="HEF55" s="255"/>
      <c r="HEG55" s="256"/>
      <c r="HEH55" s="252"/>
      <c r="HEI55" s="253"/>
      <c r="HEJ55" s="432"/>
      <c r="HEK55" s="432"/>
      <c r="HEL55" s="432"/>
      <c r="HEM55" s="254"/>
      <c r="HEN55" s="255"/>
      <c r="HEO55" s="256"/>
      <c r="HEP55" s="252"/>
      <c r="HEQ55" s="253"/>
      <c r="HER55" s="432"/>
      <c r="HES55" s="432"/>
      <c r="HET55" s="432"/>
      <c r="HEU55" s="254"/>
      <c r="HEV55" s="255"/>
      <c r="HEW55" s="256"/>
      <c r="HEX55" s="252"/>
      <c r="HEY55" s="253"/>
      <c r="HEZ55" s="432"/>
      <c r="HFA55" s="432"/>
      <c r="HFB55" s="432"/>
      <c r="HFC55" s="254"/>
      <c r="HFD55" s="255"/>
      <c r="HFE55" s="256"/>
      <c r="HFF55" s="252"/>
      <c r="HFG55" s="253"/>
      <c r="HFH55" s="432"/>
      <c r="HFI55" s="432"/>
      <c r="HFJ55" s="432"/>
      <c r="HFK55" s="254"/>
      <c r="HFL55" s="255"/>
      <c r="HFM55" s="256"/>
      <c r="HFN55" s="252"/>
      <c r="HFO55" s="253"/>
      <c r="HFP55" s="432"/>
      <c r="HFQ55" s="432"/>
      <c r="HFR55" s="432"/>
      <c r="HFS55" s="254"/>
      <c r="HFT55" s="255"/>
      <c r="HFU55" s="256"/>
      <c r="HFV55" s="252"/>
      <c r="HFW55" s="253"/>
      <c r="HFX55" s="432"/>
      <c r="HFY55" s="432"/>
      <c r="HFZ55" s="432"/>
      <c r="HGA55" s="254"/>
      <c r="HGB55" s="255"/>
      <c r="HGC55" s="256"/>
      <c r="HGD55" s="252"/>
      <c r="HGE55" s="253"/>
      <c r="HGF55" s="432"/>
      <c r="HGG55" s="432"/>
      <c r="HGH55" s="432"/>
      <c r="HGI55" s="254"/>
      <c r="HGJ55" s="255"/>
      <c r="HGK55" s="256"/>
      <c r="HGL55" s="252"/>
      <c r="HGM55" s="253"/>
      <c r="HGN55" s="432"/>
      <c r="HGO55" s="432"/>
      <c r="HGP55" s="432"/>
      <c r="HGQ55" s="254"/>
      <c r="HGR55" s="255"/>
      <c r="HGS55" s="256"/>
      <c r="HGT55" s="252"/>
      <c r="HGU55" s="253"/>
      <c r="HGV55" s="432"/>
      <c r="HGW55" s="432"/>
      <c r="HGX55" s="432"/>
      <c r="HGY55" s="254"/>
      <c r="HGZ55" s="255"/>
      <c r="HHA55" s="256"/>
      <c r="HHB55" s="252"/>
      <c r="HHC55" s="253"/>
      <c r="HHD55" s="432"/>
      <c r="HHE55" s="432"/>
      <c r="HHF55" s="432"/>
      <c r="HHG55" s="254"/>
      <c r="HHH55" s="255"/>
      <c r="HHI55" s="256"/>
      <c r="HHJ55" s="252"/>
      <c r="HHK55" s="253"/>
      <c r="HHL55" s="432"/>
      <c r="HHM55" s="432"/>
      <c r="HHN55" s="432"/>
      <c r="HHO55" s="254"/>
      <c r="HHP55" s="255"/>
      <c r="HHQ55" s="256"/>
      <c r="HHR55" s="252"/>
      <c r="HHS55" s="253"/>
      <c r="HHT55" s="432"/>
      <c r="HHU55" s="432"/>
      <c r="HHV55" s="432"/>
      <c r="HHW55" s="254"/>
      <c r="HHX55" s="255"/>
      <c r="HHY55" s="256"/>
      <c r="HHZ55" s="252"/>
      <c r="HIA55" s="253"/>
      <c r="HIB55" s="432"/>
      <c r="HIC55" s="432"/>
      <c r="HID55" s="432"/>
      <c r="HIE55" s="254"/>
      <c r="HIF55" s="255"/>
      <c r="HIG55" s="256"/>
      <c r="HIH55" s="252"/>
      <c r="HII55" s="253"/>
      <c r="HIJ55" s="432"/>
      <c r="HIK55" s="432"/>
      <c r="HIL55" s="432"/>
      <c r="HIM55" s="254"/>
      <c r="HIN55" s="255"/>
      <c r="HIO55" s="256"/>
      <c r="HIP55" s="252"/>
      <c r="HIQ55" s="253"/>
      <c r="HIR55" s="432"/>
      <c r="HIS55" s="432"/>
      <c r="HIT55" s="432"/>
      <c r="HIU55" s="254"/>
      <c r="HIV55" s="255"/>
      <c r="HIW55" s="256"/>
      <c r="HIX55" s="252"/>
      <c r="HIY55" s="253"/>
      <c r="HIZ55" s="432"/>
      <c r="HJA55" s="432"/>
      <c r="HJB55" s="432"/>
      <c r="HJC55" s="254"/>
      <c r="HJD55" s="255"/>
      <c r="HJE55" s="256"/>
      <c r="HJF55" s="252"/>
      <c r="HJG55" s="253"/>
      <c r="HJH55" s="432"/>
      <c r="HJI55" s="432"/>
      <c r="HJJ55" s="432"/>
      <c r="HJK55" s="254"/>
      <c r="HJL55" s="255"/>
      <c r="HJM55" s="256"/>
      <c r="HJN55" s="252"/>
      <c r="HJO55" s="253"/>
      <c r="HJP55" s="432"/>
      <c r="HJQ55" s="432"/>
      <c r="HJR55" s="432"/>
      <c r="HJS55" s="254"/>
      <c r="HJT55" s="255"/>
      <c r="HJU55" s="256"/>
      <c r="HJV55" s="252"/>
      <c r="HJW55" s="253"/>
      <c r="HJX55" s="432"/>
      <c r="HJY55" s="432"/>
      <c r="HJZ55" s="432"/>
      <c r="HKA55" s="254"/>
      <c r="HKB55" s="255"/>
      <c r="HKC55" s="256"/>
      <c r="HKD55" s="252"/>
      <c r="HKE55" s="253"/>
      <c r="HKF55" s="432"/>
      <c r="HKG55" s="432"/>
      <c r="HKH55" s="432"/>
      <c r="HKI55" s="254"/>
      <c r="HKJ55" s="255"/>
      <c r="HKK55" s="256"/>
      <c r="HKL55" s="252"/>
      <c r="HKM55" s="253"/>
      <c r="HKN55" s="432"/>
      <c r="HKO55" s="432"/>
      <c r="HKP55" s="432"/>
      <c r="HKQ55" s="254"/>
      <c r="HKR55" s="255"/>
      <c r="HKS55" s="256"/>
      <c r="HKT55" s="252"/>
      <c r="HKU55" s="253"/>
      <c r="HKV55" s="432"/>
      <c r="HKW55" s="432"/>
      <c r="HKX55" s="432"/>
      <c r="HKY55" s="254"/>
      <c r="HKZ55" s="255"/>
      <c r="HLA55" s="256"/>
      <c r="HLB55" s="252"/>
      <c r="HLC55" s="253"/>
      <c r="HLD55" s="432"/>
      <c r="HLE55" s="432"/>
      <c r="HLF55" s="432"/>
      <c r="HLG55" s="254"/>
      <c r="HLH55" s="255"/>
      <c r="HLI55" s="256"/>
      <c r="HLJ55" s="252"/>
      <c r="HLK55" s="253"/>
      <c r="HLL55" s="432"/>
      <c r="HLM55" s="432"/>
      <c r="HLN55" s="432"/>
      <c r="HLO55" s="254"/>
      <c r="HLP55" s="255"/>
      <c r="HLQ55" s="256"/>
      <c r="HLR55" s="252"/>
      <c r="HLS55" s="253"/>
      <c r="HLT55" s="432"/>
      <c r="HLU55" s="432"/>
      <c r="HLV55" s="432"/>
      <c r="HLW55" s="254"/>
      <c r="HLX55" s="255"/>
      <c r="HLY55" s="256"/>
      <c r="HLZ55" s="252"/>
      <c r="HMA55" s="253"/>
      <c r="HMB55" s="432"/>
      <c r="HMC55" s="432"/>
      <c r="HMD55" s="432"/>
      <c r="HME55" s="254"/>
      <c r="HMF55" s="255"/>
      <c r="HMG55" s="256"/>
      <c r="HMH55" s="252"/>
      <c r="HMI55" s="253"/>
      <c r="HMJ55" s="432"/>
      <c r="HMK55" s="432"/>
      <c r="HML55" s="432"/>
      <c r="HMM55" s="254"/>
      <c r="HMN55" s="255"/>
      <c r="HMO55" s="256"/>
      <c r="HMP55" s="252"/>
      <c r="HMQ55" s="253"/>
      <c r="HMR55" s="432"/>
      <c r="HMS55" s="432"/>
      <c r="HMT55" s="432"/>
      <c r="HMU55" s="254"/>
      <c r="HMV55" s="255"/>
      <c r="HMW55" s="256"/>
      <c r="HMX55" s="252"/>
      <c r="HMY55" s="253"/>
      <c r="HMZ55" s="432"/>
      <c r="HNA55" s="432"/>
      <c r="HNB55" s="432"/>
      <c r="HNC55" s="254"/>
      <c r="HND55" s="255"/>
      <c r="HNE55" s="256"/>
      <c r="HNF55" s="252"/>
      <c r="HNG55" s="253"/>
      <c r="HNH55" s="432"/>
      <c r="HNI55" s="432"/>
      <c r="HNJ55" s="432"/>
      <c r="HNK55" s="254"/>
      <c r="HNL55" s="255"/>
      <c r="HNM55" s="256"/>
      <c r="HNN55" s="252"/>
      <c r="HNO55" s="253"/>
      <c r="HNP55" s="432"/>
      <c r="HNQ55" s="432"/>
      <c r="HNR55" s="432"/>
      <c r="HNS55" s="254"/>
      <c r="HNT55" s="255"/>
      <c r="HNU55" s="256"/>
      <c r="HNV55" s="252"/>
      <c r="HNW55" s="253"/>
      <c r="HNX55" s="432"/>
      <c r="HNY55" s="432"/>
      <c r="HNZ55" s="432"/>
      <c r="HOA55" s="254"/>
      <c r="HOB55" s="255"/>
      <c r="HOC55" s="256"/>
      <c r="HOD55" s="252"/>
      <c r="HOE55" s="253"/>
      <c r="HOF55" s="432"/>
      <c r="HOG55" s="432"/>
      <c r="HOH55" s="432"/>
      <c r="HOI55" s="254"/>
      <c r="HOJ55" s="255"/>
      <c r="HOK55" s="256"/>
      <c r="HOL55" s="252"/>
      <c r="HOM55" s="253"/>
      <c r="HON55" s="432"/>
      <c r="HOO55" s="432"/>
      <c r="HOP55" s="432"/>
      <c r="HOQ55" s="254"/>
      <c r="HOR55" s="255"/>
      <c r="HOS55" s="256"/>
      <c r="HOT55" s="252"/>
      <c r="HOU55" s="253"/>
      <c r="HOV55" s="432"/>
      <c r="HOW55" s="432"/>
      <c r="HOX55" s="432"/>
      <c r="HOY55" s="254"/>
      <c r="HOZ55" s="255"/>
      <c r="HPA55" s="256"/>
      <c r="HPB55" s="252"/>
      <c r="HPC55" s="253"/>
      <c r="HPD55" s="432"/>
      <c r="HPE55" s="432"/>
      <c r="HPF55" s="432"/>
      <c r="HPG55" s="254"/>
      <c r="HPH55" s="255"/>
      <c r="HPI55" s="256"/>
      <c r="HPJ55" s="252"/>
      <c r="HPK55" s="253"/>
      <c r="HPL55" s="432"/>
      <c r="HPM55" s="432"/>
      <c r="HPN55" s="432"/>
      <c r="HPO55" s="254"/>
      <c r="HPP55" s="255"/>
      <c r="HPQ55" s="256"/>
      <c r="HPR55" s="252"/>
      <c r="HPS55" s="253"/>
      <c r="HPT55" s="432"/>
      <c r="HPU55" s="432"/>
      <c r="HPV55" s="432"/>
      <c r="HPW55" s="254"/>
      <c r="HPX55" s="255"/>
      <c r="HPY55" s="256"/>
      <c r="HPZ55" s="252"/>
      <c r="HQA55" s="253"/>
      <c r="HQB55" s="432"/>
      <c r="HQC55" s="432"/>
      <c r="HQD55" s="432"/>
      <c r="HQE55" s="254"/>
      <c r="HQF55" s="255"/>
      <c r="HQG55" s="256"/>
      <c r="HQH55" s="252"/>
      <c r="HQI55" s="253"/>
      <c r="HQJ55" s="432"/>
      <c r="HQK55" s="432"/>
      <c r="HQL55" s="432"/>
      <c r="HQM55" s="254"/>
      <c r="HQN55" s="255"/>
      <c r="HQO55" s="256"/>
      <c r="HQP55" s="252"/>
      <c r="HQQ55" s="253"/>
      <c r="HQR55" s="432"/>
      <c r="HQS55" s="432"/>
      <c r="HQT55" s="432"/>
      <c r="HQU55" s="254"/>
      <c r="HQV55" s="255"/>
      <c r="HQW55" s="256"/>
      <c r="HQX55" s="252"/>
      <c r="HQY55" s="253"/>
      <c r="HQZ55" s="432"/>
      <c r="HRA55" s="432"/>
      <c r="HRB55" s="432"/>
      <c r="HRC55" s="254"/>
      <c r="HRD55" s="255"/>
      <c r="HRE55" s="256"/>
      <c r="HRF55" s="252"/>
      <c r="HRG55" s="253"/>
      <c r="HRH55" s="432"/>
      <c r="HRI55" s="432"/>
      <c r="HRJ55" s="432"/>
      <c r="HRK55" s="254"/>
      <c r="HRL55" s="255"/>
      <c r="HRM55" s="256"/>
      <c r="HRN55" s="252"/>
      <c r="HRO55" s="253"/>
      <c r="HRP55" s="432"/>
      <c r="HRQ55" s="432"/>
      <c r="HRR55" s="432"/>
      <c r="HRS55" s="254"/>
      <c r="HRT55" s="255"/>
      <c r="HRU55" s="256"/>
      <c r="HRV55" s="252"/>
      <c r="HRW55" s="253"/>
      <c r="HRX55" s="432"/>
      <c r="HRY55" s="432"/>
      <c r="HRZ55" s="432"/>
      <c r="HSA55" s="254"/>
      <c r="HSB55" s="255"/>
      <c r="HSC55" s="256"/>
      <c r="HSD55" s="252"/>
      <c r="HSE55" s="253"/>
      <c r="HSF55" s="432"/>
      <c r="HSG55" s="432"/>
      <c r="HSH55" s="432"/>
      <c r="HSI55" s="254"/>
      <c r="HSJ55" s="255"/>
      <c r="HSK55" s="256"/>
      <c r="HSL55" s="252"/>
      <c r="HSM55" s="253"/>
      <c r="HSN55" s="432"/>
      <c r="HSO55" s="432"/>
      <c r="HSP55" s="432"/>
      <c r="HSQ55" s="254"/>
      <c r="HSR55" s="255"/>
      <c r="HSS55" s="256"/>
      <c r="HST55" s="252"/>
      <c r="HSU55" s="253"/>
      <c r="HSV55" s="432"/>
      <c r="HSW55" s="432"/>
      <c r="HSX55" s="432"/>
      <c r="HSY55" s="254"/>
      <c r="HSZ55" s="255"/>
      <c r="HTA55" s="256"/>
      <c r="HTB55" s="252"/>
      <c r="HTC55" s="253"/>
      <c r="HTD55" s="432"/>
      <c r="HTE55" s="432"/>
      <c r="HTF55" s="432"/>
      <c r="HTG55" s="254"/>
      <c r="HTH55" s="255"/>
      <c r="HTI55" s="256"/>
      <c r="HTJ55" s="252"/>
      <c r="HTK55" s="253"/>
      <c r="HTL55" s="432"/>
      <c r="HTM55" s="432"/>
      <c r="HTN55" s="432"/>
      <c r="HTO55" s="254"/>
      <c r="HTP55" s="255"/>
      <c r="HTQ55" s="256"/>
      <c r="HTR55" s="252"/>
      <c r="HTS55" s="253"/>
      <c r="HTT55" s="432"/>
      <c r="HTU55" s="432"/>
      <c r="HTV55" s="432"/>
      <c r="HTW55" s="254"/>
      <c r="HTX55" s="255"/>
      <c r="HTY55" s="256"/>
      <c r="HTZ55" s="252"/>
      <c r="HUA55" s="253"/>
      <c r="HUB55" s="432"/>
      <c r="HUC55" s="432"/>
      <c r="HUD55" s="432"/>
      <c r="HUE55" s="254"/>
      <c r="HUF55" s="255"/>
      <c r="HUG55" s="256"/>
      <c r="HUH55" s="252"/>
      <c r="HUI55" s="253"/>
      <c r="HUJ55" s="432"/>
      <c r="HUK55" s="432"/>
      <c r="HUL55" s="432"/>
      <c r="HUM55" s="254"/>
      <c r="HUN55" s="255"/>
      <c r="HUO55" s="256"/>
      <c r="HUP55" s="252"/>
      <c r="HUQ55" s="253"/>
      <c r="HUR55" s="432"/>
      <c r="HUS55" s="432"/>
      <c r="HUT55" s="432"/>
      <c r="HUU55" s="254"/>
      <c r="HUV55" s="255"/>
      <c r="HUW55" s="256"/>
      <c r="HUX55" s="252"/>
      <c r="HUY55" s="253"/>
      <c r="HUZ55" s="432"/>
      <c r="HVA55" s="432"/>
      <c r="HVB55" s="432"/>
      <c r="HVC55" s="254"/>
      <c r="HVD55" s="255"/>
      <c r="HVE55" s="256"/>
      <c r="HVF55" s="252"/>
      <c r="HVG55" s="253"/>
      <c r="HVH55" s="432"/>
      <c r="HVI55" s="432"/>
      <c r="HVJ55" s="432"/>
      <c r="HVK55" s="254"/>
      <c r="HVL55" s="255"/>
      <c r="HVM55" s="256"/>
      <c r="HVN55" s="252"/>
      <c r="HVO55" s="253"/>
      <c r="HVP55" s="432"/>
      <c r="HVQ55" s="432"/>
      <c r="HVR55" s="432"/>
      <c r="HVS55" s="254"/>
      <c r="HVT55" s="255"/>
      <c r="HVU55" s="256"/>
      <c r="HVV55" s="252"/>
      <c r="HVW55" s="253"/>
      <c r="HVX55" s="432"/>
      <c r="HVY55" s="432"/>
      <c r="HVZ55" s="432"/>
      <c r="HWA55" s="254"/>
      <c r="HWB55" s="255"/>
      <c r="HWC55" s="256"/>
      <c r="HWD55" s="252"/>
      <c r="HWE55" s="253"/>
      <c r="HWF55" s="432"/>
      <c r="HWG55" s="432"/>
      <c r="HWH55" s="432"/>
      <c r="HWI55" s="254"/>
      <c r="HWJ55" s="255"/>
      <c r="HWK55" s="256"/>
      <c r="HWL55" s="252"/>
      <c r="HWM55" s="253"/>
      <c r="HWN55" s="432"/>
      <c r="HWO55" s="432"/>
      <c r="HWP55" s="432"/>
      <c r="HWQ55" s="254"/>
      <c r="HWR55" s="255"/>
      <c r="HWS55" s="256"/>
      <c r="HWT55" s="252"/>
      <c r="HWU55" s="253"/>
      <c r="HWV55" s="432"/>
      <c r="HWW55" s="432"/>
      <c r="HWX55" s="432"/>
      <c r="HWY55" s="254"/>
      <c r="HWZ55" s="255"/>
      <c r="HXA55" s="256"/>
      <c r="HXB55" s="252"/>
      <c r="HXC55" s="253"/>
      <c r="HXD55" s="432"/>
      <c r="HXE55" s="432"/>
      <c r="HXF55" s="432"/>
      <c r="HXG55" s="254"/>
      <c r="HXH55" s="255"/>
      <c r="HXI55" s="256"/>
      <c r="HXJ55" s="252"/>
      <c r="HXK55" s="253"/>
      <c r="HXL55" s="432"/>
      <c r="HXM55" s="432"/>
      <c r="HXN55" s="432"/>
      <c r="HXO55" s="254"/>
      <c r="HXP55" s="255"/>
      <c r="HXQ55" s="256"/>
      <c r="HXR55" s="252"/>
      <c r="HXS55" s="253"/>
      <c r="HXT55" s="432"/>
      <c r="HXU55" s="432"/>
      <c r="HXV55" s="432"/>
      <c r="HXW55" s="254"/>
      <c r="HXX55" s="255"/>
      <c r="HXY55" s="256"/>
      <c r="HXZ55" s="252"/>
      <c r="HYA55" s="253"/>
      <c r="HYB55" s="432"/>
      <c r="HYC55" s="432"/>
      <c r="HYD55" s="432"/>
      <c r="HYE55" s="254"/>
      <c r="HYF55" s="255"/>
      <c r="HYG55" s="256"/>
      <c r="HYH55" s="252"/>
      <c r="HYI55" s="253"/>
      <c r="HYJ55" s="432"/>
      <c r="HYK55" s="432"/>
      <c r="HYL55" s="432"/>
      <c r="HYM55" s="254"/>
      <c r="HYN55" s="255"/>
      <c r="HYO55" s="256"/>
      <c r="HYP55" s="252"/>
      <c r="HYQ55" s="253"/>
      <c r="HYR55" s="432"/>
      <c r="HYS55" s="432"/>
      <c r="HYT55" s="432"/>
      <c r="HYU55" s="254"/>
      <c r="HYV55" s="255"/>
      <c r="HYW55" s="256"/>
      <c r="HYX55" s="252"/>
      <c r="HYY55" s="253"/>
      <c r="HYZ55" s="432"/>
      <c r="HZA55" s="432"/>
      <c r="HZB55" s="432"/>
      <c r="HZC55" s="254"/>
      <c r="HZD55" s="255"/>
      <c r="HZE55" s="256"/>
      <c r="HZF55" s="252"/>
      <c r="HZG55" s="253"/>
      <c r="HZH55" s="432"/>
      <c r="HZI55" s="432"/>
      <c r="HZJ55" s="432"/>
      <c r="HZK55" s="254"/>
      <c r="HZL55" s="255"/>
      <c r="HZM55" s="256"/>
      <c r="HZN55" s="252"/>
      <c r="HZO55" s="253"/>
      <c r="HZP55" s="432"/>
      <c r="HZQ55" s="432"/>
      <c r="HZR55" s="432"/>
      <c r="HZS55" s="254"/>
      <c r="HZT55" s="255"/>
      <c r="HZU55" s="256"/>
      <c r="HZV55" s="252"/>
      <c r="HZW55" s="253"/>
      <c r="HZX55" s="432"/>
      <c r="HZY55" s="432"/>
      <c r="HZZ55" s="432"/>
      <c r="IAA55" s="254"/>
      <c r="IAB55" s="255"/>
      <c r="IAC55" s="256"/>
      <c r="IAD55" s="252"/>
      <c r="IAE55" s="253"/>
      <c r="IAF55" s="432"/>
      <c r="IAG55" s="432"/>
      <c r="IAH55" s="432"/>
      <c r="IAI55" s="254"/>
      <c r="IAJ55" s="255"/>
      <c r="IAK55" s="256"/>
      <c r="IAL55" s="252"/>
      <c r="IAM55" s="253"/>
      <c r="IAN55" s="432"/>
      <c r="IAO55" s="432"/>
      <c r="IAP55" s="432"/>
      <c r="IAQ55" s="254"/>
      <c r="IAR55" s="255"/>
      <c r="IAS55" s="256"/>
      <c r="IAT55" s="252"/>
      <c r="IAU55" s="253"/>
      <c r="IAV55" s="432"/>
      <c r="IAW55" s="432"/>
      <c r="IAX55" s="432"/>
      <c r="IAY55" s="254"/>
      <c r="IAZ55" s="255"/>
      <c r="IBA55" s="256"/>
      <c r="IBB55" s="252"/>
      <c r="IBC55" s="253"/>
      <c r="IBD55" s="432"/>
      <c r="IBE55" s="432"/>
      <c r="IBF55" s="432"/>
      <c r="IBG55" s="254"/>
      <c r="IBH55" s="255"/>
      <c r="IBI55" s="256"/>
      <c r="IBJ55" s="252"/>
      <c r="IBK55" s="253"/>
      <c r="IBL55" s="432"/>
      <c r="IBM55" s="432"/>
      <c r="IBN55" s="432"/>
      <c r="IBO55" s="254"/>
      <c r="IBP55" s="255"/>
      <c r="IBQ55" s="256"/>
      <c r="IBR55" s="252"/>
      <c r="IBS55" s="253"/>
      <c r="IBT55" s="432"/>
      <c r="IBU55" s="432"/>
      <c r="IBV55" s="432"/>
      <c r="IBW55" s="254"/>
      <c r="IBX55" s="255"/>
      <c r="IBY55" s="256"/>
      <c r="IBZ55" s="252"/>
      <c r="ICA55" s="253"/>
      <c r="ICB55" s="432"/>
      <c r="ICC55" s="432"/>
      <c r="ICD55" s="432"/>
      <c r="ICE55" s="254"/>
      <c r="ICF55" s="255"/>
      <c r="ICG55" s="256"/>
      <c r="ICH55" s="252"/>
      <c r="ICI55" s="253"/>
      <c r="ICJ55" s="432"/>
      <c r="ICK55" s="432"/>
      <c r="ICL55" s="432"/>
      <c r="ICM55" s="254"/>
      <c r="ICN55" s="255"/>
      <c r="ICO55" s="256"/>
      <c r="ICP55" s="252"/>
      <c r="ICQ55" s="253"/>
      <c r="ICR55" s="432"/>
      <c r="ICS55" s="432"/>
      <c r="ICT55" s="432"/>
      <c r="ICU55" s="254"/>
      <c r="ICV55" s="255"/>
      <c r="ICW55" s="256"/>
      <c r="ICX55" s="252"/>
      <c r="ICY55" s="253"/>
      <c r="ICZ55" s="432"/>
      <c r="IDA55" s="432"/>
      <c r="IDB55" s="432"/>
      <c r="IDC55" s="254"/>
      <c r="IDD55" s="255"/>
      <c r="IDE55" s="256"/>
      <c r="IDF55" s="252"/>
      <c r="IDG55" s="253"/>
      <c r="IDH55" s="432"/>
      <c r="IDI55" s="432"/>
      <c r="IDJ55" s="432"/>
      <c r="IDK55" s="254"/>
      <c r="IDL55" s="255"/>
      <c r="IDM55" s="256"/>
      <c r="IDN55" s="252"/>
      <c r="IDO55" s="253"/>
      <c r="IDP55" s="432"/>
      <c r="IDQ55" s="432"/>
      <c r="IDR55" s="432"/>
      <c r="IDS55" s="254"/>
      <c r="IDT55" s="255"/>
      <c r="IDU55" s="256"/>
      <c r="IDV55" s="252"/>
      <c r="IDW55" s="253"/>
      <c r="IDX55" s="432"/>
      <c r="IDY55" s="432"/>
      <c r="IDZ55" s="432"/>
      <c r="IEA55" s="254"/>
      <c r="IEB55" s="255"/>
      <c r="IEC55" s="256"/>
      <c r="IED55" s="252"/>
      <c r="IEE55" s="253"/>
      <c r="IEF55" s="432"/>
      <c r="IEG55" s="432"/>
      <c r="IEH55" s="432"/>
      <c r="IEI55" s="254"/>
      <c r="IEJ55" s="255"/>
      <c r="IEK55" s="256"/>
      <c r="IEL55" s="252"/>
      <c r="IEM55" s="253"/>
      <c r="IEN55" s="432"/>
      <c r="IEO55" s="432"/>
      <c r="IEP55" s="432"/>
      <c r="IEQ55" s="254"/>
      <c r="IER55" s="255"/>
      <c r="IES55" s="256"/>
      <c r="IET55" s="252"/>
      <c r="IEU55" s="253"/>
      <c r="IEV55" s="432"/>
      <c r="IEW55" s="432"/>
      <c r="IEX55" s="432"/>
      <c r="IEY55" s="254"/>
      <c r="IEZ55" s="255"/>
      <c r="IFA55" s="256"/>
      <c r="IFB55" s="252"/>
      <c r="IFC55" s="253"/>
      <c r="IFD55" s="432"/>
      <c r="IFE55" s="432"/>
      <c r="IFF55" s="432"/>
      <c r="IFG55" s="254"/>
      <c r="IFH55" s="255"/>
      <c r="IFI55" s="256"/>
      <c r="IFJ55" s="252"/>
      <c r="IFK55" s="253"/>
      <c r="IFL55" s="432"/>
      <c r="IFM55" s="432"/>
      <c r="IFN55" s="432"/>
      <c r="IFO55" s="254"/>
      <c r="IFP55" s="255"/>
      <c r="IFQ55" s="256"/>
      <c r="IFR55" s="252"/>
      <c r="IFS55" s="253"/>
      <c r="IFT55" s="432"/>
      <c r="IFU55" s="432"/>
      <c r="IFV55" s="432"/>
      <c r="IFW55" s="254"/>
      <c r="IFX55" s="255"/>
      <c r="IFY55" s="256"/>
      <c r="IFZ55" s="252"/>
      <c r="IGA55" s="253"/>
      <c r="IGB55" s="432"/>
      <c r="IGC55" s="432"/>
      <c r="IGD55" s="432"/>
      <c r="IGE55" s="254"/>
      <c r="IGF55" s="255"/>
      <c r="IGG55" s="256"/>
      <c r="IGH55" s="252"/>
      <c r="IGI55" s="253"/>
      <c r="IGJ55" s="432"/>
      <c r="IGK55" s="432"/>
      <c r="IGL55" s="432"/>
      <c r="IGM55" s="254"/>
      <c r="IGN55" s="255"/>
      <c r="IGO55" s="256"/>
      <c r="IGP55" s="252"/>
      <c r="IGQ55" s="253"/>
      <c r="IGR55" s="432"/>
      <c r="IGS55" s="432"/>
      <c r="IGT55" s="432"/>
      <c r="IGU55" s="254"/>
      <c r="IGV55" s="255"/>
      <c r="IGW55" s="256"/>
      <c r="IGX55" s="252"/>
      <c r="IGY55" s="253"/>
      <c r="IGZ55" s="432"/>
      <c r="IHA55" s="432"/>
      <c r="IHB55" s="432"/>
      <c r="IHC55" s="254"/>
      <c r="IHD55" s="255"/>
      <c r="IHE55" s="256"/>
      <c r="IHF55" s="252"/>
      <c r="IHG55" s="253"/>
      <c r="IHH55" s="432"/>
      <c r="IHI55" s="432"/>
      <c r="IHJ55" s="432"/>
      <c r="IHK55" s="254"/>
      <c r="IHL55" s="255"/>
      <c r="IHM55" s="256"/>
      <c r="IHN55" s="252"/>
      <c r="IHO55" s="253"/>
      <c r="IHP55" s="432"/>
      <c r="IHQ55" s="432"/>
      <c r="IHR55" s="432"/>
      <c r="IHS55" s="254"/>
      <c r="IHT55" s="255"/>
      <c r="IHU55" s="256"/>
      <c r="IHV55" s="252"/>
      <c r="IHW55" s="253"/>
      <c r="IHX55" s="432"/>
      <c r="IHY55" s="432"/>
      <c r="IHZ55" s="432"/>
      <c r="IIA55" s="254"/>
      <c r="IIB55" s="255"/>
      <c r="IIC55" s="256"/>
      <c r="IID55" s="252"/>
      <c r="IIE55" s="253"/>
      <c r="IIF55" s="432"/>
      <c r="IIG55" s="432"/>
      <c r="IIH55" s="432"/>
      <c r="III55" s="254"/>
      <c r="IIJ55" s="255"/>
      <c r="IIK55" s="256"/>
      <c r="IIL55" s="252"/>
      <c r="IIM55" s="253"/>
      <c r="IIN55" s="432"/>
      <c r="IIO55" s="432"/>
      <c r="IIP55" s="432"/>
      <c r="IIQ55" s="254"/>
      <c r="IIR55" s="255"/>
      <c r="IIS55" s="256"/>
      <c r="IIT55" s="252"/>
      <c r="IIU55" s="253"/>
      <c r="IIV55" s="432"/>
      <c r="IIW55" s="432"/>
      <c r="IIX55" s="432"/>
      <c r="IIY55" s="254"/>
      <c r="IIZ55" s="255"/>
      <c r="IJA55" s="256"/>
      <c r="IJB55" s="252"/>
      <c r="IJC55" s="253"/>
      <c r="IJD55" s="432"/>
      <c r="IJE55" s="432"/>
      <c r="IJF55" s="432"/>
      <c r="IJG55" s="254"/>
      <c r="IJH55" s="255"/>
      <c r="IJI55" s="256"/>
      <c r="IJJ55" s="252"/>
      <c r="IJK55" s="253"/>
      <c r="IJL55" s="432"/>
      <c r="IJM55" s="432"/>
      <c r="IJN55" s="432"/>
      <c r="IJO55" s="254"/>
      <c r="IJP55" s="255"/>
      <c r="IJQ55" s="256"/>
      <c r="IJR55" s="252"/>
      <c r="IJS55" s="253"/>
      <c r="IJT55" s="432"/>
      <c r="IJU55" s="432"/>
      <c r="IJV55" s="432"/>
      <c r="IJW55" s="254"/>
      <c r="IJX55" s="255"/>
      <c r="IJY55" s="256"/>
      <c r="IJZ55" s="252"/>
      <c r="IKA55" s="253"/>
      <c r="IKB55" s="432"/>
      <c r="IKC55" s="432"/>
      <c r="IKD55" s="432"/>
      <c r="IKE55" s="254"/>
      <c r="IKF55" s="255"/>
      <c r="IKG55" s="256"/>
      <c r="IKH55" s="252"/>
      <c r="IKI55" s="253"/>
      <c r="IKJ55" s="432"/>
      <c r="IKK55" s="432"/>
      <c r="IKL55" s="432"/>
      <c r="IKM55" s="254"/>
      <c r="IKN55" s="255"/>
      <c r="IKO55" s="256"/>
      <c r="IKP55" s="252"/>
      <c r="IKQ55" s="253"/>
      <c r="IKR55" s="432"/>
      <c r="IKS55" s="432"/>
      <c r="IKT55" s="432"/>
      <c r="IKU55" s="254"/>
      <c r="IKV55" s="255"/>
      <c r="IKW55" s="256"/>
      <c r="IKX55" s="252"/>
      <c r="IKY55" s="253"/>
      <c r="IKZ55" s="432"/>
      <c r="ILA55" s="432"/>
      <c r="ILB55" s="432"/>
      <c r="ILC55" s="254"/>
      <c r="ILD55" s="255"/>
      <c r="ILE55" s="256"/>
      <c r="ILF55" s="252"/>
      <c r="ILG55" s="253"/>
      <c r="ILH55" s="432"/>
      <c r="ILI55" s="432"/>
      <c r="ILJ55" s="432"/>
      <c r="ILK55" s="254"/>
      <c r="ILL55" s="255"/>
      <c r="ILM55" s="256"/>
      <c r="ILN55" s="252"/>
      <c r="ILO55" s="253"/>
      <c r="ILP55" s="432"/>
      <c r="ILQ55" s="432"/>
      <c r="ILR55" s="432"/>
      <c r="ILS55" s="254"/>
      <c r="ILT55" s="255"/>
      <c r="ILU55" s="256"/>
      <c r="ILV55" s="252"/>
      <c r="ILW55" s="253"/>
      <c r="ILX55" s="432"/>
      <c r="ILY55" s="432"/>
      <c r="ILZ55" s="432"/>
      <c r="IMA55" s="254"/>
      <c r="IMB55" s="255"/>
      <c r="IMC55" s="256"/>
      <c r="IMD55" s="252"/>
      <c r="IME55" s="253"/>
      <c r="IMF55" s="432"/>
      <c r="IMG55" s="432"/>
      <c r="IMH55" s="432"/>
      <c r="IMI55" s="254"/>
      <c r="IMJ55" s="255"/>
      <c r="IMK55" s="256"/>
      <c r="IML55" s="252"/>
      <c r="IMM55" s="253"/>
      <c r="IMN55" s="432"/>
      <c r="IMO55" s="432"/>
      <c r="IMP55" s="432"/>
      <c r="IMQ55" s="254"/>
      <c r="IMR55" s="255"/>
      <c r="IMS55" s="256"/>
      <c r="IMT55" s="252"/>
      <c r="IMU55" s="253"/>
      <c r="IMV55" s="432"/>
      <c r="IMW55" s="432"/>
      <c r="IMX55" s="432"/>
      <c r="IMY55" s="254"/>
      <c r="IMZ55" s="255"/>
      <c r="INA55" s="256"/>
      <c r="INB55" s="252"/>
      <c r="INC55" s="253"/>
      <c r="IND55" s="432"/>
      <c r="INE55" s="432"/>
      <c r="INF55" s="432"/>
      <c r="ING55" s="254"/>
      <c r="INH55" s="255"/>
      <c r="INI55" s="256"/>
      <c r="INJ55" s="252"/>
      <c r="INK55" s="253"/>
      <c r="INL55" s="432"/>
      <c r="INM55" s="432"/>
      <c r="INN55" s="432"/>
      <c r="INO55" s="254"/>
      <c r="INP55" s="255"/>
      <c r="INQ55" s="256"/>
      <c r="INR55" s="252"/>
      <c r="INS55" s="253"/>
      <c r="INT55" s="432"/>
      <c r="INU55" s="432"/>
      <c r="INV55" s="432"/>
      <c r="INW55" s="254"/>
      <c r="INX55" s="255"/>
      <c r="INY55" s="256"/>
      <c r="INZ55" s="252"/>
      <c r="IOA55" s="253"/>
      <c r="IOB55" s="432"/>
      <c r="IOC55" s="432"/>
      <c r="IOD55" s="432"/>
      <c r="IOE55" s="254"/>
      <c r="IOF55" s="255"/>
      <c r="IOG55" s="256"/>
      <c r="IOH55" s="252"/>
      <c r="IOI55" s="253"/>
      <c r="IOJ55" s="432"/>
      <c r="IOK55" s="432"/>
      <c r="IOL55" s="432"/>
      <c r="IOM55" s="254"/>
      <c r="ION55" s="255"/>
      <c r="IOO55" s="256"/>
      <c r="IOP55" s="252"/>
      <c r="IOQ55" s="253"/>
      <c r="IOR55" s="432"/>
      <c r="IOS55" s="432"/>
      <c r="IOT55" s="432"/>
      <c r="IOU55" s="254"/>
      <c r="IOV55" s="255"/>
      <c r="IOW55" s="256"/>
      <c r="IOX55" s="252"/>
      <c r="IOY55" s="253"/>
      <c r="IOZ55" s="432"/>
      <c r="IPA55" s="432"/>
      <c r="IPB55" s="432"/>
      <c r="IPC55" s="254"/>
      <c r="IPD55" s="255"/>
      <c r="IPE55" s="256"/>
      <c r="IPF55" s="252"/>
      <c r="IPG55" s="253"/>
      <c r="IPH55" s="432"/>
      <c r="IPI55" s="432"/>
      <c r="IPJ55" s="432"/>
      <c r="IPK55" s="254"/>
      <c r="IPL55" s="255"/>
      <c r="IPM55" s="256"/>
      <c r="IPN55" s="252"/>
      <c r="IPO55" s="253"/>
      <c r="IPP55" s="432"/>
      <c r="IPQ55" s="432"/>
      <c r="IPR55" s="432"/>
      <c r="IPS55" s="254"/>
      <c r="IPT55" s="255"/>
      <c r="IPU55" s="256"/>
      <c r="IPV55" s="252"/>
      <c r="IPW55" s="253"/>
      <c r="IPX55" s="432"/>
      <c r="IPY55" s="432"/>
      <c r="IPZ55" s="432"/>
      <c r="IQA55" s="254"/>
      <c r="IQB55" s="255"/>
      <c r="IQC55" s="256"/>
      <c r="IQD55" s="252"/>
      <c r="IQE55" s="253"/>
      <c r="IQF55" s="432"/>
      <c r="IQG55" s="432"/>
      <c r="IQH55" s="432"/>
      <c r="IQI55" s="254"/>
      <c r="IQJ55" s="255"/>
      <c r="IQK55" s="256"/>
      <c r="IQL55" s="252"/>
      <c r="IQM55" s="253"/>
      <c r="IQN55" s="432"/>
      <c r="IQO55" s="432"/>
      <c r="IQP55" s="432"/>
      <c r="IQQ55" s="254"/>
      <c r="IQR55" s="255"/>
      <c r="IQS55" s="256"/>
      <c r="IQT55" s="252"/>
      <c r="IQU55" s="253"/>
      <c r="IQV55" s="432"/>
      <c r="IQW55" s="432"/>
      <c r="IQX55" s="432"/>
      <c r="IQY55" s="254"/>
      <c r="IQZ55" s="255"/>
      <c r="IRA55" s="256"/>
      <c r="IRB55" s="252"/>
      <c r="IRC55" s="253"/>
      <c r="IRD55" s="432"/>
      <c r="IRE55" s="432"/>
      <c r="IRF55" s="432"/>
      <c r="IRG55" s="254"/>
      <c r="IRH55" s="255"/>
      <c r="IRI55" s="256"/>
      <c r="IRJ55" s="252"/>
      <c r="IRK55" s="253"/>
      <c r="IRL55" s="432"/>
      <c r="IRM55" s="432"/>
      <c r="IRN55" s="432"/>
      <c r="IRO55" s="254"/>
      <c r="IRP55" s="255"/>
      <c r="IRQ55" s="256"/>
      <c r="IRR55" s="252"/>
      <c r="IRS55" s="253"/>
      <c r="IRT55" s="432"/>
      <c r="IRU55" s="432"/>
      <c r="IRV55" s="432"/>
      <c r="IRW55" s="254"/>
      <c r="IRX55" s="255"/>
      <c r="IRY55" s="256"/>
      <c r="IRZ55" s="252"/>
      <c r="ISA55" s="253"/>
      <c r="ISB55" s="432"/>
      <c r="ISC55" s="432"/>
      <c r="ISD55" s="432"/>
      <c r="ISE55" s="254"/>
      <c r="ISF55" s="255"/>
      <c r="ISG55" s="256"/>
      <c r="ISH55" s="252"/>
      <c r="ISI55" s="253"/>
      <c r="ISJ55" s="432"/>
      <c r="ISK55" s="432"/>
      <c r="ISL55" s="432"/>
      <c r="ISM55" s="254"/>
      <c r="ISN55" s="255"/>
      <c r="ISO55" s="256"/>
      <c r="ISP55" s="252"/>
      <c r="ISQ55" s="253"/>
      <c r="ISR55" s="432"/>
      <c r="ISS55" s="432"/>
      <c r="IST55" s="432"/>
      <c r="ISU55" s="254"/>
      <c r="ISV55" s="255"/>
      <c r="ISW55" s="256"/>
      <c r="ISX55" s="252"/>
      <c r="ISY55" s="253"/>
      <c r="ISZ55" s="432"/>
      <c r="ITA55" s="432"/>
      <c r="ITB55" s="432"/>
      <c r="ITC55" s="254"/>
      <c r="ITD55" s="255"/>
      <c r="ITE55" s="256"/>
      <c r="ITF55" s="252"/>
      <c r="ITG55" s="253"/>
      <c r="ITH55" s="432"/>
      <c r="ITI55" s="432"/>
      <c r="ITJ55" s="432"/>
      <c r="ITK55" s="254"/>
      <c r="ITL55" s="255"/>
      <c r="ITM55" s="256"/>
      <c r="ITN55" s="252"/>
      <c r="ITO55" s="253"/>
      <c r="ITP55" s="432"/>
      <c r="ITQ55" s="432"/>
      <c r="ITR55" s="432"/>
      <c r="ITS55" s="254"/>
      <c r="ITT55" s="255"/>
      <c r="ITU55" s="256"/>
      <c r="ITV55" s="252"/>
      <c r="ITW55" s="253"/>
      <c r="ITX55" s="432"/>
      <c r="ITY55" s="432"/>
      <c r="ITZ55" s="432"/>
      <c r="IUA55" s="254"/>
      <c r="IUB55" s="255"/>
      <c r="IUC55" s="256"/>
      <c r="IUD55" s="252"/>
      <c r="IUE55" s="253"/>
      <c r="IUF55" s="432"/>
      <c r="IUG55" s="432"/>
      <c r="IUH55" s="432"/>
      <c r="IUI55" s="254"/>
      <c r="IUJ55" s="255"/>
      <c r="IUK55" s="256"/>
      <c r="IUL55" s="252"/>
      <c r="IUM55" s="253"/>
      <c r="IUN55" s="432"/>
      <c r="IUO55" s="432"/>
      <c r="IUP55" s="432"/>
      <c r="IUQ55" s="254"/>
      <c r="IUR55" s="255"/>
      <c r="IUS55" s="256"/>
      <c r="IUT55" s="252"/>
      <c r="IUU55" s="253"/>
      <c r="IUV55" s="432"/>
      <c r="IUW55" s="432"/>
      <c r="IUX55" s="432"/>
      <c r="IUY55" s="254"/>
      <c r="IUZ55" s="255"/>
      <c r="IVA55" s="256"/>
      <c r="IVB55" s="252"/>
      <c r="IVC55" s="253"/>
      <c r="IVD55" s="432"/>
      <c r="IVE55" s="432"/>
      <c r="IVF55" s="432"/>
      <c r="IVG55" s="254"/>
      <c r="IVH55" s="255"/>
      <c r="IVI55" s="256"/>
      <c r="IVJ55" s="252"/>
      <c r="IVK55" s="253"/>
      <c r="IVL55" s="432"/>
      <c r="IVM55" s="432"/>
      <c r="IVN55" s="432"/>
      <c r="IVO55" s="254"/>
      <c r="IVP55" s="255"/>
      <c r="IVQ55" s="256"/>
      <c r="IVR55" s="252"/>
      <c r="IVS55" s="253"/>
      <c r="IVT55" s="432"/>
      <c r="IVU55" s="432"/>
      <c r="IVV55" s="432"/>
      <c r="IVW55" s="254"/>
      <c r="IVX55" s="255"/>
      <c r="IVY55" s="256"/>
      <c r="IVZ55" s="252"/>
      <c r="IWA55" s="253"/>
      <c r="IWB55" s="432"/>
      <c r="IWC55" s="432"/>
      <c r="IWD55" s="432"/>
      <c r="IWE55" s="254"/>
      <c r="IWF55" s="255"/>
      <c r="IWG55" s="256"/>
      <c r="IWH55" s="252"/>
      <c r="IWI55" s="253"/>
      <c r="IWJ55" s="432"/>
      <c r="IWK55" s="432"/>
      <c r="IWL55" s="432"/>
      <c r="IWM55" s="254"/>
      <c r="IWN55" s="255"/>
      <c r="IWO55" s="256"/>
      <c r="IWP55" s="252"/>
      <c r="IWQ55" s="253"/>
      <c r="IWR55" s="432"/>
      <c r="IWS55" s="432"/>
      <c r="IWT55" s="432"/>
      <c r="IWU55" s="254"/>
      <c r="IWV55" s="255"/>
      <c r="IWW55" s="256"/>
      <c r="IWX55" s="252"/>
      <c r="IWY55" s="253"/>
      <c r="IWZ55" s="432"/>
      <c r="IXA55" s="432"/>
      <c r="IXB55" s="432"/>
      <c r="IXC55" s="254"/>
      <c r="IXD55" s="255"/>
      <c r="IXE55" s="256"/>
      <c r="IXF55" s="252"/>
      <c r="IXG55" s="253"/>
      <c r="IXH55" s="432"/>
      <c r="IXI55" s="432"/>
      <c r="IXJ55" s="432"/>
      <c r="IXK55" s="254"/>
      <c r="IXL55" s="255"/>
      <c r="IXM55" s="256"/>
      <c r="IXN55" s="252"/>
      <c r="IXO55" s="253"/>
      <c r="IXP55" s="432"/>
      <c r="IXQ55" s="432"/>
      <c r="IXR55" s="432"/>
      <c r="IXS55" s="254"/>
      <c r="IXT55" s="255"/>
      <c r="IXU55" s="256"/>
      <c r="IXV55" s="252"/>
      <c r="IXW55" s="253"/>
      <c r="IXX55" s="432"/>
      <c r="IXY55" s="432"/>
      <c r="IXZ55" s="432"/>
      <c r="IYA55" s="254"/>
      <c r="IYB55" s="255"/>
      <c r="IYC55" s="256"/>
      <c r="IYD55" s="252"/>
      <c r="IYE55" s="253"/>
      <c r="IYF55" s="432"/>
      <c r="IYG55" s="432"/>
      <c r="IYH55" s="432"/>
      <c r="IYI55" s="254"/>
      <c r="IYJ55" s="255"/>
      <c r="IYK55" s="256"/>
      <c r="IYL55" s="252"/>
      <c r="IYM55" s="253"/>
      <c r="IYN55" s="432"/>
      <c r="IYO55" s="432"/>
      <c r="IYP55" s="432"/>
      <c r="IYQ55" s="254"/>
      <c r="IYR55" s="255"/>
      <c r="IYS55" s="256"/>
      <c r="IYT55" s="252"/>
      <c r="IYU55" s="253"/>
      <c r="IYV55" s="432"/>
      <c r="IYW55" s="432"/>
      <c r="IYX55" s="432"/>
      <c r="IYY55" s="254"/>
      <c r="IYZ55" s="255"/>
      <c r="IZA55" s="256"/>
      <c r="IZB55" s="252"/>
      <c r="IZC55" s="253"/>
      <c r="IZD55" s="432"/>
      <c r="IZE55" s="432"/>
      <c r="IZF55" s="432"/>
      <c r="IZG55" s="254"/>
      <c r="IZH55" s="255"/>
      <c r="IZI55" s="256"/>
      <c r="IZJ55" s="252"/>
      <c r="IZK55" s="253"/>
      <c r="IZL55" s="432"/>
      <c r="IZM55" s="432"/>
      <c r="IZN55" s="432"/>
      <c r="IZO55" s="254"/>
      <c r="IZP55" s="255"/>
      <c r="IZQ55" s="256"/>
      <c r="IZR55" s="252"/>
      <c r="IZS55" s="253"/>
      <c r="IZT55" s="432"/>
      <c r="IZU55" s="432"/>
      <c r="IZV55" s="432"/>
      <c r="IZW55" s="254"/>
      <c r="IZX55" s="255"/>
      <c r="IZY55" s="256"/>
      <c r="IZZ55" s="252"/>
      <c r="JAA55" s="253"/>
      <c r="JAB55" s="432"/>
      <c r="JAC55" s="432"/>
      <c r="JAD55" s="432"/>
      <c r="JAE55" s="254"/>
      <c r="JAF55" s="255"/>
      <c r="JAG55" s="256"/>
      <c r="JAH55" s="252"/>
      <c r="JAI55" s="253"/>
      <c r="JAJ55" s="432"/>
      <c r="JAK55" s="432"/>
      <c r="JAL55" s="432"/>
      <c r="JAM55" s="254"/>
      <c r="JAN55" s="255"/>
      <c r="JAO55" s="256"/>
      <c r="JAP55" s="252"/>
      <c r="JAQ55" s="253"/>
      <c r="JAR55" s="432"/>
      <c r="JAS55" s="432"/>
      <c r="JAT55" s="432"/>
      <c r="JAU55" s="254"/>
      <c r="JAV55" s="255"/>
      <c r="JAW55" s="256"/>
      <c r="JAX55" s="252"/>
      <c r="JAY55" s="253"/>
      <c r="JAZ55" s="432"/>
      <c r="JBA55" s="432"/>
      <c r="JBB55" s="432"/>
      <c r="JBC55" s="254"/>
      <c r="JBD55" s="255"/>
      <c r="JBE55" s="256"/>
      <c r="JBF55" s="252"/>
      <c r="JBG55" s="253"/>
      <c r="JBH55" s="432"/>
      <c r="JBI55" s="432"/>
      <c r="JBJ55" s="432"/>
      <c r="JBK55" s="254"/>
      <c r="JBL55" s="255"/>
      <c r="JBM55" s="256"/>
      <c r="JBN55" s="252"/>
      <c r="JBO55" s="253"/>
      <c r="JBP55" s="432"/>
      <c r="JBQ55" s="432"/>
      <c r="JBR55" s="432"/>
      <c r="JBS55" s="254"/>
      <c r="JBT55" s="255"/>
      <c r="JBU55" s="256"/>
      <c r="JBV55" s="252"/>
      <c r="JBW55" s="253"/>
      <c r="JBX55" s="432"/>
      <c r="JBY55" s="432"/>
      <c r="JBZ55" s="432"/>
      <c r="JCA55" s="254"/>
      <c r="JCB55" s="255"/>
      <c r="JCC55" s="256"/>
      <c r="JCD55" s="252"/>
      <c r="JCE55" s="253"/>
      <c r="JCF55" s="432"/>
      <c r="JCG55" s="432"/>
      <c r="JCH55" s="432"/>
      <c r="JCI55" s="254"/>
      <c r="JCJ55" s="255"/>
      <c r="JCK55" s="256"/>
      <c r="JCL55" s="252"/>
      <c r="JCM55" s="253"/>
      <c r="JCN55" s="432"/>
      <c r="JCO55" s="432"/>
      <c r="JCP55" s="432"/>
      <c r="JCQ55" s="254"/>
      <c r="JCR55" s="255"/>
      <c r="JCS55" s="256"/>
      <c r="JCT55" s="252"/>
      <c r="JCU55" s="253"/>
      <c r="JCV55" s="432"/>
      <c r="JCW55" s="432"/>
      <c r="JCX55" s="432"/>
      <c r="JCY55" s="254"/>
      <c r="JCZ55" s="255"/>
      <c r="JDA55" s="256"/>
      <c r="JDB55" s="252"/>
      <c r="JDC55" s="253"/>
      <c r="JDD55" s="432"/>
      <c r="JDE55" s="432"/>
      <c r="JDF55" s="432"/>
      <c r="JDG55" s="254"/>
      <c r="JDH55" s="255"/>
      <c r="JDI55" s="256"/>
      <c r="JDJ55" s="252"/>
      <c r="JDK55" s="253"/>
      <c r="JDL55" s="432"/>
      <c r="JDM55" s="432"/>
      <c r="JDN55" s="432"/>
      <c r="JDO55" s="254"/>
      <c r="JDP55" s="255"/>
      <c r="JDQ55" s="256"/>
      <c r="JDR55" s="252"/>
      <c r="JDS55" s="253"/>
      <c r="JDT55" s="432"/>
      <c r="JDU55" s="432"/>
      <c r="JDV55" s="432"/>
      <c r="JDW55" s="254"/>
      <c r="JDX55" s="255"/>
      <c r="JDY55" s="256"/>
      <c r="JDZ55" s="252"/>
      <c r="JEA55" s="253"/>
      <c r="JEB55" s="432"/>
      <c r="JEC55" s="432"/>
      <c r="JED55" s="432"/>
      <c r="JEE55" s="254"/>
      <c r="JEF55" s="255"/>
      <c r="JEG55" s="256"/>
      <c r="JEH55" s="252"/>
      <c r="JEI55" s="253"/>
      <c r="JEJ55" s="432"/>
      <c r="JEK55" s="432"/>
      <c r="JEL55" s="432"/>
      <c r="JEM55" s="254"/>
      <c r="JEN55" s="255"/>
      <c r="JEO55" s="256"/>
      <c r="JEP55" s="252"/>
      <c r="JEQ55" s="253"/>
      <c r="JER55" s="432"/>
      <c r="JES55" s="432"/>
      <c r="JET55" s="432"/>
      <c r="JEU55" s="254"/>
      <c r="JEV55" s="255"/>
      <c r="JEW55" s="256"/>
      <c r="JEX55" s="252"/>
      <c r="JEY55" s="253"/>
      <c r="JEZ55" s="432"/>
      <c r="JFA55" s="432"/>
      <c r="JFB55" s="432"/>
      <c r="JFC55" s="254"/>
      <c r="JFD55" s="255"/>
      <c r="JFE55" s="256"/>
      <c r="JFF55" s="252"/>
      <c r="JFG55" s="253"/>
      <c r="JFH55" s="432"/>
      <c r="JFI55" s="432"/>
      <c r="JFJ55" s="432"/>
      <c r="JFK55" s="254"/>
      <c r="JFL55" s="255"/>
      <c r="JFM55" s="256"/>
      <c r="JFN55" s="252"/>
      <c r="JFO55" s="253"/>
      <c r="JFP55" s="432"/>
      <c r="JFQ55" s="432"/>
      <c r="JFR55" s="432"/>
      <c r="JFS55" s="254"/>
      <c r="JFT55" s="255"/>
      <c r="JFU55" s="256"/>
      <c r="JFV55" s="252"/>
      <c r="JFW55" s="253"/>
      <c r="JFX55" s="432"/>
      <c r="JFY55" s="432"/>
      <c r="JFZ55" s="432"/>
      <c r="JGA55" s="254"/>
      <c r="JGB55" s="255"/>
      <c r="JGC55" s="256"/>
      <c r="JGD55" s="252"/>
      <c r="JGE55" s="253"/>
      <c r="JGF55" s="432"/>
      <c r="JGG55" s="432"/>
      <c r="JGH55" s="432"/>
      <c r="JGI55" s="254"/>
      <c r="JGJ55" s="255"/>
      <c r="JGK55" s="256"/>
      <c r="JGL55" s="252"/>
      <c r="JGM55" s="253"/>
      <c r="JGN55" s="432"/>
      <c r="JGO55" s="432"/>
      <c r="JGP55" s="432"/>
      <c r="JGQ55" s="254"/>
      <c r="JGR55" s="255"/>
      <c r="JGS55" s="256"/>
      <c r="JGT55" s="252"/>
      <c r="JGU55" s="253"/>
      <c r="JGV55" s="432"/>
      <c r="JGW55" s="432"/>
      <c r="JGX55" s="432"/>
      <c r="JGY55" s="254"/>
      <c r="JGZ55" s="255"/>
      <c r="JHA55" s="256"/>
      <c r="JHB55" s="252"/>
      <c r="JHC55" s="253"/>
      <c r="JHD55" s="432"/>
      <c r="JHE55" s="432"/>
      <c r="JHF55" s="432"/>
      <c r="JHG55" s="254"/>
      <c r="JHH55" s="255"/>
      <c r="JHI55" s="256"/>
      <c r="JHJ55" s="252"/>
      <c r="JHK55" s="253"/>
      <c r="JHL55" s="432"/>
      <c r="JHM55" s="432"/>
      <c r="JHN55" s="432"/>
      <c r="JHO55" s="254"/>
      <c r="JHP55" s="255"/>
      <c r="JHQ55" s="256"/>
      <c r="JHR55" s="252"/>
      <c r="JHS55" s="253"/>
      <c r="JHT55" s="432"/>
      <c r="JHU55" s="432"/>
      <c r="JHV55" s="432"/>
      <c r="JHW55" s="254"/>
      <c r="JHX55" s="255"/>
      <c r="JHY55" s="256"/>
      <c r="JHZ55" s="252"/>
      <c r="JIA55" s="253"/>
      <c r="JIB55" s="432"/>
      <c r="JIC55" s="432"/>
      <c r="JID55" s="432"/>
      <c r="JIE55" s="254"/>
      <c r="JIF55" s="255"/>
      <c r="JIG55" s="256"/>
      <c r="JIH55" s="252"/>
      <c r="JII55" s="253"/>
      <c r="JIJ55" s="432"/>
      <c r="JIK55" s="432"/>
      <c r="JIL55" s="432"/>
      <c r="JIM55" s="254"/>
      <c r="JIN55" s="255"/>
      <c r="JIO55" s="256"/>
      <c r="JIP55" s="252"/>
      <c r="JIQ55" s="253"/>
      <c r="JIR55" s="432"/>
      <c r="JIS55" s="432"/>
      <c r="JIT55" s="432"/>
      <c r="JIU55" s="254"/>
      <c r="JIV55" s="255"/>
      <c r="JIW55" s="256"/>
      <c r="JIX55" s="252"/>
      <c r="JIY55" s="253"/>
      <c r="JIZ55" s="432"/>
      <c r="JJA55" s="432"/>
      <c r="JJB55" s="432"/>
      <c r="JJC55" s="254"/>
      <c r="JJD55" s="255"/>
      <c r="JJE55" s="256"/>
      <c r="JJF55" s="252"/>
      <c r="JJG55" s="253"/>
      <c r="JJH55" s="432"/>
      <c r="JJI55" s="432"/>
      <c r="JJJ55" s="432"/>
      <c r="JJK55" s="254"/>
      <c r="JJL55" s="255"/>
      <c r="JJM55" s="256"/>
      <c r="JJN55" s="252"/>
      <c r="JJO55" s="253"/>
      <c r="JJP55" s="432"/>
      <c r="JJQ55" s="432"/>
      <c r="JJR55" s="432"/>
      <c r="JJS55" s="254"/>
      <c r="JJT55" s="255"/>
      <c r="JJU55" s="256"/>
      <c r="JJV55" s="252"/>
      <c r="JJW55" s="253"/>
      <c r="JJX55" s="432"/>
      <c r="JJY55" s="432"/>
      <c r="JJZ55" s="432"/>
      <c r="JKA55" s="254"/>
      <c r="JKB55" s="255"/>
      <c r="JKC55" s="256"/>
      <c r="JKD55" s="252"/>
      <c r="JKE55" s="253"/>
      <c r="JKF55" s="432"/>
      <c r="JKG55" s="432"/>
      <c r="JKH55" s="432"/>
      <c r="JKI55" s="254"/>
      <c r="JKJ55" s="255"/>
      <c r="JKK55" s="256"/>
      <c r="JKL55" s="252"/>
      <c r="JKM55" s="253"/>
      <c r="JKN55" s="432"/>
      <c r="JKO55" s="432"/>
      <c r="JKP55" s="432"/>
      <c r="JKQ55" s="254"/>
      <c r="JKR55" s="255"/>
      <c r="JKS55" s="256"/>
      <c r="JKT55" s="252"/>
      <c r="JKU55" s="253"/>
      <c r="JKV55" s="432"/>
      <c r="JKW55" s="432"/>
      <c r="JKX55" s="432"/>
      <c r="JKY55" s="254"/>
      <c r="JKZ55" s="255"/>
      <c r="JLA55" s="256"/>
      <c r="JLB55" s="252"/>
      <c r="JLC55" s="253"/>
      <c r="JLD55" s="432"/>
      <c r="JLE55" s="432"/>
      <c r="JLF55" s="432"/>
      <c r="JLG55" s="254"/>
      <c r="JLH55" s="255"/>
      <c r="JLI55" s="256"/>
      <c r="JLJ55" s="252"/>
      <c r="JLK55" s="253"/>
      <c r="JLL55" s="432"/>
      <c r="JLM55" s="432"/>
      <c r="JLN55" s="432"/>
      <c r="JLO55" s="254"/>
      <c r="JLP55" s="255"/>
      <c r="JLQ55" s="256"/>
      <c r="JLR55" s="252"/>
      <c r="JLS55" s="253"/>
      <c r="JLT55" s="432"/>
      <c r="JLU55" s="432"/>
      <c r="JLV55" s="432"/>
      <c r="JLW55" s="254"/>
      <c r="JLX55" s="255"/>
      <c r="JLY55" s="256"/>
      <c r="JLZ55" s="252"/>
      <c r="JMA55" s="253"/>
      <c r="JMB55" s="432"/>
      <c r="JMC55" s="432"/>
      <c r="JMD55" s="432"/>
      <c r="JME55" s="254"/>
      <c r="JMF55" s="255"/>
      <c r="JMG55" s="256"/>
      <c r="JMH55" s="252"/>
      <c r="JMI55" s="253"/>
      <c r="JMJ55" s="432"/>
      <c r="JMK55" s="432"/>
      <c r="JML55" s="432"/>
      <c r="JMM55" s="254"/>
      <c r="JMN55" s="255"/>
      <c r="JMO55" s="256"/>
      <c r="JMP55" s="252"/>
      <c r="JMQ55" s="253"/>
      <c r="JMR55" s="432"/>
      <c r="JMS55" s="432"/>
      <c r="JMT55" s="432"/>
      <c r="JMU55" s="254"/>
      <c r="JMV55" s="255"/>
      <c r="JMW55" s="256"/>
      <c r="JMX55" s="252"/>
      <c r="JMY55" s="253"/>
      <c r="JMZ55" s="432"/>
      <c r="JNA55" s="432"/>
      <c r="JNB55" s="432"/>
      <c r="JNC55" s="254"/>
      <c r="JND55" s="255"/>
      <c r="JNE55" s="256"/>
      <c r="JNF55" s="252"/>
      <c r="JNG55" s="253"/>
      <c r="JNH55" s="432"/>
      <c r="JNI55" s="432"/>
      <c r="JNJ55" s="432"/>
      <c r="JNK55" s="254"/>
      <c r="JNL55" s="255"/>
      <c r="JNM55" s="256"/>
      <c r="JNN55" s="252"/>
      <c r="JNO55" s="253"/>
      <c r="JNP55" s="432"/>
      <c r="JNQ55" s="432"/>
      <c r="JNR55" s="432"/>
      <c r="JNS55" s="254"/>
      <c r="JNT55" s="255"/>
      <c r="JNU55" s="256"/>
      <c r="JNV55" s="252"/>
      <c r="JNW55" s="253"/>
      <c r="JNX55" s="432"/>
      <c r="JNY55" s="432"/>
      <c r="JNZ55" s="432"/>
      <c r="JOA55" s="254"/>
      <c r="JOB55" s="255"/>
      <c r="JOC55" s="256"/>
      <c r="JOD55" s="252"/>
      <c r="JOE55" s="253"/>
      <c r="JOF55" s="432"/>
      <c r="JOG55" s="432"/>
      <c r="JOH55" s="432"/>
      <c r="JOI55" s="254"/>
      <c r="JOJ55" s="255"/>
      <c r="JOK55" s="256"/>
      <c r="JOL55" s="252"/>
      <c r="JOM55" s="253"/>
      <c r="JON55" s="432"/>
      <c r="JOO55" s="432"/>
      <c r="JOP55" s="432"/>
      <c r="JOQ55" s="254"/>
      <c r="JOR55" s="255"/>
      <c r="JOS55" s="256"/>
      <c r="JOT55" s="252"/>
      <c r="JOU55" s="253"/>
      <c r="JOV55" s="432"/>
      <c r="JOW55" s="432"/>
      <c r="JOX55" s="432"/>
      <c r="JOY55" s="254"/>
      <c r="JOZ55" s="255"/>
      <c r="JPA55" s="256"/>
      <c r="JPB55" s="252"/>
      <c r="JPC55" s="253"/>
      <c r="JPD55" s="432"/>
      <c r="JPE55" s="432"/>
      <c r="JPF55" s="432"/>
      <c r="JPG55" s="254"/>
      <c r="JPH55" s="255"/>
      <c r="JPI55" s="256"/>
      <c r="JPJ55" s="252"/>
      <c r="JPK55" s="253"/>
      <c r="JPL55" s="432"/>
      <c r="JPM55" s="432"/>
      <c r="JPN55" s="432"/>
      <c r="JPO55" s="254"/>
      <c r="JPP55" s="255"/>
      <c r="JPQ55" s="256"/>
      <c r="JPR55" s="252"/>
      <c r="JPS55" s="253"/>
      <c r="JPT55" s="432"/>
      <c r="JPU55" s="432"/>
      <c r="JPV55" s="432"/>
      <c r="JPW55" s="254"/>
      <c r="JPX55" s="255"/>
      <c r="JPY55" s="256"/>
      <c r="JPZ55" s="252"/>
      <c r="JQA55" s="253"/>
      <c r="JQB55" s="432"/>
      <c r="JQC55" s="432"/>
      <c r="JQD55" s="432"/>
      <c r="JQE55" s="254"/>
      <c r="JQF55" s="255"/>
      <c r="JQG55" s="256"/>
      <c r="JQH55" s="252"/>
      <c r="JQI55" s="253"/>
      <c r="JQJ55" s="432"/>
      <c r="JQK55" s="432"/>
      <c r="JQL55" s="432"/>
      <c r="JQM55" s="254"/>
      <c r="JQN55" s="255"/>
      <c r="JQO55" s="256"/>
      <c r="JQP55" s="252"/>
      <c r="JQQ55" s="253"/>
      <c r="JQR55" s="432"/>
      <c r="JQS55" s="432"/>
      <c r="JQT55" s="432"/>
      <c r="JQU55" s="254"/>
      <c r="JQV55" s="255"/>
      <c r="JQW55" s="256"/>
      <c r="JQX55" s="252"/>
      <c r="JQY55" s="253"/>
      <c r="JQZ55" s="432"/>
      <c r="JRA55" s="432"/>
      <c r="JRB55" s="432"/>
      <c r="JRC55" s="254"/>
      <c r="JRD55" s="255"/>
      <c r="JRE55" s="256"/>
      <c r="JRF55" s="252"/>
      <c r="JRG55" s="253"/>
      <c r="JRH55" s="432"/>
      <c r="JRI55" s="432"/>
      <c r="JRJ55" s="432"/>
      <c r="JRK55" s="254"/>
      <c r="JRL55" s="255"/>
      <c r="JRM55" s="256"/>
      <c r="JRN55" s="252"/>
      <c r="JRO55" s="253"/>
      <c r="JRP55" s="432"/>
      <c r="JRQ55" s="432"/>
      <c r="JRR55" s="432"/>
      <c r="JRS55" s="254"/>
      <c r="JRT55" s="255"/>
      <c r="JRU55" s="256"/>
      <c r="JRV55" s="252"/>
      <c r="JRW55" s="253"/>
      <c r="JRX55" s="432"/>
      <c r="JRY55" s="432"/>
      <c r="JRZ55" s="432"/>
      <c r="JSA55" s="254"/>
      <c r="JSB55" s="255"/>
      <c r="JSC55" s="256"/>
      <c r="JSD55" s="252"/>
      <c r="JSE55" s="253"/>
      <c r="JSF55" s="432"/>
      <c r="JSG55" s="432"/>
      <c r="JSH55" s="432"/>
      <c r="JSI55" s="254"/>
      <c r="JSJ55" s="255"/>
      <c r="JSK55" s="256"/>
      <c r="JSL55" s="252"/>
      <c r="JSM55" s="253"/>
      <c r="JSN55" s="432"/>
      <c r="JSO55" s="432"/>
      <c r="JSP55" s="432"/>
      <c r="JSQ55" s="254"/>
      <c r="JSR55" s="255"/>
      <c r="JSS55" s="256"/>
      <c r="JST55" s="252"/>
      <c r="JSU55" s="253"/>
      <c r="JSV55" s="432"/>
      <c r="JSW55" s="432"/>
      <c r="JSX55" s="432"/>
      <c r="JSY55" s="254"/>
      <c r="JSZ55" s="255"/>
      <c r="JTA55" s="256"/>
      <c r="JTB55" s="252"/>
      <c r="JTC55" s="253"/>
      <c r="JTD55" s="432"/>
      <c r="JTE55" s="432"/>
      <c r="JTF55" s="432"/>
      <c r="JTG55" s="254"/>
      <c r="JTH55" s="255"/>
      <c r="JTI55" s="256"/>
      <c r="JTJ55" s="252"/>
      <c r="JTK55" s="253"/>
      <c r="JTL55" s="432"/>
      <c r="JTM55" s="432"/>
      <c r="JTN55" s="432"/>
      <c r="JTO55" s="254"/>
      <c r="JTP55" s="255"/>
      <c r="JTQ55" s="256"/>
      <c r="JTR55" s="252"/>
      <c r="JTS55" s="253"/>
      <c r="JTT55" s="432"/>
      <c r="JTU55" s="432"/>
      <c r="JTV55" s="432"/>
      <c r="JTW55" s="254"/>
      <c r="JTX55" s="255"/>
      <c r="JTY55" s="256"/>
      <c r="JTZ55" s="252"/>
      <c r="JUA55" s="253"/>
      <c r="JUB55" s="432"/>
      <c r="JUC55" s="432"/>
      <c r="JUD55" s="432"/>
      <c r="JUE55" s="254"/>
      <c r="JUF55" s="255"/>
      <c r="JUG55" s="256"/>
      <c r="JUH55" s="252"/>
      <c r="JUI55" s="253"/>
      <c r="JUJ55" s="432"/>
      <c r="JUK55" s="432"/>
      <c r="JUL55" s="432"/>
      <c r="JUM55" s="254"/>
      <c r="JUN55" s="255"/>
      <c r="JUO55" s="256"/>
      <c r="JUP55" s="252"/>
      <c r="JUQ55" s="253"/>
      <c r="JUR55" s="432"/>
      <c r="JUS55" s="432"/>
      <c r="JUT55" s="432"/>
      <c r="JUU55" s="254"/>
      <c r="JUV55" s="255"/>
      <c r="JUW55" s="256"/>
      <c r="JUX55" s="252"/>
      <c r="JUY55" s="253"/>
      <c r="JUZ55" s="432"/>
      <c r="JVA55" s="432"/>
      <c r="JVB55" s="432"/>
      <c r="JVC55" s="254"/>
      <c r="JVD55" s="255"/>
      <c r="JVE55" s="256"/>
      <c r="JVF55" s="252"/>
      <c r="JVG55" s="253"/>
      <c r="JVH55" s="432"/>
      <c r="JVI55" s="432"/>
      <c r="JVJ55" s="432"/>
      <c r="JVK55" s="254"/>
      <c r="JVL55" s="255"/>
      <c r="JVM55" s="256"/>
      <c r="JVN55" s="252"/>
      <c r="JVO55" s="253"/>
      <c r="JVP55" s="432"/>
      <c r="JVQ55" s="432"/>
      <c r="JVR55" s="432"/>
      <c r="JVS55" s="254"/>
      <c r="JVT55" s="255"/>
      <c r="JVU55" s="256"/>
      <c r="JVV55" s="252"/>
      <c r="JVW55" s="253"/>
      <c r="JVX55" s="432"/>
      <c r="JVY55" s="432"/>
      <c r="JVZ55" s="432"/>
      <c r="JWA55" s="254"/>
      <c r="JWB55" s="255"/>
      <c r="JWC55" s="256"/>
      <c r="JWD55" s="252"/>
      <c r="JWE55" s="253"/>
      <c r="JWF55" s="432"/>
      <c r="JWG55" s="432"/>
      <c r="JWH55" s="432"/>
      <c r="JWI55" s="254"/>
      <c r="JWJ55" s="255"/>
      <c r="JWK55" s="256"/>
      <c r="JWL55" s="252"/>
      <c r="JWM55" s="253"/>
      <c r="JWN55" s="432"/>
      <c r="JWO55" s="432"/>
      <c r="JWP55" s="432"/>
      <c r="JWQ55" s="254"/>
      <c r="JWR55" s="255"/>
      <c r="JWS55" s="256"/>
      <c r="JWT55" s="252"/>
      <c r="JWU55" s="253"/>
      <c r="JWV55" s="432"/>
      <c r="JWW55" s="432"/>
      <c r="JWX55" s="432"/>
      <c r="JWY55" s="254"/>
      <c r="JWZ55" s="255"/>
      <c r="JXA55" s="256"/>
      <c r="JXB55" s="252"/>
      <c r="JXC55" s="253"/>
      <c r="JXD55" s="432"/>
      <c r="JXE55" s="432"/>
      <c r="JXF55" s="432"/>
      <c r="JXG55" s="254"/>
      <c r="JXH55" s="255"/>
      <c r="JXI55" s="256"/>
      <c r="JXJ55" s="252"/>
      <c r="JXK55" s="253"/>
      <c r="JXL55" s="432"/>
      <c r="JXM55" s="432"/>
      <c r="JXN55" s="432"/>
      <c r="JXO55" s="254"/>
      <c r="JXP55" s="255"/>
      <c r="JXQ55" s="256"/>
      <c r="JXR55" s="252"/>
      <c r="JXS55" s="253"/>
      <c r="JXT55" s="432"/>
      <c r="JXU55" s="432"/>
      <c r="JXV55" s="432"/>
      <c r="JXW55" s="254"/>
      <c r="JXX55" s="255"/>
      <c r="JXY55" s="256"/>
      <c r="JXZ55" s="252"/>
      <c r="JYA55" s="253"/>
      <c r="JYB55" s="432"/>
      <c r="JYC55" s="432"/>
      <c r="JYD55" s="432"/>
      <c r="JYE55" s="254"/>
      <c r="JYF55" s="255"/>
      <c r="JYG55" s="256"/>
      <c r="JYH55" s="252"/>
      <c r="JYI55" s="253"/>
      <c r="JYJ55" s="432"/>
      <c r="JYK55" s="432"/>
      <c r="JYL55" s="432"/>
      <c r="JYM55" s="254"/>
      <c r="JYN55" s="255"/>
      <c r="JYO55" s="256"/>
      <c r="JYP55" s="252"/>
      <c r="JYQ55" s="253"/>
      <c r="JYR55" s="432"/>
      <c r="JYS55" s="432"/>
      <c r="JYT55" s="432"/>
      <c r="JYU55" s="254"/>
      <c r="JYV55" s="255"/>
      <c r="JYW55" s="256"/>
      <c r="JYX55" s="252"/>
      <c r="JYY55" s="253"/>
      <c r="JYZ55" s="432"/>
      <c r="JZA55" s="432"/>
      <c r="JZB55" s="432"/>
      <c r="JZC55" s="254"/>
      <c r="JZD55" s="255"/>
      <c r="JZE55" s="256"/>
      <c r="JZF55" s="252"/>
      <c r="JZG55" s="253"/>
      <c r="JZH55" s="432"/>
      <c r="JZI55" s="432"/>
      <c r="JZJ55" s="432"/>
      <c r="JZK55" s="254"/>
      <c r="JZL55" s="255"/>
      <c r="JZM55" s="256"/>
      <c r="JZN55" s="252"/>
      <c r="JZO55" s="253"/>
      <c r="JZP55" s="432"/>
      <c r="JZQ55" s="432"/>
      <c r="JZR55" s="432"/>
      <c r="JZS55" s="254"/>
      <c r="JZT55" s="255"/>
      <c r="JZU55" s="256"/>
      <c r="JZV55" s="252"/>
      <c r="JZW55" s="253"/>
      <c r="JZX55" s="432"/>
      <c r="JZY55" s="432"/>
      <c r="JZZ55" s="432"/>
      <c r="KAA55" s="254"/>
      <c r="KAB55" s="255"/>
      <c r="KAC55" s="256"/>
      <c r="KAD55" s="252"/>
      <c r="KAE55" s="253"/>
      <c r="KAF55" s="432"/>
      <c r="KAG55" s="432"/>
      <c r="KAH55" s="432"/>
      <c r="KAI55" s="254"/>
      <c r="KAJ55" s="255"/>
      <c r="KAK55" s="256"/>
      <c r="KAL55" s="252"/>
      <c r="KAM55" s="253"/>
      <c r="KAN55" s="432"/>
      <c r="KAO55" s="432"/>
      <c r="KAP55" s="432"/>
      <c r="KAQ55" s="254"/>
      <c r="KAR55" s="255"/>
      <c r="KAS55" s="256"/>
      <c r="KAT55" s="252"/>
      <c r="KAU55" s="253"/>
      <c r="KAV55" s="432"/>
      <c r="KAW55" s="432"/>
      <c r="KAX55" s="432"/>
      <c r="KAY55" s="254"/>
      <c r="KAZ55" s="255"/>
      <c r="KBA55" s="256"/>
      <c r="KBB55" s="252"/>
      <c r="KBC55" s="253"/>
      <c r="KBD55" s="432"/>
      <c r="KBE55" s="432"/>
      <c r="KBF55" s="432"/>
      <c r="KBG55" s="254"/>
      <c r="KBH55" s="255"/>
      <c r="KBI55" s="256"/>
      <c r="KBJ55" s="252"/>
      <c r="KBK55" s="253"/>
      <c r="KBL55" s="432"/>
      <c r="KBM55" s="432"/>
      <c r="KBN55" s="432"/>
      <c r="KBO55" s="254"/>
      <c r="KBP55" s="255"/>
      <c r="KBQ55" s="256"/>
      <c r="KBR55" s="252"/>
      <c r="KBS55" s="253"/>
      <c r="KBT55" s="432"/>
      <c r="KBU55" s="432"/>
      <c r="KBV55" s="432"/>
      <c r="KBW55" s="254"/>
      <c r="KBX55" s="255"/>
      <c r="KBY55" s="256"/>
      <c r="KBZ55" s="252"/>
      <c r="KCA55" s="253"/>
      <c r="KCB55" s="432"/>
      <c r="KCC55" s="432"/>
      <c r="KCD55" s="432"/>
      <c r="KCE55" s="254"/>
      <c r="KCF55" s="255"/>
      <c r="KCG55" s="256"/>
      <c r="KCH55" s="252"/>
      <c r="KCI55" s="253"/>
      <c r="KCJ55" s="432"/>
      <c r="KCK55" s="432"/>
      <c r="KCL55" s="432"/>
      <c r="KCM55" s="254"/>
      <c r="KCN55" s="255"/>
      <c r="KCO55" s="256"/>
      <c r="KCP55" s="252"/>
      <c r="KCQ55" s="253"/>
      <c r="KCR55" s="432"/>
      <c r="KCS55" s="432"/>
      <c r="KCT55" s="432"/>
      <c r="KCU55" s="254"/>
      <c r="KCV55" s="255"/>
      <c r="KCW55" s="256"/>
      <c r="KCX55" s="252"/>
      <c r="KCY55" s="253"/>
      <c r="KCZ55" s="432"/>
      <c r="KDA55" s="432"/>
      <c r="KDB55" s="432"/>
      <c r="KDC55" s="254"/>
      <c r="KDD55" s="255"/>
      <c r="KDE55" s="256"/>
      <c r="KDF55" s="252"/>
      <c r="KDG55" s="253"/>
      <c r="KDH55" s="432"/>
      <c r="KDI55" s="432"/>
      <c r="KDJ55" s="432"/>
      <c r="KDK55" s="254"/>
      <c r="KDL55" s="255"/>
      <c r="KDM55" s="256"/>
      <c r="KDN55" s="252"/>
      <c r="KDO55" s="253"/>
      <c r="KDP55" s="432"/>
      <c r="KDQ55" s="432"/>
      <c r="KDR55" s="432"/>
      <c r="KDS55" s="254"/>
      <c r="KDT55" s="255"/>
      <c r="KDU55" s="256"/>
      <c r="KDV55" s="252"/>
      <c r="KDW55" s="253"/>
      <c r="KDX55" s="432"/>
      <c r="KDY55" s="432"/>
      <c r="KDZ55" s="432"/>
      <c r="KEA55" s="254"/>
      <c r="KEB55" s="255"/>
      <c r="KEC55" s="256"/>
      <c r="KED55" s="252"/>
      <c r="KEE55" s="253"/>
      <c r="KEF55" s="432"/>
      <c r="KEG55" s="432"/>
      <c r="KEH55" s="432"/>
      <c r="KEI55" s="254"/>
      <c r="KEJ55" s="255"/>
      <c r="KEK55" s="256"/>
      <c r="KEL55" s="252"/>
      <c r="KEM55" s="253"/>
      <c r="KEN55" s="432"/>
      <c r="KEO55" s="432"/>
      <c r="KEP55" s="432"/>
      <c r="KEQ55" s="254"/>
      <c r="KER55" s="255"/>
      <c r="KES55" s="256"/>
      <c r="KET55" s="252"/>
      <c r="KEU55" s="253"/>
      <c r="KEV55" s="432"/>
      <c r="KEW55" s="432"/>
      <c r="KEX55" s="432"/>
      <c r="KEY55" s="254"/>
      <c r="KEZ55" s="255"/>
      <c r="KFA55" s="256"/>
      <c r="KFB55" s="252"/>
      <c r="KFC55" s="253"/>
      <c r="KFD55" s="432"/>
      <c r="KFE55" s="432"/>
      <c r="KFF55" s="432"/>
      <c r="KFG55" s="254"/>
      <c r="KFH55" s="255"/>
      <c r="KFI55" s="256"/>
      <c r="KFJ55" s="252"/>
      <c r="KFK55" s="253"/>
      <c r="KFL55" s="432"/>
      <c r="KFM55" s="432"/>
      <c r="KFN55" s="432"/>
      <c r="KFO55" s="254"/>
      <c r="KFP55" s="255"/>
      <c r="KFQ55" s="256"/>
      <c r="KFR55" s="252"/>
      <c r="KFS55" s="253"/>
      <c r="KFT55" s="432"/>
      <c r="KFU55" s="432"/>
      <c r="KFV55" s="432"/>
      <c r="KFW55" s="254"/>
      <c r="KFX55" s="255"/>
      <c r="KFY55" s="256"/>
      <c r="KFZ55" s="252"/>
      <c r="KGA55" s="253"/>
      <c r="KGB55" s="432"/>
      <c r="KGC55" s="432"/>
      <c r="KGD55" s="432"/>
      <c r="KGE55" s="254"/>
      <c r="KGF55" s="255"/>
      <c r="KGG55" s="256"/>
      <c r="KGH55" s="252"/>
      <c r="KGI55" s="253"/>
      <c r="KGJ55" s="432"/>
      <c r="KGK55" s="432"/>
      <c r="KGL55" s="432"/>
      <c r="KGM55" s="254"/>
      <c r="KGN55" s="255"/>
      <c r="KGO55" s="256"/>
      <c r="KGP55" s="252"/>
      <c r="KGQ55" s="253"/>
      <c r="KGR55" s="432"/>
      <c r="KGS55" s="432"/>
      <c r="KGT55" s="432"/>
      <c r="KGU55" s="254"/>
      <c r="KGV55" s="255"/>
      <c r="KGW55" s="256"/>
      <c r="KGX55" s="252"/>
      <c r="KGY55" s="253"/>
      <c r="KGZ55" s="432"/>
      <c r="KHA55" s="432"/>
      <c r="KHB55" s="432"/>
      <c r="KHC55" s="254"/>
      <c r="KHD55" s="255"/>
      <c r="KHE55" s="256"/>
      <c r="KHF55" s="252"/>
      <c r="KHG55" s="253"/>
      <c r="KHH55" s="432"/>
      <c r="KHI55" s="432"/>
      <c r="KHJ55" s="432"/>
      <c r="KHK55" s="254"/>
      <c r="KHL55" s="255"/>
      <c r="KHM55" s="256"/>
      <c r="KHN55" s="252"/>
      <c r="KHO55" s="253"/>
      <c r="KHP55" s="432"/>
      <c r="KHQ55" s="432"/>
      <c r="KHR55" s="432"/>
      <c r="KHS55" s="254"/>
      <c r="KHT55" s="255"/>
      <c r="KHU55" s="256"/>
      <c r="KHV55" s="252"/>
      <c r="KHW55" s="253"/>
      <c r="KHX55" s="432"/>
      <c r="KHY55" s="432"/>
      <c r="KHZ55" s="432"/>
      <c r="KIA55" s="254"/>
      <c r="KIB55" s="255"/>
      <c r="KIC55" s="256"/>
      <c r="KID55" s="252"/>
      <c r="KIE55" s="253"/>
      <c r="KIF55" s="432"/>
      <c r="KIG55" s="432"/>
      <c r="KIH55" s="432"/>
      <c r="KII55" s="254"/>
      <c r="KIJ55" s="255"/>
      <c r="KIK55" s="256"/>
      <c r="KIL55" s="252"/>
      <c r="KIM55" s="253"/>
      <c r="KIN55" s="432"/>
      <c r="KIO55" s="432"/>
      <c r="KIP55" s="432"/>
      <c r="KIQ55" s="254"/>
      <c r="KIR55" s="255"/>
      <c r="KIS55" s="256"/>
      <c r="KIT55" s="252"/>
      <c r="KIU55" s="253"/>
      <c r="KIV55" s="432"/>
      <c r="KIW55" s="432"/>
      <c r="KIX55" s="432"/>
      <c r="KIY55" s="254"/>
      <c r="KIZ55" s="255"/>
      <c r="KJA55" s="256"/>
      <c r="KJB55" s="252"/>
      <c r="KJC55" s="253"/>
      <c r="KJD55" s="432"/>
      <c r="KJE55" s="432"/>
      <c r="KJF55" s="432"/>
      <c r="KJG55" s="254"/>
      <c r="KJH55" s="255"/>
      <c r="KJI55" s="256"/>
      <c r="KJJ55" s="252"/>
      <c r="KJK55" s="253"/>
      <c r="KJL55" s="432"/>
      <c r="KJM55" s="432"/>
      <c r="KJN55" s="432"/>
      <c r="KJO55" s="254"/>
      <c r="KJP55" s="255"/>
      <c r="KJQ55" s="256"/>
      <c r="KJR55" s="252"/>
      <c r="KJS55" s="253"/>
      <c r="KJT55" s="432"/>
      <c r="KJU55" s="432"/>
      <c r="KJV55" s="432"/>
      <c r="KJW55" s="254"/>
      <c r="KJX55" s="255"/>
      <c r="KJY55" s="256"/>
      <c r="KJZ55" s="252"/>
      <c r="KKA55" s="253"/>
      <c r="KKB55" s="432"/>
      <c r="KKC55" s="432"/>
      <c r="KKD55" s="432"/>
      <c r="KKE55" s="254"/>
      <c r="KKF55" s="255"/>
      <c r="KKG55" s="256"/>
      <c r="KKH55" s="252"/>
      <c r="KKI55" s="253"/>
      <c r="KKJ55" s="432"/>
      <c r="KKK55" s="432"/>
      <c r="KKL55" s="432"/>
      <c r="KKM55" s="254"/>
      <c r="KKN55" s="255"/>
      <c r="KKO55" s="256"/>
      <c r="KKP55" s="252"/>
      <c r="KKQ55" s="253"/>
      <c r="KKR55" s="432"/>
      <c r="KKS55" s="432"/>
      <c r="KKT55" s="432"/>
      <c r="KKU55" s="254"/>
      <c r="KKV55" s="255"/>
      <c r="KKW55" s="256"/>
      <c r="KKX55" s="252"/>
      <c r="KKY55" s="253"/>
      <c r="KKZ55" s="432"/>
      <c r="KLA55" s="432"/>
      <c r="KLB55" s="432"/>
      <c r="KLC55" s="254"/>
      <c r="KLD55" s="255"/>
      <c r="KLE55" s="256"/>
      <c r="KLF55" s="252"/>
      <c r="KLG55" s="253"/>
      <c r="KLH55" s="432"/>
      <c r="KLI55" s="432"/>
      <c r="KLJ55" s="432"/>
      <c r="KLK55" s="254"/>
      <c r="KLL55" s="255"/>
      <c r="KLM55" s="256"/>
      <c r="KLN55" s="252"/>
      <c r="KLO55" s="253"/>
      <c r="KLP55" s="432"/>
      <c r="KLQ55" s="432"/>
      <c r="KLR55" s="432"/>
      <c r="KLS55" s="254"/>
      <c r="KLT55" s="255"/>
      <c r="KLU55" s="256"/>
      <c r="KLV55" s="252"/>
      <c r="KLW55" s="253"/>
      <c r="KLX55" s="432"/>
      <c r="KLY55" s="432"/>
      <c r="KLZ55" s="432"/>
      <c r="KMA55" s="254"/>
      <c r="KMB55" s="255"/>
      <c r="KMC55" s="256"/>
      <c r="KMD55" s="252"/>
      <c r="KME55" s="253"/>
      <c r="KMF55" s="432"/>
      <c r="KMG55" s="432"/>
      <c r="KMH55" s="432"/>
      <c r="KMI55" s="254"/>
      <c r="KMJ55" s="255"/>
      <c r="KMK55" s="256"/>
      <c r="KML55" s="252"/>
      <c r="KMM55" s="253"/>
      <c r="KMN55" s="432"/>
      <c r="KMO55" s="432"/>
      <c r="KMP55" s="432"/>
      <c r="KMQ55" s="254"/>
      <c r="KMR55" s="255"/>
      <c r="KMS55" s="256"/>
      <c r="KMT55" s="252"/>
      <c r="KMU55" s="253"/>
      <c r="KMV55" s="432"/>
      <c r="KMW55" s="432"/>
      <c r="KMX55" s="432"/>
      <c r="KMY55" s="254"/>
      <c r="KMZ55" s="255"/>
      <c r="KNA55" s="256"/>
      <c r="KNB55" s="252"/>
      <c r="KNC55" s="253"/>
      <c r="KND55" s="432"/>
      <c r="KNE55" s="432"/>
      <c r="KNF55" s="432"/>
      <c r="KNG55" s="254"/>
      <c r="KNH55" s="255"/>
      <c r="KNI55" s="256"/>
      <c r="KNJ55" s="252"/>
      <c r="KNK55" s="253"/>
      <c r="KNL55" s="432"/>
      <c r="KNM55" s="432"/>
      <c r="KNN55" s="432"/>
      <c r="KNO55" s="254"/>
      <c r="KNP55" s="255"/>
      <c r="KNQ55" s="256"/>
      <c r="KNR55" s="252"/>
      <c r="KNS55" s="253"/>
      <c r="KNT55" s="432"/>
      <c r="KNU55" s="432"/>
      <c r="KNV55" s="432"/>
      <c r="KNW55" s="254"/>
      <c r="KNX55" s="255"/>
      <c r="KNY55" s="256"/>
      <c r="KNZ55" s="252"/>
      <c r="KOA55" s="253"/>
      <c r="KOB55" s="432"/>
      <c r="KOC55" s="432"/>
      <c r="KOD55" s="432"/>
      <c r="KOE55" s="254"/>
      <c r="KOF55" s="255"/>
      <c r="KOG55" s="256"/>
      <c r="KOH55" s="252"/>
      <c r="KOI55" s="253"/>
      <c r="KOJ55" s="432"/>
      <c r="KOK55" s="432"/>
      <c r="KOL55" s="432"/>
      <c r="KOM55" s="254"/>
      <c r="KON55" s="255"/>
      <c r="KOO55" s="256"/>
      <c r="KOP55" s="252"/>
      <c r="KOQ55" s="253"/>
      <c r="KOR55" s="432"/>
      <c r="KOS55" s="432"/>
      <c r="KOT55" s="432"/>
      <c r="KOU55" s="254"/>
      <c r="KOV55" s="255"/>
      <c r="KOW55" s="256"/>
      <c r="KOX55" s="252"/>
      <c r="KOY55" s="253"/>
      <c r="KOZ55" s="432"/>
      <c r="KPA55" s="432"/>
      <c r="KPB55" s="432"/>
      <c r="KPC55" s="254"/>
      <c r="KPD55" s="255"/>
      <c r="KPE55" s="256"/>
      <c r="KPF55" s="252"/>
      <c r="KPG55" s="253"/>
      <c r="KPH55" s="432"/>
      <c r="KPI55" s="432"/>
      <c r="KPJ55" s="432"/>
      <c r="KPK55" s="254"/>
      <c r="KPL55" s="255"/>
      <c r="KPM55" s="256"/>
      <c r="KPN55" s="252"/>
      <c r="KPO55" s="253"/>
      <c r="KPP55" s="432"/>
      <c r="KPQ55" s="432"/>
      <c r="KPR55" s="432"/>
      <c r="KPS55" s="254"/>
      <c r="KPT55" s="255"/>
      <c r="KPU55" s="256"/>
      <c r="KPV55" s="252"/>
      <c r="KPW55" s="253"/>
      <c r="KPX55" s="432"/>
      <c r="KPY55" s="432"/>
      <c r="KPZ55" s="432"/>
      <c r="KQA55" s="254"/>
      <c r="KQB55" s="255"/>
      <c r="KQC55" s="256"/>
      <c r="KQD55" s="252"/>
      <c r="KQE55" s="253"/>
      <c r="KQF55" s="432"/>
      <c r="KQG55" s="432"/>
      <c r="KQH55" s="432"/>
      <c r="KQI55" s="254"/>
      <c r="KQJ55" s="255"/>
      <c r="KQK55" s="256"/>
      <c r="KQL55" s="252"/>
      <c r="KQM55" s="253"/>
      <c r="KQN55" s="432"/>
      <c r="KQO55" s="432"/>
      <c r="KQP55" s="432"/>
      <c r="KQQ55" s="254"/>
      <c r="KQR55" s="255"/>
      <c r="KQS55" s="256"/>
      <c r="KQT55" s="252"/>
      <c r="KQU55" s="253"/>
      <c r="KQV55" s="432"/>
      <c r="KQW55" s="432"/>
      <c r="KQX55" s="432"/>
      <c r="KQY55" s="254"/>
      <c r="KQZ55" s="255"/>
      <c r="KRA55" s="256"/>
      <c r="KRB55" s="252"/>
      <c r="KRC55" s="253"/>
      <c r="KRD55" s="432"/>
      <c r="KRE55" s="432"/>
      <c r="KRF55" s="432"/>
      <c r="KRG55" s="254"/>
      <c r="KRH55" s="255"/>
      <c r="KRI55" s="256"/>
      <c r="KRJ55" s="252"/>
      <c r="KRK55" s="253"/>
      <c r="KRL55" s="432"/>
      <c r="KRM55" s="432"/>
      <c r="KRN55" s="432"/>
      <c r="KRO55" s="254"/>
      <c r="KRP55" s="255"/>
      <c r="KRQ55" s="256"/>
      <c r="KRR55" s="252"/>
      <c r="KRS55" s="253"/>
      <c r="KRT55" s="432"/>
      <c r="KRU55" s="432"/>
      <c r="KRV55" s="432"/>
      <c r="KRW55" s="254"/>
      <c r="KRX55" s="255"/>
      <c r="KRY55" s="256"/>
      <c r="KRZ55" s="252"/>
      <c r="KSA55" s="253"/>
      <c r="KSB55" s="432"/>
      <c r="KSC55" s="432"/>
      <c r="KSD55" s="432"/>
      <c r="KSE55" s="254"/>
      <c r="KSF55" s="255"/>
      <c r="KSG55" s="256"/>
      <c r="KSH55" s="252"/>
      <c r="KSI55" s="253"/>
      <c r="KSJ55" s="432"/>
      <c r="KSK55" s="432"/>
      <c r="KSL55" s="432"/>
      <c r="KSM55" s="254"/>
      <c r="KSN55" s="255"/>
      <c r="KSO55" s="256"/>
      <c r="KSP55" s="252"/>
      <c r="KSQ55" s="253"/>
      <c r="KSR55" s="432"/>
      <c r="KSS55" s="432"/>
      <c r="KST55" s="432"/>
      <c r="KSU55" s="254"/>
      <c r="KSV55" s="255"/>
      <c r="KSW55" s="256"/>
      <c r="KSX55" s="252"/>
      <c r="KSY55" s="253"/>
      <c r="KSZ55" s="432"/>
      <c r="KTA55" s="432"/>
      <c r="KTB55" s="432"/>
      <c r="KTC55" s="254"/>
      <c r="KTD55" s="255"/>
      <c r="KTE55" s="256"/>
      <c r="KTF55" s="252"/>
      <c r="KTG55" s="253"/>
      <c r="KTH55" s="432"/>
      <c r="KTI55" s="432"/>
      <c r="KTJ55" s="432"/>
      <c r="KTK55" s="254"/>
      <c r="KTL55" s="255"/>
      <c r="KTM55" s="256"/>
      <c r="KTN55" s="252"/>
      <c r="KTO55" s="253"/>
      <c r="KTP55" s="432"/>
      <c r="KTQ55" s="432"/>
      <c r="KTR55" s="432"/>
      <c r="KTS55" s="254"/>
      <c r="KTT55" s="255"/>
      <c r="KTU55" s="256"/>
      <c r="KTV55" s="252"/>
      <c r="KTW55" s="253"/>
      <c r="KTX55" s="432"/>
      <c r="KTY55" s="432"/>
      <c r="KTZ55" s="432"/>
      <c r="KUA55" s="254"/>
      <c r="KUB55" s="255"/>
      <c r="KUC55" s="256"/>
      <c r="KUD55" s="252"/>
      <c r="KUE55" s="253"/>
      <c r="KUF55" s="432"/>
      <c r="KUG55" s="432"/>
      <c r="KUH55" s="432"/>
      <c r="KUI55" s="254"/>
      <c r="KUJ55" s="255"/>
      <c r="KUK55" s="256"/>
      <c r="KUL55" s="252"/>
      <c r="KUM55" s="253"/>
      <c r="KUN55" s="432"/>
      <c r="KUO55" s="432"/>
      <c r="KUP55" s="432"/>
      <c r="KUQ55" s="254"/>
      <c r="KUR55" s="255"/>
      <c r="KUS55" s="256"/>
      <c r="KUT55" s="252"/>
      <c r="KUU55" s="253"/>
      <c r="KUV55" s="432"/>
      <c r="KUW55" s="432"/>
      <c r="KUX55" s="432"/>
      <c r="KUY55" s="254"/>
      <c r="KUZ55" s="255"/>
      <c r="KVA55" s="256"/>
      <c r="KVB55" s="252"/>
      <c r="KVC55" s="253"/>
      <c r="KVD55" s="432"/>
      <c r="KVE55" s="432"/>
      <c r="KVF55" s="432"/>
      <c r="KVG55" s="254"/>
      <c r="KVH55" s="255"/>
      <c r="KVI55" s="256"/>
      <c r="KVJ55" s="252"/>
      <c r="KVK55" s="253"/>
      <c r="KVL55" s="432"/>
      <c r="KVM55" s="432"/>
      <c r="KVN55" s="432"/>
      <c r="KVO55" s="254"/>
      <c r="KVP55" s="255"/>
      <c r="KVQ55" s="256"/>
      <c r="KVR55" s="252"/>
      <c r="KVS55" s="253"/>
      <c r="KVT55" s="432"/>
      <c r="KVU55" s="432"/>
      <c r="KVV55" s="432"/>
      <c r="KVW55" s="254"/>
      <c r="KVX55" s="255"/>
      <c r="KVY55" s="256"/>
      <c r="KVZ55" s="252"/>
      <c r="KWA55" s="253"/>
      <c r="KWB55" s="432"/>
      <c r="KWC55" s="432"/>
      <c r="KWD55" s="432"/>
      <c r="KWE55" s="254"/>
      <c r="KWF55" s="255"/>
      <c r="KWG55" s="256"/>
      <c r="KWH55" s="252"/>
      <c r="KWI55" s="253"/>
      <c r="KWJ55" s="432"/>
      <c r="KWK55" s="432"/>
      <c r="KWL55" s="432"/>
      <c r="KWM55" s="254"/>
      <c r="KWN55" s="255"/>
      <c r="KWO55" s="256"/>
      <c r="KWP55" s="252"/>
      <c r="KWQ55" s="253"/>
      <c r="KWR55" s="432"/>
      <c r="KWS55" s="432"/>
      <c r="KWT55" s="432"/>
      <c r="KWU55" s="254"/>
      <c r="KWV55" s="255"/>
      <c r="KWW55" s="256"/>
      <c r="KWX55" s="252"/>
      <c r="KWY55" s="253"/>
      <c r="KWZ55" s="432"/>
      <c r="KXA55" s="432"/>
      <c r="KXB55" s="432"/>
      <c r="KXC55" s="254"/>
      <c r="KXD55" s="255"/>
      <c r="KXE55" s="256"/>
      <c r="KXF55" s="252"/>
      <c r="KXG55" s="253"/>
      <c r="KXH55" s="432"/>
      <c r="KXI55" s="432"/>
      <c r="KXJ55" s="432"/>
      <c r="KXK55" s="254"/>
      <c r="KXL55" s="255"/>
      <c r="KXM55" s="256"/>
      <c r="KXN55" s="252"/>
      <c r="KXO55" s="253"/>
      <c r="KXP55" s="432"/>
      <c r="KXQ55" s="432"/>
      <c r="KXR55" s="432"/>
      <c r="KXS55" s="254"/>
      <c r="KXT55" s="255"/>
      <c r="KXU55" s="256"/>
      <c r="KXV55" s="252"/>
      <c r="KXW55" s="253"/>
      <c r="KXX55" s="432"/>
      <c r="KXY55" s="432"/>
      <c r="KXZ55" s="432"/>
      <c r="KYA55" s="254"/>
      <c r="KYB55" s="255"/>
      <c r="KYC55" s="256"/>
      <c r="KYD55" s="252"/>
      <c r="KYE55" s="253"/>
      <c r="KYF55" s="432"/>
      <c r="KYG55" s="432"/>
      <c r="KYH55" s="432"/>
      <c r="KYI55" s="254"/>
      <c r="KYJ55" s="255"/>
      <c r="KYK55" s="256"/>
      <c r="KYL55" s="252"/>
      <c r="KYM55" s="253"/>
      <c r="KYN55" s="432"/>
      <c r="KYO55" s="432"/>
      <c r="KYP55" s="432"/>
      <c r="KYQ55" s="254"/>
      <c r="KYR55" s="255"/>
      <c r="KYS55" s="256"/>
      <c r="KYT55" s="252"/>
      <c r="KYU55" s="253"/>
      <c r="KYV55" s="432"/>
      <c r="KYW55" s="432"/>
      <c r="KYX55" s="432"/>
      <c r="KYY55" s="254"/>
      <c r="KYZ55" s="255"/>
      <c r="KZA55" s="256"/>
      <c r="KZB55" s="252"/>
      <c r="KZC55" s="253"/>
      <c r="KZD55" s="432"/>
      <c r="KZE55" s="432"/>
      <c r="KZF55" s="432"/>
      <c r="KZG55" s="254"/>
      <c r="KZH55" s="255"/>
      <c r="KZI55" s="256"/>
      <c r="KZJ55" s="252"/>
      <c r="KZK55" s="253"/>
      <c r="KZL55" s="432"/>
      <c r="KZM55" s="432"/>
      <c r="KZN55" s="432"/>
      <c r="KZO55" s="254"/>
      <c r="KZP55" s="255"/>
      <c r="KZQ55" s="256"/>
      <c r="KZR55" s="252"/>
      <c r="KZS55" s="253"/>
      <c r="KZT55" s="432"/>
      <c r="KZU55" s="432"/>
      <c r="KZV55" s="432"/>
      <c r="KZW55" s="254"/>
      <c r="KZX55" s="255"/>
      <c r="KZY55" s="256"/>
      <c r="KZZ55" s="252"/>
      <c r="LAA55" s="253"/>
      <c r="LAB55" s="432"/>
      <c r="LAC55" s="432"/>
      <c r="LAD55" s="432"/>
      <c r="LAE55" s="254"/>
      <c r="LAF55" s="255"/>
      <c r="LAG55" s="256"/>
      <c r="LAH55" s="252"/>
      <c r="LAI55" s="253"/>
      <c r="LAJ55" s="432"/>
      <c r="LAK55" s="432"/>
      <c r="LAL55" s="432"/>
      <c r="LAM55" s="254"/>
      <c r="LAN55" s="255"/>
      <c r="LAO55" s="256"/>
      <c r="LAP55" s="252"/>
      <c r="LAQ55" s="253"/>
      <c r="LAR55" s="432"/>
      <c r="LAS55" s="432"/>
      <c r="LAT55" s="432"/>
      <c r="LAU55" s="254"/>
      <c r="LAV55" s="255"/>
      <c r="LAW55" s="256"/>
      <c r="LAX55" s="252"/>
      <c r="LAY55" s="253"/>
      <c r="LAZ55" s="432"/>
      <c r="LBA55" s="432"/>
      <c r="LBB55" s="432"/>
      <c r="LBC55" s="254"/>
      <c r="LBD55" s="255"/>
      <c r="LBE55" s="256"/>
      <c r="LBF55" s="252"/>
      <c r="LBG55" s="253"/>
      <c r="LBH55" s="432"/>
      <c r="LBI55" s="432"/>
      <c r="LBJ55" s="432"/>
      <c r="LBK55" s="254"/>
      <c r="LBL55" s="255"/>
      <c r="LBM55" s="256"/>
      <c r="LBN55" s="252"/>
      <c r="LBO55" s="253"/>
      <c r="LBP55" s="432"/>
      <c r="LBQ55" s="432"/>
      <c r="LBR55" s="432"/>
      <c r="LBS55" s="254"/>
      <c r="LBT55" s="255"/>
      <c r="LBU55" s="256"/>
      <c r="LBV55" s="252"/>
      <c r="LBW55" s="253"/>
      <c r="LBX55" s="432"/>
      <c r="LBY55" s="432"/>
      <c r="LBZ55" s="432"/>
      <c r="LCA55" s="254"/>
      <c r="LCB55" s="255"/>
      <c r="LCC55" s="256"/>
      <c r="LCD55" s="252"/>
      <c r="LCE55" s="253"/>
      <c r="LCF55" s="432"/>
      <c r="LCG55" s="432"/>
      <c r="LCH55" s="432"/>
      <c r="LCI55" s="254"/>
      <c r="LCJ55" s="255"/>
      <c r="LCK55" s="256"/>
      <c r="LCL55" s="252"/>
      <c r="LCM55" s="253"/>
      <c r="LCN55" s="432"/>
      <c r="LCO55" s="432"/>
      <c r="LCP55" s="432"/>
      <c r="LCQ55" s="254"/>
      <c r="LCR55" s="255"/>
      <c r="LCS55" s="256"/>
      <c r="LCT55" s="252"/>
      <c r="LCU55" s="253"/>
      <c r="LCV55" s="432"/>
      <c r="LCW55" s="432"/>
      <c r="LCX55" s="432"/>
      <c r="LCY55" s="254"/>
      <c r="LCZ55" s="255"/>
      <c r="LDA55" s="256"/>
      <c r="LDB55" s="252"/>
      <c r="LDC55" s="253"/>
      <c r="LDD55" s="432"/>
      <c r="LDE55" s="432"/>
      <c r="LDF55" s="432"/>
      <c r="LDG55" s="254"/>
      <c r="LDH55" s="255"/>
      <c r="LDI55" s="256"/>
      <c r="LDJ55" s="252"/>
      <c r="LDK55" s="253"/>
      <c r="LDL55" s="432"/>
      <c r="LDM55" s="432"/>
      <c r="LDN55" s="432"/>
      <c r="LDO55" s="254"/>
      <c r="LDP55" s="255"/>
      <c r="LDQ55" s="256"/>
      <c r="LDR55" s="252"/>
      <c r="LDS55" s="253"/>
      <c r="LDT55" s="432"/>
      <c r="LDU55" s="432"/>
      <c r="LDV55" s="432"/>
      <c r="LDW55" s="254"/>
      <c r="LDX55" s="255"/>
      <c r="LDY55" s="256"/>
      <c r="LDZ55" s="252"/>
      <c r="LEA55" s="253"/>
      <c r="LEB55" s="432"/>
      <c r="LEC55" s="432"/>
      <c r="LED55" s="432"/>
      <c r="LEE55" s="254"/>
      <c r="LEF55" s="255"/>
      <c r="LEG55" s="256"/>
      <c r="LEH55" s="252"/>
      <c r="LEI55" s="253"/>
      <c r="LEJ55" s="432"/>
      <c r="LEK55" s="432"/>
      <c r="LEL55" s="432"/>
      <c r="LEM55" s="254"/>
      <c r="LEN55" s="255"/>
      <c r="LEO55" s="256"/>
      <c r="LEP55" s="252"/>
      <c r="LEQ55" s="253"/>
      <c r="LER55" s="432"/>
      <c r="LES55" s="432"/>
      <c r="LET55" s="432"/>
      <c r="LEU55" s="254"/>
      <c r="LEV55" s="255"/>
      <c r="LEW55" s="256"/>
      <c r="LEX55" s="252"/>
      <c r="LEY55" s="253"/>
      <c r="LEZ55" s="432"/>
      <c r="LFA55" s="432"/>
      <c r="LFB55" s="432"/>
      <c r="LFC55" s="254"/>
      <c r="LFD55" s="255"/>
      <c r="LFE55" s="256"/>
      <c r="LFF55" s="252"/>
      <c r="LFG55" s="253"/>
      <c r="LFH55" s="432"/>
      <c r="LFI55" s="432"/>
      <c r="LFJ55" s="432"/>
      <c r="LFK55" s="254"/>
      <c r="LFL55" s="255"/>
      <c r="LFM55" s="256"/>
      <c r="LFN55" s="252"/>
      <c r="LFO55" s="253"/>
      <c r="LFP55" s="432"/>
      <c r="LFQ55" s="432"/>
      <c r="LFR55" s="432"/>
      <c r="LFS55" s="254"/>
      <c r="LFT55" s="255"/>
      <c r="LFU55" s="256"/>
      <c r="LFV55" s="252"/>
      <c r="LFW55" s="253"/>
      <c r="LFX55" s="432"/>
      <c r="LFY55" s="432"/>
      <c r="LFZ55" s="432"/>
      <c r="LGA55" s="254"/>
      <c r="LGB55" s="255"/>
      <c r="LGC55" s="256"/>
      <c r="LGD55" s="252"/>
      <c r="LGE55" s="253"/>
      <c r="LGF55" s="432"/>
      <c r="LGG55" s="432"/>
      <c r="LGH55" s="432"/>
      <c r="LGI55" s="254"/>
      <c r="LGJ55" s="255"/>
      <c r="LGK55" s="256"/>
      <c r="LGL55" s="252"/>
      <c r="LGM55" s="253"/>
      <c r="LGN55" s="432"/>
      <c r="LGO55" s="432"/>
      <c r="LGP55" s="432"/>
      <c r="LGQ55" s="254"/>
      <c r="LGR55" s="255"/>
      <c r="LGS55" s="256"/>
      <c r="LGT55" s="252"/>
      <c r="LGU55" s="253"/>
      <c r="LGV55" s="432"/>
      <c r="LGW55" s="432"/>
      <c r="LGX55" s="432"/>
      <c r="LGY55" s="254"/>
      <c r="LGZ55" s="255"/>
      <c r="LHA55" s="256"/>
      <c r="LHB55" s="252"/>
      <c r="LHC55" s="253"/>
      <c r="LHD55" s="432"/>
      <c r="LHE55" s="432"/>
      <c r="LHF55" s="432"/>
      <c r="LHG55" s="254"/>
      <c r="LHH55" s="255"/>
      <c r="LHI55" s="256"/>
      <c r="LHJ55" s="252"/>
      <c r="LHK55" s="253"/>
      <c r="LHL55" s="432"/>
      <c r="LHM55" s="432"/>
      <c r="LHN55" s="432"/>
      <c r="LHO55" s="254"/>
      <c r="LHP55" s="255"/>
      <c r="LHQ55" s="256"/>
      <c r="LHR55" s="252"/>
      <c r="LHS55" s="253"/>
      <c r="LHT55" s="432"/>
      <c r="LHU55" s="432"/>
      <c r="LHV55" s="432"/>
      <c r="LHW55" s="254"/>
      <c r="LHX55" s="255"/>
      <c r="LHY55" s="256"/>
      <c r="LHZ55" s="252"/>
      <c r="LIA55" s="253"/>
      <c r="LIB55" s="432"/>
      <c r="LIC55" s="432"/>
      <c r="LID55" s="432"/>
      <c r="LIE55" s="254"/>
      <c r="LIF55" s="255"/>
      <c r="LIG55" s="256"/>
      <c r="LIH55" s="252"/>
      <c r="LII55" s="253"/>
      <c r="LIJ55" s="432"/>
      <c r="LIK55" s="432"/>
      <c r="LIL55" s="432"/>
      <c r="LIM55" s="254"/>
      <c r="LIN55" s="255"/>
      <c r="LIO55" s="256"/>
      <c r="LIP55" s="252"/>
      <c r="LIQ55" s="253"/>
      <c r="LIR55" s="432"/>
      <c r="LIS55" s="432"/>
      <c r="LIT55" s="432"/>
      <c r="LIU55" s="254"/>
      <c r="LIV55" s="255"/>
      <c r="LIW55" s="256"/>
      <c r="LIX55" s="252"/>
      <c r="LIY55" s="253"/>
      <c r="LIZ55" s="432"/>
      <c r="LJA55" s="432"/>
      <c r="LJB55" s="432"/>
      <c r="LJC55" s="254"/>
      <c r="LJD55" s="255"/>
      <c r="LJE55" s="256"/>
      <c r="LJF55" s="252"/>
      <c r="LJG55" s="253"/>
      <c r="LJH55" s="432"/>
      <c r="LJI55" s="432"/>
      <c r="LJJ55" s="432"/>
      <c r="LJK55" s="254"/>
      <c r="LJL55" s="255"/>
      <c r="LJM55" s="256"/>
      <c r="LJN55" s="252"/>
      <c r="LJO55" s="253"/>
      <c r="LJP55" s="432"/>
      <c r="LJQ55" s="432"/>
      <c r="LJR55" s="432"/>
      <c r="LJS55" s="254"/>
      <c r="LJT55" s="255"/>
      <c r="LJU55" s="256"/>
      <c r="LJV55" s="252"/>
      <c r="LJW55" s="253"/>
      <c r="LJX55" s="432"/>
      <c r="LJY55" s="432"/>
      <c r="LJZ55" s="432"/>
      <c r="LKA55" s="254"/>
      <c r="LKB55" s="255"/>
      <c r="LKC55" s="256"/>
      <c r="LKD55" s="252"/>
      <c r="LKE55" s="253"/>
      <c r="LKF55" s="432"/>
      <c r="LKG55" s="432"/>
      <c r="LKH55" s="432"/>
      <c r="LKI55" s="254"/>
      <c r="LKJ55" s="255"/>
      <c r="LKK55" s="256"/>
      <c r="LKL55" s="252"/>
      <c r="LKM55" s="253"/>
      <c r="LKN55" s="432"/>
      <c r="LKO55" s="432"/>
      <c r="LKP55" s="432"/>
      <c r="LKQ55" s="254"/>
      <c r="LKR55" s="255"/>
      <c r="LKS55" s="256"/>
      <c r="LKT55" s="252"/>
      <c r="LKU55" s="253"/>
      <c r="LKV55" s="432"/>
      <c r="LKW55" s="432"/>
      <c r="LKX55" s="432"/>
      <c r="LKY55" s="254"/>
      <c r="LKZ55" s="255"/>
      <c r="LLA55" s="256"/>
      <c r="LLB55" s="252"/>
      <c r="LLC55" s="253"/>
      <c r="LLD55" s="432"/>
      <c r="LLE55" s="432"/>
      <c r="LLF55" s="432"/>
      <c r="LLG55" s="254"/>
      <c r="LLH55" s="255"/>
      <c r="LLI55" s="256"/>
      <c r="LLJ55" s="252"/>
      <c r="LLK55" s="253"/>
      <c r="LLL55" s="432"/>
      <c r="LLM55" s="432"/>
      <c r="LLN55" s="432"/>
      <c r="LLO55" s="254"/>
      <c r="LLP55" s="255"/>
      <c r="LLQ55" s="256"/>
      <c r="LLR55" s="252"/>
      <c r="LLS55" s="253"/>
      <c r="LLT55" s="432"/>
      <c r="LLU55" s="432"/>
      <c r="LLV55" s="432"/>
      <c r="LLW55" s="254"/>
      <c r="LLX55" s="255"/>
      <c r="LLY55" s="256"/>
      <c r="LLZ55" s="252"/>
      <c r="LMA55" s="253"/>
      <c r="LMB55" s="432"/>
      <c r="LMC55" s="432"/>
      <c r="LMD55" s="432"/>
      <c r="LME55" s="254"/>
      <c r="LMF55" s="255"/>
      <c r="LMG55" s="256"/>
      <c r="LMH55" s="252"/>
      <c r="LMI55" s="253"/>
      <c r="LMJ55" s="432"/>
      <c r="LMK55" s="432"/>
      <c r="LML55" s="432"/>
      <c r="LMM55" s="254"/>
      <c r="LMN55" s="255"/>
      <c r="LMO55" s="256"/>
      <c r="LMP55" s="252"/>
      <c r="LMQ55" s="253"/>
      <c r="LMR55" s="432"/>
      <c r="LMS55" s="432"/>
      <c r="LMT55" s="432"/>
      <c r="LMU55" s="254"/>
      <c r="LMV55" s="255"/>
      <c r="LMW55" s="256"/>
      <c r="LMX55" s="252"/>
      <c r="LMY55" s="253"/>
      <c r="LMZ55" s="432"/>
      <c r="LNA55" s="432"/>
      <c r="LNB55" s="432"/>
      <c r="LNC55" s="254"/>
      <c r="LND55" s="255"/>
      <c r="LNE55" s="256"/>
      <c r="LNF55" s="252"/>
      <c r="LNG55" s="253"/>
      <c r="LNH55" s="432"/>
      <c r="LNI55" s="432"/>
      <c r="LNJ55" s="432"/>
      <c r="LNK55" s="254"/>
      <c r="LNL55" s="255"/>
      <c r="LNM55" s="256"/>
      <c r="LNN55" s="252"/>
      <c r="LNO55" s="253"/>
      <c r="LNP55" s="432"/>
      <c r="LNQ55" s="432"/>
      <c r="LNR55" s="432"/>
      <c r="LNS55" s="254"/>
      <c r="LNT55" s="255"/>
      <c r="LNU55" s="256"/>
      <c r="LNV55" s="252"/>
      <c r="LNW55" s="253"/>
      <c r="LNX55" s="432"/>
      <c r="LNY55" s="432"/>
      <c r="LNZ55" s="432"/>
      <c r="LOA55" s="254"/>
      <c r="LOB55" s="255"/>
      <c r="LOC55" s="256"/>
      <c r="LOD55" s="252"/>
      <c r="LOE55" s="253"/>
      <c r="LOF55" s="432"/>
      <c r="LOG55" s="432"/>
      <c r="LOH55" s="432"/>
      <c r="LOI55" s="254"/>
      <c r="LOJ55" s="255"/>
      <c r="LOK55" s="256"/>
      <c r="LOL55" s="252"/>
      <c r="LOM55" s="253"/>
      <c r="LON55" s="432"/>
      <c r="LOO55" s="432"/>
      <c r="LOP55" s="432"/>
      <c r="LOQ55" s="254"/>
      <c r="LOR55" s="255"/>
      <c r="LOS55" s="256"/>
      <c r="LOT55" s="252"/>
      <c r="LOU55" s="253"/>
      <c r="LOV55" s="432"/>
      <c r="LOW55" s="432"/>
      <c r="LOX55" s="432"/>
      <c r="LOY55" s="254"/>
      <c r="LOZ55" s="255"/>
      <c r="LPA55" s="256"/>
      <c r="LPB55" s="252"/>
      <c r="LPC55" s="253"/>
      <c r="LPD55" s="432"/>
      <c r="LPE55" s="432"/>
      <c r="LPF55" s="432"/>
      <c r="LPG55" s="254"/>
      <c r="LPH55" s="255"/>
      <c r="LPI55" s="256"/>
      <c r="LPJ55" s="252"/>
      <c r="LPK55" s="253"/>
      <c r="LPL55" s="432"/>
      <c r="LPM55" s="432"/>
      <c r="LPN55" s="432"/>
      <c r="LPO55" s="254"/>
      <c r="LPP55" s="255"/>
      <c r="LPQ55" s="256"/>
      <c r="LPR55" s="252"/>
      <c r="LPS55" s="253"/>
      <c r="LPT55" s="432"/>
      <c r="LPU55" s="432"/>
      <c r="LPV55" s="432"/>
      <c r="LPW55" s="254"/>
      <c r="LPX55" s="255"/>
      <c r="LPY55" s="256"/>
      <c r="LPZ55" s="252"/>
      <c r="LQA55" s="253"/>
      <c r="LQB55" s="432"/>
      <c r="LQC55" s="432"/>
      <c r="LQD55" s="432"/>
      <c r="LQE55" s="254"/>
      <c r="LQF55" s="255"/>
      <c r="LQG55" s="256"/>
      <c r="LQH55" s="252"/>
      <c r="LQI55" s="253"/>
      <c r="LQJ55" s="432"/>
      <c r="LQK55" s="432"/>
      <c r="LQL55" s="432"/>
      <c r="LQM55" s="254"/>
      <c r="LQN55" s="255"/>
      <c r="LQO55" s="256"/>
      <c r="LQP55" s="252"/>
      <c r="LQQ55" s="253"/>
      <c r="LQR55" s="432"/>
      <c r="LQS55" s="432"/>
      <c r="LQT55" s="432"/>
      <c r="LQU55" s="254"/>
      <c r="LQV55" s="255"/>
      <c r="LQW55" s="256"/>
      <c r="LQX55" s="252"/>
      <c r="LQY55" s="253"/>
      <c r="LQZ55" s="432"/>
      <c r="LRA55" s="432"/>
      <c r="LRB55" s="432"/>
      <c r="LRC55" s="254"/>
      <c r="LRD55" s="255"/>
      <c r="LRE55" s="256"/>
      <c r="LRF55" s="252"/>
      <c r="LRG55" s="253"/>
      <c r="LRH55" s="432"/>
      <c r="LRI55" s="432"/>
      <c r="LRJ55" s="432"/>
      <c r="LRK55" s="254"/>
      <c r="LRL55" s="255"/>
      <c r="LRM55" s="256"/>
      <c r="LRN55" s="252"/>
      <c r="LRO55" s="253"/>
      <c r="LRP55" s="432"/>
      <c r="LRQ55" s="432"/>
      <c r="LRR55" s="432"/>
      <c r="LRS55" s="254"/>
      <c r="LRT55" s="255"/>
      <c r="LRU55" s="256"/>
      <c r="LRV55" s="252"/>
      <c r="LRW55" s="253"/>
      <c r="LRX55" s="432"/>
      <c r="LRY55" s="432"/>
      <c r="LRZ55" s="432"/>
      <c r="LSA55" s="254"/>
      <c r="LSB55" s="255"/>
      <c r="LSC55" s="256"/>
      <c r="LSD55" s="252"/>
      <c r="LSE55" s="253"/>
      <c r="LSF55" s="432"/>
      <c r="LSG55" s="432"/>
      <c r="LSH55" s="432"/>
      <c r="LSI55" s="254"/>
      <c r="LSJ55" s="255"/>
      <c r="LSK55" s="256"/>
      <c r="LSL55" s="252"/>
      <c r="LSM55" s="253"/>
      <c r="LSN55" s="432"/>
      <c r="LSO55" s="432"/>
      <c r="LSP55" s="432"/>
      <c r="LSQ55" s="254"/>
      <c r="LSR55" s="255"/>
      <c r="LSS55" s="256"/>
      <c r="LST55" s="252"/>
      <c r="LSU55" s="253"/>
      <c r="LSV55" s="432"/>
      <c r="LSW55" s="432"/>
      <c r="LSX55" s="432"/>
      <c r="LSY55" s="254"/>
      <c r="LSZ55" s="255"/>
      <c r="LTA55" s="256"/>
      <c r="LTB55" s="252"/>
      <c r="LTC55" s="253"/>
      <c r="LTD55" s="432"/>
      <c r="LTE55" s="432"/>
      <c r="LTF55" s="432"/>
      <c r="LTG55" s="254"/>
      <c r="LTH55" s="255"/>
      <c r="LTI55" s="256"/>
      <c r="LTJ55" s="252"/>
      <c r="LTK55" s="253"/>
      <c r="LTL55" s="432"/>
      <c r="LTM55" s="432"/>
      <c r="LTN55" s="432"/>
      <c r="LTO55" s="254"/>
      <c r="LTP55" s="255"/>
      <c r="LTQ55" s="256"/>
      <c r="LTR55" s="252"/>
      <c r="LTS55" s="253"/>
      <c r="LTT55" s="432"/>
      <c r="LTU55" s="432"/>
      <c r="LTV55" s="432"/>
      <c r="LTW55" s="254"/>
      <c r="LTX55" s="255"/>
      <c r="LTY55" s="256"/>
      <c r="LTZ55" s="252"/>
      <c r="LUA55" s="253"/>
      <c r="LUB55" s="432"/>
      <c r="LUC55" s="432"/>
      <c r="LUD55" s="432"/>
      <c r="LUE55" s="254"/>
      <c r="LUF55" s="255"/>
      <c r="LUG55" s="256"/>
      <c r="LUH55" s="252"/>
      <c r="LUI55" s="253"/>
      <c r="LUJ55" s="432"/>
      <c r="LUK55" s="432"/>
      <c r="LUL55" s="432"/>
      <c r="LUM55" s="254"/>
      <c r="LUN55" s="255"/>
      <c r="LUO55" s="256"/>
      <c r="LUP55" s="252"/>
      <c r="LUQ55" s="253"/>
      <c r="LUR55" s="432"/>
      <c r="LUS55" s="432"/>
      <c r="LUT55" s="432"/>
      <c r="LUU55" s="254"/>
      <c r="LUV55" s="255"/>
      <c r="LUW55" s="256"/>
      <c r="LUX55" s="252"/>
      <c r="LUY55" s="253"/>
      <c r="LUZ55" s="432"/>
      <c r="LVA55" s="432"/>
      <c r="LVB55" s="432"/>
      <c r="LVC55" s="254"/>
      <c r="LVD55" s="255"/>
      <c r="LVE55" s="256"/>
      <c r="LVF55" s="252"/>
      <c r="LVG55" s="253"/>
      <c r="LVH55" s="432"/>
      <c r="LVI55" s="432"/>
      <c r="LVJ55" s="432"/>
      <c r="LVK55" s="254"/>
      <c r="LVL55" s="255"/>
      <c r="LVM55" s="256"/>
      <c r="LVN55" s="252"/>
      <c r="LVO55" s="253"/>
      <c r="LVP55" s="432"/>
      <c r="LVQ55" s="432"/>
      <c r="LVR55" s="432"/>
      <c r="LVS55" s="254"/>
      <c r="LVT55" s="255"/>
      <c r="LVU55" s="256"/>
      <c r="LVV55" s="252"/>
      <c r="LVW55" s="253"/>
      <c r="LVX55" s="432"/>
      <c r="LVY55" s="432"/>
      <c r="LVZ55" s="432"/>
      <c r="LWA55" s="254"/>
      <c r="LWB55" s="255"/>
      <c r="LWC55" s="256"/>
      <c r="LWD55" s="252"/>
      <c r="LWE55" s="253"/>
      <c r="LWF55" s="432"/>
      <c r="LWG55" s="432"/>
      <c r="LWH55" s="432"/>
      <c r="LWI55" s="254"/>
      <c r="LWJ55" s="255"/>
      <c r="LWK55" s="256"/>
      <c r="LWL55" s="252"/>
      <c r="LWM55" s="253"/>
      <c r="LWN55" s="432"/>
      <c r="LWO55" s="432"/>
      <c r="LWP55" s="432"/>
      <c r="LWQ55" s="254"/>
      <c r="LWR55" s="255"/>
      <c r="LWS55" s="256"/>
      <c r="LWT55" s="252"/>
      <c r="LWU55" s="253"/>
      <c r="LWV55" s="432"/>
      <c r="LWW55" s="432"/>
      <c r="LWX55" s="432"/>
      <c r="LWY55" s="254"/>
      <c r="LWZ55" s="255"/>
      <c r="LXA55" s="256"/>
      <c r="LXB55" s="252"/>
      <c r="LXC55" s="253"/>
      <c r="LXD55" s="432"/>
      <c r="LXE55" s="432"/>
      <c r="LXF55" s="432"/>
      <c r="LXG55" s="254"/>
      <c r="LXH55" s="255"/>
      <c r="LXI55" s="256"/>
      <c r="LXJ55" s="252"/>
      <c r="LXK55" s="253"/>
      <c r="LXL55" s="432"/>
      <c r="LXM55" s="432"/>
      <c r="LXN55" s="432"/>
      <c r="LXO55" s="254"/>
      <c r="LXP55" s="255"/>
      <c r="LXQ55" s="256"/>
      <c r="LXR55" s="252"/>
      <c r="LXS55" s="253"/>
      <c r="LXT55" s="432"/>
      <c r="LXU55" s="432"/>
      <c r="LXV55" s="432"/>
      <c r="LXW55" s="254"/>
      <c r="LXX55" s="255"/>
      <c r="LXY55" s="256"/>
      <c r="LXZ55" s="252"/>
      <c r="LYA55" s="253"/>
      <c r="LYB55" s="432"/>
      <c r="LYC55" s="432"/>
      <c r="LYD55" s="432"/>
      <c r="LYE55" s="254"/>
      <c r="LYF55" s="255"/>
      <c r="LYG55" s="256"/>
      <c r="LYH55" s="252"/>
      <c r="LYI55" s="253"/>
      <c r="LYJ55" s="432"/>
      <c r="LYK55" s="432"/>
      <c r="LYL55" s="432"/>
      <c r="LYM55" s="254"/>
      <c r="LYN55" s="255"/>
      <c r="LYO55" s="256"/>
      <c r="LYP55" s="252"/>
      <c r="LYQ55" s="253"/>
      <c r="LYR55" s="432"/>
      <c r="LYS55" s="432"/>
      <c r="LYT55" s="432"/>
      <c r="LYU55" s="254"/>
      <c r="LYV55" s="255"/>
      <c r="LYW55" s="256"/>
      <c r="LYX55" s="252"/>
      <c r="LYY55" s="253"/>
      <c r="LYZ55" s="432"/>
      <c r="LZA55" s="432"/>
      <c r="LZB55" s="432"/>
      <c r="LZC55" s="254"/>
      <c r="LZD55" s="255"/>
      <c r="LZE55" s="256"/>
      <c r="LZF55" s="252"/>
      <c r="LZG55" s="253"/>
      <c r="LZH55" s="432"/>
      <c r="LZI55" s="432"/>
      <c r="LZJ55" s="432"/>
      <c r="LZK55" s="254"/>
      <c r="LZL55" s="255"/>
      <c r="LZM55" s="256"/>
      <c r="LZN55" s="252"/>
      <c r="LZO55" s="253"/>
      <c r="LZP55" s="432"/>
      <c r="LZQ55" s="432"/>
      <c r="LZR55" s="432"/>
      <c r="LZS55" s="254"/>
      <c r="LZT55" s="255"/>
      <c r="LZU55" s="256"/>
      <c r="LZV55" s="252"/>
      <c r="LZW55" s="253"/>
      <c r="LZX55" s="432"/>
      <c r="LZY55" s="432"/>
      <c r="LZZ55" s="432"/>
      <c r="MAA55" s="254"/>
      <c r="MAB55" s="255"/>
      <c r="MAC55" s="256"/>
      <c r="MAD55" s="252"/>
      <c r="MAE55" s="253"/>
      <c r="MAF55" s="432"/>
      <c r="MAG55" s="432"/>
      <c r="MAH55" s="432"/>
      <c r="MAI55" s="254"/>
      <c r="MAJ55" s="255"/>
      <c r="MAK55" s="256"/>
      <c r="MAL55" s="252"/>
      <c r="MAM55" s="253"/>
      <c r="MAN55" s="432"/>
      <c r="MAO55" s="432"/>
      <c r="MAP55" s="432"/>
      <c r="MAQ55" s="254"/>
      <c r="MAR55" s="255"/>
      <c r="MAS55" s="256"/>
      <c r="MAT55" s="252"/>
      <c r="MAU55" s="253"/>
      <c r="MAV55" s="432"/>
      <c r="MAW55" s="432"/>
      <c r="MAX55" s="432"/>
      <c r="MAY55" s="254"/>
      <c r="MAZ55" s="255"/>
      <c r="MBA55" s="256"/>
      <c r="MBB55" s="252"/>
      <c r="MBC55" s="253"/>
      <c r="MBD55" s="432"/>
      <c r="MBE55" s="432"/>
      <c r="MBF55" s="432"/>
      <c r="MBG55" s="254"/>
      <c r="MBH55" s="255"/>
      <c r="MBI55" s="256"/>
      <c r="MBJ55" s="252"/>
      <c r="MBK55" s="253"/>
      <c r="MBL55" s="432"/>
      <c r="MBM55" s="432"/>
      <c r="MBN55" s="432"/>
      <c r="MBO55" s="254"/>
      <c r="MBP55" s="255"/>
      <c r="MBQ55" s="256"/>
      <c r="MBR55" s="252"/>
      <c r="MBS55" s="253"/>
      <c r="MBT55" s="432"/>
      <c r="MBU55" s="432"/>
      <c r="MBV55" s="432"/>
      <c r="MBW55" s="254"/>
      <c r="MBX55" s="255"/>
      <c r="MBY55" s="256"/>
      <c r="MBZ55" s="252"/>
      <c r="MCA55" s="253"/>
      <c r="MCB55" s="432"/>
      <c r="MCC55" s="432"/>
      <c r="MCD55" s="432"/>
      <c r="MCE55" s="254"/>
      <c r="MCF55" s="255"/>
      <c r="MCG55" s="256"/>
      <c r="MCH55" s="252"/>
      <c r="MCI55" s="253"/>
      <c r="MCJ55" s="432"/>
      <c r="MCK55" s="432"/>
      <c r="MCL55" s="432"/>
      <c r="MCM55" s="254"/>
      <c r="MCN55" s="255"/>
      <c r="MCO55" s="256"/>
      <c r="MCP55" s="252"/>
      <c r="MCQ55" s="253"/>
      <c r="MCR55" s="432"/>
      <c r="MCS55" s="432"/>
      <c r="MCT55" s="432"/>
      <c r="MCU55" s="254"/>
      <c r="MCV55" s="255"/>
      <c r="MCW55" s="256"/>
      <c r="MCX55" s="252"/>
      <c r="MCY55" s="253"/>
      <c r="MCZ55" s="432"/>
      <c r="MDA55" s="432"/>
      <c r="MDB55" s="432"/>
      <c r="MDC55" s="254"/>
      <c r="MDD55" s="255"/>
      <c r="MDE55" s="256"/>
      <c r="MDF55" s="252"/>
      <c r="MDG55" s="253"/>
      <c r="MDH55" s="432"/>
      <c r="MDI55" s="432"/>
      <c r="MDJ55" s="432"/>
      <c r="MDK55" s="254"/>
      <c r="MDL55" s="255"/>
      <c r="MDM55" s="256"/>
      <c r="MDN55" s="252"/>
      <c r="MDO55" s="253"/>
      <c r="MDP55" s="432"/>
      <c r="MDQ55" s="432"/>
      <c r="MDR55" s="432"/>
      <c r="MDS55" s="254"/>
      <c r="MDT55" s="255"/>
      <c r="MDU55" s="256"/>
      <c r="MDV55" s="252"/>
      <c r="MDW55" s="253"/>
      <c r="MDX55" s="432"/>
      <c r="MDY55" s="432"/>
      <c r="MDZ55" s="432"/>
      <c r="MEA55" s="254"/>
      <c r="MEB55" s="255"/>
      <c r="MEC55" s="256"/>
      <c r="MED55" s="252"/>
      <c r="MEE55" s="253"/>
      <c r="MEF55" s="432"/>
      <c r="MEG55" s="432"/>
      <c r="MEH55" s="432"/>
      <c r="MEI55" s="254"/>
      <c r="MEJ55" s="255"/>
      <c r="MEK55" s="256"/>
      <c r="MEL55" s="252"/>
      <c r="MEM55" s="253"/>
      <c r="MEN55" s="432"/>
      <c r="MEO55" s="432"/>
      <c r="MEP55" s="432"/>
      <c r="MEQ55" s="254"/>
      <c r="MER55" s="255"/>
      <c r="MES55" s="256"/>
      <c r="MET55" s="252"/>
      <c r="MEU55" s="253"/>
      <c r="MEV55" s="432"/>
      <c r="MEW55" s="432"/>
      <c r="MEX55" s="432"/>
      <c r="MEY55" s="254"/>
      <c r="MEZ55" s="255"/>
      <c r="MFA55" s="256"/>
      <c r="MFB55" s="252"/>
      <c r="MFC55" s="253"/>
      <c r="MFD55" s="432"/>
      <c r="MFE55" s="432"/>
      <c r="MFF55" s="432"/>
      <c r="MFG55" s="254"/>
      <c r="MFH55" s="255"/>
      <c r="MFI55" s="256"/>
      <c r="MFJ55" s="252"/>
      <c r="MFK55" s="253"/>
      <c r="MFL55" s="432"/>
      <c r="MFM55" s="432"/>
      <c r="MFN55" s="432"/>
      <c r="MFO55" s="254"/>
      <c r="MFP55" s="255"/>
      <c r="MFQ55" s="256"/>
      <c r="MFR55" s="252"/>
      <c r="MFS55" s="253"/>
      <c r="MFT55" s="432"/>
      <c r="MFU55" s="432"/>
      <c r="MFV55" s="432"/>
      <c r="MFW55" s="254"/>
      <c r="MFX55" s="255"/>
      <c r="MFY55" s="256"/>
      <c r="MFZ55" s="252"/>
      <c r="MGA55" s="253"/>
      <c r="MGB55" s="432"/>
      <c r="MGC55" s="432"/>
      <c r="MGD55" s="432"/>
      <c r="MGE55" s="254"/>
      <c r="MGF55" s="255"/>
      <c r="MGG55" s="256"/>
      <c r="MGH55" s="252"/>
      <c r="MGI55" s="253"/>
      <c r="MGJ55" s="432"/>
      <c r="MGK55" s="432"/>
      <c r="MGL55" s="432"/>
      <c r="MGM55" s="254"/>
      <c r="MGN55" s="255"/>
      <c r="MGO55" s="256"/>
      <c r="MGP55" s="252"/>
      <c r="MGQ55" s="253"/>
      <c r="MGR55" s="432"/>
      <c r="MGS55" s="432"/>
      <c r="MGT55" s="432"/>
      <c r="MGU55" s="254"/>
      <c r="MGV55" s="255"/>
      <c r="MGW55" s="256"/>
      <c r="MGX55" s="252"/>
      <c r="MGY55" s="253"/>
      <c r="MGZ55" s="432"/>
      <c r="MHA55" s="432"/>
      <c r="MHB55" s="432"/>
      <c r="MHC55" s="254"/>
      <c r="MHD55" s="255"/>
      <c r="MHE55" s="256"/>
      <c r="MHF55" s="252"/>
      <c r="MHG55" s="253"/>
      <c r="MHH55" s="432"/>
      <c r="MHI55" s="432"/>
      <c r="MHJ55" s="432"/>
      <c r="MHK55" s="254"/>
      <c r="MHL55" s="255"/>
      <c r="MHM55" s="256"/>
      <c r="MHN55" s="252"/>
      <c r="MHO55" s="253"/>
      <c r="MHP55" s="432"/>
      <c r="MHQ55" s="432"/>
      <c r="MHR55" s="432"/>
      <c r="MHS55" s="254"/>
      <c r="MHT55" s="255"/>
      <c r="MHU55" s="256"/>
      <c r="MHV55" s="252"/>
      <c r="MHW55" s="253"/>
      <c r="MHX55" s="432"/>
      <c r="MHY55" s="432"/>
      <c r="MHZ55" s="432"/>
      <c r="MIA55" s="254"/>
      <c r="MIB55" s="255"/>
      <c r="MIC55" s="256"/>
      <c r="MID55" s="252"/>
      <c r="MIE55" s="253"/>
      <c r="MIF55" s="432"/>
      <c r="MIG55" s="432"/>
      <c r="MIH55" s="432"/>
      <c r="MII55" s="254"/>
      <c r="MIJ55" s="255"/>
      <c r="MIK55" s="256"/>
      <c r="MIL55" s="252"/>
      <c r="MIM55" s="253"/>
      <c r="MIN55" s="432"/>
      <c r="MIO55" s="432"/>
      <c r="MIP55" s="432"/>
      <c r="MIQ55" s="254"/>
      <c r="MIR55" s="255"/>
      <c r="MIS55" s="256"/>
      <c r="MIT55" s="252"/>
      <c r="MIU55" s="253"/>
      <c r="MIV55" s="432"/>
      <c r="MIW55" s="432"/>
      <c r="MIX55" s="432"/>
      <c r="MIY55" s="254"/>
      <c r="MIZ55" s="255"/>
      <c r="MJA55" s="256"/>
      <c r="MJB55" s="252"/>
      <c r="MJC55" s="253"/>
      <c r="MJD55" s="432"/>
      <c r="MJE55" s="432"/>
      <c r="MJF55" s="432"/>
      <c r="MJG55" s="254"/>
      <c r="MJH55" s="255"/>
      <c r="MJI55" s="256"/>
      <c r="MJJ55" s="252"/>
      <c r="MJK55" s="253"/>
      <c r="MJL55" s="432"/>
      <c r="MJM55" s="432"/>
      <c r="MJN55" s="432"/>
      <c r="MJO55" s="254"/>
      <c r="MJP55" s="255"/>
      <c r="MJQ55" s="256"/>
      <c r="MJR55" s="252"/>
      <c r="MJS55" s="253"/>
      <c r="MJT55" s="432"/>
      <c r="MJU55" s="432"/>
      <c r="MJV55" s="432"/>
      <c r="MJW55" s="254"/>
      <c r="MJX55" s="255"/>
      <c r="MJY55" s="256"/>
      <c r="MJZ55" s="252"/>
      <c r="MKA55" s="253"/>
      <c r="MKB55" s="432"/>
      <c r="MKC55" s="432"/>
      <c r="MKD55" s="432"/>
      <c r="MKE55" s="254"/>
      <c r="MKF55" s="255"/>
      <c r="MKG55" s="256"/>
      <c r="MKH55" s="252"/>
      <c r="MKI55" s="253"/>
      <c r="MKJ55" s="432"/>
      <c r="MKK55" s="432"/>
      <c r="MKL55" s="432"/>
      <c r="MKM55" s="254"/>
      <c r="MKN55" s="255"/>
      <c r="MKO55" s="256"/>
      <c r="MKP55" s="252"/>
      <c r="MKQ55" s="253"/>
      <c r="MKR55" s="432"/>
      <c r="MKS55" s="432"/>
      <c r="MKT55" s="432"/>
      <c r="MKU55" s="254"/>
      <c r="MKV55" s="255"/>
      <c r="MKW55" s="256"/>
      <c r="MKX55" s="252"/>
      <c r="MKY55" s="253"/>
      <c r="MKZ55" s="432"/>
      <c r="MLA55" s="432"/>
      <c r="MLB55" s="432"/>
      <c r="MLC55" s="254"/>
      <c r="MLD55" s="255"/>
      <c r="MLE55" s="256"/>
      <c r="MLF55" s="252"/>
      <c r="MLG55" s="253"/>
      <c r="MLH55" s="432"/>
      <c r="MLI55" s="432"/>
      <c r="MLJ55" s="432"/>
      <c r="MLK55" s="254"/>
      <c r="MLL55" s="255"/>
      <c r="MLM55" s="256"/>
      <c r="MLN55" s="252"/>
      <c r="MLO55" s="253"/>
      <c r="MLP55" s="432"/>
      <c r="MLQ55" s="432"/>
      <c r="MLR55" s="432"/>
      <c r="MLS55" s="254"/>
      <c r="MLT55" s="255"/>
      <c r="MLU55" s="256"/>
      <c r="MLV55" s="252"/>
      <c r="MLW55" s="253"/>
      <c r="MLX55" s="432"/>
      <c r="MLY55" s="432"/>
      <c r="MLZ55" s="432"/>
      <c r="MMA55" s="254"/>
      <c r="MMB55" s="255"/>
      <c r="MMC55" s="256"/>
      <c r="MMD55" s="252"/>
      <c r="MME55" s="253"/>
      <c r="MMF55" s="432"/>
      <c r="MMG55" s="432"/>
      <c r="MMH55" s="432"/>
      <c r="MMI55" s="254"/>
      <c r="MMJ55" s="255"/>
      <c r="MMK55" s="256"/>
      <c r="MML55" s="252"/>
      <c r="MMM55" s="253"/>
      <c r="MMN55" s="432"/>
      <c r="MMO55" s="432"/>
      <c r="MMP55" s="432"/>
      <c r="MMQ55" s="254"/>
      <c r="MMR55" s="255"/>
      <c r="MMS55" s="256"/>
      <c r="MMT55" s="252"/>
      <c r="MMU55" s="253"/>
      <c r="MMV55" s="432"/>
      <c r="MMW55" s="432"/>
      <c r="MMX55" s="432"/>
      <c r="MMY55" s="254"/>
      <c r="MMZ55" s="255"/>
      <c r="MNA55" s="256"/>
      <c r="MNB55" s="252"/>
      <c r="MNC55" s="253"/>
      <c r="MND55" s="432"/>
      <c r="MNE55" s="432"/>
      <c r="MNF55" s="432"/>
      <c r="MNG55" s="254"/>
      <c r="MNH55" s="255"/>
      <c r="MNI55" s="256"/>
      <c r="MNJ55" s="252"/>
      <c r="MNK55" s="253"/>
      <c r="MNL55" s="432"/>
      <c r="MNM55" s="432"/>
      <c r="MNN55" s="432"/>
      <c r="MNO55" s="254"/>
      <c r="MNP55" s="255"/>
      <c r="MNQ55" s="256"/>
      <c r="MNR55" s="252"/>
      <c r="MNS55" s="253"/>
      <c r="MNT55" s="432"/>
      <c r="MNU55" s="432"/>
      <c r="MNV55" s="432"/>
      <c r="MNW55" s="254"/>
      <c r="MNX55" s="255"/>
      <c r="MNY55" s="256"/>
      <c r="MNZ55" s="252"/>
      <c r="MOA55" s="253"/>
      <c r="MOB55" s="432"/>
      <c r="MOC55" s="432"/>
      <c r="MOD55" s="432"/>
      <c r="MOE55" s="254"/>
      <c r="MOF55" s="255"/>
      <c r="MOG55" s="256"/>
      <c r="MOH55" s="252"/>
      <c r="MOI55" s="253"/>
      <c r="MOJ55" s="432"/>
      <c r="MOK55" s="432"/>
      <c r="MOL55" s="432"/>
      <c r="MOM55" s="254"/>
      <c r="MON55" s="255"/>
      <c r="MOO55" s="256"/>
      <c r="MOP55" s="252"/>
      <c r="MOQ55" s="253"/>
      <c r="MOR55" s="432"/>
      <c r="MOS55" s="432"/>
      <c r="MOT55" s="432"/>
      <c r="MOU55" s="254"/>
      <c r="MOV55" s="255"/>
      <c r="MOW55" s="256"/>
      <c r="MOX55" s="252"/>
      <c r="MOY55" s="253"/>
      <c r="MOZ55" s="432"/>
      <c r="MPA55" s="432"/>
      <c r="MPB55" s="432"/>
      <c r="MPC55" s="254"/>
      <c r="MPD55" s="255"/>
      <c r="MPE55" s="256"/>
      <c r="MPF55" s="252"/>
      <c r="MPG55" s="253"/>
      <c r="MPH55" s="432"/>
      <c r="MPI55" s="432"/>
      <c r="MPJ55" s="432"/>
      <c r="MPK55" s="254"/>
      <c r="MPL55" s="255"/>
      <c r="MPM55" s="256"/>
      <c r="MPN55" s="252"/>
      <c r="MPO55" s="253"/>
      <c r="MPP55" s="432"/>
      <c r="MPQ55" s="432"/>
      <c r="MPR55" s="432"/>
      <c r="MPS55" s="254"/>
      <c r="MPT55" s="255"/>
      <c r="MPU55" s="256"/>
      <c r="MPV55" s="252"/>
      <c r="MPW55" s="253"/>
      <c r="MPX55" s="432"/>
      <c r="MPY55" s="432"/>
      <c r="MPZ55" s="432"/>
      <c r="MQA55" s="254"/>
      <c r="MQB55" s="255"/>
      <c r="MQC55" s="256"/>
      <c r="MQD55" s="252"/>
      <c r="MQE55" s="253"/>
      <c r="MQF55" s="432"/>
      <c r="MQG55" s="432"/>
      <c r="MQH55" s="432"/>
      <c r="MQI55" s="254"/>
      <c r="MQJ55" s="255"/>
      <c r="MQK55" s="256"/>
      <c r="MQL55" s="252"/>
      <c r="MQM55" s="253"/>
      <c r="MQN55" s="432"/>
      <c r="MQO55" s="432"/>
      <c r="MQP55" s="432"/>
      <c r="MQQ55" s="254"/>
      <c r="MQR55" s="255"/>
      <c r="MQS55" s="256"/>
      <c r="MQT55" s="252"/>
      <c r="MQU55" s="253"/>
      <c r="MQV55" s="432"/>
      <c r="MQW55" s="432"/>
      <c r="MQX55" s="432"/>
      <c r="MQY55" s="254"/>
      <c r="MQZ55" s="255"/>
      <c r="MRA55" s="256"/>
      <c r="MRB55" s="252"/>
      <c r="MRC55" s="253"/>
      <c r="MRD55" s="432"/>
      <c r="MRE55" s="432"/>
      <c r="MRF55" s="432"/>
      <c r="MRG55" s="254"/>
      <c r="MRH55" s="255"/>
      <c r="MRI55" s="256"/>
      <c r="MRJ55" s="252"/>
      <c r="MRK55" s="253"/>
      <c r="MRL55" s="432"/>
      <c r="MRM55" s="432"/>
      <c r="MRN55" s="432"/>
      <c r="MRO55" s="254"/>
      <c r="MRP55" s="255"/>
      <c r="MRQ55" s="256"/>
      <c r="MRR55" s="252"/>
      <c r="MRS55" s="253"/>
      <c r="MRT55" s="432"/>
      <c r="MRU55" s="432"/>
      <c r="MRV55" s="432"/>
      <c r="MRW55" s="254"/>
      <c r="MRX55" s="255"/>
      <c r="MRY55" s="256"/>
      <c r="MRZ55" s="252"/>
      <c r="MSA55" s="253"/>
      <c r="MSB55" s="432"/>
      <c r="MSC55" s="432"/>
      <c r="MSD55" s="432"/>
      <c r="MSE55" s="254"/>
      <c r="MSF55" s="255"/>
      <c r="MSG55" s="256"/>
      <c r="MSH55" s="252"/>
      <c r="MSI55" s="253"/>
      <c r="MSJ55" s="432"/>
      <c r="MSK55" s="432"/>
      <c r="MSL55" s="432"/>
      <c r="MSM55" s="254"/>
      <c r="MSN55" s="255"/>
      <c r="MSO55" s="256"/>
      <c r="MSP55" s="252"/>
      <c r="MSQ55" s="253"/>
      <c r="MSR55" s="432"/>
      <c r="MSS55" s="432"/>
      <c r="MST55" s="432"/>
      <c r="MSU55" s="254"/>
      <c r="MSV55" s="255"/>
      <c r="MSW55" s="256"/>
      <c r="MSX55" s="252"/>
      <c r="MSY55" s="253"/>
      <c r="MSZ55" s="432"/>
      <c r="MTA55" s="432"/>
      <c r="MTB55" s="432"/>
      <c r="MTC55" s="254"/>
      <c r="MTD55" s="255"/>
      <c r="MTE55" s="256"/>
      <c r="MTF55" s="252"/>
      <c r="MTG55" s="253"/>
      <c r="MTH55" s="432"/>
      <c r="MTI55" s="432"/>
      <c r="MTJ55" s="432"/>
      <c r="MTK55" s="254"/>
      <c r="MTL55" s="255"/>
      <c r="MTM55" s="256"/>
      <c r="MTN55" s="252"/>
      <c r="MTO55" s="253"/>
      <c r="MTP55" s="432"/>
      <c r="MTQ55" s="432"/>
      <c r="MTR55" s="432"/>
      <c r="MTS55" s="254"/>
      <c r="MTT55" s="255"/>
      <c r="MTU55" s="256"/>
      <c r="MTV55" s="252"/>
      <c r="MTW55" s="253"/>
      <c r="MTX55" s="432"/>
      <c r="MTY55" s="432"/>
      <c r="MTZ55" s="432"/>
      <c r="MUA55" s="254"/>
      <c r="MUB55" s="255"/>
      <c r="MUC55" s="256"/>
      <c r="MUD55" s="252"/>
      <c r="MUE55" s="253"/>
      <c r="MUF55" s="432"/>
      <c r="MUG55" s="432"/>
      <c r="MUH55" s="432"/>
      <c r="MUI55" s="254"/>
      <c r="MUJ55" s="255"/>
      <c r="MUK55" s="256"/>
      <c r="MUL55" s="252"/>
      <c r="MUM55" s="253"/>
      <c r="MUN55" s="432"/>
      <c r="MUO55" s="432"/>
      <c r="MUP55" s="432"/>
      <c r="MUQ55" s="254"/>
      <c r="MUR55" s="255"/>
      <c r="MUS55" s="256"/>
      <c r="MUT55" s="252"/>
      <c r="MUU55" s="253"/>
      <c r="MUV55" s="432"/>
      <c r="MUW55" s="432"/>
      <c r="MUX55" s="432"/>
      <c r="MUY55" s="254"/>
      <c r="MUZ55" s="255"/>
      <c r="MVA55" s="256"/>
      <c r="MVB55" s="252"/>
      <c r="MVC55" s="253"/>
      <c r="MVD55" s="432"/>
      <c r="MVE55" s="432"/>
      <c r="MVF55" s="432"/>
      <c r="MVG55" s="254"/>
      <c r="MVH55" s="255"/>
      <c r="MVI55" s="256"/>
      <c r="MVJ55" s="252"/>
      <c r="MVK55" s="253"/>
      <c r="MVL55" s="432"/>
      <c r="MVM55" s="432"/>
      <c r="MVN55" s="432"/>
      <c r="MVO55" s="254"/>
      <c r="MVP55" s="255"/>
      <c r="MVQ55" s="256"/>
      <c r="MVR55" s="252"/>
      <c r="MVS55" s="253"/>
      <c r="MVT55" s="432"/>
      <c r="MVU55" s="432"/>
      <c r="MVV55" s="432"/>
      <c r="MVW55" s="254"/>
      <c r="MVX55" s="255"/>
      <c r="MVY55" s="256"/>
      <c r="MVZ55" s="252"/>
      <c r="MWA55" s="253"/>
      <c r="MWB55" s="432"/>
      <c r="MWC55" s="432"/>
      <c r="MWD55" s="432"/>
      <c r="MWE55" s="254"/>
      <c r="MWF55" s="255"/>
      <c r="MWG55" s="256"/>
      <c r="MWH55" s="252"/>
      <c r="MWI55" s="253"/>
      <c r="MWJ55" s="432"/>
      <c r="MWK55" s="432"/>
      <c r="MWL55" s="432"/>
      <c r="MWM55" s="254"/>
      <c r="MWN55" s="255"/>
      <c r="MWO55" s="256"/>
      <c r="MWP55" s="252"/>
      <c r="MWQ55" s="253"/>
      <c r="MWR55" s="432"/>
      <c r="MWS55" s="432"/>
      <c r="MWT55" s="432"/>
      <c r="MWU55" s="254"/>
      <c r="MWV55" s="255"/>
      <c r="MWW55" s="256"/>
      <c r="MWX55" s="252"/>
      <c r="MWY55" s="253"/>
      <c r="MWZ55" s="432"/>
      <c r="MXA55" s="432"/>
      <c r="MXB55" s="432"/>
      <c r="MXC55" s="254"/>
      <c r="MXD55" s="255"/>
      <c r="MXE55" s="256"/>
      <c r="MXF55" s="252"/>
      <c r="MXG55" s="253"/>
      <c r="MXH55" s="432"/>
      <c r="MXI55" s="432"/>
      <c r="MXJ55" s="432"/>
      <c r="MXK55" s="254"/>
      <c r="MXL55" s="255"/>
      <c r="MXM55" s="256"/>
      <c r="MXN55" s="252"/>
      <c r="MXO55" s="253"/>
      <c r="MXP55" s="432"/>
      <c r="MXQ55" s="432"/>
      <c r="MXR55" s="432"/>
      <c r="MXS55" s="254"/>
      <c r="MXT55" s="255"/>
      <c r="MXU55" s="256"/>
      <c r="MXV55" s="252"/>
      <c r="MXW55" s="253"/>
      <c r="MXX55" s="432"/>
      <c r="MXY55" s="432"/>
      <c r="MXZ55" s="432"/>
      <c r="MYA55" s="254"/>
      <c r="MYB55" s="255"/>
      <c r="MYC55" s="256"/>
      <c r="MYD55" s="252"/>
      <c r="MYE55" s="253"/>
      <c r="MYF55" s="432"/>
      <c r="MYG55" s="432"/>
      <c r="MYH55" s="432"/>
      <c r="MYI55" s="254"/>
      <c r="MYJ55" s="255"/>
      <c r="MYK55" s="256"/>
      <c r="MYL55" s="252"/>
      <c r="MYM55" s="253"/>
      <c r="MYN55" s="432"/>
      <c r="MYO55" s="432"/>
      <c r="MYP55" s="432"/>
      <c r="MYQ55" s="254"/>
      <c r="MYR55" s="255"/>
      <c r="MYS55" s="256"/>
      <c r="MYT55" s="252"/>
      <c r="MYU55" s="253"/>
      <c r="MYV55" s="432"/>
      <c r="MYW55" s="432"/>
      <c r="MYX55" s="432"/>
      <c r="MYY55" s="254"/>
      <c r="MYZ55" s="255"/>
      <c r="MZA55" s="256"/>
      <c r="MZB55" s="252"/>
      <c r="MZC55" s="253"/>
      <c r="MZD55" s="432"/>
      <c r="MZE55" s="432"/>
      <c r="MZF55" s="432"/>
      <c r="MZG55" s="254"/>
      <c r="MZH55" s="255"/>
      <c r="MZI55" s="256"/>
      <c r="MZJ55" s="252"/>
      <c r="MZK55" s="253"/>
      <c r="MZL55" s="432"/>
      <c r="MZM55" s="432"/>
      <c r="MZN55" s="432"/>
      <c r="MZO55" s="254"/>
      <c r="MZP55" s="255"/>
      <c r="MZQ55" s="256"/>
      <c r="MZR55" s="252"/>
      <c r="MZS55" s="253"/>
      <c r="MZT55" s="432"/>
      <c r="MZU55" s="432"/>
      <c r="MZV55" s="432"/>
      <c r="MZW55" s="254"/>
      <c r="MZX55" s="255"/>
      <c r="MZY55" s="256"/>
      <c r="MZZ55" s="252"/>
      <c r="NAA55" s="253"/>
      <c r="NAB55" s="432"/>
      <c r="NAC55" s="432"/>
      <c r="NAD55" s="432"/>
      <c r="NAE55" s="254"/>
      <c r="NAF55" s="255"/>
      <c r="NAG55" s="256"/>
      <c r="NAH55" s="252"/>
      <c r="NAI55" s="253"/>
      <c r="NAJ55" s="432"/>
      <c r="NAK55" s="432"/>
      <c r="NAL55" s="432"/>
      <c r="NAM55" s="254"/>
      <c r="NAN55" s="255"/>
      <c r="NAO55" s="256"/>
      <c r="NAP55" s="252"/>
      <c r="NAQ55" s="253"/>
      <c r="NAR55" s="432"/>
      <c r="NAS55" s="432"/>
      <c r="NAT55" s="432"/>
      <c r="NAU55" s="254"/>
      <c r="NAV55" s="255"/>
      <c r="NAW55" s="256"/>
      <c r="NAX55" s="252"/>
      <c r="NAY55" s="253"/>
      <c r="NAZ55" s="432"/>
      <c r="NBA55" s="432"/>
      <c r="NBB55" s="432"/>
      <c r="NBC55" s="254"/>
      <c r="NBD55" s="255"/>
      <c r="NBE55" s="256"/>
      <c r="NBF55" s="252"/>
      <c r="NBG55" s="253"/>
      <c r="NBH55" s="432"/>
      <c r="NBI55" s="432"/>
      <c r="NBJ55" s="432"/>
      <c r="NBK55" s="254"/>
      <c r="NBL55" s="255"/>
      <c r="NBM55" s="256"/>
      <c r="NBN55" s="252"/>
      <c r="NBO55" s="253"/>
      <c r="NBP55" s="432"/>
      <c r="NBQ55" s="432"/>
      <c r="NBR55" s="432"/>
      <c r="NBS55" s="254"/>
      <c r="NBT55" s="255"/>
      <c r="NBU55" s="256"/>
      <c r="NBV55" s="252"/>
      <c r="NBW55" s="253"/>
      <c r="NBX55" s="432"/>
      <c r="NBY55" s="432"/>
      <c r="NBZ55" s="432"/>
      <c r="NCA55" s="254"/>
      <c r="NCB55" s="255"/>
      <c r="NCC55" s="256"/>
      <c r="NCD55" s="252"/>
      <c r="NCE55" s="253"/>
      <c r="NCF55" s="432"/>
      <c r="NCG55" s="432"/>
      <c r="NCH55" s="432"/>
      <c r="NCI55" s="254"/>
      <c r="NCJ55" s="255"/>
      <c r="NCK55" s="256"/>
      <c r="NCL55" s="252"/>
      <c r="NCM55" s="253"/>
      <c r="NCN55" s="432"/>
      <c r="NCO55" s="432"/>
      <c r="NCP55" s="432"/>
      <c r="NCQ55" s="254"/>
      <c r="NCR55" s="255"/>
      <c r="NCS55" s="256"/>
      <c r="NCT55" s="252"/>
      <c r="NCU55" s="253"/>
      <c r="NCV55" s="432"/>
      <c r="NCW55" s="432"/>
      <c r="NCX55" s="432"/>
      <c r="NCY55" s="254"/>
      <c r="NCZ55" s="255"/>
      <c r="NDA55" s="256"/>
      <c r="NDB55" s="252"/>
      <c r="NDC55" s="253"/>
      <c r="NDD55" s="432"/>
      <c r="NDE55" s="432"/>
      <c r="NDF55" s="432"/>
      <c r="NDG55" s="254"/>
      <c r="NDH55" s="255"/>
      <c r="NDI55" s="256"/>
      <c r="NDJ55" s="252"/>
      <c r="NDK55" s="253"/>
      <c r="NDL55" s="432"/>
      <c r="NDM55" s="432"/>
      <c r="NDN55" s="432"/>
      <c r="NDO55" s="254"/>
      <c r="NDP55" s="255"/>
      <c r="NDQ55" s="256"/>
      <c r="NDR55" s="252"/>
      <c r="NDS55" s="253"/>
      <c r="NDT55" s="432"/>
      <c r="NDU55" s="432"/>
      <c r="NDV55" s="432"/>
      <c r="NDW55" s="254"/>
      <c r="NDX55" s="255"/>
      <c r="NDY55" s="256"/>
      <c r="NDZ55" s="252"/>
      <c r="NEA55" s="253"/>
      <c r="NEB55" s="432"/>
      <c r="NEC55" s="432"/>
      <c r="NED55" s="432"/>
      <c r="NEE55" s="254"/>
      <c r="NEF55" s="255"/>
      <c r="NEG55" s="256"/>
      <c r="NEH55" s="252"/>
      <c r="NEI55" s="253"/>
      <c r="NEJ55" s="432"/>
      <c r="NEK55" s="432"/>
      <c r="NEL55" s="432"/>
      <c r="NEM55" s="254"/>
      <c r="NEN55" s="255"/>
      <c r="NEO55" s="256"/>
      <c r="NEP55" s="252"/>
      <c r="NEQ55" s="253"/>
      <c r="NER55" s="432"/>
      <c r="NES55" s="432"/>
      <c r="NET55" s="432"/>
      <c r="NEU55" s="254"/>
      <c r="NEV55" s="255"/>
      <c r="NEW55" s="256"/>
      <c r="NEX55" s="252"/>
      <c r="NEY55" s="253"/>
      <c r="NEZ55" s="432"/>
      <c r="NFA55" s="432"/>
      <c r="NFB55" s="432"/>
      <c r="NFC55" s="254"/>
      <c r="NFD55" s="255"/>
      <c r="NFE55" s="256"/>
      <c r="NFF55" s="252"/>
      <c r="NFG55" s="253"/>
      <c r="NFH55" s="432"/>
      <c r="NFI55" s="432"/>
      <c r="NFJ55" s="432"/>
      <c r="NFK55" s="254"/>
      <c r="NFL55" s="255"/>
      <c r="NFM55" s="256"/>
      <c r="NFN55" s="252"/>
      <c r="NFO55" s="253"/>
      <c r="NFP55" s="432"/>
      <c r="NFQ55" s="432"/>
      <c r="NFR55" s="432"/>
      <c r="NFS55" s="254"/>
      <c r="NFT55" s="255"/>
      <c r="NFU55" s="256"/>
      <c r="NFV55" s="252"/>
      <c r="NFW55" s="253"/>
      <c r="NFX55" s="432"/>
      <c r="NFY55" s="432"/>
      <c r="NFZ55" s="432"/>
      <c r="NGA55" s="254"/>
      <c r="NGB55" s="255"/>
      <c r="NGC55" s="256"/>
      <c r="NGD55" s="252"/>
      <c r="NGE55" s="253"/>
      <c r="NGF55" s="432"/>
      <c r="NGG55" s="432"/>
      <c r="NGH55" s="432"/>
      <c r="NGI55" s="254"/>
      <c r="NGJ55" s="255"/>
      <c r="NGK55" s="256"/>
      <c r="NGL55" s="252"/>
      <c r="NGM55" s="253"/>
      <c r="NGN55" s="432"/>
      <c r="NGO55" s="432"/>
      <c r="NGP55" s="432"/>
      <c r="NGQ55" s="254"/>
      <c r="NGR55" s="255"/>
      <c r="NGS55" s="256"/>
      <c r="NGT55" s="252"/>
      <c r="NGU55" s="253"/>
      <c r="NGV55" s="432"/>
      <c r="NGW55" s="432"/>
      <c r="NGX55" s="432"/>
      <c r="NGY55" s="254"/>
      <c r="NGZ55" s="255"/>
      <c r="NHA55" s="256"/>
      <c r="NHB55" s="252"/>
      <c r="NHC55" s="253"/>
      <c r="NHD55" s="432"/>
      <c r="NHE55" s="432"/>
      <c r="NHF55" s="432"/>
      <c r="NHG55" s="254"/>
      <c r="NHH55" s="255"/>
      <c r="NHI55" s="256"/>
      <c r="NHJ55" s="252"/>
      <c r="NHK55" s="253"/>
      <c r="NHL55" s="432"/>
      <c r="NHM55" s="432"/>
      <c r="NHN55" s="432"/>
      <c r="NHO55" s="254"/>
      <c r="NHP55" s="255"/>
      <c r="NHQ55" s="256"/>
      <c r="NHR55" s="252"/>
      <c r="NHS55" s="253"/>
      <c r="NHT55" s="432"/>
      <c r="NHU55" s="432"/>
      <c r="NHV55" s="432"/>
      <c r="NHW55" s="254"/>
      <c r="NHX55" s="255"/>
      <c r="NHY55" s="256"/>
      <c r="NHZ55" s="252"/>
      <c r="NIA55" s="253"/>
      <c r="NIB55" s="432"/>
      <c r="NIC55" s="432"/>
      <c r="NID55" s="432"/>
      <c r="NIE55" s="254"/>
      <c r="NIF55" s="255"/>
      <c r="NIG55" s="256"/>
      <c r="NIH55" s="252"/>
      <c r="NII55" s="253"/>
      <c r="NIJ55" s="432"/>
      <c r="NIK55" s="432"/>
      <c r="NIL55" s="432"/>
      <c r="NIM55" s="254"/>
      <c r="NIN55" s="255"/>
      <c r="NIO55" s="256"/>
      <c r="NIP55" s="252"/>
      <c r="NIQ55" s="253"/>
      <c r="NIR55" s="432"/>
      <c r="NIS55" s="432"/>
      <c r="NIT55" s="432"/>
      <c r="NIU55" s="254"/>
      <c r="NIV55" s="255"/>
      <c r="NIW55" s="256"/>
      <c r="NIX55" s="252"/>
      <c r="NIY55" s="253"/>
      <c r="NIZ55" s="432"/>
      <c r="NJA55" s="432"/>
      <c r="NJB55" s="432"/>
      <c r="NJC55" s="254"/>
      <c r="NJD55" s="255"/>
      <c r="NJE55" s="256"/>
      <c r="NJF55" s="252"/>
      <c r="NJG55" s="253"/>
      <c r="NJH55" s="432"/>
      <c r="NJI55" s="432"/>
      <c r="NJJ55" s="432"/>
      <c r="NJK55" s="254"/>
      <c r="NJL55" s="255"/>
      <c r="NJM55" s="256"/>
      <c r="NJN55" s="252"/>
      <c r="NJO55" s="253"/>
      <c r="NJP55" s="432"/>
      <c r="NJQ55" s="432"/>
      <c r="NJR55" s="432"/>
      <c r="NJS55" s="254"/>
      <c r="NJT55" s="255"/>
      <c r="NJU55" s="256"/>
      <c r="NJV55" s="252"/>
      <c r="NJW55" s="253"/>
      <c r="NJX55" s="432"/>
      <c r="NJY55" s="432"/>
      <c r="NJZ55" s="432"/>
      <c r="NKA55" s="254"/>
      <c r="NKB55" s="255"/>
      <c r="NKC55" s="256"/>
      <c r="NKD55" s="252"/>
      <c r="NKE55" s="253"/>
      <c r="NKF55" s="432"/>
      <c r="NKG55" s="432"/>
      <c r="NKH55" s="432"/>
      <c r="NKI55" s="254"/>
      <c r="NKJ55" s="255"/>
      <c r="NKK55" s="256"/>
      <c r="NKL55" s="252"/>
      <c r="NKM55" s="253"/>
      <c r="NKN55" s="432"/>
      <c r="NKO55" s="432"/>
      <c r="NKP55" s="432"/>
      <c r="NKQ55" s="254"/>
      <c r="NKR55" s="255"/>
      <c r="NKS55" s="256"/>
      <c r="NKT55" s="252"/>
      <c r="NKU55" s="253"/>
      <c r="NKV55" s="432"/>
      <c r="NKW55" s="432"/>
      <c r="NKX55" s="432"/>
      <c r="NKY55" s="254"/>
      <c r="NKZ55" s="255"/>
      <c r="NLA55" s="256"/>
      <c r="NLB55" s="252"/>
      <c r="NLC55" s="253"/>
      <c r="NLD55" s="432"/>
      <c r="NLE55" s="432"/>
      <c r="NLF55" s="432"/>
      <c r="NLG55" s="254"/>
      <c r="NLH55" s="255"/>
      <c r="NLI55" s="256"/>
      <c r="NLJ55" s="252"/>
      <c r="NLK55" s="253"/>
      <c r="NLL55" s="432"/>
      <c r="NLM55" s="432"/>
      <c r="NLN55" s="432"/>
      <c r="NLO55" s="254"/>
      <c r="NLP55" s="255"/>
      <c r="NLQ55" s="256"/>
      <c r="NLR55" s="252"/>
      <c r="NLS55" s="253"/>
      <c r="NLT55" s="432"/>
      <c r="NLU55" s="432"/>
      <c r="NLV55" s="432"/>
      <c r="NLW55" s="254"/>
      <c r="NLX55" s="255"/>
      <c r="NLY55" s="256"/>
      <c r="NLZ55" s="252"/>
      <c r="NMA55" s="253"/>
      <c r="NMB55" s="432"/>
      <c r="NMC55" s="432"/>
      <c r="NMD55" s="432"/>
      <c r="NME55" s="254"/>
      <c r="NMF55" s="255"/>
      <c r="NMG55" s="256"/>
      <c r="NMH55" s="252"/>
      <c r="NMI55" s="253"/>
      <c r="NMJ55" s="432"/>
      <c r="NMK55" s="432"/>
      <c r="NML55" s="432"/>
      <c r="NMM55" s="254"/>
      <c r="NMN55" s="255"/>
      <c r="NMO55" s="256"/>
      <c r="NMP55" s="252"/>
      <c r="NMQ55" s="253"/>
      <c r="NMR55" s="432"/>
      <c r="NMS55" s="432"/>
      <c r="NMT55" s="432"/>
      <c r="NMU55" s="254"/>
      <c r="NMV55" s="255"/>
      <c r="NMW55" s="256"/>
      <c r="NMX55" s="252"/>
      <c r="NMY55" s="253"/>
      <c r="NMZ55" s="432"/>
      <c r="NNA55" s="432"/>
      <c r="NNB55" s="432"/>
      <c r="NNC55" s="254"/>
      <c r="NND55" s="255"/>
      <c r="NNE55" s="256"/>
      <c r="NNF55" s="252"/>
      <c r="NNG55" s="253"/>
      <c r="NNH55" s="432"/>
      <c r="NNI55" s="432"/>
      <c r="NNJ55" s="432"/>
      <c r="NNK55" s="254"/>
      <c r="NNL55" s="255"/>
      <c r="NNM55" s="256"/>
      <c r="NNN55" s="252"/>
      <c r="NNO55" s="253"/>
      <c r="NNP55" s="432"/>
      <c r="NNQ55" s="432"/>
      <c r="NNR55" s="432"/>
      <c r="NNS55" s="254"/>
      <c r="NNT55" s="255"/>
      <c r="NNU55" s="256"/>
      <c r="NNV55" s="252"/>
      <c r="NNW55" s="253"/>
      <c r="NNX55" s="432"/>
      <c r="NNY55" s="432"/>
      <c r="NNZ55" s="432"/>
      <c r="NOA55" s="254"/>
      <c r="NOB55" s="255"/>
      <c r="NOC55" s="256"/>
      <c r="NOD55" s="252"/>
      <c r="NOE55" s="253"/>
      <c r="NOF55" s="432"/>
      <c r="NOG55" s="432"/>
      <c r="NOH55" s="432"/>
      <c r="NOI55" s="254"/>
      <c r="NOJ55" s="255"/>
      <c r="NOK55" s="256"/>
      <c r="NOL55" s="252"/>
      <c r="NOM55" s="253"/>
      <c r="NON55" s="432"/>
      <c r="NOO55" s="432"/>
      <c r="NOP55" s="432"/>
      <c r="NOQ55" s="254"/>
      <c r="NOR55" s="255"/>
      <c r="NOS55" s="256"/>
      <c r="NOT55" s="252"/>
      <c r="NOU55" s="253"/>
      <c r="NOV55" s="432"/>
      <c r="NOW55" s="432"/>
      <c r="NOX55" s="432"/>
      <c r="NOY55" s="254"/>
      <c r="NOZ55" s="255"/>
      <c r="NPA55" s="256"/>
      <c r="NPB55" s="252"/>
      <c r="NPC55" s="253"/>
      <c r="NPD55" s="432"/>
      <c r="NPE55" s="432"/>
      <c r="NPF55" s="432"/>
      <c r="NPG55" s="254"/>
      <c r="NPH55" s="255"/>
      <c r="NPI55" s="256"/>
      <c r="NPJ55" s="252"/>
      <c r="NPK55" s="253"/>
      <c r="NPL55" s="432"/>
      <c r="NPM55" s="432"/>
      <c r="NPN55" s="432"/>
      <c r="NPO55" s="254"/>
      <c r="NPP55" s="255"/>
      <c r="NPQ55" s="256"/>
      <c r="NPR55" s="252"/>
      <c r="NPS55" s="253"/>
      <c r="NPT55" s="432"/>
      <c r="NPU55" s="432"/>
      <c r="NPV55" s="432"/>
      <c r="NPW55" s="254"/>
      <c r="NPX55" s="255"/>
      <c r="NPY55" s="256"/>
      <c r="NPZ55" s="252"/>
      <c r="NQA55" s="253"/>
      <c r="NQB55" s="432"/>
      <c r="NQC55" s="432"/>
      <c r="NQD55" s="432"/>
      <c r="NQE55" s="254"/>
      <c r="NQF55" s="255"/>
      <c r="NQG55" s="256"/>
      <c r="NQH55" s="252"/>
      <c r="NQI55" s="253"/>
      <c r="NQJ55" s="432"/>
      <c r="NQK55" s="432"/>
      <c r="NQL55" s="432"/>
      <c r="NQM55" s="254"/>
      <c r="NQN55" s="255"/>
      <c r="NQO55" s="256"/>
      <c r="NQP55" s="252"/>
      <c r="NQQ55" s="253"/>
      <c r="NQR55" s="432"/>
      <c r="NQS55" s="432"/>
      <c r="NQT55" s="432"/>
      <c r="NQU55" s="254"/>
      <c r="NQV55" s="255"/>
      <c r="NQW55" s="256"/>
      <c r="NQX55" s="252"/>
      <c r="NQY55" s="253"/>
      <c r="NQZ55" s="432"/>
      <c r="NRA55" s="432"/>
      <c r="NRB55" s="432"/>
      <c r="NRC55" s="254"/>
      <c r="NRD55" s="255"/>
      <c r="NRE55" s="256"/>
      <c r="NRF55" s="252"/>
      <c r="NRG55" s="253"/>
      <c r="NRH55" s="432"/>
      <c r="NRI55" s="432"/>
      <c r="NRJ55" s="432"/>
      <c r="NRK55" s="254"/>
      <c r="NRL55" s="255"/>
      <c r="NRM55" s="256"/>
      <c r="NRN55" s="252"/>
      <c r="NRO55" s="253"/>
      <c r="NRP55" s="432"/>
      <c r="NRQ55" s="432"/>
      <c r="NRR55" s="432"/>
      <c r="NRS55" s="254"/>
      <c r="NRT55" s="255"/>
      <c r="NRU55" s="256"/>
      <c r="NRV55" s="252"/>
      <c r="NRW55" s="253"/>
      <c r="NRX55" s="432"/>
      <c r="NRY55" s="432"/>
      <c r="NRZ55" s="432"/>
      <c r="NSA55" s="254"/>
      <c r="NSB55" s="255"/>
      <c r="NSC55" s="256"/>
      <c r="NSD55" s="252"/>
      <c r="NSE55" s="253"/>
      <c r="NSF55" s="432"/>
      <c r="NSG55" s="432"/>
      <c r="NSH55" s="432"/>
      <c r="NSI55" s="254"/>
      <c r="NSJ55" s="255"/>
      <c r="NSK55" s="256"/>
      <c r="NSL55" s="252"/>
      <c r="NSM55" s="253"/>
      <c r="NSN55" s="432"/>
      <c r="NSO55" s="432"/>
      <c r="NSP55" s="432"/>
      <c r="NSQ55" s="254"/>
      <c r="NSR55" s="255"/>
      <c r="NSS55" s="256"/>
      <c r="NST55" s="252"/>
      <c r="NSU55" s="253"/>
      <c r="NSV55" s="432"/>
      <c r="NSW55" s="432"/>
      <c r="NSX55" s="432"/>
      <c r="NSY55" s="254"/>
      <c r="NSZ55" s="255"/>
      <c r="NTA55" s="256"/>
      <c r="NTB55" s="252"/>
      <c r="NTC55" s="253"/>
      <c r="NTD55" s="432"/>
      <c r="NTE55" s="432"/>
      <c r="NTF55" s="432"/>
      <c r="NTG55" s="254"/>
      <c r="NTH55" s="255"/>
      <c r="NTI55" s="256"/>
      <c r="NTJ55" s="252"/>
      <c r="NTK55" s="253"/>
      <c r="NTL55" s="432"/>
      <c r="NTM55" s="432"/>
      <c r="NTN55" s="432"/>
      <c r="NTO55" s="254"/>
      <c r="NTP55" s="255"/>
      <c r="NTQ55" s="256"/>
      <c r="NTR55" s="252"/>
      <c r="NTS55" s="253"/>
      <c r="NTT55" s="432"/>
      <c r="NTU55" s="432"/>
      <c r="NTV55" s="432"/>
      <c r="NTW55" s="254"/>
      <c r="NTX55" s="255"/>
      <c r="NTY55" s="256"/>
      <c r="NTZ55" s="252"/>
      <c r="NUA55" s="253"/>
      <c r="NUB55" s="432"/>
      <c r="NUC55" s="432"/>
      <c r="NUD55" s="432"/>
      <c r="NUE55" s="254"/>
      <c r="NUF55" s="255"/>
      <c r="NUG55" s="256"/>
      <c r="NUH55" s="252"/>
      <c r="NUI55" s="253"/>
      <c r="NUJ55" s="432"/>
      <c r="NUK55" s="432"/>
      <c r="NUL55" s="432"/>
      <c r="NUM55" s="254"/>
      <c r="NUN55" s="255"/>
      <c r="NUO55" s="256"/>
      <c r="NUP55" s="252"/>
      <c r="NUQ55" s="253"/>
      <c r="NUR55" s="432"/>
      <c r="NUS55" s="432"/>
      <c r="NUT55" s="432"/>
      <c r="NUU55" s="254"/>
      <c r="NUV55" s="255"/>
      <c r="NUW55" s="256"/>
      <c r="NUX55" s="252"/>
      <c r="NUY55" s="253"/>
      <c r="NUZ55" s="432"/>
      <c r="NVA55" s="432"/>
      <c r="NVB55" s="432"/>
      <c r="NVC55" s="254"/>
      <c r="NVD55" s="255"/>
      <c r="NVE55" s="256"/>
      <c r="NVF55" s="252"/>
      <c r="NVG55" s="253"/>
      <c r="NVH55" s="432"/>
      <c r="NVI55" s="432"/>
      <c r="NVJ55" s="432"/>
      <c r="NVK55" s="254"/>
      <c r="NVL55" s="255"/>
      <c r="NVM55" s="256"/>
      <c r="NVN55" s="252"/>
      <c r="NVO55" s="253"/>
      <c r="NVP55" s="432"/>
      <c r="NVQ55" s="432"/>
      <c r="NVR55" s="432"/>
      <c r="NVS55" s="254"/>
      <c r="NVT55" s="255"/>
      <c r="NVU55" s="256"/>
      <c r="NVV55" s="252"/>
      <c r="NVW55" s="253"/>
      <c r="NVX55" s="432"/>
      <c r="NVY55" s="432"/>
      <c r="NVZ55" s="432"/>
      <c r="NWA55" s="254"/>
      <c r="NWB55" s="255"/>
      <c r="NWC55" s="256"/>
      <c r="NWD55" s="252"/>
      <c r="NWE55" s="253"/>
      <c r="NWF55" s="432"/>
      <c r="NWG55" s="432"/>
      <c r="NWH55" s="432"/>
      <c r="NWI55" s="254"/>
      <c r="NWJ55" s="255"/>
      <c r="NWK55" s="256"/>
      <c r="NWL55" s="252"/>
      <c r="NWM55" s="253"/>
      <c r="NWN55" s="432"/>
      <c r="NWO55" s="432"/>
      <c r="NWP55" s="432"/>
      <c r="NWQ55" s="254"/>
      <c r="NWR55" s="255"/>
      <c r="NWS55" s="256"/>
      <c r="NWT55" s="252"/>
      <c r="NWU55" s="253"/>
      <c r="NWV55" s="432"/>
      <c r="NWW55" s="432"/>
      <c r="NWX55" s="432"/>
      <c r="NWY55" s="254"/>
      <c r="NWZ55" s="255"/>
      <c r="NXA55" s="256"/>
      <c r="NXB55" s="252"/>
      <c r="NXC55" s="253"/>
      <c r="NXD55" s="432"/>
      <c r="NXE55" s="432"/>
      <c r="NXF55" s="432"/>
      <c r="NXG55" s="254"/>
      <c r="NXH55" s="255"/>
      <c r="NXI55" s="256"/>
      <c r="NXJ55" s="252"/>
      <c r="NXK55" s="253"/>
      <c r="NXL55" s="432"/>
      <c r="NXM55" s="432"/>
      <c r="NXN55" s="432"/>
      <c r="NXO55" s="254"/>
      <c r="NXP55" s="255"/>
      <c r="NXQ55" s="256"/>
      <c r="NXR55" s="252"/>
      <c r="NXS55" s="253"/>
      <c r="NXT55" s="432"/>
      <c r="NXU55" s="432"/>
      <c r="NXV55" s="432"/>
      <c r="NXW55" s="254"/>
      <c r="NXX55" s="255"/>
      <c r="NXY55" s="256"/>
      <c r="NXZ55" s="252"/>
      <c r="NYA55" s="253"/>
      <c r="NYB55" s="432"/>
      <c r="NYC55" s="432"/>
      <c r="NYD55" s="432"/>
      <c r="NYE55" s="254"/>
      <c r="NYF55" s="255"/>
      <c r="NYG55" s="256"/>
      <c r="NYH55" s="252"/>
      <c r="NYI55" s="253"/>
      <c r="NYJ55" s="432"/>
      <c r="NYK55" s="432"/>
      <c r="NYL55" s="432"/>
      <c r="NYM55" s="254"/>
      <c r="NYN55" s="255"/>
      <c r="NYO55" s="256"/>
      <c r="NYP55" s="252"/>
      <c r="NYQ55" s="253"/>
      <c r="NYR55" s="432"/>
      <c r="NYS55" s="432"/>
      <c r="NYT55" s="432"/>
      <c r="NYU55" s="254"/>
      <c r="NYV55" s="255"/>
      <c r="NYW55" s="256"/>
      <c r="NYX55" s="252"/>
      <c r="NYY55" s="253"/>
      <c r="NYZ55" s="432"/>
      <c r="NZA55" s="432"/>
      <c r="NZB55" s="432"/>
      <c r="NZC55" s="254"/>
      <c r="NZD55" s="255"/>
      <c r="NZE55" s="256"/>
      <c r="NZF55" s="252"/>
      <c r="NZG55" s="253"/>
      <c r="NZH55" s="432"/>
      <c r="NZI55" s="432"/>
      <c r="NZJ55" s="432"/>
      <c r="NZK55" s="254"/>
      <c r="NZL55" s="255"/>
      <c r="NZM55" s="256"/>
      <c r="NZN55" s="252"/>
      <c r="NZO55" s="253"/>
      <c r="NZP55" s="432"/>
      <c r="NZQ55" s="432"/>
      <c r="NZR55" s="432"/>
      <c r="NZS55" s="254"/>
      <c r="NZT55" s="255"/>
      <c r="NZU55" s="256"/>
      <c r="NZV55" s="252"/>
      <c r="NZW55" s="253"/>
      <c r="NZX55" s="432"/>
      <c r="NZY55" s="432"/>
      <c r="NZZ55" s="432"/>
      <c r="OAA55" s="254"/>
      <c r="OAB55" s="255"/>
      <c r="OAC55" s="256"/>
      <c r="OAD55" s="252"/>
      <c r="OAE55" s="253"/>
      <c r="OAF55" s="432"/>
      <c r="OAG55" s="432"/>
      <c r="OAH55" s="432"/>
      <c r="OAI55" s="254"/>
      <c r="OAJ55" s="255"/>
      <c r="OAK55" s="256"/>
      <c r="OAL55" s="252"/>
      <c r="OAM55" s="253"/>
      <c r="OAN55" s="432"/>
      <c r="OAO55" s="432"/>
      <c r="OAP55" s="432"/>
      <c r="OAQ55" s="254"/>
      <c r="OAR55" s="255"/>
      <c r="OAS55" s="256"/>
      <c r="OAT55" s="252"/>
      <c r="OAU55" s="253"/>
      <c r="OAV55" s="432"/>
      <c r="OAW55" s="432"/>
      <c r="OAX55" s="432"/>
      <c r="OAY55" s="254"/>
      <c r="OAZ55" s="255"/>
      <c r="OBA55" s="256"/>
      <c r="OBB55" s="252"/>
      <c r="OBC55" s="253"/>
      <c r="OBD55" s="432"/>
      <c r="OBE55" s="432"/>
      <c r="OBF55" s="432"/>
      <c r="OBG55" s="254"/>
      <c r="OBH55" s="255"/>
      <c r="OBI55" s="256"/>
      <c r="OBJ55" s="252"/>
      <c r="OBK55" s="253"/>
      <c r="OBL55" s="432"/>
      <c r="OBM55" s="432"/>
      <c r="OBN55" s="432"/>
      <c r="OBO55" s="254"/>
      <c r="OBP55" s="255"/>
      <c r="OBQ55" s="256"/>
      <c r="OBR55" s="252"/>
      <c r="OBS55" s="253"/>
      <c r="OBT55" s="432"/>
      <c r="OBU55" s="432"/>
      <c r="OBV55" s="432"/>
      <c r="OBW55" s="254"/>
      <c r="OBX55" s="255"/>
      <c r="OBY55" s="256"/>
      <c r="OBZ55" s="252"/>
      <c r="OCA55" s="253"/>
      <c r="OCB55" s="432"/>
      <c r="OCC55" s="432"/>
      <c r="OCD55" s="432"/>
      <c r="OCE55" s="254"/>
      <c r="OCF55" s="255"/>
      <c r="OCG55" s="256"/>
      <c r="OCH55" s="252"/>
      <c r="OCI55" s="253"/>
      <c r="OCJ55" s="432"/>
      <c r="OCK55" s="432"/>
      <c r="OCL55" s="432"/>
      <c r="OCM55" s="254"/>
      <c r="OCN55" s="255"/>
      <c r="OCO55" s="256"/>
      <c r="OCP55" s="252"/>
      <c r="OCQ55" s="253"/>
      <c r="OCR55" s="432"/>
      <c r="OCS55" s="432"/>
      <c r="OCT55" s="432"/>
      <c r="OCU55" s="254"/>
      <c r="OCV55" s="255"/>
      <c r="OCW55" s="256"/>
      <c r="OCX55" s="252"/>
      <c r="OCY55" s="253"/>
      <c r="OCZ55" s="432"/>
      <c r="ODA55" s="432"/>
      <c r="ODB55" s="432"/>
      <c r="ODC55" s="254"/>
      <c r="ODD55" s="255"/>
      <c r="ODE55" s="256"/>
      <c r="ODF55" s="252"/>
      <c r="ODG55" s="253"/>
      <c r="ODH55" s="432"/>
      <c r="ODI55" s="432"/>
      <c r="ODJ55" s="432"/>
      <c r="ODK55" s="254"/>
      <c r="ODL55" s="255"/>
      <c r="ODM55" s="256"/>
      <c r="ODN55" s="252"/>
      <c r="ODO55" s="253"/>
      <c r="ODP55" s="432"/>
      <c r="ODQ55" s="432"/>
      <c r="ODR55" s="432"/>
      <c r="ODS55" s="254"/>
      <c r="ODT55" s="255"/>
      <c r="ODU55" s="256"/>
      <c r="ODV55" s="252"/>
      <c r="ODW55" s="253"/>
      <c r="ODX55" s="432"/>
      <c r="ODY55" s="432"/>
      <c r="ODZ55" s="432"/>
      <c r="OEA55" s="254"/>
      <c r="OEB55" s="255"/>
      <c r="OEC55" s="256"/>
      <c r="OED55" s="252"/>
      <c r="OEE55" s="253"/>
      <c r="OEF55" s="432"/>
      <c r="OEG55" s="432"/>
      <c r="OEH55" s="432"/>
      <c r="OEI55" s="254"/>
      <c r="OEJ55" s="255"/>
      <c r="OEK55" s="256"/>
      <c r="OEL55" s="252"/>
      <c r="OEM55" s="253"/>
      <c r="OEN55" s="432"/>
      <c r="OEO55" s="432"/>
      <c r="OEP55" s="432"/>
      <c r="OEQ55" s="254"/>
      <c r="OER55" s="255"/>
      <c r="OES55" s="256"/>
      <c r="OET55" s="252"/>
      <c r="OEU55" s="253"/>
      <c r="OEV55" s="432"/>
      <c r="OEW55" s="432"/>
      <c r="OEX55" s="432"/>
      <c r="OEY55" s="254"/>
      <c r="OEZ55" s="255"/>
      <c r="OFA55" s="256"/>
      <c r="OFB55" s="252"/>
      <c r="OFC55" s="253"/>
      <c r="OFD55" s="432"/>
      <c r="OFE55" s="432"/>
      <c r="OFF55" s="432"/>
      <c r="OFG55" s="254"/>
      <c r="OFH55" s="255"/>
      <c r="OFI55" s="256"/>
      <c r="OFJ55" s="252"/>
      <c r="OFK55" s="253"/>
      <c r="OFL55" s="432"/>
      <c r="OFM55" s="432"/>
      <c r="OFN55" s="432"/>
      <c r="OFO55" s="254"/>
      <c r="OFP55" s="255"/>
      <c r="OFQ55" s="256"/>
      <c r="OFR55" s="252"/>
      <c r="OFS55" s="253"/>
      <c r="OFT55" s="432"/>
      <c r="OFU55" s="432"/>
      <c r="OFV55" s="432"/>
      <c r="OFW55" s="254"/>
      <c r="OFX55" s="255"/>
      <c r="OFY55" s="256"/>
      <c r="OFZ55" s="252"/>
      <c r="OGA55" s="253"/>
      <c r="OGB55" s="432"/>
      <c r="OGC55" s="432"/>
      <c r="OGD55" s="432"/>
      <c r="OGE55" s="254"/>
      <c r="OGF55" s="255"/>
      <c r="OGG55" s="256"/>
      <c r="OGH55" s="252"/>
      <c r="OGI55" s="253"/>
      <c r="OGJ55" s="432"/>
      <c r="OGK55" s="432"/>
      <c r="OGL55" s="432"/>
      <c r="OGM55" s="254"/>
      <c r="OGN55" s="255"/>
      <c r="OGO55" s="256"/>
      <c r="OGP55" s="252"/>
      <c r="OGQ55" s="253"/>
      <c r="OGR55" s="432"/>
      <c r="OGS55" s="432"/>
      <c r="OGT55" s="432"/>
      <c r="OGU55" s="254"/>
      <c r="OGV55" s="255"/>
      <c r="OGW55" s="256"/>
      <c r="OGX55" s="252"/>
      <c r="OGY55" s="253"/>
      <c r="OGZ55" s="432"/>
      <c r="OHA55" s="432"/>
      <c r="OHB55" s="432"/>
      <c r="OHC55" s="254"/>
      <c r="OHD55" s="255"/>
      <c r="OHE55" s="256"/>
      <c r="OHF55" s="252"/>
      <c r="OHG55" s="253"/>
      <c r="OHH55" s="432"/>
      <c r="OHI55" s="432"/>
      <c r="OHJ55" s="432"/>
      <c r="OHK55" s="254"/>
      <c r="OHL55" s="255"/>
      <c r="OHM55" s="256"/>
      <c r="OHN55" s="252"/>
      <c r="OHO55" s="253"/>
      <c r="OHP55" s="432"/>
      <c r="OHQ55" s="432"/>
      <c r="OHR55" s="432"/>
      <c r="OHS55" s="254"/>
      <c r="OHT55" s="255"/>
      <c r="OHU55" s="256"/>
      <c r="OHV55" s="252"/>
      <c r="OHW55" s="253"/>
      <c r="OHX55" s="432"/>
      <c r="OHY55" s="432"/>
      <c r="OHZ55" s="432"/>
      <c r="OIA55" s="254"/>
      <c r="OIB55" s="255"/>
      <c r="OIC55" s="256"/>
      <c r="OID55" s="252"/>
      <c r="OIE55" s="253"/>
      <c r="OIF55" s="432"/>
      <c r="OIG55" s="432"/>
      <c r="OIH55" s="432"/>
      <c r="OII55" s="254"/>
      <c r="OIJ55" s="255"/>
      <c r="OIK55" s="256"/>
      <c r="OIL55" s="252"/>
      <c r="OIM55" s="253"/>
      <c r="OIN55" s="432"/>
      <c r="OIO55" s="432"/>
      <c r="OIP55" s="432"/>
      <c r="OIQ55" s="254"/>
      <c r="OIR55" s="255"/>
      <c r="OIS55" s="256"/>
      <c r="OIT55" s="252"/>
      <c r="OIU55" s="253"/>
      <c r="OIV55" s="432"/>
      <c r="OIW55" s="432"/>
      <c r="OIX55" s="432"/>
      <c r="OIY55" s="254"/>
      <c r="OIZ55" s="255"/>
      <c r="OJA55" s="256"/>
      <c r="OJB55" s="252"/>
      <c r="OJC55" s="253"/>
      <c r="OJD55" s="432"/>
      <c r="OJE55" s="432"/>
      <c r="OJF55" s="432"/>
      <c r="OJG55" s="254"/>
      <c r="OJH55" s="255"/>
      <c r="OJI55" s="256"/>
      <c r="OJJ55" s="252"/>
      <c r="OJK55" s="253"/>
      <c r="OJL55" s="432"/>
      <c r="OJM55" s="432"/>
      <c r="OJN55" s="432"/>
      <c r="OJO55" s="254"/>
      <c r="OJP55" s="255"/>
      <c r="OJQ55" s="256"/>
      <c r="OJR55" s="252"/>
      <c r="OJS55" s="253"/>
      <c r="OJT55" s="432"/>
      <c r="OJU55" s="432"/>
      <c r="OJV55" s="432"/>
      <c r="OJW55" s="254"/>
      <c r="OJX55" s="255"/>
      <c r="OJY55" s="256"/>
      <c r="OJZ55" s="252"/>
      <c r="OKA55" s="253"/>
      <c r="OKB55" s="432"/>
      <c r="OKC55" s="432"/>
      <c r="OKD55" s="432"/>
      <c r="OKE55" s="254"/>
      <c r="OKF55" s="255"/>
      <c r="OKG55" s="256"/>
      <c r="OKH55" s="252"/>
      <c r="OKI55" s="253"/>
      <c r="OKJ55" s="432"/>
      <c r="OKK55" s="432"/>
      <c r="OKL55" s="432"/>
      <c r="OKM55" s="254"/>
      <c r="OKN55" s="255"/>
      <c r="OKO55" s="256"/>
      <c r="OKP55" s="252"/>
      <c r="OKQ55" s="253"/>
      <c r="OKR55" s="432"/>
      <c r="OKS55" s="432"/>
      <c r="OKT55" s="432"/>
      <c r="OKU55" s="254"/>
      <c r="OKV55" s="255"/>
      <c r="OKW55" s="256"/>
      <c r="OKX55" s="252"/>
      <c r="OKY55" s="253"/>
      <c r="OKZ55" s="432"/>
      <c r="OLA55" s="432"/>
      <c r="OLB55" s="432"/>
      <c r="OLC55" s="254"/>
      <c r="OLD55" s="255"/>
      <c r="OLE55" s="256"/>
      <c r="OLF55" s="252"/>
      <c r="OLG55" s="253"/>
      <c r="OLH55" s="432"/>
      <c r="OLI55" s="432"/>
      <c r="OLJ55" s="432"/>
      <c r="OLK55" s="254"/>
      <c r="OLL55" s="255"/>
      <c r="OLM55" s="256"/>
      <c r="OLN55" s="252"/>
      <c r="OLO55" s="253"/>
      <c r="OLP55" s="432"/>
      <c r="OLQ55" s="432"/>
      <c r="OLR55" s="432"/>
      <c r="OLS55" s="254"/>
      <c r="OLT55" s="255"/>
      <c r="OLU55" s="256"/>
      <c r="OLV55" s="252"/>
      <c r="OLW55" s="253"/>
      <c r="OLX55" s="432"/>
      <c r="OLY55" s="432"/>
      <c r="OLZ55" s="432"/>
      <c r="OMA55" s="254"/>
      <c r="OMB55" s="255"/>
      <c r="OMC55" s="256"/>
      <c r="OMD55" s="252"/>
      <c r="OME55" s="253"/>
      <c r="OMF55" s="432"/>
      <c r="OMG55" s="432"/>
      <c r="OMH55" s="432"/>
      <c r="OMI55" s="254"/>
      <c r="OMJ55" s="255"/>
      <c r="OMK55" s="256"/>
      <c r="OML55" s="252"/>
      <c r="OMM55" s="253"/>
      <c r="OMN55" s="432"/>
      <c r="OMO55" s="432"/>
      <c r="OMP55" s="432"/>
      <c r="OMQ55" s="254"/>
      <c r="OMR55" s="255"/>
      <c r="OMS55" s="256"/>
      <c r="OMT55" s="252"/>
      <c r="OMU55" s="253"/>
      <c r="OMV55" s="432"/>
      <c r="OMW55" s="432"/>
      <c r="OMX55" s="432"/>
      <c r="OMY55" s="254"/>
      <c r="OMZ55" s="255"/>
      <c r="ONA55" s="256"/>
      <c r="ONB55" s="252"/>
      <c r="ONC55" s="253"/>
      <c r="OND55" s="432"/>
      <c r="ONE55" s="432"/>
      <c r="ONF55" s="432"/>
      <c r="ONG55" s="254"/>
      <c r="ONH55" s="255"/>
      <c r="ONI55" s="256"/>
      <c r="ONJ55" s="252"/>
      <c r="ONK55" s="253"/>
      <c r="ONL55" s="432"/>
      <c r="ONM55" s="432"/>
      <c r="ONN55" s="432"/>
      <c r="ONO55" s="254"/>
      <c r="ONP55" s="255"/>
      <c r="ONQ55" s="256"/>
      <c r="ONR55" s="252"/>
      <c r="ONS55" s="253"/>
      <c r="ONT55" s="432"/>
      <c r="ONU55" s="432"/>
      <c r="ONV55" s="432"/>
      <c r="ONW55" s="254"/>
      <c r="ONX55" s="255"/>
      <c r="ONY55" s="256"/>
      <c r="ONZ55" s="252"/>
      <c r="OOA55" s="253"/>
      <c r="OOB55" s="432"/>
      <c r="OOC55" s="432"/>
      <c r="OOD55" s="432"/>
      <c r="OOE55" s="254"/>
      <c r="OOF55" s="255"/>
      <c r="OOG55" s="256"/>
      <c r="OOH55" s="252"/>
      <c r="OOI55" s="253"/>
      <c r="OOJ55" s="432"/>
      <c r="OOK55" s="432"/>
      <c r="OOL55" s="432"/>
      <c r="OOM55" s="254"/>
      <c r="OON55" s="255"/>
      <c r="OOO55" s="256"/>
      <c r="OOP55" s="252"/>
      <c r="OOQ55" s="253"/>
      <c r="OOR55" s="432"/>
      <c r="OOS55" s="432"/>
      <c r="OOT55" s="432"/>
      <c r="OOU55" s="254"/>
      <c r="OOV55" s="255"/>
      <c r="OOW55" s="256"/>
      <c r="OOX55" s="252"/>
      <c r="OOY55" s="253"/>
      <c r="OOZ55" s="432"/>
      <c r="OPA55" s="432"/>
      <c r="OPB55" s="432"/>
      <c r="OPC55" s="254"/>
      <c r="OPD55" s="255"/>
      <c r="OPE55" s="256"/>
      <c r="OPF55" s="252"/>
      <c r="OPG55" s="253"/>
      <c r="OPH55" s="432"/>
      <c r="OPI55" s="432"/>
      <c r="OPJ55" s="432"/>
      <c r="OPK55" s="254"/>
      <c r="OPL55" s="255"/>
      <c r="OPM55" s="256"/>
      <c r="OPN55" s="252"/>
      <c r="OPO55" s="253"/>
      <c r="OPP55" s="432"/>
      <c r="OPQ55" s="432"/>
      <c r="OPR55" s="432"/>
      <c r="OPS55" s="254"/>
      <c r="OPT55" s="255"/>
      <c r="OPU55" s="256"/>
      <c r="OPV55" s="252"/>
      <c r="OPW55" s="253"/>
      <c r="OPX55" s="432"/>
      <c r="OPY55" s="432"/>
      <c r="OPZ55" s="432"/>
      <c r="OQA55" s="254"/>
      <c r="OQB55" s="255"/>
      <c r="OQC55" s="256"/>
      <c r="OQD55" s="252"/>
      <c r="OQE55" s="253"/>
      <c r="OQF55" s="432"/>
      <c r="OQG55" s="432"/>
      <c r="OQH55" s="432"/>
      <c r="OQI55" s="254"/>
      <c r="OQJ55" s="255"/>
      <c r="OQK55" s="256"/>
      <c r="OQL55" s="252"/>
      <c r="OQM55" s="253"/>
      <c r="OQN55" s="432"/>
      <c r="OQO55" s="432"/>
      <c r="OQP55" s="432"/>
      <c r="OQQ55" s="254"/>
      <c r="OQR55" s="255"/>
      <c r="OQS55" s="256"/>
      <c r="OQT55" s="252"/>
      <c r="OQU55" s="253"/>
      <c r="OQV55" s="432"/>
      <c r="OQW55" s="432"/>
      <c r="OQX55" s="432"/>
      <c r="OQY55" s="254"/>
      <c r="OQZ55" s="255"/>
      <c r="ORA55" s="256"/>
      <c r="ORB55" s="252"/>
      <c r="ORC55" s="253"/>
      <c r="ORD55" s="432"/>
      <c r="ORE55" s="432"/>
      <c r="ORF55" s="432"/>
      <c r="ORG55" s="254"/>
      <c r="ORH55" s="255"/>
      <c r="ORI55" s="256"/>
      <c r="ORJ55" s="252"/>
      <c r="ORK55" s="253"/>
      <c r="ORL55" s="432"/>
      <c r="ORM55" s="432"/>
      <c r="ORN55" s="432"/>
      <c r="ORO55" s="254"/>
      <c r="ORP55" s="255"/>
      <c r="ORQ55" s="256"/>
      <c r="ORR55" s="252"/>
      <c r="ORS55" s="253"/>
      <c r="ORT55" s="432"/>
      <c r="ORU55" s="432"/>
      <c r="ORV55" s="432"/>
      <c r="ORW55" s="254"/>
      <c r="ORX55" s="255"/>
      <c r="ORY55" s="256"/>
      <c r="ORZ55" s="252"/>
      <c r="OSA55" s="253"/>
      <c r="OSB55" s="432"/>
      <c r="OSC55" s="432"/>
      <c r="OSD55" s="432"/>
      <c r="OSE55" s="254"/>
      <c r="OSF55" s="255"/>
      <c r="OSG55" s="256"/>
      <c r="OSH55" s="252"/>
      <c r="OSI55" s="253"/>
      <c r="OSJ55" s="432"/>
      <c r="OSK55" s="432"/>
      <c r="OSL55" s="432"/>
      <c r="OSM55" s="254"/>
      <c r="OSN55" s="255"/>
      <c r="OSO55" s="256"/>
      <c r="OSP55" s="252"/>
      <c r="OSQ55" s="253"/>
      <c r="OSR55" s="432"/>
      <c r="OSS55" s="432"/>
      <c r="OST55" s="432"/>
      <c r="OSU55" s="254"/>
      <c r="OSV55" s="255"/>
      <c r="OSW55" s="256"/>
      <c r="OSX55" s="252"/>
      <c r="OSY55" s="253"/>
      <c r="OSZ55" s="432"/>
      <c r="OTA55" s="432"/>
      <c r="OTB55" s="432"/>
      <c r="OTC55" s="254"/>
      <c r="OTD55" s="255"/>
      <c r="OTE55" s="256"/>
      <c r="OTF55" s="252"/>
      <c r="OTG55" s="253"/>
      <c r="OTH55" s="432"/>
      <c r="OTI55" s="432"/>
      <c r="OTJ55" s="432"/>
      <c r="OTK55" s="254"/>
      <c r="OTL55" s="255"/>
      <c r="OTM55" s="256"/>
      <c r="OTN55" s="252"/>
      <c r="OTO55" s="253"/>
      <c r="OTP55" s="432"/>
      <c r="OTQ55" s="432"/>
      <c r="OTR55" s="432"/>
      <c r="OTS55" s="254"/>
      <c r="OTT55" s="255"/>
      <c r="OTU55" s="256"/>
      <c r="OTV55" s="252"/>
      <c r="OTW55" s="253"/>
      <c r="OTX55" s="432"/>
      <c r="OTY55" s="432"/>
      <c r="OTZ55" s="432"/>
      <c r="OUA55" s="254"/>
      <c r="OUB55" s="255"/>
      <c r="OUC55" s="256"/>
      <c r="OUD55" s="252"/>
      <c r="OUE55" s="253"/>
      <c r="OUF55" s="432"/>
      <c r="OUG55" s="432"/>
      <c r="OUH55" s="432"/>
      <c r="OUI55" s="254"/>
      <c r="OUJ55" s="255"/>
      <c r="OUK55" s="256"/>
      <c r="OUL55" s="252"/>
      <c r="OUM55" s="253"/>
      <c r="OUN55" s="432"/>
      <c r="OUO55" s="432"/>
      <c r="OUP55" s="432"/>
      <c r="OUQ55" s="254"/>
      <c r="OUR55" s="255"/>
      <c r="OUS55" s="256"/>
      <c r="OUT55" s="252"/>
      <c r="OUU55" s="253"/>
      <c r="OUV55" s="432"/>
      <c r="OUW55" s="432"/>
      <c r="OUX55" s="432"/>
      <c r="OUY55" s="254"/>
      <c r="OUZ55" s="255"/>
      <c r="OVA55" s="256"/>
      <c r="OVB55" s="252"/>
      <c r="OVC55" s="253"/>
      <c r="OVD55" s="432"/>
      <c r="OVE55" s="432"/>
      <c r="OVF55" s="432"/>
      <c r="OVG55" s="254"/>
      <c r="OVH55" s="255"/>
      <c r="OVI55" s="256"/>
      <c r="OVJ55" s="252"/>
      <c r="OVK55" s="253"/>
      <c r="OVL55" s="432"/>
      <c r="OVM55" s="432"/>
      <c r="OVN55" s="432"/>
      <c r="OVO55" s="254"/>
      <c r="OVP55" s="255"/>
      <c r="OVQ55" s="256"/>
      <c r="OVR55" s="252"/>
      <c r="OVS55" s="253"/>
      <c r="OVT55" s="432"/>
      <c r="OVU55" s="432"/>
      <c r="OVV55" s="432"/>
      <c r="OVW55" s="254"/>
      <c r="OVX55" s="255"/>
      <c r="OVY55" s="256"/>
      <c r="OVZ55" s="252"/>
      <c r="OWA55" s="253"/>
      <c r="OWB55" s="432"/>
      <c r="OWC55" s="432"/>
      <c r="OWD55" s="432"/>
      <c r="OWE55" s="254"/>
      <c r="OWF55" s="255"/>
      <c r="OWG55" s="256"/>
      <c r="OWH55" s="252"/>
      <c r="OWI55" s="253"/>
      <c r="OWJ55" s="432"/>
      <c r="OWK55" s="432"/>
      <c r="OWL55" s="432"/>
      <c r="OWM55" s="254"/>
      <c r="OWN55" s="255"/>
      <c r="OWO55" s="256"/>
      <c r="OWP55" s="252"/>
      <c r="OWQ55" s="253"/>
      <c r="OWR55" s="432"/>
      <c r="OWS55" s="432"/>
      <c r="OWT55" s="432"/>
      <c r="OWU55" s="254"/>
      <c r="OWV55" s="255"/>
      <c r="OWW55" s="256"/>
      <c r="OWX55" s="252"/>
      <c r="OWY55" s="253"/>
      <c r="OWZ55" s="432"/>
      <c r="OXA55" s="432"/>
      <c r="OXB55" s="432"/>
      <c r="OXC55" s="254"/>
      <c r="OXD55" s="255"/>
      <c r="OXE55" s="256"/>
      <c r="OXF55" s="252"/>
      <c r="OXG55" s="253"/>
      <c r="OXH55" s="432"/>
      <c r="OXI55" s="432"/>
      <c r="OXJ55" s="432"/>
      <c r="OXK55" s="254"/>
      <c r="OXL55" s="255"/>
      <c r="OXM55" s="256"/>
      <c r="OXN55" s="252"/>
      <c r="OXO55" s="253"/>
      <c r="OXP55" s="432"/>
      <c r="OXQ55" s="432"/>
      <c r="OXR55" s="432"/>
      <c r="OXS55" s="254"/>
      <c r="OXT55" s="255"/>
      <c r="OXU55" s="256"/>
      <c r="OXV55" s="252"/>
      <c r="OXW55" s="253"/>
      <c r="OXX55" s="432"/>
      <c r="OXY55" s="432"/>
      <c r="OXZ55" s="432"/>
      <c r="OYA55" s="254"/>
      <c r="OYB55" s="255"/>
      <c r="OYC55" s="256"/>
      <c r="OYD55" s="252"/>
      <c r="OYE55" s="253"/>
      <c r="OYF55" s="432"/>
      <c r="OYG55" s="432"/>
      <c r="OYH55" s="432"/>
      <c r="OYI55" s="254"/>
      <c r="OYJ55" s="255"/>
      <c r="OYK55" s="256"/>
      <c r="OYL55" s="252"/>
      <c r="OYM55" s="253"/>
      <c r="OYN55" s="432"/>
      <c r="OYO55" s="432"/>
      <c r="OYP55" s="432"/>
      <c r="OYQ55" s="254"/>
      <c r="OYR55" s="255"/>
      <c r="OYS55" s="256"/>
      <c r="OYT55" s="252"/>
      <c r="OYU55" s="253"/>
      <c r="OYV55" s="432"/>
      <c r="OYW55" s="432"/>
      <c r="OYX55" s="432"/>
      <c r="OYY55" s="254"/>
      <c r="OYZ55" s="255"/>
      <c r="OZA55" s="256"/>
      <c r="OZB55" s="252"/>
      <c r="OZC55" s="253"/>
      <c r="OZD55" s="432"/>
      <c r="OZE55" s="432"/>
      <c r="OZF55" s="432"/>
      <c r="OZG55" s="254"/>
      <c r="OZH55" s="255"/>
      <c r="OZI55" s="256"/>
      <c r="OZJ55" s="252"/>
      <c r="OZK55" s="253"/>
      <c r="OZL55" s="432"/>
      <c r="OZM55" s="432"/>
      <c r="OZN55" s="432"/>
      <c r="OZO55" s="254"/>
      <c r="OZP55" s="255"/>
      <c r="OZQ55" s="256"/>
      <c r="OZR55" s="252"/>
      <c r="OZS55" s="253"/>
      <c r="OZT55" s="432"/>
      <c r="OZU55" s="432"/>
      <c r="OZV55" s="432"/>
      <c r="OZW55" s="254"/>
      <c r="OZX55" s="255"/>
      <c r="OZY55" s="256"/>
      <c r="OZZ55" s="252"/>
      <c r="PAA55" s="253"/>
      <c r="PAB55" s="432"/>
      <c r="PAC55" s="432"/>
      <c r="PAD55" s="432"/>
      <c r="PAE55" s="254"/>
      <c r="PAF55" s="255"/>
      <c r="PAG55" s="256"/>
      <c r="PAH55" s="252"/>
      <c r="PAI55" s="253"/>
      <c r="PAJ55" s="432"/>
      <c r="PAK55" s="432"/>
      <c r="PAL55" s="432"/>
      <c r="PAM55" s="254"/>
      <c r="PAN55" s="255"/>
      <c r="PAO55" s="256"/>
      <c r="PAP55" s="252"/>
      <c r="PAQ55" s="253"/>
      <c r="PAR55" s="432"/>
      <c r="PAS55" s="432"/>
      <c r="PAT55" s="432"/>
      <c r="PAU55" s="254"/>
      <c r="PAV55" s="255"/>
      <c r="PAW55" s="256"/>
      <c r="PAX55" s="252"/>
      <c r="PAY55" s="253"/>
      <c r="PAZ55" s="432"/>
      <c r="PBA55" s="432"/>
      <c r="PBB55" s="432"/>
      <c r="PBC55" s="254"/>
      <c r="PBD55" s="255"/>
      <c r="PBE55" s="256"/>
      <c r="PBF55" s="252"/>
      <c r="PBG55" s="253"/>
      <c r="PBH55" s="432"/>
      <c r="PBI55" s="432"/>
      <c r="PBJ55" s="432"/>
      <c r="PBK55" s="254"/>
      <c r="PBL55" s="255"/>
      <c r="PBM55" s="256"/>
      <c r="PBN55" s="252"/>
      <c r="PBO55" s="253"/>
      <c r="PBP55" s="432"/>
      <c r="PBQ55" s="432"/>
      <c r="PBR55" s="432"/>
      <c r="PBS55" s="254"/>
      <c r="PBT55" s="255"/>
      <c r="PBU55" s="256"/>
      <c r="PBV55" s="252"/>
      <c r="PBW55" s="253"/>
      <c r="PBX55" s="432"/>
      <c r="PBY55" s="432"/>
      <c r="PBZ55" s="432"/>
      <c r="PCA55" s="254"/>
      <c r="PCB55" s="255"/>
      <c r="PCC55" s="256"/>
      <c r="PCD55" s="252"/>
      <c r="PCE55" s="253"/>
      <c r="PCF55" s="432"/>
      <c r="PCG55" s="432"/>
      <c r="PCH55" s="432"/>
      <c r="PCI55" s="254"/>
      <c r="PCJ55" s="255"/>
      <c r="PCK55" s="256"/>
      <c r="PCL55" s="252"/>
      <c r="PCM55" s="253"/>
      <c r="PCN55" s="432"/>
      <c r="PCO55" s="432"/>
      <c r="PCP55" s="432"/>
      <c r="PCQ55" s="254"/>
      <c r="PCR55" s="255"/>
      <c r="PCS55" s="256"/>
      <c r="PCT55" s="252"/>
      <c r="PCU55" s="253"/>
      <c r="PCV55" s="432"/>
      <c r="PCW55" s="432"/>
      <c r="PCX55" s="432"/>
      <c r="PCY55" s="254"/>
      <c r="PCZ55" s="255"/>
      <c r="PDA55" s="256"/>
      <c r="PDB55" s="252"/>
      <c r="PDC55" s="253"/>
      <c r="PDD55" s="432"/>
      <c r="PDE55" s="432"/>
      <c r="PDF55" s="432"/>
      <c r="PDG55" s="254"/>
      <c r="PDH55" s="255"/>
      <c r="PDI55" s="256"/>
      <c r="PDJ55" s="252"/>
      <c r="PDK55" s="253"/>
      <c r="PDL55" s="432"/>
      <c r="PDM55" s="432"/>
      <c r="PDN55" s="432"/>
      <c r="PDO55" s="254"/>
      <c r="PDP55" s="255"/>
      <c r="PDQ55" s="256"/>
      <c r="PDR55" s="252"/>
      <c r="PDS55" s="253"/>
      <c r="PDT55" s="432"/>
      <c r="PDU55" s="432"/>
      <c r="PDV55" s="432"/>
      <c r="PDW55" s="254"/>
      <c r="PDX55" s="255"/>
      <c r="PDY55" s="256"/>
      <c r="PDZ55" s="252"/>
      <c r="PEA55" s="253"/>
      <c r="PEB55" s="432"/>
      <c r="PEC55" s="432"/>
      <c r="PED55" s="432"/>
      <c r="PEE55" s="254"/>
      <c r="PEF55" s="255"/>
      <c r="PEG55" s="256"/>
      <c r="PEH55" s="252"/>
      <c r="PEI55" s="253"/>
      <c r="PEJ55" s="432"/>
      <c r="PEK55" s="432"/>
      <c r="PEL55" s="432"/>
      <c r="PEM55" s="254"/>
      <c r="PEN55" s="255"/>
      <c r="PEO55" s="256"/>
      <c r="PEP55" s="252"/>
      <c r="PEQ55" s="253"/>
      <c r="PER55" s="432"/>
      <c r="PES55" s="432"/>
      <c r="PET55" s="432"/>
      <c r="PEU55" s="254"/>
      <c r="PEV55" s="255"/>
      <c r="PEW55" s="256"/>
      <c r="PEX55" s="252"/>
      <c r="PEY55" s="253"/>
      <c r="PEZ55" s="432"/>
      <c r="PFA55" s="432"/>
      <c r="PFB55" s="432"/>
      <c r="PFC55" s="254"/>
      <c r="PFD55" s="255"/>
      <c r="PFE55" s="256"/>
      <c r="PFF55" s="252"/>
      <c r="PFG55" s="253"/>
      <c r="PFH55" s="432"/>
      <c r="PFI55" s="432"/>
      <c r="PFJ55" s="432"/>
      <c r="PFK55" s="254"/>
      <c r="PFL55" s="255"/>
      <c r="PFM55" s="256"/>
      <c r="PFN55" s="252"/>
      <c r="PFO55" s="253"/>
      <c r="PFP55" s="432"/>
      <c r="PFQ55" s="432"/>
      <c r="PFR55" s="432"/>
      <c r="PFS55" s="254"/>
      <c r="PFT55" s="255"/>
      <c r="PFU55" s="256"/>
      <c r="PFV55" s="252"/>
      <c r="PFW55" s="253"/>
      <c r="PFX55" s="432"/>
      <c r="PFY55" s="432"/>
      <c r="PFZ55" s="432"/>
      <c r="PGA55" s="254"/>
      <c r="PGB55" s="255"/>
      <c r="PGC55" s="256"/>
      <c r="PGD55" s="252"/>
      <c r="PGE55" s="253"/>
      <c r="PGF55" s="432"/>
      <c r="PGG55" s="432"/>
      <c r="PGH55" s="432"/>
      <c r="PGI55" s="254"/>
      <c r="PGJ55" s="255"/>
      <c r="PGK55" s="256"/>
      <c r="PGL55" s="252"/>
      <c r="PGM55" s="253"/>
      <c r="PGN55" s="432"/>
      <c r="PGO55" s="432"/>
      <c r="PGP55" s="432"/>
      <c r="PGQ55" s="254"/>
      <c r="PGR55" s="255"/>
      <c r="PGS55" s="256"/>
      <c r="PGT55" s="252"/>
      <c r="PGU55" s="253"/>
      <c r="PGV55" s="432"/>
      <c r="PGW55" s="432"/>
      <c r="PGX55" s="432"/>
      <c r="PGY55" s="254"/>
      <c r="PGZ55" s="255"/>
      <c r="PHA55" s="256"/>
      <c r="PHB55" s="252"/>
      <c r="PHC55" s="253"/>
      <c r="PHD55" s="432"/>
      <c r="PHE55" s="432"/>
      <c r="PHF55" s="432"/>
      <c r="PHG55" s="254"/>
      <c r="PHH55" s="255"/>
      <c r="PHI55" s="256"/>
      <c r="PHJ55" s="252"/>
      <c r="PHK55" s="253"/>
      <c r="PHL55" s="432"/>
      <c r="PHM55" s="432"/>
      <c r="PHN55" s="432"/>
      <c r="PHO55" s="254"/>
      <c r="PHP55" s="255"/>
      <c r="PHQ55" s="256"/>
      <c r="PHR55" s="252"/>
      <c r="PHS55" s="253"/>
      <c r="PHT55" s="432"/>
      <c r="PHU55" s="432"/>
      <c r="PHV55" s="432"/>
      <c r="PHW55" s="254"/>
      <c r="PHX55" s="255"/>
      <c r="PHY55" s="256"/>
      <c r="PHZ55" s="252"/>
      <c r="PIA55" s="253"/>
      <c r="PIB55" s="432"/>
      <c r="PIC55" s="432"/>
      <c r="PID55" s="432"/>
      <c r="PIE55" s="254"/>
      <c r="PIF55" s="255"/>
      <c r="PIG55" s="256"/>
      <c r="PIH55" s="252"/>
      <c r="PII55" s="253"/>
      <c r="PIJ55" s="432"/>
      <c r="PIK55" s="432"/>
      <c r="PIL55" s="432"/>
      <c r="PIM55" s="254"/>
      <c r="PIN55" s="255"/>
      <c r="PIO55" s="256"/>
      <c r="PIP55" s="252"/>
      <c r="PIQ55" s="253"/>
      <c r="PIR55" s="432"/>
      <c r="PIS55" s="432"/>
      <c r="PIT55" s="432"/>
      <c r="PIU55" s="254"/>
      <c r="PIV55" s="255"/>
      <c r="PIW55" s="256"/>
      <c r="PIX55" s="252"/>
      <c r="PIY55" s="253"/>
      <c r="PIZ55" s="432"/>
      <c r="PJA55" s="432"/>
      <c r="PJB55" s="432"/>
      <c r="PJC55" s="254"/>
      <c r="PJD55" s="255"/>
      <c r="PJE55" s="256"/>
      <c r="PJF55" s="252"/>
      <c r="PJG55" s="253"/>
      <c r="PJH55" s="432"/>
      <c r="PJI55" s="432"/>
      <c r="PJJ55" s="432"/>
      <c r="PJK55" s="254"/>
      <c r="PJL55" s="255"/>
      <c r="PJM55" s="256"/>
      <c r="PJN55" s="252"/>
      <c r="PJO55" s="253"/>
      <c r="PJP55" s="432"/>
      <c r="PJQ55" s="432"/>
      <c r="PJR55" s="432"/>
      <c r="PJS55" s="254"/>
      <c r="PJT55" s="255"/>
      <c r="PJU55" s="256"/>
      <c r="PJV55" s="252"/>
      <c r="PJW55" s="253"/>
      <c r="PJX55" s="432"/>
      <c r="PJY55" s="432"/>
      <c r="PJZ55" s="432"/>
      <c r="PKA55" s="254"/>
      <c r="PKB55" s="255"/>
      <c r="PKC55" s="256"/>
      <c r="PKD55" s="252"/>
      <c r="PKE55" s="253"/>
      <c r="PKF55" s="432"/>
      <c r="PKG55" s="432"/>
      <c r="PKH55" s="432"/>
      <c r="PKI55" s="254"/>
      <c r="PKJ55" s="255"/>
      <c r="PKK55" s="256"/>
      <c r="PKL55" s="252"/>
      <c r="PKM55" s="253"/>
      <c r="PKN55" s="432"/>
      <c r="PKO55" s="432"/>
      <c r="PKP55" s="432"/>
      <c r="PKQ55" s="254"/>
      <c r="PKR55" s="255"/>
      <c r="PKS55" s="256"/>
      <c r="PKT55" s="252"/>
      <c r="PKU55" s="253"/>
      <c r="PKV55" s="432"/>
      <c r="PKW55" s="432"/>
      <c r="PKX55" s="432"/>
      <c r="PKY55" s="254"/>
      <c r="PKZ55" s="255"/>
      <c r="PLA55" s="256"/>
      <c r="PLB55" s="252"/>
      <c r="PLC55" s="253"/>
      <c r="PLD55" s="432"/>
      <c r="PLE55" s="432"/>
      <c r="PLF55" s="432"/>
      <c r="PLG55" s="254"/>
      <c r="PLH55" s="255"/>
      <c r="PLI55" s="256"/>
      <c r="PLJ55" s="252"/>
      <c r="PLK55" s="253"/>
      <c r="PLL55" s="432"/>
      <c r="PLM55" s="432"/>
      <c r="PLN55" s="432"/>
      <c r="PLO55" s="254"/>
      <c r="PLP55" s="255"/>
      <c r="PLQ55" s="256"/>
      <c r="PLR55" s="252"/>
      <c r="PLS55" s="253"/>
      <c r="PLT55" s="432"/>
      <c r="PLU55" s="432"/>
      <c r="PLV55" s="432"/>
      <c r="PLW55" s="254"/>
      <c r="PLX55" s="255"/>
      <c r="PLY55" s="256"/>
      <c r="PLZ55" s="252"/>
      <c r="PMA55" s="253"/>
      <c r="PMB55" s="432"/>
      <c r="PMC55" s="432"/>
      <c r="PMD55" s="432"/>
      <c r="PME55" s="254"/>
      <c r="PMF55" s="255"/>
      <c r="PMG55" s="256"/>
      <c r="PMH55" s="252"/>
      <c r="PMI55" s="253"/>
      <c r="PMJ55" s="432"/>
      <c r="PMK55" s="432"/>
      <c r="PML55" s="432"/>
      <c r="PMM55" s="254"/>
      <c r="PMN55" s="255"/>
      <c r="PMO55" s="256"/>
      <c r="PMP55" s="252"/>
      <c r="PMQ55" s="253"/>
      <c r="PMR55" s="432"/>
      <c r="PMS55" s="432"/>
      <c r="PMT55" s="432"/>
      <c r="PMU55" s="254"/>
      <c r="PMV55" s="255"/>
      <c r="PMW55" s="256"/>
      <c r="PMX55" s="252"/>
      <c r="PMY55" s="253"/>
      <c r="PMZ55" s="432"/>
      <c r="PNA55" s="432"/>
      <c r="PNB55" s="432"/>
      <c r="PNC55" s="254"/>
      <c r="PND55" s="255"/>
      <c r="PNE55" s="256"/>
      <c r="PNF55" s="252"/>
      <c r="PNG55" s="253"/>
      <c r="PNH55" s="432"/>
      <c r="PNI55" s="432"/>
      <c r="PNJ55" s="432"/>
      <c r="PNK55" s="254"/>
      <c r="PNL55" s="255"/>
      <c r="PNM55" s="256"/>
      <c r="PNN55" s="252"/>
      <c r="PNO55" s="253"/>
      <c r="PNP55" s="432"/>
      <c r="PNQ55" s="432"/>
      <c r="PNR55" s="432"/>
      <c r="PNS55" s="254"/>
      <c r="PNT55" s="255"/>
      <c r="PNU55" s="256"/>
      <c r="PNV55" s="252"/>
      <c r="PNW55" s="253"/>
      <c r="PNX55" s="432"/>
      <c r="PNY55" s="432"/>
      <c r="PNZ55" s="432"/>
      <c r="POA55" s="254"/>
      <c r="POB55" s="255"/>
      <c r="POC55" s="256"/>
      <c r="POD55" s="252"/>
      <c r="POE55" s="253"/>
      <c r="POF55" s="432"/>
      <c r="POG55" s="432"/>
      <c r="POH55" s="432"/>
      <c r="POI55" s="254"/>
      <c r="POJ55" s="255"/>
      <c r="POK55" s="256"/>
      <c r="POL55" s="252"/>
      <c r="POM55" s="253"/>
      <c r="PON55" s="432"/>
      <c r="POO55" s="432"/>
      <c r="POP55" s="432"/>
      <c r="POQ55" s="254"/>
      <c r="POR55" s="255"/>
      <c r="POS55" s="256"/>
      <c r="POT55" s="252"/>
      <c r="POU55" s="253"/>
      <c r="POV55" s="432"/>
      <c r="POW55" s="432"/>
      <c r="POX55" s="432"/>
      <c r="POY55" s="254"/>
      <c r="POZ55" s="255"/>
      <c r="PPA55" s="256"/>
      <c r="PPB55" s="252"/>
      <c r="PPC55" s="253"/>
      <c r="PPD55" s="432"/>
      <c r="PPE55" s="432"/>
      <c r="PPF55" s="432"/>
      <c r="PPG55" s="254"/>
      <c r="PPH55" s="255"/>
      <c r="PPI55" s="256"/>
      <c r="PPJ55" s="252"/>
      <c r="PPK55" s="253"/>
      <c r="PPL55" s="432"/>
      <c r="PPM55" s="432"/>
      <c r="PPN55" s="432"/>
      <c r="PPO55" s="254"/>
      <c r="PPP55" s="255"/>
      <c r="PPQ55" s="256"/>
      <c r="PPR55" s="252"/>
      <c r="PPS55" s="253"/>
      <c r="PPT55" s="432"/>
      <c r="PPU55" s="432"/>
      <c r="PPV55" s="432"/>
      <c r="PPW55" s="254"/>
      <c r="PPX55" s="255"/>
      <c r="PPY55" s="256"/>
      <c r="PPZ55" s="252"/>
      <c r="PQA55" s="253"/>
      <c r="PQB55" s="432"/>
      <c r="PQC55" s="432"/>
      <c r="PQD55" s="432"/>
      <c r="PQE55" s="254"/>
      <c r="PQF55" s="255"/>
      <c r="PQG55" s="256"/>
      <c r="PQH55" s="252"/>
      <c r="PQI55" s="253"/>
      <c r="PQJ55" s="432"/>
      <c r="PQK55" s="432"/>
      <c r="PQL55" s="432"/>
      <c r="PQM55" s="254"/>
      <c r="PQN55" s="255"/>
      <c r="PQO55" s="256"/>
      <c r="PQP55" s="252"/>
      <c r="PQQ55" s="253"/>
      <c r="PQR55" s="432"/>
      <c r="PQS55" s="432"/>
      <c r="PQT55" s="432"/>
      <c r="PQU55" s="254"/>
      <c r="PQV55" s="255"/>
      <c r="PQW55" s="256"/>
      <c r="PQX55" s="252"/>
      <c r="PQY55" s="253"/>
      <c r="PQZ55" s="432"/>
      <c r="PRA55" s="432"/>
      <c r="PRB55" s="432"/>
      <c r="PRC55" s="254"/>
      <c r="PRD55" s="255"/>
      <c r="PRE55" s="256"/>
      <c r="PRF55" s="252"/>
      <c r="PRG55" s="253"/>
      <c r="PRH55" s="432"/>
      <c r="PRI55" s="432"/>
      <c r="PRJ55" s="432"/>
      <c r="PRK55" s="254"/>
      <c r="PRL55" s="255"/>
      <c r="PRM55" s="256"/>
      <c r="PRN55" s="252"/>
      <c r="PRO55" s="253"/>
      <c r="PRP55" s="432"/>
      <c r="PRQ55" s="432"/>
      <c r="PRR55" s="432"/>
      <c r="PRS55" s="254"/>
      <c r="PRT55" s="255"/>
      <c r="PRU55" s="256"/>
      <c r="PRV55" s="252"/>
      <c r="PRW55" s="253"/>
      <c r="PRX55" s="432"/>
      <c r="PRY55" s="432"/>
      <c r="PRZ55" s="432"/>
      <c r="PSA55" s="254"/>
      <c r="PSB55" s="255"/>
      <c r="PSC55" s="256"/>
      <c r="PSD55" s="252"/>
      <c r="PSE55" s="253"/>
      <c r="PSF55" s="432"/>
      <c r="PSG55" s="432"/>
      <c r="PSH55" s="432"/>
      <c r="PSI55" s="254"/>
      <c r="PSJ55" s="255"/>
      <c r="PSK55" s="256"/>
      <c r="PSL55" s="252"/>
      <c r="PSM55" s="253"/>
      <c r="PSN55" s="432"/>
      <c r="PSO55" s="432"/>
      <c r="PSP55" s="432"/>
      <c r="PSQ55" s="254"/>
      <c r="PSR55" s="255"/>
      <c r="PSS55" s="256"/>
      <c r="PST55" s="252"/>
      <c r="PSU55" s="253"/>
      <c r="PSV55" s="432"/>
      <c r="PSW55" s="432"/>
      <c r="PSX55" s="432"/>
      <c r="PSY55" s="254"/>
      <c r="PSZ55" s="255"/>
      <c r="PTA55" s="256"/>
      <c r="PTB55" s="252"/>
      <c r="PTC55" s="253"/>
      <c r="PTD55" s="432"/>
      <c r="PTE55" s="432"/>
      <c r="PTF55" s="432"/>
      <c r="PTG55" s="254"/>
      <c r="PTH55" s="255"/>
      <c r="PTI55" s="256"/>
      <c r="PTJ55" s="252"/>
      <c r="PTK55" s="253"/>
      <c r="PTL55" s="432"/>
      <c r="PTM55" s="432"/>
      <c r="PTN55" s="432"/>
      <c r="PTO55" s="254"/>
      <c r="PTP55" s="255"/>
      <c r="PTQ55" s="256"/>
      <c r="PTR55" s="252"/>
      <c r="PTS55" s="253"/>
      <c r="PTT55" s="432"/>
      <c r="PTU55" s="432"/>
      <c r="PTV55" s="432"/>
      <c r="PTW55" s="254"/>
      <c r="PTX55" s="255"/>
      <c r="PTY55" s="256"/>
      <c r="PTZ55" s="252"/>
      <c r="PUA55" s="253"/>
      <c r="PUB55" s="432"/>
      <c r="PUC55" s="432"/>
      <c r="PUD55" s="432"/>
      <c r="PUE55" s="254"/>
      <c r="PUF55" s="255"/>
      <c r="PUG55" s="256"/>
      <c r="PUH55" s="252"/>
      <c r="PUI55" s="253"/>
      <c r="PUJ55" s="432"/>
      <c r="PUK55" s="432"/>
      <c r="PUL55" s="432"/>
      <c r="PUM55" s="254"/>
      <c r="PUN55" s="255"/>
      <c r="PUO55" s="256"/>
      <c r="PUP55" s="252"/>
      <c r="PUQ55" s="253"/>
      <c r="PUR55" s="432"/>
      <c r="PUS55" s="432"/>
      <c r="PUT55" s="432"/>
      <c r="PUU55" s="254"/>
      <c r="PUV55" s="255"/>
      <c r="PUW55" s="256"/>
      <c r="PUX55" s="252"/>
      <c r="PUY55" s="253"/>
      <c r="PUZ55" s="432"/>
      <c r="PVA55" s="432"/>
      <c r="PVB55" s="432"/>
      <c r="PVC55" s="254"/>
      <c r="PVD55" s="255"/>
      <c r="PVE55" s="256"/>
      <c r="PVF55" s="252"/>
      <c r="PVG55" s="253"/>
      <c r="PVH55" s="432"/>
      <c r="PVI55" s="432"/>
      <c r="PVJ55" s="432"/>
      <c r="PVK55" s="254"/>
      <c r="PVL55" s="255"/>
      <c r="PVM55" s="256"/>
      <c r="PVN55" s="252"/>
      <c r="PVO55" s="253"/>
      <c r="PVP55" s="432"/>
      <c r="PVQ55" s="432"/>
      <c r="PVR55" s="432"/>
      <c r="PVS55" s="254"/>
      <c r="PVT55" s="255"/>
      <c r="PVU55" s="256"/>
      <c r="PVV55" s="252"/>
      <c r="PVW55" s="253"/>
      <c r="PVX55" s="432"/>
      <c r="PVY55" s="432"/>
      <c r="PVZ55" s="432"/>
      <c r="PWA55" s="254"/>
      <c r="PWB55" s="255"/>
      <c r="PWC55" s="256"/>
      <c r="PWD55" s="252"/>
      <c r="PWE55" s="253"/>
      <c r="PWF55" s="432"/>
      <c r="PWG55" s="432"/>
      <c r="PWH55" s="432"/>
      <c r="PWI55" s="254"/>
      <c r="PWJ55" s="255"/>
      <c r="PWK55" s="256"/>
      <c r="PWL55" s="252"/>
      <c r="PWM55" s="253"/>
      <c r="PWN55" s="432"/>
      <c r="PWO55" s="432"/>
      <c r="PWP55" s="432"/>
      <c r="PWQ55" s="254"/>
      <c r="PWR55" s="255"/>
      <c r="PWS55" s="256"/>
      <c r="PWT55" s="252"/>
      <c r="PWU55" s="253"/>
      <c r="PWV55" s="432"/>
      <c r="PWW55" s="432"/>
      <c r="PWX55" s="432"/>
      <c r="PWY55" s="254"/>
      <c r="PWZ55" s="255"/>
      <c r="PXA55" s="256"/>
      <c r="PXB55" s="252"/>
      <c r="PXC55" s="253"/>
      <c r="PXD55" s="432"/>
      <c r="PXE55" s="432"/>
      <c r="PXF55" s="432"/>
      <c r="PXG55" s="254"/>
      <c r="PXH55" s="255"/>
      <c r="PXI55" s="256"/>
      <c r="PXJ55" s="252"/>
      <c r="PXK55" s="253"/>
      <c r="PXL55" s="432"/>
      <c r="PXM55" s="432"/>
      <c r="PXN55" s="432"/>
      <c r="PXO55" s="254"/>
      <c r="PXP55" s="255"/>
      <c r="PXQ55" s="256"/>
      <c r="PXR55" s="252"/>
      <c r="PXS55" s="253"/>
      <c r="PXT55" s="432"/>
      <c r="PXU55" s="432"/>
      <c r="PXV55" s="432"/>
      <c r="PXW55" s="254"/>
      <c r="PXX55" s="255"/>
      <c r="PXY55" s="256"/>
      <c r="PXZ55" s="252"/>
      <c r="PYA55" s="253"/>
      <c r="PYB55" s="432"/>
      <c r="PYC55" s="432"/>
      <c r="PYD55" s="432"/>
      <c r="PYE55" s="254"/>
      <c r="PYF55" s="255"/>
      <c r="PYG55" s="256"/>
      <c r="PYH55" s="252"/>
      <c r="PYI55" s="253"/>
      <c r="PYJ55" s="432"/>
      <c r="PYK55" s="432"/>
      <c r="PYL55" s="432"/>
      <c r="PYM55" s="254"/>
      <c r="PYN55" s="255"/>
      <c r="PYO55" s="256"/>
      <c r="PYP55" s="252"/>
      <c r="PYQ55" s="253"/>
      <c r="PYR55" s="432"/>
      <c r="PYS55" s="432"/>
      <c r="PYT55" s="432"/>
      <c r="PYU55" s="254"/>
      <c r="PYV55" s="255"/>
      <c r="PYW55" s="256"/>
      <c r="PYX55" s="252"/>
      <c r="PYY55" s="253"/>
      <c r="PYZ55" s="432"/>
      <c r="PZA55" s="432"/>
      <c r="PZB55" s="432"/>
      <c r="PZC55" s="254"/>
      <c r="PZD55" s="255"/>
      <c r="PZE55" s="256"/>
      <c r="PZF55" s="252"/>
      <c r="PZG55" s="253"/>
      <c r="PZH55" s="432"/>
      <c r="PZI55" s="432"/>
      <c r="PZJ55" s="432"/>
      <c r="PZK55" s="254"/>
      <c r="PZL55" s="255"/>
      <c r="PZM55" s="256"/>
      <c r="PZN55" s="252"/>
      <c r="PZO55" s="253"/>
      <c r="PZP55" s="432"/>
      <c r="PZQ55" s="432"/>
      <c r="PZR55" s="432"/>
      <c r="PZS55" s="254"/>
      <c r="PZT55" s="255"/>
      <c r="PZU55" s="256"/>
      <c r="PZV55" s="252"/>
      <c r="PZW55" s="253"/>
      <c r="PZX55" s="432"/>
      <c r="PZY55" s="432"/>
      <c r="PZZ55" s="432"/>
      <c r="QAA55" s="254"/>
      <c r="QAB55" s="255"/>
      <c r="QAC55" s="256"/>
      <c r="QAD55" s="252"/>
      <c r="QAE55" s="253"/>
      <c r="QAF55" s="432"/>
      <c r="QAG55" s="432"/>
      <c r="QAH55" s="432"/>
      <c r="QAI55" s="254"/>
      <c r="QAJ55" s="255"/>
      <c r="QAK55" s="256"/>
      <c r="QAL55" s="252"/>
      <c r="QAM55" s="253"/>
      <c r="QAN55" s="432"/>
      <c r="QAO55" s="432"/>
      <c r="QAP55" s="432"/>
      <c r="QAQ55" s="254"/>
      <c r="QAR55" s="255"/>
      <c r="QAS55" s="256"/>
      <c r="QAT55" s="252"/>
      <c r="QAU55" s="253"/>
      <c r="QAV55" s="432"/>
      <c r="QAW55" s="432"/>
      <c r="QAX55" s="432"/>
      <c r="QAY55" s="254"/>
      <c r="QAZ55" s="255"/>
      <c r="QBA55" s="256"/>
      <c r="QBB55" s="252"/>
      <c r="QBC55" s="253"/>
      <c r="QBD55" s="432"/>
      <c r="QBE55" s="432"/>
      <c r="QBF55" s="432"/>
      <c r="QBG55" s="254"/>
      <c r="QBH55" s="255"/>
      <c r="QBI55" s="256"/>
      <c r="QBJ55" s="252"/>
      <c r="QBK55" s="253"/>
      <c r="QBL55" s="432"/>
      <c r="QBM55" s="432"/>
      <c r="QBN55" s="432"/>
      <c r="QBO55" s="254"/>
      <c r="QBP55" s="255"/>
      <c r="QBQ55" s="256"/>
      <c r="QBR55" s="252"/>
      <c r="QBS55" s="253"/>
      <c r="QBT55" s="432"/>
      <c r="QBU55" s="432"/>
      <c r="QBV55" s="432"/>
      <c r="QBW55" s="254"/>
      <c r="QBX55" s="255"/>
      <c r="QBY55" s="256"/>
      <c r="QBZ55" s="252"/>
      <c r="QCA55" s="253"/>
      <c r="QCB55" s="432"/>
      <c r="QCC55" s="432"/>
      <c r="QCD55" s="432"/>
      <c r="QCE55" s="254"/>
      <c r="QCF55" s="255"/>
      <c r="QCG55" s="256"/>
      <c r="QCH55" s="252"/>
      <c r="QCI55" s="253"/>
      <c r="QCJ55" s="432"/>
      <c r="QCK55" s="432"/>
      <c r="QCL55" s="432"/>
      <c r="QCM55" s="254"/>
      <c r="QCN55" s="255"/>
      <c r="QCO55" s="256"/>
      <c r="QCP55" s="252"/>
      <c r="QCQ55" s="253"/>
      <c r="QCR55" s="432"/>
      <c r="QCS55" s="432"/>
      <c r="QCT55" s="432"/>
      <c r="QCU55" s="254"/>
      <c r="QCV55" s="255"/>
      <c r="QCW55" s="256"/>
      <c r="QCX55" s="252"/>
      <c r="QCY55" s="253"/>
      <c r="QCZ55" s="432"/>
      <c r="QDA55" s="432"/>
      <c r="QDB55" s="432"/>
      <c r="QDC55" s="254"/>
      <c r="QDD55" s="255"/>
      <c r="QDE55" s="256"/>
      <c r="QDF55" s="252"/>
      <c r="QDG55" s="253"/>
      <c r="QDH55" s="432"/>
      <c r="QDI55" s="432"/>
      <c r="QDJ55" s="432"/>
      <c r="QDK55" s="254"/>
      <c r="QDL55" s="255"/>
      <c r="QDM55" s="256"/>
      <c r="QDN55" s="252"/>
      <c r="QDO55" s="253"/>
      <c r="QDP55" s="432"/>
      <c r="QDQ55" s="432"/>
      <c r="QDR55" s="432"/>
      <c r="QDS55" s="254"/>
      <c r="QDT55" s="255"/>
      <c r="QDU55" s="256"/>
      <c r="QDV55" s="252"/>
      <c r="QDW55" s="253"/>
      <c r="QDX55" s="432"/>
      <c r="QDY55" s="432"/>
      <c r="QDZ55" s="432"/>
      <c r="QEA55" s="254"/>
      <c r="QEB55" s="255"/>
      <c r="QEC55" s="256"/>
      <c r="QED55" s="252"/>
      <c r="QEE55" s="253"/>
      <c r="QEF55" s="432"/>
      <c r="QEG55" s="432"/>
      <c r="QEH55" s="432"/>
      <c r="QEI55" s="254"/>
      <c r="QEJ55" s="255"/>
      <c r="QEK55" s="256"/>
      <c r="QEL55" s="252"/>
      <c r="QEM55" s="253"/>
      <c r="QEN55" s="432"/>
      <c r="QEO55" s="432"/>
      <c r="QEP55" s="432"/>
      <c r="QEQ55" s="254"/>
      <c r="QER55" s="255"/>
      <c r="QES55" s="256"/>
      <c r="QET55" s="252"/>
      <c r="QEU55" s="253"/>
      <c r="QEV55" s="432"/>
      <c r="QEW55" s="432"/>
      <c r="QEX55" s="432"/>
      <c r="QEY55" s="254"/>
      <c r="QEZ55" s="255"/>
      <c r="QFA55" s="256"/>
      <c r="QFB55" s="252"/>
      <c r="QFC55" s="253"/>
      <c r="QFD55" s="432"/>
      <c r="QFE55" s="432"/>
      <c r="QFF55" s="432"/>
      <c r="QFG55" s="254"/>
      <c r="QFH55" s="255"/>
      <c r="QFI55" s="256"/>
      <c r="QFJ55" s="252"/>
      <c r="QFK55" s="253"/>
      <c r="QFL55" s="432"/>
      <c r="QFM55" s="432"/>
      <c r="QFN55" s="432"/>
      <c r="QFO55" s="254"/>
      <c r="QFP55" s="255"/>
      <c r="QFQ55" s="256"/>
      <c r="QFR55" s="252"/>
      <c r="QFS55" s="253"/>
      <c r="QFT55" s="432"/>
      <c r="QFU55" s="432"/>
      <c r="QFV55" s="432"/>
      <c r="QFW55" s="254"/>
      <c r="QFX55" s="255"/>
      <c r="QFY55" s="256"/>
      <c r="QFZ55" s="252"/>
      <c r="QGA55" s="253"/>
      <c r="QGB55" s="432"/>
      <c r="QGC55" s="432"/>
      <c r="QGD55" s="432"/>
      <c r="QGE55" s="254"/>
      <c r="QGF55" s="255"/>
      <c r="QGG55" s="256"/>
      <c r="QGH55" s="252"/>
      <c r="QGI55" s="253"/>
      <c r="QGJ55" s="432"/>
      <c r="QGK55" s="432"/>
      <c r="QGL55" s="432"/>
      <c r="QGM55" s="254"/>
      <c r="QGN55" s="255"/>
      <c r="QGO55" s="256"/>
      <c r="QGP55" s="252"/>
      <c r="QGQ55" s="253"/>
      <c r="QGR55" s="432"/>
      <c r="QGS55" s="432"/>
      <c r="QGT55" s="432"/>
      <c r="QGU55" s="254"/>
      <c r="QGV55" s="255"/>
      <c r="QGW55" s="256"/>
      <c r="QGX55" s="252"/>
      <c r="QGY55" s="253"/>
      <c r="QGZ55" s="432"/>
      <c r="QHA55" s="432"/>
      <c r="QHB55" s="432"/>
      <c r="QHC55" s="254"/>
      <c r="QHD55" s="255"/>
      <c r="QHE55" s="256"/>
      <c r="QHF55" s="252"/>
      <c r="QHG55" s="253"/>
      <c r="QHH55" s="432"/>
      <c r="QHI55" s="432"/>
      <c r="QHJ55" s="432"/>
      <c r="QHK55" s="254"/>
      <c r="QHL55" s="255"/>
      <c r="QHM55" s="256"/>
      <c r="QHN55" s="252"/>
      <c r="QHO55" s="253"/>
      <c r="QHP55" s="432"/>
      <c r="QHQ55" s="432"/>
      <c r="QHR55" s="432"/>
      <c r="QHS55" s="254"/>
      <c r="QHT55" s="255"/>
      <c r="QHU55" s="256"/>
      <c r="QHV55" s="252"/>
      <c r="QHW55" s="253"/>
      <c r="QHX55" s="432"/>
      <c r="QHY55" s="432"/>
      <c r="QHZ55" s="432"/>
      <c r="QIA55" s="254"/>
      <c r="QIB55" s="255"/>
      <c r="QIC55" s="256"/>
      <c r="QID55" s="252"/>
      <c r="QIE55" s="253"/>
      <c r="QIF55" s="432"/>
      <c r="QIG55" s="432"/>
      <c r="QIH55" s="432"/>
      <c r="QII55" s="254"/>
      <c r="QIJ55" s="255"/>
      <c r="QIK55" s="256"/>
      <c r="QIL55" s="252"/>
      <c r="QIM55" s="253"/>
      <c r="QIN55" s="432"/>
      <c r="QIO55" s="432"/>
      <c r="QIP55" s="432"/>
      <c r="QIQ55" s="254"/>
      <c r="QIR55" s="255"/>
      <c r="QIS55" s="256"/>
      <c r="QIT55" s="252"/>
      <c r="QIU55" s="253"/>
      <c r="QIV55" s="432"/>
      <c r="QIW55" s="432"/>
      <c r="QIX55" s="432"/>
      <c r="QIY55" s="254"/>
      <c r="QIZ55" s="255"/>
      <c r="QJA55" s="256"/>
      <c r="QJB55" s="252"/>
      <c r="QJC55" s="253"/>
      <c r="QJD55" s="432"/>
      <c r="QJE55" s="432"/>
      <c r="QJF55" s="432"/>
      <c r="QJG55" s="254"/>
      <c r="QJH55" s="255"/>
      <c r="QJI55" s="256"/>
      <c r="QJJ55" s="252"/>
      <c r="QJK55" s="253"/>
      <c r="QJL55" s="432"/>
      <c r="QJM55" s="432"/>
      <c r="QJN55" s="432"/>
      <c r="QJO55" s="254"/>
      <c r="QJP55" s="255"/>
      <c r="QJQ55" s="256"/>
      <c r="QJR55" s="252"/>
      <c r="QJS55" s="253"/>
      <c r="QJT55" s="432"/>
      <c r="QJU55" s="432"/>
      <c r="QJV55" s="432"/>
      <c r="QJW55" s="254"/>
      <c r="QJX55" s="255"/>
      <c r="QJY55" s="256"/>
      <c r="QJZ55" s="252"/>
      <c r="QKA55" s="253"/>
      <c r="QKB55" s="432"/>
      <c r="QKC55" s="432"/>
      <c r="QKD55" s="432"/>
      <c r="QKE55" s="254"/>
      <c r="QKF55" s="255"/>
      <c r="QKG55" s="256"/>
      <c r="QKH55" s="252"/>
      <c r="QKI55" s="253"/>
      <c r="QKJ55" s="432"/>
      <c r="QKK55" s="432"/>
      <c r="QKL55" s="432"/>
      <c r="QKM55" s="254"/>
      <c r="QKN55" s="255"/>
      <c r="QKO55" s="256"/>
      <c r="QKP55" s="252"/>
      <c r="QKQ55" s="253"/>
      <c r="QKR55" s="432"/>
      <c r="QKS55" s="432"/>
      <c r="QKT55" s="432"/>
      <c r="QKU55" s="254"/>
      <c r="QKV55" s="255"/>
      <c r="QKW55" s="256"/>
      <c r="QKX55" s="252"/>
      <c r="QKY55" s="253"/>
      <c r="QKZ55" s="432"/>
      <c r="QLA55" s="432"/>
      <c r="QLB55" s="432"/>
      <c r="QLC55" s="254"/>
      <c r="QLD55" s="255"/>
      <c r="QLE55" s="256"/>
      <c r="QLF55" s="252"/>
      <c r="QLG55" s="253"/>
      <c r="QLH55" s="432"/>
      <c r="QLI55" s="432"/>
      <c r="QLJ55" s="432"/>
      <c r="QLK55" s="254"/>
      <c r="QLL55" s="255"/>
      <c r="QLM55" s="256"/>
      <c r="QLN55" s="252"/>
      <c r="QLO55" s="253"/>
      <c r="QLP55" s="432"/>
      <c r="QLQ55" s="432"/>
      <c r="QLR55" s="432"/>
      <c r="QLS55" s="254"/>
      <c r="QLT55" s="255"/>
      <c r="QLU55" s="256"/>
      <c r="QLV55" s="252"/>
      <c r="QLW55" s="253"/>
      <c r="QLX55" s="432"/>
      <c r="QLY55" s="432"/>
      <c r="QLZ55" s="432"/>
      <c r="QMA55" s="254"/>
      <c r="QMB55" s="255"/>
      <c r="QMC55" s="256"/>
      <c r="QMD55" s="252"/>
      <c r="QME55" s="253"/>
      <c r="QMF55" s="432"/>
      <c r="QMG55" s="432"/>
      <c r="QMH55" s="432"/>
      <c r="QMI55" s="254"/>
      <c r="QMJ55" s="255"/>
      <c r="QMK55" s="256"/>
      <c r="QML55" s="252"/>
      <c r="QMM55" s="253"/>
      <c r="QMN55" s="432"/>
      <c r="QMO55" s="432"/>
      <c r="QMP55" s="432"/>
      <c r="QMQ55" s="254"/>
      <c r="QMR55" s="255"/>
      <c r="QMS55" s="256"/>
      <c r="QMT55" s="252"/>
      <c r="QMU55" s="253"/>
      <c r="QMV55" s="432"/>
      <c r="QMW55" s="432"/>
      <c r="QMX55" s="432"/>
      <c r="QMY55" s="254"/>
      <c r="QMZ55" s="255"/>
      <c r="QNA55" s="256"/>
      <c r="QNB55" s="252"/>
      <c r="QNC55" s="253"/>
      <c r="QND55" s="432"/>
      <c r="QNE55" s="432"/>
      <c r="QNF55" s="432"/>
      <c r="QNG55" s="254"/>
      <c r="QNH55" s="255"/>
      <c r="QNI55" s="256"/>
      <c r="QNJ55" s="252"/>
      <c r="QNK55" s="253"/>
      <c r="QNL55" s="432"/>
      <c r="QNM55" s="432"/>
      <c r="QNN55" s="432"/>
      <c r="QNO55" s="254"/>
      <c r="QNP55" s="255"/>
      <c r="QNQ55" s="256"/>
      <c r="QNR55" s="252"/>
      <c r="QNS55" s="253"/>
      <c r="QNT55" s="432"/>
      <c r="QNU55" s="432"/>
      <c r="QNV55" s="432"/>
      <c r="QNW55" s="254"/>
      <c r="QNX55" s="255"/>
      <c r="QNY55" s="256"/>
      <c r="QNZ55" s="252"/>
      <c r="QOA55" s="253"/>
      <c r="QOB55" s="432"/>
      <c r="QOC55" s="432"/>
      <c r="QOD55" s="432"/>
      <c r="QOE55" s="254"/>
      <c r="QOF55" s="255"/>
      <c r="QOG55" s="256"/>
      <c r="QOH55" s="252"/>
      <c r="QOI55" s="253"/>
      <c r="QOJ55" s="432"/>
      <c r="QOK55" s="432"/>
      <c r="QOL55" s="432"/>
      <c r="QOM55" s="254"/>
      <c r="QON55" s="255"/>
      <c r="QOO55" s="256"/>
      <c r="QOP55" s="252"/>
      <c r="QOQ55" s="253"/>
      <c r="QOR55" s="432"/>
      <c r="QOS55" s="432"/>
      <c r="QOT55" s="432"/>
      <c r="QOU55" s="254"/>
      <c r="QOV55" s="255"/>
      <c r="QOW55" s="256"/>
      <c r="QOX55" s="252"/>
      <c r="QOY55" s="253"/>
      <c r="QOZ55" s="432"/>
      <c r="QPA55" s="432"/>
      <c r="QPB55" s="432"/>
      <c r="QPC55" s="254"/>
      <c r="QPD55" s="255"/>
      <c r="QPE55" s="256"/>
      <c r="QPF55" s="252"/>
      <c r="QPG55" s="253"/>
      <c r="QPH55" s="432"/>
      <c r="QPI55" s="432"/>
      <c r="QPJ55" s="432"/>
      <c r="QPK55" s="254"/>
      <c r="QPL55" s="255"/>
      <c r="QPM55" s="256"/>
      <c r="QPN55" s="252"/>
      <c r="QPO55" s="253"/>
      <c r="QPP55" s="432"/>
      <c r="QPQ55" s="432"/>
      <c r="QPR55" s="432"/>
      <c r="QPS55" s="254"/>
      <c r="QPT55" s="255"/>
      <c r="QPU55" s="256"/>
      <c r="QPV55" s="252"/>
      <c r="QPW55" s="253"/>
      <c r="QPX55" s="432"/>
      <c r="QPY55" s="432"/>
      <c r="QPZ55" s="432"/>
      <c r="QQA55" s="254"/>
      <c r="QQB55" s="255"/>
      <c r="QQC55" s="256"/>
      <c r="QQD55" s="252"/>
      <c r="QQE55" s="253"/>
      <c r="QQF55" s="432"/>
      <c r="QQG55" s="432"/>
      <c r="QQH55" s="432"/>
      <c r="QQI55" s="254"/>
      <c r="QQJ55" s="255"/>
      <c r="QQK55" s="256"/>
      <c r="QQL55" s="252"/>
      <c r="QQM55" s="253"/>
      <c r="QQN55" s="432"/>
      <c r="QQO55" s="432"/>
      <c r="QQP55" s="432"/>
      <c r="QQQ55" s="254"/>
      <c r="QQR55" s="255"/>
      <c r="QQS55" s="256"/>
      <c r="QQT55" s="252"/>
      <c r="QQU55" s="253"/>
      <c r="QQV55" s="432"/>
      <c r="QQW55" s="432"/>
      <c r="QQX55" s="432"/>
      <c r="QQY55" s="254"/>
      <c r="QQZ55" s="255"/>
      <c r="QRA55" s="256"/>
      <c r="QRB55" s="252"/>
      <c r="QRC55" s="253"/>
      <c r="QRD55" s="432"/>
      <c r="QRE55" s="432"/>
      <c r="QRF55" s="432"/>
      <c r="QRG55" s="254"/>
      <c r="QRH55" s="255"/>
      <c r="QRI55" s="256"/>
      <c r="QRJ55" s="252"/>
      <c r="QRK55" s="253"/>
      <c r="QRL55" s="432"/>
      <c r="QRM55" s="432"/>
      <c r="QRN55" s="432"/>
      <c r="QRO55" s="254"/>
      <c r="QRP55" s="255"/>
      <c r="QRQ55" s="256"/>
      <c r="QRR55" s="252"/>
      <c r="QRS55" s="253"/>
      <c r="QRT55" s="432"/>
      <c r="QRU55" s="432"/>
      <c r="QRV55" s="432"/>
      <c r="QRW55" s="254"/>
      <c r="QRX55" s="255"/>
      <c r="QRY55" s="256"/>
      <c r="QRZ55" s="252"/>
      <c r="QSA55" s="253"/>
      <c r="QSB55" s="432"/>
      <c r="QSC55" s="432"/>
      <c r="QSD55" s="432"/>
      <c r="QSE55" s="254"/>
      <c r="QSF55" s="255"/>
      <c r="QSG55" s="256"/>
      <c r="QSH55" s="252"/>
      <c r="QSI55" s="253"/>
      <c r="QSJ55" s="432"/>
      <c r="QSK55" s="432"/>
      <c r="QSL55" s="432"/>
      <c r="QSM55" s="254"/>
      <c r="QSN55" s="255"/>
      <c r="QSO55" s="256"/>
      <c r="QSP55" s="252"/>
      <c r="QSQ55" s="253"/>
      <c r="QSR55" s="432"/>
      <c r="QSS55" s="432"/>
      <c r="QST55" s="432"/>
      <c r="QSU55" s="254"/>
      <c r="QSV55" s="255"/>
      <c r="QSW55" s="256"/>
      <c r="QSX55" s="252"/>
      <c r="QSY55" s="253"/>
      <c r="QSZ55" s="432"/>
      <c r="QTA55" s="432"/>
      <c r="QTB55" s="432"/>
      <c r="QTC55" s="254"/>
      <c r="QTD55" s="255"/>
      <c r="QTE55" s="256"/>
      <c r="QTF55" s="252"/>
      <c r="QTG55" s="253"/>
      <c r="QTH55" s="432"/>
      <c r="QTI55" s="432"/>
      <c r="QTJ55" s="432"/>
      <c r="QTK55" s="254"/>
      <c r="QTL55" s="255"/>
      <c r="QTM55" s="256"/>
      <c r="QTN55" s="252"/>
      <c r="QTO55" s="253"/>
      <c r="QTP55" s="432"/>
      <c r="QTQ55" s="432"/>
      <c r="QTR55" s="432"/>
      <c r="QTS55" s="254"/>
      <c r="QTT55" s="255"/>
      <c r="QTU55" s="256"/>
      <c r="QTV55" s="252"/>
      <c r="QTW55" s="253"/>
      <c r="QTX55" s="432"/>
      <c r="QTY55" s="432"/>
      <c r="QTZ55" s="432"/>
      <c r="QUA55" s="254"/>
      <c r="QUB55" s="255"/>
      <c r="QUC55" s="256"/>
      <c r="QUD55" s="252"/>
      <c r="QUE55" s="253"/>
      <c r="QUF55" s="432"/>
      <c r="QUG55" s="432"/>
      <c r="QUH55" s="432"/>
      <c r="QUI55" s="254"/>
      <c r="QUJ55" s="255"/>
      <c r="QUK55" s="256"/>
      <c r="QUL55" s="252"/>
      <c r="QUM55" s="253"/>
      <c r="QUN55" s="432"/>
      <c r="QUO55" s="432"/>
      <c r="QUP55" s="432"/>
      <c r="QUQ55" s="254"/>
      <c r="QUR55" s="255"/>
      <c r="QUS55" s="256"/>
      <c r="QUT55" s="252"/>
      <c r="QUU55" s="253"/>
      <c r="QUV55" s="432"/>
      <c r="QUW55" s="432"/>
      <c r="QUX55" s="432"/>
      <c r="QUY55" s="254"/>
      <c r="QUZ55" s="255"/>
      <c r="QVA55" s="256"/>
      <c r="QVB55" s="252"/>
      <c r="QVC55" s="253"/>
      <c r="QVD55" s="432"/>
      <c r="QVE55" s="432"/>
      <c r="QVF55" s="432"/>
      <c r="QVG55" s="254"/>
      <c r="QVH55" s="255"/>
      <c r="QVI55" s="256"/>
      <c r="QVJ55" s="252"/>
      <c r="QVK55" s="253"/>
      <c r="QVL55" s="432"/>
      <c r="QVM55" s="432"/>
      <c r="QVN55" s="432"/>
      <c r="QVO55" s="254"/>
      <c r="QVP55" s="255"/>
      <c r="QVQ55" s="256"/>
      <c r="QVR55" s="252"/>
      <c r="QVS55" s="253"/>
      <c r="QVT55" s="432"/>
      <c r="QVU55" s="432"/>
      <c r="QVV55" s="432"/>
      <c r="QVW55" s="254"/>
      <c r="QVX55" s="255"/>
      <c r="QVY55" s="256"/>
      <c r="QVZ55" s="252"/>
      <c r="QWA55" s="253"/>
      <c r="QWB55" s="432"/>
      <c r="QWC55" s="432"/>
      <c r="QWD55" s="432"/>
      <c r="QWE55" s="254"/>
      <c r="QWF55" s="255"/>
      <c r="QWG55" s="256"/>
      <c r="QWH55" s="252"/>
      <c r="QWI55" s="253"/>
      <c r="QWJ55" s="432"/>
      <c r="QWK55" s="432"/>
      <c r="QWL55" s="432"/>
      <c r="QWM55" s="254"/>
      <c r="QWN55" s="255"/>
      <c r="QWO55" s="256"/>
      <c r="QWP55" s="252"/>
      <c r="QWQ55" s="253"/>
      <c r="QWR55" s="432"/>
      <c r="QWS55" s="432"/>
      <c r="QWT55" s="432"/>
      <c r="QWU55" s="254"/>
      <c r="QWV55" s="255"/>
      <c r="QWW55" s="256"/>
      <c r="QWX55" s="252"/>
      <c r="QWY55" s="253"/>
      <c r="QWZ55" s="432"/>
      <c r="QXA55" s="432"/>
      <c r="QXB55" s="432"/>
      <c r="QXC55" s="254"/>
      <c r="QXD55" s="255"/>
      <c r="QXE55" s="256"/>
      <c r="QXF55" s="252"/>
      <c r="QXG55" s="253"/>
      <c r="QXH55" s="432"/>
      <c r="QXI55" s="432"/>
      <c r="QXJ55" s="432"/>
      <c r="QXK55" s="254"/>
      <c r="QXL55" s="255"/>
      <c r="QXM55" s="256"/>
      <c r="QXN55" s="252"/>
      <c r="QXO55" s="253"/>
      <c r="QXP55" s="432"/>
      <c r="QXQ55" s="432"/>
      <c r="QXR55" s="432"/>
      <c r="QXS55" s="254"/>
      <c r="QXT55" s="255"/>
      <c r="QXU55" s="256"/>
      <c r="QXV55" s="252"/>
      <c r="QXW55" s="253"/>
      <c r="QXX55" s="432"/>
      <c r="QXY55" s="432"/>
      <c r="QXZ55" s="432"/>
      <c r="QYA55" s="254"/>
      <c r="QYB55" s="255"/>
      <c r="QYC55" s="256"/>
      <c r="QYD55" s="252"/>
      <c r="QYE55" s="253"/>
      <c r="QYF55" s="432"/>
      <c r="QYG55" s="432"/>
      <c r="QYH55" s="432"/>
      <c r="QYI55" s="254"/>
      <c r="QYJ55" s="255"/>
      <c r="QYK55" s="256"/>
      <c r="QYL55" s="252"/>
      <c r="QYM55" s="253"/>
      <c r="QYN55" s="432"/>
      <c r="QYO55" s="432"/>
      <c r="QYP55" s="432"/>
      <c r="QYQ55" s="254"/>
      <c r="QYR55" s="255"/>
      <c r="QYS55" s="256"/>
      <c r="QYT55" s="252"/>
      <c r="QYU55" s="253"/>
      <c r="QYV55" s="432"/>
      <c r="QYW55" s="432"/>
      <c r="QYX55" s="432"/>
      <c r="QYY55" s="254"/>
      <c r="QYZ55" s="255"/>
      <c r="QZA55" s="256"/>
      <c r="QZB55" s="252"/>
      <c r="QZC55" s="253"/>
      <c r="QZD55" s="432"/>
      <c r="QZE55" s="432"/>
      <c r="QZF55" s="432"/>
      <c r="QZG55" s="254"/>
      <c r="QZH55" s="255"/>
      <c r="QZI55" s="256"/>
      <c r="QZJ55" s="252"/>
      <c r="QZK55" s="253"/>
      <c r="QZL55" s="432"/>
      <c r="QZM55" s="432"/>
      <c r="QZN55" s="432"/>
      <c r="QZO55" s="254"/>
      <c r="QZP55" s="255"/>
      <c r="QZQ55" s="256"/>
      <c r="QZR55" s="252"/>
      <c r="QZS55" s="253"/>
      <c r="QZT55" s="432"/>
      <c r="QZU55" s="432"/>
      <c r="QZV55" s="432"/>
      <c r="QZW55" s="254"/>
      <c r="QZX55" s="255"/>
      <c r="QZY55" s="256"/>
      <c r="QZZ55" s="252"/>
      <c r="RAA55" s="253"/>
      <c r="RAB55" s="432"/>
      <c r="RAC55" s="432"/>
      <c r="RAD55" s="432"/>
      <c r="RAE55" s="254"/>
      <c r="RAF55" s="255"/>
      <c r="RAG55" s="256"/>
      <c r="RAH55" s="252"/>
      <c r="RAI55" s="253"/>
      <c r="RAJ55" s="432"/>
      <c r="RAK55" s="432"/>
      <c r="RAL55" s="432"/>
      <c r="RAM55" s="254"/>
      <c r="RAN55" s="255"/>
      <c r="RAO55" s="256"/>
      <c r="RAP55" s="252"/>
      <c r="RAQ55" s="253"/>
      <c r="RAR55" s="432"/>
      <c r="RAS55" s="432"/>
      <c r="RAT55" s="432"/>
      <c r="RAU55" s="254"/>
      <c r="RAV55" s="255"/>
      <c r="RAW55" s="256"/>
      <c r="RAX55" s="252"/>
      <c r="RAY55" s="253"/>
      <c r="RAZ55" s="432"/>
      <c r="RBA55" s="432"/>
      <c r="RBB55" s="432"/>
      <c r="RBC55" s="254"/>
      <c r="RBD55" s="255"/>
      <c r="RBE55" s="256"/>
      <c r="RBF55" s="252"/>
      <c r="RBG55" s="253"/>
      <c r="RBH55" s="432"/>
      <c r="RBI55" s="432"/>
      <c r="RBJ55" s="432"/>
      <c r="RBK55" s="254"/>
      <c r="RBL55" s="255"/>
      <c r="RBM55" s="256"/>
      <c r="RBN55" s="252"/>
      <c r="RBO55" s="253"/>
      <c r="RBP55" s="432"/>
      <c r="RBQ55" s="432"/>
      <c r="RBR55" s="432"/>
      <c r="RBS55" s="254"/>
      <c r="RBT55" s="255"/>
      <c r="RBU55" s="256"/>
      <c r="RBV55" s="252"/>
      <c r="RBW55" s="253"/>
      <c r="RBX55" s="432"/>
      <c r="RBY55" s="432"/>
      <c r="RBZ55" s="432"/>
      <c r="RCA55" s="254"/>
      <c r="RCB55" s="255"/>
      <c r="RCC55" s="256"/>
      <c r="RCD55" s="252"/>
      <c r="RCE55" s="253"/>
      <c r="RCF55" s="432"/>
      <c r="RCG55" s="432"/>
      <c r="RCH55" s="432"/>
      <c r="RCI55" s="254"/>
      <c r="RCJ55" s="255"/>
      <c r="RCK55" s="256"/>
      <c r="RCL55" s="252"/>
      <c r="RCM55" s="253"/>
      <c r="RCN55" s="432"/>
      <c r="RCO55" s="432"/>
      <c r="RCP55" s="432"/>
      <c r="RCQ55" s="254"/>
      <c r="RCR55" s="255"/>
      <c r="RCS55" s="256"/>
      <c r="RCT55" s="252"/>
      <c r="RCU55" s="253"/>
      <c r="RCV55" s="432"/>
      <c r="RCW55" s="432"/>
      <c r="RCX55" s="432"/>
      <c r="RCY55" s="254"/>
      <c r="RCZ55" s="255"/>
      <c r="RDA55" s="256"/>
      <c r="RDB55" s="252"/>
      <c r="RDC55" s="253"/>
      <c r="RDD55" s="432"/>
      <c r="RDE55" s="432"/>
      <c r="RDF55" s="432"/>
      <c r="RDG55" s="254"/>
      <c r="RDH55" s="255"/>
      <c r="RDI55" s="256"/>
      <c r="RDJ55" s="252"/>
      <c r="RDK55" s="253"/>
      <c r="RDL55" s="432"/>
      <c r="RDM55" s="432"/>
      <c r="RDN55" s="432"/>
      <c r="RDO55" s="254"/>
      <c r="RDP55" s="255"/>
      <c r="RDQ55" s="256"/>
      <c r="RDR55" s="252"/>
      <c r="RDS55" s="253"/>
      <c r="RDT55" s="432"/>
      <c r="RDU55" s="432"/>
      <c r="RDV55" s="432"/>
      <c r="RDW55" s="254"/>
      <c r="RDX55" s="255"/>
      <c r="RDY55" s="256"/>
      <c r="RDZ55" s="252"/>
      <c r="REA55" s="253"/>
      <c r="REB55" s="432"/>
      <c r="REC55" s="432"/>
      <c r="RED55" s="432"/>
      <c r="REE55" s="254"/>
      <c r="REF55" s="255"/>
      <c r="REG55" s="256"/>
      <c r="REH55" s="252"/>
      <c r="REI55" s="253"/>
      <c r="REJ55" s="432"/>
      <c r="REK55" s="432"/>
      <c r="REL55" s="432"/>
      <c r="REM55" s="254"/>
      <c r="REN55" s="255"/>
      <c r="REO55" s="256"/>
      <c r="REP55" s="252"/>
      <c r="REQ55" s="253"/>
      <c r="RER55" s="432"/>
      <c r="RES55" s="432"/>
      <c r="RET55" s="432"/>
      <c r="REU55" s="254"/>
      <c r="REV55" s="255"/>
      <c r="REW55" s="256"/>
      <c r="REX55" s="252"/>
      <c r="REY55" s="253"/>
      <c r="REZ55" s="432"/>
      <c r="RFA55" s="432"/>
      <c r="RFB55" s="432"/>
      <c r="RFC55" s="254"/>
      <c r="RFD55" s="255"/>
      <c r="RFE55" s="256"/>
      <c r="RFF55" s="252"/>
      <c r="RFG55" s="253"/>
      <c r="RFH55" s="432"/>
      <c r="RFI55" s="432"/>
      <c r="RFJ55" s="432"/>
      <c r="RFK55" s="254"/>
      <c r="RFL55" s="255"/>
      <c r="RFM55" s="256"/>
      <c r="RFN55" s="252"/>
      <c r="RFO55" s="253"/>
      <c r="RFP55" s="432"/>
      <c r="RFQ55" s="432"/>
      <c r="RFR55" s="432"/>
      <c r="RFS55" s="254"/>
      <c r="RFT55" s="255"/>
      <c r="RFU55" s="256"/>
      <c r="RFV55" s="252"/>
      <c r="RFW55" s="253"/>
      <c r="RFX55" s="432"/>
      <c r="RFY55" s="432"/>
      <c r="RFZ55" s="432"/>
      <c r="RGA55" s="254"/>
      <c r="RGB55" s="255"/>
      <c r="RGC55" s="256"/>
      <c r="RGD55" s="252"/>
      <c r="RGE55" s="253"/>
      <c r="RGF55" s="432"/>
      <c r="RGG55" s="432"/>
      <c r="RGH55" s="432"/>
      <c r="RGI55" s="254"/>
      <c r="RGJ55" s="255"/>
      <c r="RGK55" s="256"/>
      <c r="RGL55" s="252"/>
      <c r="RGM55" s="253"/>
      <c r="RGN55" s="432"/>
      <c r="RGO55" s="432"/>
      <c r="RGP55" s="432"/>
      <c r="RGQ55" s="254"/>
      <c r="RGR55" s="255"/>
      <c r="RGS55" s="256"/>
      <c r="RGT55" s="252"/>
      <c r="RGU55" s="253"/>
      <c r="RGV55" s="432"/>
      <c r="RGW55" s="432"/>
      <c r="RGX55" s="432"/>
      <c r="RGY55" s="254"/>
      <c r="RGZ55" s="255"/>
      <c r="RHA55" s="256"/>
      <c r="RHB55" s="252"/>
      <c r="RHC55" s="253"/>
      <c r="RHD55" s="432"/>
      <c r="RHE55" s="432"/>
      <c r="RHF55" s="432"/>
      <c r="RHG55" s="254"/>
      <c r="RHH55" s="255"/>
      <c r="RHI55" s="256"/>
      <c r="RHJ55" s="252"/>
      <c r="RHK55" s="253"/>
      <c r="RHL55" s="432"/>
      <c r="RHM55" s="432"/>
      <c r="RHN55" s="432"/>
      <c r="RHO55" s="254"/>
      <c r="RHP55" s="255"/>
      <c r="RHQ55" s="256"/>
      <c r="RHR55" s="252"/>
      <c r="RHS55" s="253"/>
      <c r="RHT55" s="432"/>
      <c r="RHU55" s="432"/>
      <c r="RHV55" s="432"/>
      <c r="RHW55" s="254"/>
      <c r="RHX55" s="255"/>
      <c r="RHY55" s="256"/>
      <c r="RHZ55" s="252"/>
      <c r="RIA55" s="253"/>
      <c r="RIB55" s="432"/>
      <c r="RIC55" s="432"/>
      <c r="RID55" s="432"/>
      <c r="RIE55" s="254"/>
      <c r="RIF55" s="255"/>
      <c r="RIG55" s="256"/>
      <c r="RIH55" s="252"/>
      <c r="RII55" s="253"/>
      <c r="RIJ55" s="432"/>
      <c r="RIK55" s="432"/>
      <c r="RIL55" s="432"/>
      <c r="RIM55" s="254"/>
      <c r="RIN55" s="255"/>
      <c r="RIO55" s="256"/>
      <c r="RIP55" s="252"/>
      <c r="RIQ55" s="253"/>
      <c r="RIR55" s="432"/>
      <c r="RIS55" s="432"/>
      <c r="RIT55" s="432"/>
      <c r="RIU55" s="254"/>
      <c r="RIV55" s="255"/>
      <c r="RIW55" s="256"/>
      <c r="RIX55" s="252"/>
      <c r="RIY55" s="253"/>
      <c r="RIZ55" s="432"/>
      <c r="RJA55" s="432"/>
      <c r="RJB55" s="432"/>
      <c r="RJC55" s="254"/>
      <c r="RJD55" s="255"/>
      <c r="RJE55" s="256"/>
      <c r="RJF55" s="252"/>
      <c r="RJG55" s="253"/>
      <c r="RJH55" s="432"/>
      <c r="RJI55" s="432"/>
      <c r="RJJ55" s="432"/>
      <c r="RJK55" s="254"/>
      <c r="RJL55" s="255"/>
      <c r="RJM55" s="256"/>
      <c r="RJN55" s="252"/>
      <c r="RJO55" s="253"/>
      <c r="RJP55" s="432"/>
      <c r="RJQ55" s="432"/>
      <c r="RJR55" s="432"/>
      <c r="RJS55" s="254"/>
      <c r="RJT55" s="255"/>
      <c r="RJU55" s="256"/>
      <c r="RJV55" s="252"/>
      <c r="RJW55" s="253"/>
      <c r="RJX55" s="432"/>
      <c r="RJY55" s="432"/>
      <c r="RJZ55" s="432"/>
      <c r="RKA55" s="254"/>
      <c r="RKB55" s="255"/>
      <c r="RKC55" s="256"/>
      <c r="RKD55" s="252"/>
      <c r="RKE55" s="253"/>
      <c r="RKF55" s="432"/>
      <c r="RKG55" s="432"/>
      <c r="RKH55" s="432"/>
      <c r="RKI55" s="254"/>
      <c r="RKJ55" s="255"/>
      <c r="RKK55" s="256"/>
      <c r="RKL55" s="252"/>
      <c r="RKM55" s="253"/>
      <c r="RKN55" s="432"/>
      <c r="RKO55" s="432"/>
      <c r="RKP55" s="432"/>
      <c r="RKQ55" s="254"/>
      <c r="RKR55" s="255"/>
      <c r="RKS55" s="256"/>
      <c r="RKT55" s="252"/>
      <c r="RKU55" s="253"/>
      <c r="RKV55" s="432"/>
      <c r="RKW55" s="432"/>
      <c r="RKX55" s="432"/>
      <c r="RKY55" s="254"/>
      <c r="RKZ55" s="255"/>
      <c r="RLA55" s="256"/>
      <c r="RLB55" s="252"/>
      <c r="RLC55" s="253"/>
      <c r="RLD55" s="432"/>
      <c r="RLE55" s="432"/>
      <c r="RLF55" s="432"/>
      <c r="RLG55" s="254"/>
      <c r="RLH55" s="255"/>
      <c r="RLI55" s="256"/>
      <c r="RLJ55" s="252"/>
      <c r="RLK55" s="253"/>
      <c r="RLL55" s="432"/>
      <c r="RLM55" s="432"/>
      <c r="RLN55" s="432"/>
      <c r="RLO55" s="254"/>
      <c r="RLP55" s="255"/>
      <c r="RLQ55" s="256"/>
      <c r="RLR55" s="252"/>
      <c r="RLS55" s="253"/>
      <c r="RLT55" s="432"/>
      <c r="RLU55" s="432"/>
      <c r="RLV55" s="432"/>
      <c r="RLW55" s="254"/>
      <c r="RLX55" s="255"/>
      <c r="RLY55" s="256"/>
      <c r="RLZ55" s="252"/>
      <c r="RMA55" s="253"/>
      <c r="RMB55" s="432"/>
      <c r="RMC55" s="432"/>
      <c r="RMD55" s="432"/>
      <c r="RME55" s="254"/>
      <c r="RMF55" s="255"/>
      <c r="RMG55" s="256"/>
      <c r="RMH55" s="252"/>
      <c r="RMI55" s="253"/>
      <c r="RMJ55" s="432"/>
      <c r="RMK55" s="432"/>
      <c r="RML55" s="432"/>
      <c r="RMM55" s="254"/>
      <c r="RMN55" s="255"/>
      <c r="RMO55" s="256"/>
      <c r="RMP55" s="252"/>
      <c r="RMQ55" s="253"/>
      <c r="RMR55" s="432"/>
      <c r="RMS55" s="432"/>
      <c r="RMT55" s="432"/>
      <c r="RMU55" s="254"/>
      <c r="RMV55" s="255"/>
      <c r="RMW55" s="256"/>
      <c r="RMX55" s="252"/>
      <c r="RMY55" s="253"/>
      <c r="RMZ55" s="432"/>
      <c r="RNA55" s="432"/>
      <c r="RNB55" s="432"/>
      <c r="RNC55" s="254"/>
      <c r="RND55" s="255"/>
      <c r="RNE55" s="256"/>
      <c r="RNF55" s="252"/>
      <c r="RNG55" s="253"/>
      <c r="RNH55" s="432"/>
      <c r="RNI55" s="432"/>
      <c r="RNJ55" s="432"/>
      <c r="RNK55" s="254"/>
      <c r="RNL55" s="255"/>
      <c r="RNM55" s="256"/>
      <c r="RNN55" s="252"/>
      <c r="RNO55" s="253"/>
      <c r="RNP55" s="432"/>
      <c r="RNQ55" s="432"/>
      <c r="RNR55" s="432"/>
      <c r="RNS55" s="254"/>
      <c r="RNT55" s="255"/>
      <c r="RNU55" s="256"/>
      <c r="RNV55" s="252"/>
      <c r="RNW55" s="253"/>
      <c r="RNX55" s="432"/>
      <c r="RNY55" s="432"/>
      <c r="RNZ55" s="432"/>
      <c r="ROA55" s="254"/>
      <c r="ROB55" s="255"/>
      <c r="ROC55" s="256"/>
      <c r="ROD55" s="252"/>
      <c r="ROE55" s="253"/>
      <c r="ROF55" s="432"/>
      <c r="ROG55" s="432"/>
      <c r="ROH55" s="432"/>
      <c r="ROI55" s="254"/>
      <c r="ROJ55" s="255"/>
      <c r="ROK55" s="256"/>
      <c r="ROL55" s="252"/>
      <c r="ROM55" s="253"/>
      <c r="RON55" s="432"/>
      <c r="ROO55" s="432"/>
      <c r="ROP55" s="432"/>
      <c r="ROQ55" s="254"/>
      <c r="ROR55" s="255"/>
      <c r="ROS55" s="256"/>
      <c r="ROT55" s="252"/>
      <c r="ROU55" s="253"/>
      <c r="ROV55" s="432"/>
      <c r="ROW55" s="432"/>
      <c r="ROX55" s="432"/>
      <c r="ROY55" s="254"/>
      <c r="ROZ55" s="255"/>
      <c r="RPA55" s="256"/>
      <c r="RPB55" s="252"/>
      <c r="RPC55" s="253"/>
      <c r="RPD55" s="432"/>
      <c r="RPE55" s="432"/>
      <c r="RPF55" s="432"/>
      <c r="RPG55" s="254"/>
      <c r="RPH55" s="255"/>
      <c r="RPI55" s="256"/>
      <c r="RPJ55" s="252"/>
      <c r="RPK55" s="253"/>
      <c r="RPL55" s="432"/>
      <c r="RPM55" s="432"/>
      <c r="RPN55" s="432"/>
      <c r="RPO55" s="254"/>
      <c r="RPP55" s="255"/>
      <c r="RPQ55" s="256"/>
      <c r="RPR55" s="252"/>
      <c r="RPS55" s="253"/>
      <c r="RPT55" s="432"/>
      <c r="RPU55" s="432"/>
      <c r="RPV55" s="432"/>
      <c r="RPW55" s="254"/>
      <c r="RPX55" s="255"/>
      <c r="RPY55" s="256"/>
      <c r="RPZ55" s="252"/>
      <c r="RQA55" s="253"/>
      <c r="RQB55" s="432"/>
      <c r="RQC55" s="432"/>
      <c r="RQD55" s="432"/>
      <c r="RQE55" s="254"/>
      <c r="RQF55" s="255"/>
      <c r="RQG55" s="256"/>
      <c r="RQH55" s="252"/>
      <c r="RQI55" s="253"/>
      <c r="RQJ55" s="432"/>
      <c r="RQK55" s="432"/>
      <c r="RQL55" s="432"/>
      <c r="RQM55" s="254"/>
      <c r="RQN55" s="255"/>
      <c r="RQO55" s="256"/>
      <c r="RQP55" s="252"/>
      <c r="RQQ55" s="253"/>
      <c r="RQR55" s="432"/>
      <c r="RQS55" s="432"/>
      <c r="RQT55" s="432"/>
      <c r="RQU55" s="254"/>
      <c r="RQV55" s="255"/>
      <c r="RQW55" s="256"/>
      <c r="RQX55" s="252"/>
      <c r="RQY55" s="253"/>
      <c r="RQZ55" s="432"/>
      <c r="RRA55" s="432"/>
      <c r="RRB55" s="432"/>
      <c r="RRC55" s="254"/>
      <c r="RRD55" s="255"/>
      <c r="RRE55" s="256"/>
      <c r="RRF55" s="252"/>
      <c r="RRG55" s="253"/>
      <c r="RRH55" s="432"/>
      <c r="RRI55" s="432"/>
      <c r="RRJ55" s="432"/>
      <c r="RRK55" s="254"/>
      <c r="RRL55" s="255"/>
      <c r="RRM55" s="256"/>
      <c r="RRN55" s="252"/>
      <c r="RRO55" s="253"/>
      <c r="RRP55" s="432"/>
      <c r="RRQ55" s="432"/>
      <c r="RRR55" s="432"/>
      <c r="RRS55" s="254"/>
      <c r="RRT55" s="255"/>
      <c r="RRU55" s="256"/>
      <c r="RRV55" s="252"/>
      <c r="RRW55" s="253"/>
      <c r="RRX55" s="432"/>
      <c r="RRY55" s="432"/>
      <c r="RRZ55" s="432"/>
      <c r="RSA55" s="254"/>
      <c r="RSB55" s="255"/>
      <c r="RSC55" s="256"/>
      <c r="RSD55" s="252"/>
      <c r="RSE55" s="253"/>
      <c r="RSF55" s="432"/>
      <c r="RSG55" s="432"/>
      <c r="RSH55" s="432"/>
      <c r="RSI55" s="254"/>
      <c r="RSJ55" s="255"/>
      <c r="RSK55" s="256"/>
      <c r="RSL55" s="252"/>
      <c r="RSM55" s="253"/>
      <c r="RSN55" s="432"/>
      <c r="RSO55" s="432"/>
      <c r="RSP55" s="432"/>
      <c r="RSQ55" s="254"/>
      <c r="RSR55" s="255"/>
      <c r="RSS55" s="256"/>
      <c r="RST55" s="252"/>
      <c r="RSU55" s="253"/>
      <c r="RSV55" s="432"/>
      <c r="RSW55" s="432"/>
      <c r="RSX55" s="432"/>
      <c r="RSY55" s="254"/>
      <c r="RSZ55" s="255"/>
      <c r="RTA55" s="256"/>
      <c r="RTB55" s="252"/>
      <c r="RTC55" s="253"/>
      <c r="RTD55" s="432"/>
      <c r="RTE55" s="432"/>
      <c r="RTF55" s="432"/>
      <c r="RTG55" s="254"/>
      <c r="RTH55" s="255"/>
      <c r="RTI55" s="256"/>
      <c r="RTJ55" s="252"/>
      <c r="RTK55" s="253"/>
      <c r="RTL55" s="432"/>
      <c r="RTM55" s="432"/>
      <c r="RTN55" s="432"/>
      <c r="RTO55" s="254"/>
      <c r="RTP55" s="255"/>
      <c r="RTQ55" s="256"/>
      <c r="RTR55" s="252"/>
      <c r="RTS55" s="253"/>
      <c r="RTT55" s="432"/>
      <c r="RTU55" s="432"/>
      <c r="RTV55" s="432"/>
      <c r="RTW55" s="254"/>
      <c r="RTX55" s="255"/>
      <c r="RTY55" s="256"/>
      <c r="RTZ55" s="252"/>
      <c r="RUA55" s="253"/>
      <c r="RUB55" s="432"/>
      <c r="RUC55" s="432"/>
      <c r="RUD55" s="432"/>
      <c r="RUE55" s="254"/>
      <c r="RUF55" s="255"/>
      <c r="RUG55" s="256"/>
      <c r="RUH55" s="252"/>
      <c r="RUI55" s="253"/>
      <c r="RUJ55" s="432"/>
      <c r="RUK55" s="432"/>
      <c r="RUL55" s="432"/>
      <c r="RUM55" s="254"/>
      <c r="RUN55" s="255"/>
      <c r="RUO55" s="256"/>
      <c r="RUP55" s="252"/>
      <c r="RUQ55" s="253"/>
      <c r="RUR55" s="432"/>
      <c r="RUS55" s="432"/>
      <c r="RUT55" s="432"/>
      <c r="RUU55" s="254"/>
      <c r="RUV55" s="255"/>
      <c r="RUW55" s="256"/>
      <c r="RUX55" s="252"/>
      <c r="RUY55" s="253"/>
      <c r="RUZ55" s="432"/>
      <c r="RVA55" s="432"/>
      <c r="RVB55" s="432"/>
      <c r="RVC55" s="254"/>
      <c r="RVD55" s="255"/>
      <c r="RVE55" s="256"/>
      <c r="RVF55" s="252"/>
      <c r="RVG55" s="253"/>
      <c r="RVH55" s="432"/>
      <c r="RVI55" s="432"/>
      <c r="RVJ55" s="432"/>
      <c r="RVK55" s="254"/>
      <c r="RVL55" s="255"/>
      <c r="RVM55" s="256"/>
      <c r="RVN55" s="252"/>
      <c r="RVO55" s="253"/>
      <c r="RVP55" s="432"/>
      <c r="RVQ55" s="432"/>
      <c r="RVR55" s="432"/>
      <c r="RVS55" s="254"/>
      <c r="RVT55" s="255"/>
      <c r="RVU55" s="256"/>
      <c r="RVV55" s="252"/>
      <c r="RVW55" s="253"/>
      <c r="RVX55" s="432"/>
      <c r="RVY55" s="432"/>
      <c r="RVZ55" s="432"/>
      <c r="RWA55" s="254"/>
      <c r="RWB55" s="255"/>
      <c r="RWC55" s="256"/>
      <c r="RWD55" s="252"/>
      <c r="RWE55" s="253"/>
      <c r="RWF55" s="432"/>
      <c r="RWG55" s="432"/>
      <c r="RWH55" s="432"/>
      <c r="RWI55" s="254"/>
      <c r="RWJ55" s="255"/>
      <c r="RWK55" s="256"/>
      <c r="RWL55" s="252"/>
      <c r="RWM55" s="253"/>
      <c r="RWN55" s="432"/>
      <c r="RWO55" s="432"/>
      <c r="RWP55" s="432"/>
      <c r="RWQ55" s="254"/>
      <c r="RWR55" s="255"/>
      <c r="RWS55" s="256"/>
      <c r="RWT55" s="252"/>
      <c r="RWU55" s="253"/>
      <c r="RWV55" s="432"/>
      <c r="RWW55" s="432"/>
      <c r="RWX55" s="432"/>
      <c r="RWY55" s="254"/>
      <c r="RWZ55" s="255"/>
      <c r="RXA55" s="256"/>
      <c r="RXB55" s="252"/>
      <c r="RXC55" s="253"/>
      <c r="RXD55" s="432"/>
      <c r="RXE55" s="432"/>
      <c r="RXF55" s="432"/>
      <c r="RXG55" s="254"/>
      <c r="RXH55" s="255"/>
      <c r="RXI55" s="256"/>
      <c r="RXJ55" s="252"/>
      <c r="RXK55" s="253"/>
      <c r="RXL55" s="432"/>
      <c r="RXM55" s="432"/>
      <c r="RXN55" s="432"/>
      <c r="RXO55" s="254"/>
      <c r="RXP55" s="255"/>
      <c r="RXQ55" s="256"/>
      <c r="RXR55" s="252"/>
      <c r="RXS55" s="253"/>
      <c r="RXT55" s="432"/>
      <c r="RXU55" s="432"/>
      <c r="RXV55" s="432"/>
      <c r="RXW55" s="254"/>
      <c r="RXX55" s="255"/>
      <c r="RXY55" s="256"/>
      <c r="RXZ55" s="252"/>
      <c r="RYA55" s="253"/>
      <c r="RYB55" s="432"/>
      <c r="RYC55" s="432"/>
      <c r="RYD55" s="432"/>
      <c r="RYE55" s="254"/>
      <c r="RYF55" s="255"/>
      <c r="RYG55" s="256"/>
      <c r="RYH55" s="252"/>
      <c r="RYI55" s="253"/>
      <c r="RYJ55" s="432"/>
      <c r="RYK55" s="432"/>
      <c r="RYL55" s="432"/>
      <c r="RYM55" s="254"/>
      <c r="RYN55" s="255"/>
      <c r="RYO55" s="256"/>
      <c r="RYP55" s="252"/>
      <c r="RYQ55" s="253"/>
      <c r="RYR55" s="432"/>
      <c r="RYS55" s="432"/>
      <c r="RYT55" s="432"/>
      <c r="RYU55" s="254"/>
      <c r="RYV55" s="255"/>
      <c r="RYW55" s="256"/>
      <c r="RYX55" s="252"/>
      <c r="RYY55" s="253"/>
      <c r="RYZ55" s="432"/>
      <c r="RZA55" s="432"/>
      <c r="RZB55" s="432"/>
      <c r="RZC55" s="254"/>
      <c r="RZD55" s="255"/>
      <c r="RZE55" s="256"/>
      <c r="RZF55" s="252"/>
      <c r="RZG55" s="253"/>
      <c r="RZH55" s="432"/>
      <c r="RZI55" s="432"/>
      <c r="RZJ55" s="432"/>
      <c r="RZK55" s="254"/>
      <c r="RZL55" s="255"/>
      <c r="RZM55" s="256"/>
      <c r="RZN55" s="252"/>
      <c r="RZO55" s="253"/>
      <c r="RZP55" s="432"/>
      <c r="RZQ55" s="432"/>
      <c r="RZR55" s="432"/>
      <c r="RZS55" s="254"/>
      <c r="RZT55" s="255"/>
      <c r="RZU55" s="256"/>
      <c r="RZV55" s="252"/>
      <c r="RZW55" s="253"/>
      <c r="RZX55" s="432"/>
      <c r="RZY55" s="432"/>
      <c r="RZZ55" s="432"/>
      <c r="SAA55" s="254"/>
      <c r="SAB55" s="255"/>
      <c r="SAC55" s="256"/>
      <c r="SAD55" s="252"/>
      <c r="SAE55" s="253"/>
      <c r="SAF55" s="432"/>
      <c r="SAG55" s="432"/>
      <c r="SAH55" s="432"/>
      <c r="SAI55" s="254"/>
      <c r="SAJ55" s="255"/>
      <c r="SAK55" s="256"/>
      <c r="SAL55" s="252"/>
      <c r="SAM55" s="253"/>
      <c r="SAN55" s="432"/>
      <c r="SAO55" s="432"/>
      <c r="SAP55" s="432"/>
      <c r="SAQ55" s="254"/>
      <c r="SAR55" s="255"/>
      <c r="SAS55" s="256"/>
      <c r="SAT55" s="252"/>
      <c r="SAU55" s="253"/>
      <c r="SAV55" s="432"/>
      <c r="SAW55" s="432"/>
      <c r="SAX55" s="432"/>
      <c r="SAY55" s="254"/>
      <c r="SAZ55" s="255"/>
      <c r="SBA55" s="256"/>
      <c r="SBB55" s="252"/>
      <c r="SBC55" s="253"/>
      <c r="SBD55" s="432"/>
      <c r="SBE55" s="432"/>
      <c r="SBF55" s="432"/>
      <c r="SBG55" s="254"/>
      <c r="SBH55" s="255"/>
      <c r="SBI55" s="256"/>
      <c r="SBJ55" s="252"/>
      <c r="SBK55" s="253"/>
      <c r="SBL55" s="432"/>
      <c r="SBM55" s="432"/>
      <c r="SBN55" s="432"/>
      <c r="SBO55" s="254"/>
      <c r="SBP55" s="255"/>
      <c r="SBQ55" s="256"/>
      <c r="SBR55" s="252"/>
      <c r="SBS55" s="253"/>
      <c r="SBT55" s="432"/>
      <c r="SBU55" s="432"/>
      <c r="SBV55" s="432"/>
      <c r="SBW55" s="254"/>
      <c r="SBX55" s="255"/>
      <c r="SBY55" s="256"/>
      <c r="SBZ55" s="252"/>
      <c r="SCA55" s="253"/>
      <c r="SCB55" s="432"/>
      <c r="SCC55" s="432"/>
      <c r="SCD55" s="432"/>
      <c r="SCE55" s="254"/>
      <c r="SCF55" s="255"/>
      <c r="SCG55" s="256"/>
      <c r="SCH55" s="252"/>
      <c r="SCI55" s="253"/>
      <c r="SCJ55" s="432"/>
      <c r="SCK55" s="432"/>
      <c r="SCL55" s="432"/>
      <c r="SCM55" s="254"/>
      <c r="SCN55" s="255"/>
      <c r="SCO55" s="256"/>
      <c r="SCP55" s="252"/>
      <c r="SCQ55" s="253"/>
      <c r="SCR55" s="432"/>
      <c r="SCS55" s="432"/>
      <c r="SCT55" s="432"/>
      <c r="SCU55" s="254"/>
      <c r="SCV55" s="255"/>
      <c r="SCW55" s="256"/>
      <c r="SCX55" s="252"/>
      <c r="SCY55" s="253"/>
      <c r="SCZ55" s="432"/>
      <c r="SDA55" s="432"/>
      <c r="SDB55" s="432"/>
      <c r="SDC55" s="254"/>
      <c r="SDD55" s="255"/>
      <c r="SDE55" s="256"/>
      <c r="SDF55" s="252"/>
      <c r="SDG55" s="253"/>
      <c r="SDH55" s="432"/>
      <c r="SDI55" s="432"/>
      <c r="SDJ55" s="432"/>
      <c r="SDK55" s="254"/>
      <c r="SDL55" s="255"/>
      <c r="SDM55" s="256"/>
      <c r="SDN55" s="252"/>
      <c r="SDO55" s="253"/>
      <c r="SDP55" s="432"/>
      <c r="SDQ55" s="432"/>
      <c r="SDR55" s="432"/>
      <c r="SDS55" s="254"/>
      <c r="SDT55" s="255"/>
      <c r="SDU55" s="256"/>
      <c r="SDV55" s="252"/>
      <c r="SDW55" s="253"/>
      <c r="SDX55" s="432"/>
      <c r="SDY55" s="432"/>
      <c r="SDZ55" s="432"/>
      <c r="SEA55" s="254"/>
      <c r="SEB55" s="255"/>
      <c r="SEC55" s="256"/>
      <c r="SED55" s="252"/>
      <c r="SEE55" s="253"/>
      <c r="SEF55" s="432"/>
      <c r="SEG55" s="432"/>
      <c r="SEH55" s="432"/>
      <c r="SEI55" s="254"/>
      <c r="SEJ55" s="255"/>
      <c r="SEK55" s="256"/>
      <c r="SEL55" s="252"/>
      <c r="SEM55" s="253"/>
      <c r="SEN55" s="432"/>
      <c r="SEO55" s="432"/>
      <c r="SEP55" s="432"/>
      <c r="SEQ55" s="254"/>
      <c r="SER55" s="255"/>
      <c r="SES55" s="256"/>
      <c r="SET55" s="252"/>
      <c r="SEU55" s="253"/>
      <c r="SEV55" s="432"/>
      <c r="SEW55" s="432"/>
      <c r="SEX55" s="432"/>
      <c r="SEY55" s="254"/>
      <c r="SEZ55" s="255"/>
      <c r="SFA55" s="256"/>
      <c r="SFB55" s="252"/>
      <c r="SFC55" s="253"/>
      <c r="SFD55" s="432"/>
      <c r="SFE55" s="432"/>
      <c r="SFF55" s="432"/>
      <c r="SFG55" s="254"/>
      <c r="SFH55" s="255"/>
      <c r="SFI55" s="256"/>
      <c r="SFJ55" s="252"/>
      <c r="SFK55" s="253"/>
      <c r="SFL55" s="432"/>
      <c r="SFM55" s="432"/>
      <c r="SFN55" s="432"/>
      <c r="SFO55" s="254"/>
      <c r="SFP55" s="255"/>
      <c r="SFQ55" s="256"/>
      <c r="SFR55" s="252"/>
      <c r="SFS55" s="253"/>
      <c r="SFT55" s="432"/>
      <c r="SFU55" s="432"/>
      <c r="SFV55" s="432"/>
      <c r="SFW55" s="254"/>
      <c r="SFX55" s="255"/>
      <c r="SFY55" s="256"/>
      <c r="SFZ55" s="252"/>
      <c r="SGA55" s="253"/>
      <c r="SGB55" s="432"/>
      <c r="SGC55" s="432"/>
      <c r="SGD55" s="432"/>
      <c r="SGE55" s="254"/>
      <c r="SGF55" s="255"/>
      <c r="SGG55" s="256"/>
      <c r="SGH55" s="252"/>
      <c r="SGI55" s="253"/>
      <c r="SGJ55" s="432"/>
      <c r="SGK55" s="432"/>
      <c r="SGL55" s="432"/>
      <c r="SGM55" s="254"/>
      <c r="SGN55" s="255"/>
      <c r="SGO55" s="256"/>
      <c r="SGP55" s="252"/>
      <c r="SGQ55" s="253"/>
      <c r="SGR55" s="432"/>
      <c r="SGS55" s="432"/>
      <c r="SGT55" s="432"/>
      <c r="SGU55" s="254"/>
      <c r="SGV55" s="255"/>
      <c r="SGW55" s="256"/>
      <c r="SGX55" s="252"/>
      <c r="SGY55" s="253"/>
      <c r="SGZ55" s="432"/>
      <c r="SHA55" s="432"/>
      <c r="SHB55" s="432"/>
      <c r="SHC55" s="254"/>
      <c r="SHD55" s="255"/>
      <c r="SHE55" s="256"/>
      <c r="SHF55" s="252"/>
      <c r="SHG55" s="253"/>
      <c r="SHH55" s="432"/>
      <c r="SHI55" s="432"/>
      <c r="SHJ55" s="432"/>
      <c r="SHK55" s="254"/>
      <c r="SHL55" s="255"/>
      <c r="SHM55" s="256"/>
      <c r="SHN55" s="252"/>
      <c r="SHO55" s="253"/>
      <c r="SHP55" s="432"/>
      <c r="SHQ55" s="432"/>
      <c r="SHR55" s="432"/>
      <c r="SHS55" s="254"/>
      <c r="SHT55" s="255"/>
      <c r="SHU55" s="256"/>
      <c r="SHV55" s="252"/>
      <c r="SHW55" s="253"/>
      <c r="SHX55" s="432"/>
      <c r="SHY55" s="432"/>
      <c r="SHZ55" s="432"/>
      <c r="SIA55" s="254"/>
      <c r="SIB55" s="255"/>
      <c r="SIC55" s="256"/>
      <c r="SID55" s="252"/>
      <c r="SIE55" s="253"/>
      <c r="SIF55" s="432"/>
      <c r="SIG55" s="432"/>
      <c r="SIH55" s="432"/>
      <c r="SII55" s="254"/>
      <c r="SIJ55" s="255"/>
      <c r="SIK55" s="256"/>
      <c r="SIL55" s="252"/>
      <c r="SIM55" s="253"/>
      <c r="SIN55" s="432"/>
      <c r="SIO55" s="432"/>
      <c r="SIP55" s="432"/>
      <c r="SIQ55" s="254"/>
      <c r="SIR55" s="255"/>
      <c r="SIS55" s="256"/>
      <c r="SIT55" s="252"/>
      <c r="SIU55" s="253"/>
      <c r="SIV55" s="432"/>
      <c r="SIW55" s="432"/>
      <c r="SIX55" s="432"/>
      <c r="SIY55" s="254"/>
      <c r="SIZ55" s="255"/>
      <c r="SJA55" s="256"/>
      <c r="SJB55" s="252"/>
      <c r="SJC55" s="253"/>
      <c r="SJD55" s="432"/>
      <c r="SJE55" s="432"/>
      <c r="SJF55" s="432"/>
      <c r="SJG55" s="254"/>
      <c r="SJH55" s="255"/>
      <c r="SJI55" s="256"/>
      <c r="SJJ55" s="252"/>
      <c r="SJK55" s="253"/>
      <c r="SJL55" s="432"/>
      <c r="SJM55" s="432"/>
      <c r="SJN55" s="432"/>
      <c r="SJO55" s="254"/>
      <c r="SJP55" s="255"/>
      <c r="SJQ55" s="256"/>
      <c r="SJR55" s="252"/>
      <c r="SJS55" s="253"/>
      <c r="SJT55" s="432"/>
      <c r="SJU55" s="432"/>
      <c r="SJV55" s="432"/>
      <c r="SJW55" s="254"/>
      <c r="SJX55" s="255"/>
      <c r="SJY55" s="256"/>
      <c r="SJZ55" s="252"/>
      <c r="SKA55" s="253"/>
      <c r="SKB55" s="432"/>
      <c r="SKC55" s="432"/>
      <c r="SKD55" s="432"/>
      <c r="SKE55" s="254"/>
      <c r="SKF55" s="255"/>
      <c r="SKG55" s="256"/>
      <c r="SKH55" s="252"/>
      <c r="SKI55" s="253"/>
      <c r="SKJ55" s="432"/>
      <c r="SKK55" s="432"/>
      <c r="SKL55" s="432"/>
      <c r="SKM55" s="254"/>
      <c r="SKN55" s="255"/>
      <c r="SKO55" s="256"/>
      <c r="SKP55" s="252"/>
      <c r="SKQ55" s="253"/>
      <c r="SKR55" s="432"/>
      <c r="SKS55" s="432"/>
      <c r="SKT55" s="432"/>
      <c r="SKU55" s="254"/>
      <c r="SKV55" s="255"/>
      <c r="SKW55" s="256"/>
      <c r="SKX55" s="252"/>
      <c r="SKY55" s="253"/>
      <c r="SKZ55" s="432"/>
      <c r="SLA55" s="432"/>
      <c r="SLB55" s="432"/>
      <c r="SLC55" s="254"/>
      <c r="SLD55" s="255"/>
      <c r="SLE55" s="256"/>
      <c r="SLF55" s="252"/>
      <c r="SLG55" s="253"/>
      <c r="SLH55" s="432"/>
      <c r="SLI55" s="432"/>
      <c r="SLJ55" s="432"/>
      <c r="SLK55" s="254"/>
      <c r="SLL55" s="255"/>
      <c r="SLM55" s="256"/>
      <c r="SLN55" s="252"/>
      <c r="SLO55" s="253"/>
      <c r="SLP55" s="432"/>
      <c r="SLQ55" s="432"/>
      <c r="SLR55" s="432"/>
      <c r="SLS55" s="254"/>
      <c r="SLT55" s="255"/>
      <c r="SLU55" s="256"/>
      <c r="SLV55" s="252"/>
      <c r="SLW55" s="253"/>
      <c r="SLX55" s="432"/>
      <c r="SLY55" s="432"/>
      <c r="SLZ55" s="432"/>
      <c r="SMA55" s="254"/>
      <c r="SMB55" s="255"/>
      <c r="SMC55" s="256"/>
      <c r="SMD55" s="252"/>
      <c r="SME55" s="253"/>
      <c r="SMF55" s="432"/>
      <c r="SMG55" s="432"/>
      <c r="SMH55" s="432"/>
      <c r="SMI55" s="254"/>
      <c r="SMJ55" s="255"/>
      <c r="SMK55" s="256"/>
      <c r="SML55" s="252"/>
      <c r="SMM55" s="253"/>
      <c r="SMN55" s="432"/>
      <c r="SMO55" s="432"/>
      <c r="SMP55" s="432"/>
      <c r="SMQ55" s="254"/>
      <c r="SMR55" s="255"/>
      <c r="SMS55" s="256"/>
      <c r="SMT55" s="252"/>
      <c r="SMU55" s="253"/>
      <c r="SMV55" s="432"/>
      <c r="SMW55" s="432"/>
      <c r="SMX55" s="432"/>
      <c r="SMY55" s="254"/>
      <c r="SMZ55" s="255"/>
      <c r="SNA55" s="256"/>
      <c r="SNB55" s="252"/>
      <c r="SNC55" s="253"/>
      <c r="SND55" s="432"/>
      <c r="SNE55" s="432"/>
      <c r="SNF55" s="432"/>
      <c r="SNG55" s="254"/>
      <c r="SNH55" s="255"/>
      <c r="SNI55" s="256"/>
      <c r="SNJ55" s="252"/>
      <c r="SNK55" s="253"/>
      <c r="SNL55" s="432"/>
      <c r="SNM55" s="432"/>
      <c r="SNN55" s="432"/>
      <c r="SNO55" s="254"/>
      <c r="SNP55" s="255"/>
      <c r="SNQ55" s="256"/>
      <c r="SNR55" s="252"/>
      <c r="SNS55" s="253"/>
      <c r="SNT55" s="432"/>
      <c r="SNU55" s="432"/>
      <c r="SNV55" s="432"/>
      <c r="SNW55" s="254"/>
      <c r="SNX55" s="255"/>
      <c r="SNY55" s="256"/>
      <c r="SNZ55" s="252"/>
      <c r="SOA55" s="253"/>
      <c r="SOB55" s="432"/>
      <c r="SOC55" s="432"/>
      <c r="SOD55" s="432"/>
      <c r="SOE55" s="254"/>
      <c r="SOF55" s="255"/>
      <c r="SOG55" s="256"/>
      <c r="SOH55" s="252"/>
      <c r="SOI55" s="253"/>
      <c r="SOJ55" s="432"/>
      <c r="SOK55" s="432"/>
      <c r="SOL55" s="432"/>
      <c r="SOM55" s="254"/>
      <c r="SON55" s="255"/>
      <c r="SOO55" s="256"/>
      <c r="SOP55" s="252"/>
      <c r="SOQ55" s="253"/>
      <c r="SOR55" s="432"/>
      <c r="SOS55" s="432"/>
      <c r="SOT55" s="432"/>
      <c r="SOU55" s="254"/>
      <c r="SOV55" s="255"/>
      <c r="SOW55" s="256"/>
      <c r="SOX55" s="252"/>
      <c r="SOY55" s="253"/>
      <c r="SOZ55" s="432"/>
      <c r="SPA55" s="432"/>
      <c r="SPB55" s="432"/>
      <c r="SPC55" s="254"/>
      <c r="SPD55" s="255"/>
      <c r="SPE55" s="256"/>
      <c r="SPF55" s="252"/>
      <c r="SPG55" s="253"/>
      <c r="SPH55" s="432"/>
      <c r="SPI55" s="432"/>
      <c r="SPJ55" s="432"/>
      <c r="SPK55" s="254"/>
      <c r="SPL55" s="255"/>
      <c r="SPM55" s="256"/>
      <c r="SPN55" s="252"/>
      <c r="SPO55" s="253"/>
      <c r="SPP55" s="432"/>
      <c r="SPQ55" s="432"/>
      <c r="SPR55" s="432"/>
      <c r="SPS55" s="254"/>
      <c r="SPT55" s="255"/>
      <c r="SPU55" s="256"/>
      <c r="SPV55" s="252"/>
      <c r="SPW55" s="253"/>
      <c r="SPX55" s="432"/>
      <c r="SPY55" s="432"/>
      <c r="SPZ55" s="432"/>
      <c r="SQA55" s="254"/>
      <c r="SQB55" s="255"/>
      <c r="SQC55" s="256"/>
      <c r="SQD55" s="252"/>
      <c r="SQE55" s="253"/>
      <c r="SQF55" s="432"/>
      <c r="SQG55" s="432"/>
      <c r="SQH55" s="432"/>
      <c r="SQI55" s="254"/>
      <c r="SQJ55" s="255"/>
      <c r="SQK55" s="256"/>
      <c r="SQL55" s="252"/>
      <c r="SQM55" s="253"/>
      <c r="SQN55" s="432"/>
      <c r="SQO55" s="432"/>
      <c r="SQP55" s="432"/>
      <c r="SQQ55" s="254"/>
      <c r="SQR55" s="255"/>
      <c r="SQS55" s="256"/>
      <c r="SQT55" s="252"/>
      <c r="SQU55" s="253"/>
      <c r="SQV55" s="432"/>
      <c r="SQW55" s="432"/>
      <c r="SQX55" s="432"/>
      <c r="SQY55" s="254"/>
      <c r="SQZ55" s="255"/>
      <c r="SRA55" s="256"/>
      <c r="SRB55" s="252"/>
      <c r="SRC55" s="253"/>
      <c r="SRD55" s="432"/>
      <c r="SRE55" s="432"/>
      <c r="SRF55" s="432"/>
      <c r="SRG55" s="254"/>
      <c r="SRH55" s="255"/>
      <c r="SRI55" s="256"/>
      <c r="SRJ55" s="252"/>
      <c r="SRK55" s="253"/>
      <c r="SRL55" s="432"/>
      <c r="SRM55" s="432"/>
      <c r="SRN55" s="432"/>
      <c r="SRO55" s="254"/>
      <c r="SRP55" s="255"/>
      <c r="SRQ55" s="256"/>
      <c r="SRR55" s="252"/>
      <c r="SRS55" s="253"/>
      <c r="SRT55" s="432"/>
      <c r="SRU55" s="432"/>
      <c r="SRV55" s="432"/>
      <c r="SRW55" s="254"/>
      <c r="SRX55" s="255"/>
      <c r="SRY55" s="256"/>
      <c r="SRZ55" s="252"/>
      <c r="SSA55" s="253"/>
      <c r="SSB55" s="432"/>
      <c r="SSC55" s="432"/>
      <c r="SSD55" s="432"/>
      <c r="SSE55" s="254"/>
      <c r="SSF55" s="255"/>
      <c r="SSG55" s="256"/>
      <c r="SSH55" s="252"/>
      <c r="SSI55" s="253"/>
      <c r="SSJ55" s="432"/>
      <c r="SSK55" s="432"/>
      <c r="SSL55" s="432"/>
      <c r="SSM55" s="254"/>
      <c r="SSN55" s="255"/>
      <c r="SSO55" s="256"/>
      <c r="SSP55" s="252"/>
      <c r="SSQ55" s="253"/>
      <c r="SSR55" s="432"/>
      <c r="SSS55" s="432"/>
      <c r="SST55" s="432"/>
      <c r="SSU55" s="254"/>
      <c r="SSV55" s="255"/>
      <c r="SSW55" s="256"/>
      <c r="SSX55" s="252"/>
      <c r="SSY55" s="253"/>
      <c r="SSZ55" s="432"/>
      <c r="STA55" s="432"/>
      <c r="STB55" s="432"/>
      <c r="STC55" s="254"/>
      <c r="STD55" s="255"/>
      <c r="STE55" s="256"/>
      <c r="STF55" s="252"/>
      <c r="STG55" s="253"/>
      <c r="STH55" s="432"/>
      <c r="STI55" s="432"/>
      <c r="STJ55" s="432"/>
      <c r="STK55" s="254"/>
      <c r="STL55" s="255"/>
      <c r="STM55" s="256"/>
      <c r="STN55" s="252"/>
      <c r="STO55" s="253"/>
      <c r="STP55" s="432"/>
      <c r="STQ55" s="432"/>
      <c r="STR55" s="432"/>
      <c r="STS55" s="254"/>
      <c r="STT55" s="255"/>
      <c r="STU55" s="256"/>
      <c r="STV55" s="252"/>
      <c r="STW55" s="253"/>
      <c r="STX55" s="432"/>
      <c r="STY55" s="432"/>
      <c r="STZ55" s="432"/>
      <c r="SUA55" s="254"/>
      <c r="SUB55" s="255"/>
      <c r="SUC55" s="256"/>
      <c r="SUD55" s="252"/>
      <c r="SUE55" s="253"/>
      <c r="SUF55" s="432"/>
      <c r="SUG55" s="432"/>
      <c r="SUH55" s="432"/>
      <c r="SUI55" s="254"/>
      <c r="SUJ55" s="255"/>
      <c r="SUK55" s="256"/>
      <c r="SUL55" s="252"/>
      <c r="SUM55" s="253"/>
      <c r="SUN55" s="432"/>
      <c r="SUO55" s="432"/>
      <c r="SUP55" s="432"/>
      <c r="SUQ55" s="254"/>
      <c r="SUR55" s="255"/>
      <c r="SUS55" s="256"/>
      <c r="SUT55" s="252"/>
      <c r="SUU55" s="253"/>
      <c r="SUV55" s="432"/>
      <c r="SUW55" s="432"/>
      <c r="SUX55" s="432"/>
      <c r="SUY55" s="254"/>
      <c r="SUZ55" s="255"/>
      <c r="SVA55" s="256"/>
      <c r="SVB55" s="252"/>
      <c r="SVC55" s="253"/>
      <c r="SVD55" s="432"/>
      <c r="SVE55" s="432"/>
      <c r="SVF55" s="432"/>
      <c r="SVG55" s="254"/>
      <c r="SVH55" s="255"/>
      <c r="SVI55" s="256"/>
      <c r="SVJ55" s="252"/>
      <c r="SVK55" s="253"/>
      <c r="SVL55" s="432"/>
      <c r="SVM55" s="432"/>
      <c r="SVN55" s="432"/>
      <c r="SVO55" s="254"/>
      <c r="SVP55" s="255"/>
      <c r="SVQ55" s="256"/>
      <c r="SVR55" s="252"/>
      <c r="SVS55" s="253"/>
      <c r="SVT55" s="432"/>
      <c r="SVU55" s="432"/>
      <c r="SVV55" s="432"/>
      <c r="SVW55" s="254"/>
      <c r="SVX55" s="255"/>
      <c r="SVY55" s="256"/>
      <c r="SVZ55" s="252"/>
      <c r="SWA55" s="253"/>
      <c r="SWB55" s="432"/>
      <c r="SWC55" s="432"/>
      <c r="SWD55" s="432"/>
      <c r="SWE55" s="254"/>
      <c r="SWF55" s="255"/>
      <c r="SWG55" s="256"/>
      <c r="SWH55" s="252"/>
      <c r="SWI55" s="253"/>
      <c r="SWJ55" s="432"/>
      <c r="SWK55" s="432"/>
      <c r="SWL55" s="432"/>
      <c r="SWM55" s="254"/>
      <c r="SWN55" s="255"/>
      <c r="SWO55" s="256"/>
      <c r="SWP55" s="252"/>
      <c r="SWQ55" s="253"/>
      <c r="SWR55" s="432"/>
      <c r="SWS55" s="432"/>
      <c r="SWT55" s="432"/>
      <c r="SWU55" s="254"/>
      <c r="SWV55" s="255"/>
      <c r="SWW55" s="256"/>
      <c r="SWX55" s="252"/>
      <c r="SWY55" s="253"/>
      <c r="SWZ55" s="432"/>
      <c r="SXA55" s="432"/>
      <c r="SXB55" s="432"/>
      <c r="SXC55" s="254"/>
      <c r="SXD55" s="255"/>
      <c r="SXE55" s="256"/>
      <c r="SXF55" s="252"/>
      <c r="SXG55" s="253"/>
      <c r="SXH55" s="432"/>
      <c r="SXI55" s="432"/>
      <c r="SXJ55" s="432"/>
      <c r="SXK55" s="254"/>
      <c r="SXL55" s="255"/>
      <c r="SXM55" s="256"/>
      <c r="SXN55" s="252"/>
      <c r="SXO55" s="253"/>
      <c r="SXP55" s="432"/>
      <c r="SXQ55" s="432"/>
      <c r="SXR55" s="432"/>
      <c r="SXS55" s="254"/>
      <c r="SXT55" s="255"/>
      <c r="SXU55" s="256"/>
      <c r="SXV55" s="252"/>
      <c r="SXW55" s="253"/>
      <c r="SXX55" s="432"/>
      <c r="SXY55" s="432"/>
      <c r="SXZ55" s="432"/>
      <c r="SYA55" s="254"/>
      <c r="SYB55" s="255"/>
      <c r="SYC55" s="256"/>
      <c r="SYD55" s="252"/>
      <c r="SYE55" s="253"/>
      <c r="SYF55" s="432"/>
      <c r="SYG55" s="432"/>
      <c r="SYH55" s="432"/>
      <c r="SYI55" s="254"/>
      <c r="SYJ55" s="255"/>
      <c r="SYK55" s="256"/>
      <c r="SYL55" s="252"/>
      <c r="SYM55" s="253"/>
      <c r="SYN55" s="432"/>
      <c r="SYO55" s="432"/>
      <c r="SYP55" s="432"/>
      <c r="SYQ55" s="254"/>
      <c r="SYR55" s="255"/>
      <c r="SYS55" s="256"/>
      <c r="SYT55" s="252"/>
      <c r="SYU55" s="253"/>
      <c r="SYV55" s="432"/>
      <c r="SYW55" s="432"/>
      <c r="SYX55" s="432"/>
      <c r="SYY55" s="254"/>
      <c r="SYZ55" s="255"/>
      <c r="SZA55" s="256"/>
      <c r="SZB55" s="252"/>
      <c r="SZC55" s="253"/>
      <c r="SZD55" s="432"/>
      <c r="SZE55" s="432"/>
      <c r="SZF55" s="432"/>
      <c r="SZG55" s="254"/>
      <c r="SZH55" s="255"/>
      <c r="SZI55" s="256"/>
      <c r="SZJ55" s="252"/>
      <c r="SZK55" s="253"/>
      <c r="SZL55" s="432"/>
      <c r="SZM55" s="432"/>
      <c r="SZN55" s="432"/>
      <c r="SZO55" s="254"/>
      <c r="SZP55" s="255"/>
      <c r="SZQ55" s="256"/>
      <c r="SZR55" s="252"/>
      <c r="SZS55" s="253"/>
      <c r="SZT55" s="432"/>
      <c r="SZU55" s="432"/>
      <c r="SZV55" s="432"/>
      <c r="SZW55" s="254"/>
      <c r="SZX55" s="255"/>
      <c r="SZY55" s="256"/>
      <c r="SZZ55" s="252"/>
      <c r="TAA55" s="253"/>
      <c r="TAB55" s="432"/>
      <c r="TAC55" s="432"/>
      <c r="TAD55" s="432"/>
      <c r="TAE55" s="254"/>
      <c r="TAF55" s="255"/>
      <c r="TAG55" s="256"/>
      <c r="TAH55" s="252"/>
      <c r="TAI55" s="253"/>
      <c r="TAJ55" s="432"/>
      <c r="TAK55" s="432"/>
      <c r="TAL55" s="432"/>
      <c r="TAM55" s="254"/>
      <c r="TAN55" s="255"/>
      <c r="TAO55" s="256"/>
      <c r="TAP55" s="252"/>
      <c r="TAQ55" s="253"/>
      <c r="TAR55" s="432"/>
      <c r="TAS55" s="432"/>
      <c r="TAT55" s="432"/>
      <c r="TAU55" s="254"/>
      <c r="TAV55" s="255"/>
      <c r="TAW55" s="256"/>
      <c r="TAX55" s="252"/>
      <c r="TAY55" s="253"/>
      <c r="TAZ55" s="432"/>
      <c r="TBA55" s="432"/>
      <c r="TBB55" s="432"/>
      <c r="TBC55" s="254"/>
      <c r="TBD55" s="255"/>
      <c r="TBE55" s="256"/>
      <c r="TBF55" s="252"/>
      <c r="TBG55" s="253"/>
      <c r="TBH55" s="432"/>
      <c r="TBI55" s="432"/>
      <c r="TBJ55" s="432"/>
      <c r="TBK55" s="254"/>
      <c r="TBL55" s="255"/>
      <c r="TBM55" s="256"/>
      <c r="TBN55" s="252"/>
      <c r="TBO55" s="253"/>
      <c r="TBP55" s="432"/>
      <c r="TBQ55" s="432"/>
      <c r="TBR55" s="432"/>
      <c r="TBS55" s="254"/>
      <c r="TBT55" s="255"/>
      <c r="TBU55" s="256"/>
      <c r="TBV55" s="252"/>
      <c r="TBW55" s="253"/>
      <c r="TBX55" s="432"/>
      <c r="TBY55" s="432"/>
      <c r="TBZ55" s="432"/>
      <c r="TCA55" s="254"/>
      <c r="TCB55" s="255"/>
      <c r="TCC55" s="256"/>
      <c r="TCD55" s="252"/>
      <c r="TCE55" s="253"/>
      <c r="TCF55" s="432"/>
      <c r="TCG55" s="432"/>
      <c r="TCH55" s="432"/>
      <c r="TCI55" s="254"/>
      <c r="TCJ55" s="255"/>
      <c r="TCK55" s="256"/>
      <c r="TCL55" s="252"/>
      <c r="TCM55" s="253"/>
      <c r="TCN55" s="432"/>
      <c r="TCO55" s="432"/>
      <c r="TCP55" s="432"/>
      <c r="TCQ55" s="254"/>
      <c r="TCR55" s="255"/>
      <c r="TCS55" s="256"/>
      <c r="TCT55" s="252"/>
      <c r="TCU55" s="253"/>
      <c r="TCV55" s="432"/>
      <c r="TCW55" s="432"/>
      <c r="TCX55" s="432"/>
      <c r="TCY55" s="254"/>
      <c r="TCZ55" s="255"/>
      <c r="TDA55" s="256"/>
      <c r="TDB55" s="252"/>
      <c r="TDC55" s="253"/>
      <c r="TDD55" s="432"/>
      <c r="TDE55" s="432"/>
      <c r="TDF55" s="432"/>
      <c r="TDG55" s="254"/>
      <c r="TDH55" s="255"/>
      <c r="TDI55" s="256"/>
      <c r="TDJ55" s="252"/>
      <c r="TDK55" s="253"/>
      <c r="TDL55" s="432"/>
      <c r="TDM55" s="432"/>
      <c r="TDN55" s="432"/>
      <c r="TDO55" s="254"/>
      <c r="TDP55" s="255"/>
      <c r="TDQ55" s="256"/>
      <c r="TDR55" s="252"/>
      <c r="TDS55" s="253"/>
      <c r="TDT55" s="432"/>
      <c r="TDU55" s="432"/>
      <c r="TDV55" s="432"/>
      <c r="TDW55" s="254"/>
      <c r="TDX55" s="255"/>
      <c r="TDY55" s="256"/>
      <c r="TDZ55" s="252"/>
      <c r="TEA55" s="253"/>
      <c r="TEB55" s="432"/>
      <c r="TEC55" s="432"/>
      <c r="TED55" s="432"/>
      <c r="TEE55" s="254"/>
      <c r="TEF55" s="255"/>
      <c r="TEG55" s="256"/>
      <c r="TEH55" s="252"/>
      <c r="TEI55" s="253"/>
      <c r="TEJ55" s="432"/>
      <c r="TEK55" s="432"/>
      <c r="TEL55" s="432"/>
      <c r="TEM55" s="254"/>
      <c r="TEN55" s="255"/>
      <c r="TEO55" s="256"/>
      <c r="TEP55" s="252"/>
      <c r="TEQ55" s="253"/>
      <c r="TER55" s="432"/>
      <c r="TES55" s="432"/>
      <c r="TET55" s="432"/>
      <c r="TEU55" s="254"/>
      <c r="TEV55" s="255"/>
      <c r="TEW55" s="256"/>
      <c r="TEX55" s="252"/>
      <c r="TEY55" s="253"/>
      <c r="TEZ55" s="432"/>
      <c r="TFA55" s="432"/>
      <c r="TFB55" s="432"/>
      <c r="TFC55" s="254"/>
      <c r="TFD55" s="255"/>
      <c r="TFE55" s="256"/>
      <c r="TFF55" s="252"/>
      <c r="TFG55" s="253"/>
      <c r="TFH55" s="432"/>
      <c r="TFI55" s="432"/>
      <c r="TFJ55" s="432"/>
      <c r="TFK55" s="254"/>
      <c r="TFL55" s="255"/>
      <c r="TFM55" s="256"/>
      <c r="TFN55" s="252"/>
      <c r="TFO55" s="253"/>
      <c r="TFP55" s="432"/>
      <c r="TFQ55" s="432"/>
      <c r="TFR55" s="432"/>
      <c r="TFS55" s="254"/>
      <c r="TFT55" s="255"/>
      <c r="TFU55" s="256"/>
      <c r="TFV55" s="252"/>
      <c r="TFW55" s="253"/>
      <c r="TFX55" s="432"/>
      <c r="TFY55" s="432"/>
      <c r="TFZ55" s="432"/>
      <c r="TGA55" s="254"/>
      <c r="TGB55" s="255"/>
      <c r="TGC55" s="256"/>
      <c r="TGD55" s="252"/>
      <c r="TGE55" s="253"/>
      <c r="TGF55" s="432"/>
      <c r="TGG55" s="432"/>
      <c r="TGH55" s="432"/>
      <c r="TGI55" s="254"/>
      <c r="TGJ55" s="255"/>
      <c r="TGK55" s="256"/>
      <c r="TGL55" s="252"/>
      <c r="TGM55" s="253"/>
      <c r="TGN55" s="432"/>
      <c r="TGO55" s="432"/>
      <c r="TGP55" s="432"/>
      <c r="TGQ55" s="254"/>
      <c r="TGR55" s="255"/>
      <c r="TGS55" s="256"/>
      <c r="TGT55" s="252"/>
      <c r="TGU55" s="253"/>
      <c r="TGV55" s="432"/>
      <c r="TGW55" s="432"/>
      <c r="TGX55" s="432"/>
      <c r="TGY55" s="254"/>
      <c r="TGZ55" s="255"/>
      <c r="THA55" s="256"/>
      <c r="THB55" s="252"/>
      <c r="THC55" s="253"/>
      <c r="THD55" s="432"/>
      <c r="THE55" s="432"/>
      <c r="THF55" s="432"/>
      <c r="THG55" s="254"/>
      <c r="THH55" s="255"/>
      <c r="THI55" s="256"/>
      <c r="THJ55" s="252"/>
      <c r="THK55" s="253"/>
      <c r="THL55" s="432"/>
      <c r="THM55" s="432"/>
      <c r="THN55" s="432"/>
      <c r="THO55" s="254"/>
      <c r="THP55" s="255"/>
      <c r="THQ55" s="256"/>
      <c r="THR55" s="252"/>
      <c r="THS55" s="253"/>
      <c r="THT55" s="432"/>
      <c r="THU55" s="432"/>
      <c r="THV55" s="432"/>
      <c r="THW55" s="254"/>
      <c r="THX55" s="255"/>
      <c r="THY55" s="256"/>
      <c r="THZ55" s="252"/>
      <c r="TIA55" s="253"/>
      <c r="TIB55" s="432"/>
      <c r="TIC55" s="432"/>
      <c r="TID55" s="432"/>
      <c r="TIE55" s="254"/>
      <c r="TIF55" s="255"/>
      <c r="TIG55" s="256"/>
      <c r="TIH55" s="252"/>
      <c r="TII55" s="253"/>
      <c r="TIJ55" s="432"/>
      <c r="TIK55" s="432"/>
      <c r="TIL55" s="432"/>
      <c r="TIM55" s="254"/>
      <c r="TIN55" s="255"/>
      <c r="TIO55" s="256"/>
      <c r="TIP55" s="252"/>
      <c r="TIQ55" s="253"/>
      <c r="TIR55" s="432"/>
      <c r="TIS55" s="432"/>
      <c r="TIT55" s="432"/>
      <c r="TIU55" s="254"/>
      <c r="TIV55" s="255"/>
      <c r="TIW55" s="256"/>
      <c r="TIX55" s="252"/>
      <c r="TIY55" s="253"/>
      <c r="TIZ55" s="432"/>
      <c r="TJA55" s="432"/>
      <c r="TJB55" s="432"/>
      <c r="TJC55" s="254"/>
      <c r="TJD55" s="255"/>
      <c r="TJE55" s="256"/>
      <c r="TJF55" s="252"/>
      <c r="TJG55" s="253"/>
      <c r="TJH55" s="432"/>
      <c r="TJI55" s="432"/>
      <c r="TJJ55" s="432"/>
      <c r="TJK55" s="254"/>
      <c r="TJL55" s="255"/>
      <c r="TJM55" s="256"/>
      <c r="TJN55" s="252"/>
      <c r="TJO55" s="253"/>
      <c r="TJP55" s="432"/>
      <c r="TJQ55" s="432"/>
      <c r="TJR55" s="432"/>
      <c r="TJS55" s="254"/>
      <c r="TJT55" s="255"/>
      <c r="TJU55" s="256"/>
      <c r="TJV55" s="252"/>
      <c r="TJW55" s="253"/>
      <c r="TJX55" s="432"/>
      <c r="TJY55" s="432"/>
      <c r="TJZ55" s="432"/>
      <c r="TKA55" s="254"/>
      <c r="TKB55" s="255"/>
      <c r="TKC55" s="256"/>
      <c r="TKD55" s="252"/>
      <c r="TKE55" s="253"/>
      <c r="TKF55" s="432"/>
      <c r="TKG55" s="432"/>
      <c r="TKH55" s="432"/>
      <c r="TKI55" s="254"/>
      <c r="TKJ55" s="255"/>
      <c r="TKK55" s="256"/>
      <c r="TKL55" s="252"/>
      <c r="TKM55" s="253"/>
      <c r="TKN55" s="432"/>
      <c r="TKO55" s="432"/>
      <c r="TKP55" s="432"/>
      <c r="TKQ55" s="254"/>
      <c r="TKR55" s="255"/>
      <c r="TKS55" s="256"/>
      <c r="TKT55" s="252"/>
      <c r="TKU55" s="253"/>
      <c r="TKV55" s="432"/>
      <c r="TKW55" s="432"/>
      <c r="TKX55" s="432"/>
      <c r="TKY55" s="254"/>
      <c r="TKZ55" s="255"/>
      <c r="TLA55" s="256"/>
      <c r="TLB55" s="252"/>
      <c r="TLC55" s="253"/>
      <c r="TLD55" s="432"/>
      <c r="TLE55" s="432"/>
      <c r="TLF55" s="432"/>
      <c r="TLG55" s="254"/>
      <c r="TLH55" s="255"/>
      <c r="TLI55" s="256"/>
      <c r="TLJ55" s="252"/>
      <c r="TLK55" s="253"/>
      <c r="TLL55" s="432"/>
      <c r="TLM55" s="432"/>
      <c r="TLN55" s="432"/>
      <c r="TLO55" s="254"/>
      <c r="TLP55" s="255"/>
      <c r="TLQ55" s="256"/>
      <c r="TLR55" s="252"/>
      <c r="TLS55" s="253"/>
      <c r="TLT55" s="432"/>
      <c r="TLU55" s="432"/>
      <c r="TLV55" s="432"/>
      <c r="TLW55" s="254"/>
      <c r="TLX55" s="255"/>
      <c r="TLY55" s="256"/>
      <c r="TLZ55" s="252"/>
      <c r="TMA55" s="253"/>
      <c r="TMB55" s="432"/>
      <c r="TMC55" s="432"/>
      <c r="TMD55" s="432"/>
      <c r="TME55" s="254"/>
      <c r="TMF55" s="255"/>
      <c r="TMG55" s="256"/>
      <c r="TMH55" s="252"/>
      <c r="TMI55" s="253"/>
      <c r="TMJ55" s="432"/>
      <c r="TMK55" s="432"/>
      <c r="TML55" s="432"/>
      <c r="TMM55" s="254"/>
      <c r="TMN55" s="255"/>
      <c r="TMO55" s="256"/>
      <c r="TMP55" s="252"/>
      <c r="TMQ55" s="253"/>
      <c r="TMR55" s="432"/>
      <c r="TMS55" s="432"/>
      <c r="TMT55" s="432"/>
      <c r="TMU55" s="254"/>
      <c r="TMV55" s="255"/>
      <c r="TMW55" s="256"/>
      <c r="TMX55" s="252"/>
      <c r="TMY55" s="253"/>
      <c r="TMZ55" s="432"/>
      <c r="TNA55" s="432"/>
      <c r="TNB55" s="432"/>
      <c r="TNC55" s="254"/>
      <c r="TND55" s="255"/>
      <c r="TNE55" s="256"/>
      <c r="TNF55" s="252"/>
      <c r="TNG55" s="253"/>
      <c r="TNH55" s="432"/>
      <c r="TNI55" s="432"/>
      <c r="TNJ55" s="432"/>
      <c r="TNK55" s="254"/>
      <c r="TNL55" s="255"/>
      <c r="TNM55" s="256"/>
      <c r="TNN55" s="252"/>
      <c r="TNO55" s="253"/>
      <c r="TNP55" s="432"/>
      <c r="TNQ55" s="432"/>
      <c r="TNR55" s="432"/>
      <c r="TNS55" s="254"/>
      <c r="TNT55" s="255"/>
      <c r="TNU55" s="256"/>
      <c r="TNV55" s="252"/>
      <c r="TNW55" s="253"/>
      <c r="TNX55" s="432"/>
      <c r="TNY55" s="432"/>
      <c r="TNZ55" s="432"/>
      <c r="TOA55" s="254"/>
      <c r="TOB55" s="255"/>
      <c r="TOC55" s="256"/>
      <c r="TOD55" s="252"/>
      <c r="TOE55" s="253"/>
      <c r="TOF55" s="432"/>
      <c r="TOG55" s="432"/>
      <c r="TOH55" s="432"/>
      <c r="TOI55" s="254"/>
      <c r="TOJ55" s="255"/>
      <c r="TOK55" s="256"/>
      <c r="TOL55" s="252"/>
      <c r="TOM55" s="253"/>
      <c r="TON55" s="432"/>
      <c r="TOO55" s="432"/>
      <c r="TOP55" s="432"/>
      <c r="TOQ55" s="254"/>
      <c r="TOR55" s="255"/>
      <c r="TOS55" s="256"/>
      <c r="TOT55" s="252"/>
      <c r="TOU55" s="253"/>
      <c r="TOV55" s="432"/>
      <c r="TOW55" s="432"/>
      <c r="TOX55" s="432"/>
      <c r="TOY55" s="254"/>
      <c r="TOZ55" s="255"/>
      <c r="TPA55" s="256"/>
      <c r="TPB55" s="252"/>
      <c r="TPC55" s="253"/>
      <c r="TPD55" s="432"/>
      <c r="TPE55" s="432"/>
      <c r="TPF55" s="432"/>
      <c r="TPG55" s="254"/>
      <c r="TPH55" s="255"/>
      <c r="TPI55" s="256"/>
      <c r="TPJ55" s="252"/>
      <c r="TPK55" s="253"/>
      <c r="TPL55" s="432"/>
      <c r="TPM55" s="432"/>
      <c r="TPN55" s="432"/>
      <c r="TPO55" s="254"/>
      <c r="TPP55" s="255"/>
      <c r="TPQ55" s="256"/>
      <c r="TPR55" s="252"/>
      <c r="TPS55" s="253"/>
      <c r="TPT55" s="432"/>
      <c r="TPU55" s="432"/>
      <c r="TPV55" s="432"/>
      <c r="TPW55" s="254"/>
      <c r="TPX55" s="255"/>
      <c r="TPY55" s="256"/>
      <c r="TPZ55" s="252"/>
      <c r="TQA55" s="253"/>
      <c r="TQB55" s="432"/>
      <c r="TQC55" s="432"/>
      <c r="TQD55" s="432"/>
      <c r="TQE55" s="254"/>
      <c r="TQF55" s="255"/>
      <c r="TQG55" s="256"/>
      <c r="TQH55" s="252"/>
      <c r="TQI55" s="253"/>
      <c r="TQJ55" s="432"/>
      <c r="TQK55" s="432"/>
      <c r="TQL55" s="432"/>
      <c r="TQM55" s="254"/>
      <c r="TQN55" s="255"/>
      <c r="TQO55" s="256"/>
      <c r="TQP55" s="252"/>
      <c r="TQQ55" s="253"/>
      <c r="TQR55" s="432"/>
      <c r="TQS55" s="432"/>
      <c r="TQT55" s="432"/>
      <c r="TQU55" s="254"/>
      <c r="TQV55" s="255"/>
      <c r="TQW55" s="256"/>
      <c r="TQX55" s="252"/>
      <c r="TQY55" s="253"/>
      <c r="TQZ55" s="432"/>
      <c r="TRA55" s="432"/>
      <c r="TRB55" s="432"/>
      <c r="TRC55" s="254"/>
      <c r="TRD55" s="255"/>
      <c r="TRE55" s="256"/>
      <c r="TRF55" s="252"/>
      <c r="TRG55" s="253"/>
      <c r="TRH55" s="432"/>
      <c r="TRI55" s="432"/>
      <c r="TRJ55" s="432"/>
      <c r="TRK55" s="254"/>
      <c r="TRL55" s="255"/>
      <c r="TRM55" s="256"/>
      <c r="TRN55" s="252"/>
      <c r="TRO55" s="253"/>
      <c r="TRP55" s="432"/>
      <c r="TRQ55" s="432"/>
      <c r="TRR55" s="432"/>
      <c r="TRS55" s="254"/>
      <c r="TRT55" s="255"/>
      <c r="TRU55" s="256"/>
      <c r="TRV55" s="252"/>
      <c r="TRW55" s="253"/>
      <c r="TRX55" s="432"/>
      <c r="TRY55" s="432"/>
      <c r="TRZ55" s="432"/>
      <c r="TSA55" s="254"/>
      <c r="TSB55" s="255"/>
      <c r="TSC55" s="256"/>
      <c r="TSD55" s="252"/>
      <c r="TSE55" s="253"/>
      <c r="TSF55" s="432"/>
      <c r="TSG55" s="432"/>
      <c r="TSH55" s="432"/>
      <c r="TSI55" s="254"/>
      <c r="TSJ55" s="255"/>
      <c r="TSK55" s="256"/>
      <c r="TSL55" s="252"/>
      <c r="TSM55" s="253"/>
      <c r="TSN55" s="432"/>
      <c r="TSO55" s="432"/>
      <c r="TSP55" s="432"/>
      <c r="TSQ55" s="254"/>
      <c r="TSR55" s="255"/>
      <c r="TSS55" s="256"/>
      <c r="TST55" s="252"/>
      <c r="TSU55" s="253"/>
      <c r="TSV55" s="432"/>
      <c r="TSW55" s="432"/>
      <c r="TSX55" s="432"/>
      <c r="TSY55" s="254"/>
      <c r="TSZ55" s="255"/>
      <c r="TTA55" s="256"/>
      <c r="TTB55" s="252"/>
      <c r="TTC55" s="253"/>
      <c r="TTD55" s="432"/>
      <c r="TTE55" s="432"/>
      <c r="TTF55" s="432"/>
      <c r="TTG55" s="254"/>
      <c r="TTH55" s="255"/>
      <c r="TTI55" s="256"/>
      <c r="TTJ55" s="252"/>
      <c r="TTK55" s="253"/>
      <c r="TTL55" s="432"/>
      <c r="TTM55" s="432"/>
      <c r="TTN55" s="432"/>
      <c r="TTO55" s="254"/>
      <c r="TTP55" s="255"/>
      <c r="TTQ55" s="256"/>
      <c r="TTR55" s="252"/>
      <c r="TTS55" s="253"/>
      <c r="TTT55" s="432"/>
      <c r="TTU55" s="432"/>
      <c r="TTV55" s="432"/>
      <c r="TTW55" s="254"/>
      <c r="TTX55" s="255"/>
      <c r="TTY55" s="256"/>
      <c r="TTZ55" s="252"/>
      <c r="TUA55" s="253"/>
      <c r="TUB55" s="432"/>
      <c r="TUC55" s="432"/>
      <c r="TUD55" s="432"/>
      <c r="TUE55" s="254"/>
      <c r="TUF55" s="255"/>
      <c r="TUG55" s="256"/>
      <c r="TUH55" s="252"/>
      <c r="TUI55" s="253"/>
      <c r="TUJ55" s="432"/>
      <c r="TUK55" s="432"/>
      <c r="TUL55" s="432"/>
      <c r="TUM55" s="254"/>
      <c r="TUN55" s="255"/>
      <c r="TUO55" s="256"/>
      <c r="TUP55" s="252"/>
      <c r="TUQ55" s="253"/>
      <c r="TUR55" s="432"/>
      <c r="TUS55" s="432"/>
      <c r="TUT55" s="432"/>
      <c r="TUU55" s="254"/>
      <c r="TUV55" s="255"/>
      <c r="TUW55" s="256"/>
      <c r="TUX55" s="252"/>
      <c r="TUY55" s="253"/>
      <c r="TUZ55" s="432"/>
      <c r="TVA55" s="432"/>
      <c r="TVB55" s="432"/>
      <c r="TVC55" s="254"/>
      <c r="TVD55" s="255"/>
      <c r="TVE55" s="256"/>
      <c r="TVF55" s="252"/>
      <c r="TVG55" s="253"/>
      <c r="TVH55" s="432"/>
      <c r="TVI55" s="432"/>
      <c r="TVJ55" s="432"/>
      <c r="TVK55" s="254"/>
      <c r="TVL55" s="255"/>
      <c r="TVM55" s="256"/>
      <c r="TVN55" s="252"/>
      <c r="TVO55" s="253"/>
      <c r="TVP55" s="432"/>
      <c r="TVQ55" s="432"/>
      <c r="TVR55" s="432"/>
      <c r="TVS55" s="254"/>
      <c r="TVT55" s="255"/>
      <c r="TVU55" s="256"/>
      <c r="TVV55" s="252"/>
      <c r="TVW55" s="253"/>
      <c r="TVX55" s="432"/>
      <c r="TVY55" s="432"/>
      <c r="TVZ55" s="432"/>
      <c r="TWA55" s="254"/>
      <c r="TWB55" s="255"/>
      <c r="TWC55" s="256"/>
      <c r="TWD55" s="252"/>
      <c r="TWE55" s="253"/>
      <c r="TWF55" s="432"/>
      <c r="TWG55" s="432"/>
      <c r="TWH55" s="432"/>
      <c r="TWI55" s="254"/>
      <c r="TWJ55" s="255"/>
      <c r="TWK55" s="256"/>
      <c r="TWL55" s="252"/>
      <c r="TWM55" s="253"/>
      <c r="TWN55" s="432"/>
      <c r="TWO55" s="432"/>
      <c r="TWP55" s="432"/>
      <c r="TWQ55" s="254"/>
      <c r="TWR55" s="255"/>
      <c r="TWS55" s="256"/>
      <c r="TWT55" s="252"/>
      <c r="TWU55" s="253"/>
      <c r="TWV55" s="432"/>
      <c r="TWW55" s="432"/>
      <c r="TWX55" s="432"/>
      <c r="TWY55" s="254"/>
      <c r="TWZ55" s="255"/>
      <c r="TXA55" s="256"/>
      <c r="TXB55" s="252"/>
      <c r="TXC55" s="253"/>
      <c r="TXD55" s="432"/>
      <c r="TXE55" s="432"/>
      <c r="TXF55" s="432"/>
      <c r="TXG55" s="254"/>
      <c r="TXH55" s="255"/>
      <c r="TXI55" s="256"/>
      <c r="TXJ55" s="252"/>
      <c r="TXK55" s="253"/>
      <c r="TXL55" s="432"/>
      <c r="TXM55" s="432"/>
      <c r="TXN55" s="432"/>
      <c r="TXO55" s="254"/>
      <c r="TXP55" s="255"/>
      <c r="TXQ55" s="256"/>
      <c r="TXR55" s="252"/>
      <c r="TXS55" s="253"/>
      <c r="TXT55" s="432"/>
      <c r="TXU55" s="432"/>
      <c r="TXV55" s="432"/>
      <c r="TXW55" s="254"/>
      <c r="TXX55" s="255"/>
      <c r="TXY55" s="256"/>
      <c r="TXZ55" s="252"/>
      <c r="TYA55" s="253"/>
      <c r="TYB55" s="432"/>
      <c r="TYC55" s="432"/>
      <c r="TYD55" s="432"/>
      <c r="TYE55" s="254"/>
      <c r="TYF55" s="255"/>
      <c r="TYG55" s="256"/>
      <c r="TYH55" s="252"/>
      <c r="TYI55" s="253"/>
      <c r="TYJ55" s="432"/>
      <c r="TYK55" s="432"/>
      <c r="TYL55" s="432"/>
      <c r="TYM55" s="254"/>
      <c r="TYN55" s="255"/>
      <c r="TYO55" s="256"/>
      <c r="TYP55" s="252"/>
      <c r="TYQ55" s="253"/>
      <c r="TYR55" s="432"/>
      <c r="TYS55" s="432"/>
      <c r="TYT55" s="432"/>
      <c r="TYU55" s="254"/>
      <c r="TYV55" s="255"/>
      <c r="TYW55" s="256"/>
      <c r="TYX55" s="252"/>
      <c r="TYY55" s="253"/>
      <c r="TYZ55" s="432"/>
      <c r="TZA55" s="432"/>
      <c r="TZB55" s="432"/>
      <c r="TZC55" s="254"/>
      <c r="TZD55" s="255"/>
      <c r="TZE55" s="256"/>
      <c r="TZF55" s="252"/>
      <c r="TZG55" s="253"/>
      <c r="TZH55" s="432"/>
      <c r="TZI55" s="432"/>
      <c r="TZJ55" s="432"/>
      <c r="TZK55" s="254"/>
      <c r="TZL55" s="255"/>
      <c r="TZM55" s="256"/>
      <c r="TZN55" s="252"/>
      <c r="TZO55" s="253"/>
      <c r="TZP55" s="432"/>
      <c r="TZQ55" s="432"/>
      <c r="TZR55" s="432"/>
      <c r="TZS55" s="254"/>
      <c r="TZT55" s="255"/>
      <c r="TZU55" s="256"/>
      <c r="TZV55" s="252"/>
      <c r="TZW55" s="253"/>
      <c r="TZX55" s="432"/>
      <c r="TZY55" s="432"/>
      <c r="TZZ55" s="432"/>
      <c r="UAA55" s="254"/>
      <c r="UAB55" s="255"/>
      <c r="UAC55" s="256"/>
      <c r="UAD55" s="252"/>
      <c r="UAE55" s="253"/>
      <c r="UAF55" s="432"/>
      <c r="UAG55" s="432"/>
      <c r="UAH55" s="432"/>
      <c r="UAI55" s="254"/>
      <c r="UAJ55" s="255"/>
      <c r="UAK55" s="256"/>
      <c r="UAL55" s="252"/>
      <c r="UAM55" s="253"/>
      <c r="UAN55" s="432"/>
      <c r="UAO55" s="432"/>
      <c r="UAP55" s="432"/>
      <c r="UAQ55" s="254"/>
      <c r="UAR55" s="255"/>
      <c r="UAS55" s="256"/>
      <c r="UAT55" s="252"/>
      <c r="UAU55" s="253"/>
      <c r="UAV55" s="432"/>
      <c r="UAW55" s="432"/>
      <c r="UAX55" s="432"/>
      <c r="UAY55" s="254"/>
      <c r="UAZ55" s="255"/>
      <c r="UBA55" s="256"/>
      <c r="UBB55" s="252"/>
      <c r="UBC55" s="253"/>
      <c r="UBD55" s="432"/>
      <c r="UBE55" s="432"/>
      <c r="UBF55" s="432"/>
      <c r="UBG55" s="254"/>
      <c r="UBH55" s="255"/>
      <c r="UBI55" s="256"/>
      <c r="UBJ55" s="252"/>
      <c r="UBK55" s="253"/>
      <c r="UBL55" s="432"/>
      <c r="UBM55" s="432"/>
      <c r="UBN55" s="432"/>
      <c r="UBO55" s="254"/>
      <c r="UBP55" s="255"/>
      <c r="UBQ55" s="256"/>
      <c r="UBR55" s="252"/>
      <c r="UBS55" s="253"/>
      <c r="UBT55" s="432"/>
      <c r="UBU55" s="432"/>
      <c r="UBV55" s="432"/>
      <c r="UBW55" s="254"/>
      <c r="UBX55" s="255"/>
      <c r="UBY55" s="256"/>
      <c r="UBZ55" s="252"/>
      <c r="UCA55" s="253"/>
      <c r="UCB55" s="432"/>
      <c r="UCC55" s="432"/>
      <c r="UCD55" s="432"/>
      <c r="UCE55" s="254"/>
      <c r="UCF55" s="255"/>
      <c r="UCG55" s="256"/>
      <c r="UCH55" s="252"/>
      <c r="UCI55" s="253"/>
      <c r="UCJ55" s="432"/>
      <c r="UCK55" s="432"/>
      <c r="UCL55" s="432"/>
      <c r="UCM55" s="254"/>
      <c r="UCN55" s="255"/>
      <c r="UCO55" s="256"/>
      <c r="UCP55" s="252"/>
      <c r="UCQ55" s="253"/>
      <c r="UCR55" s="432"/>
      <c r="UCS55" s="432"/>
      <c r="UCT55" s="432"/>
      <c r="UCU55" s="254"/>
      <c r="UCV55" s="255"/>
      <c r="UCW55" s="256"/>
      <c r="UCX55" s="252"/>
      <c r="UCY55" s="253"/>
      <c r="UCZ55" s="432"/>
      <c r="UDA55" s="432"/>
      <c r="UDB55" s="432"/>
      <c r="UDC55" s="254"/>
      <c r="UDD55" s="255"/>
      <c r="UDE55" s="256"/>
      <c r="UDF55" s="252"/>
      <c r="UDG55" s="253"/>
      <c r="UDH55" s="432"/>
      <c r="UDI55" s="432"/>
      <c r="UDJ55" s="432"/>
      <c r="UDK55" s="254"/>
      <c r="UDL55" s="255"/>
      <c r="UDM55" s="256"/>
      <c r="UDN55" s="252"/>
      <c r="UDO55" s="253"/>
      <c r="UDP55" s="432"/>
      <c r="UDQ55" s="432"/>
      <c r="UDR55" s="432"/>
      <c r="UDS55" s="254"/>
      <c r="UDT55" s="255"/>
      <c r="UDU55" s="256"/>
      <c r="UDV55" s="252"/>
      <c r="UDW55" s="253"/>
      <c r="UDX55" s="432"/>
      <c r="UDY55" s="432"/>
      <c r="UDZ55" s="432"/>
      <c r="UEA55" s="254"/>
      <c r="UEB55" s="255"/>
      <c r="UEC55" s="256"/>
      <c r="UED55" s="252"/>
      <c r="UEE55" s="253"/>
      <c r="UEF55" s="432"/>
      <c r="UEG55" s="432"/>
      <c r="UEH55" s="432"/>
      <c r="UEI55" s="254"/>
      <c r="UEJ55" s="255"/>
      <c r="UEK55" s="256"/>
      <c r="UEL55" s="252"/>
      <c r="UEM55" s="253"/>
      <c r="UEN55" s="432"/>
      <c r="UEO55" s="432"/>
      <c r="UEP55" s="432"/>
      <c r="UEQ55" s="254"/>
      <c r="UER55" s="255"/>
      <c r="UES55" s="256"/>
      <c r="UET55" s="252"/>
      <c r="UEU55" s="253"/>
      <c r="UEV55" s="432"/>
      <c r="UEW55" s="432"/>
      <c r="UEX55" s="432"/>
      <c r="UEY55" s="254"/>
      <c r="UEZ55" s="255"/>
      <c r="UFA55" s="256"/>
      <c r="UFB55" s="252"/>
      <c r="UFC55" s="253"/>
      <c r="UFD55" s="432"/>
      <c r="UFE55" s="432"/>
      <c r="UFF55" s="432"/>
      <c r="UFG55" s="254"/>
      <c r="UFH55" s="255"/>
      <c r="UFI55" s="256"/>
      <c r="UFJ55" s="252"/>
      <c r="UFK55" s="253"/>
      <c r="UFL55" s="432"/>
      <c r="UFM55" s="432"/>
      <c r="UFN55" s="432"/>
      <c r="UFO55" s="254"/>
      <c r="UFP55" s="255"/>
      <c r="UFQ55" s="256"/>
      <c r="UFR55" s="252"/>
      <c r="UFS55" s="253"/>
      <c r="UFT55" s="432"/>
      <c r="UFU55" s="432"/>
      <c r="UFV55" s="432"/>
      <c r="UFW55" s="254"/>
      <c r="UFX55" s="255"/>
      <c r="UFY55" s="256"/>
      <c r="UFZ55" s="252"/>
      <c r="UGA55" s="253"/>
      <c r="UGB55" s="432"/>
      <c r="UGC55" s="432"/>
      <c r="UGD55" s="432"/>
      <c r="UGE55" s="254"/>
      <c r="UGF55" s="255"/>
      <c r="UGG55" s="256"/>
      <c r="UGH55" s="252"/>
      <c r="UGI55" s="253"/>
      <c r="UGJ55" s="432"/>
      <c r="UGK55" s="432"/>
      <c r="UGL55" s="432"/>
      <c r="UGM55" s="254"/>
      <c r="UGN55" s="255"/>
      <c r="UGO55" s="256"/>
      <c r="UGP55" s="252"/>
      <c r="UGQ55" s="253"/>
      <c r="UGR55" s="432"/>
      <c r="UGS55" s="432"/>
      <c r="UGT55" s="432"/>
      <c r="UGU55" s="254"/>
      <c r="UGV55" s="255"/>
      <c r="UGW55" s="256"/>
      <c r="UGX55" s="252"/>
      <c r="UGY55" s="253"/>
      <c r="UGZ55" s="432"/>
      <c r="UHA55" s="432"/>
      <c r="UHB55" s="432"/>
      <c r="UHC55" s="254"/>
      <c r="UHD55" s="255"/>
      <c r="UHE55" s="256"/>
      <c r="UHF55" s="252"/>
      <c r="UHG55" s="253"/>
      <c r="UHH55" s="432"/>
      <c r="UHI55" s="432"/>
      <c r="UHJ55" s="432"/>
      <c r="UHK55" s="254"/>
      <c r="UHL55" s="255"/>
      <c r="UHM55" s="256"/>
      <c r="UHN55" s="252"/>
      <c r="UHO55" s="253"/>
      <c r="UHP55" s="432"/>
      <c r="UHQ55" s="432"/>
      <c r="UHR55" s="432"/>
      <c r="UHS55" s="254"/>
      <c r="UHT55" s="255"/>
      <c r="UHU55" s="256"/>
      <c r="UHV55" s="252"/>
      <c r="UHW55" s="253"/>
      <c r="UHX55" s="432"/>
      <c r="UHY55" s="432"/>
      <c r="UHZ55" s="432"/>
      <c r="UIA55" s="254"/>
      <c r="UIB55" s="255"/>
      <c r="UIC55" s="256"/>
      <c r="UID55" s="252"/>
      <c r="UIE55" s="253"/>
      <c r="UIF55" s="432"/>
      <c r="UIG55" s="432"/>
      <c r="UIH55" s="432"/>
      <c r="UII55" s="254"/>
      <c r="UIJ55" s="255"/>
      <c r="UIK55" s="256"/>
      <c r="UIL55" s="252"/>
      <c r="UIM55" s="253"/>
      <c r="UIN55" s="432"/>
      <c r="UIO55" s="432"/>
      <c r="UIP55" s="432"/>
      <c r="UIQ55" s="254"/>
      <c r="UIR55" s="255"/>
      <c r="UIS55" s="256"/>
      <c r="UIT55" s="252"/>
      <c r="UIU55" s="253"/>
      <c r="UIV55" s="432"/>
      <c r="UIW55" s="432"/>
      <c r="UIX55" s="432"/>
      <c r="UIY55" s="254"/>
      <c r="UIZ55" s="255"/>
      <c r="UJA55" s="256"/>
      <c r="UJB55" s="252"/>
      <c r="UJC55" s="253"/>
      <c r="UJD55" s="432"/>
      <c r="UJE55" s="432"/>
      <c r="UJF55" s="432"/>
      <c r="UJG55" s="254"/>
      <c r="UJH55" s="255"/>
      <c r="UJI55" s="256"/>
      <c r="UJJ55" s="252"/>
      <c r="UJK55" s="253"/>
      <c r="UJL55" s="432"/>
      <c r="UJM55" s="432"/>
      <c r="UJN55" s="432"/>
      <c r="UJO55" s="254"/>
      <c r="UJP55" s="255"/>
      <c r="UJQ55" s="256"/>
      <c r="UJR55" s="252"/>
      <c r="UJS55" s="253"/>
      <c r="UJT55" s="432"/>
      <c r="UJU55" s="432"/>
      <c r="UJV55" s="432"/>
      <c r="UJW55" s="254"/>
      <c r="UJX55" s="255"/>
      <c r="UJY55" s="256"/>
      <c r="UJZ55" s="252"/>
      <c r="UKA55" s="253"/>
      <c r="UKB55" s="432"/>
      <c r="UKC55" s="432"/>
      <c r="UKD55" s="432"/>
      <c r="UKE55" s="254"/>
      <c r="UKF55" s="255"/>
      <c r="UKG55" s="256"/>
      <c r="UKH55" s="252"/>
      <c r="UKI55" s="253"/>
      <c r="UKJ55" s="432"/>
      <c r="UKK55" s="432"/>
      <c r="UKL55" s="432"/>
      <c r="UKM55" s="254"/>
      <c r="UKN55" s="255"/>
      <c r="UKO55" s="256"/>
      <c r="UKP55" s="252"/>
      <c r="UKQ55" s="253"/>
      <c r="UKR55" s="432"/>
      <c r="UKS55" s="432"/>
      <c r="UKT55" s="432"/>
      <c r="UKU55" s="254"/>
      <c r="UKV55" s="255"/>
      <c r="UKW55" s="256"/>
      <c r="UKX55" s="252"/>
      <c r="UKY55" s="253"/>
      <c r="UKZ55" s="432"/>
      <c r="ULA55" s="432"/>
      <c r="ULB55" s="432"/>
      <c r="ULC55" s="254"/>
      <c r="ULD55" s="255"/>
      <c r="ULE55" s="256"/>
      <c r="ULF55" s="252"/>
      <c r="ULG55" s="253"/>
      <c r="ULH55" s="432"/>
      <c r="ULI55" s="432"/>
      <c r="ULJ55" s="432"/>
      <c r="ULK55" s="254"/>
      <c r="ULL55" s="255"/>
      <c r="ULM55" s="256"/>
      <c r="ULN55" s="252"/>
      <c r="ULO55" s="253"/>
      <c r="ULP55" s="432"/>
      <c r="ULQ55" s="432"/>
      <c r="ULR55" s="432"/>
      <c r="ULS55" s="254"/>
      <c r="ULT55" s="255"/>
      <c r="ULU55" s="256"/>
      <c r="ULV55" s="252"/>
      <c r="ULW55" s="253"/>
      <c r="ULX55" s="432"/>
      <c r="ULY55" s="432"/>
      <c r="ULZ55" s="432"/>
      <c r="UMA55" s="254"/>
      <c r="UMB55" s="255"/>
      <c r="UMC55" s="256"/>
      <c r="UMD55" s="252"/>
      <c r="UME55" s="253"/>
      <c r="UMF55" s="432"/>
      <c r="UMG55" s="432"/>
      <c r="UMH55" s="432"/>
      <c r="UMI55" s="254"/>
      <c r="UMJ55" s="255"/>
      <c r="UMK55" s="256"/>
      <c r="UML55" s="252"/>
      <c r="UMM55" s="253"/>
      <c r="UMN55" s="432"/>
      <c r="UMO55" s="432"/>
      <c r="UMP55" s="432"/>
      <c r="UMQ55" s="254"/>
      <c r="UMR55" s="255"/>
      <c r="UMS55" s="256"/>
      <c r="UMT55" s="252"/>
      <c r="UMU55" s="253"/>
      <c r="UMV55" s="432"/>
      <c r="UMW55" s="432"/>
      <c r="UMX55" s="432"/>
      <c r="UMY55" s="254"/>
      <c r="UMZ55" s="255"/>
      <c r="UNA55" s="256"/>
      <c r="UNB55" s="252"/>
      <c r="UNC55" s="253"/>
      <c r="UND55" s="432"/>
      <c r="UNE55" s="432"/>
      <c r="UNF55" s="432"/>
      <c r="UNG55" s="254"/>
      <c r="UNH55" s="255"/>
      <c r="UNI55" s="256"/>
      <c r="UNJ55" s="252"/>
      <c r="UNK55" s="253"/>
      <c r="UNL55" s="432"/>
      <c r="UNM55" s="432"/>
      <c r="UNN55" s="432"/>
      <c r="UNO55" s="254"/>
      <c r="UNP55" s="255"/>
      <c r="UNQ55" s="256"/>
      <c r="UNR55" s="252"/>
      <c r="UNS55" s="253"/>
      <c r="UNT55" s="432"/>
      <c r="UNU55" s="432"/>
      <c r="UNV55" s="432"/>
      <c r="UNW55" s="254"/>
      <c r="UNX55" s="255"/>
      <c r="UNY55" s="256"/>
      <c r="UNZ55" s="252"/>
      <c r="UOA55" s="253"/>
      <c r="UOB55" s="432"/>
      <c r="UOC55" s="432"/>
      <c r="UOD55" s="432"/>
      <c r="UOE55" s="254"/>
      <c r="UOF55" s="255"/>
      <c r="UOG55" s="256"/>
      <c r="UOH55" s="252"/>
      <c r="UOI55" s="253"/>
      <c r="UOJ55" s="432"/>
      <c r="UOK55" s="432"/>
      <c r="UOL55" s="432"/>
      <c r="UOM55" s="254"/>
      <c r="UON55" s="255"/>
      <c r="UOO55" s="256"/>
      <c r="UOP55" s="252"/>
      <c r="UOQ55" s="253"/>
      <c r="UOR55" s="432"/>
      <c r="UOS55" s="432"/>
      <c r="UOT55" s="432"/>
      <c r="UOU55" s="254"/>
      <c r="UOV55" s="255"/>
      <c r="UOW55" s="256"/>
      <c r="UOX55" s="252"/>
      <c r="UOY55" s="253"/>
      <c r="UOZ55" s="432"/>
      <c r="UPA55" s="432"/>
      <c r="UPB55" s="432"/>
      <c r="UPC55" s="254"/>
      <c r="UPD55" s="255"/>
      <c r="UPE55" s="256"/>
      <c r="UPF55" s="252"/>
      <c r="UPG55" s="253"/>
      <c r="UPH55" s="432"/>
      <c r="UPI55" s="432"/>
      <c r="UPJ55" s="432"/>
      <c r="UPK55" s="254"/>
      <c r="UPL55" s="255"/>
      <c r="UPM55" s="256"/>
      <c r="UPN55" s="252"/>
      <c r="UPO55" s="253"/>
      <c r="UPP55" s="432"/>
      <c r="UPQ55" s="432"/>
      <c r="UPR55" s="432"/>
      <c r="UPS55" s="254"/>
      <c r="UPT55" s="255"/>
      <c r="UPU55" s="256"/>
      <c r="UPV55" s="252"/>
      <c r="UPW55" s="253"/>
      <c r="UPX55" s="432"/>
      <c r="UPY55" s="432"/>
      <c r="UPZ55" s="432"/>
      <c r="UQA55" s="254"/>
      <c r="UQB55" s="255"/>
      <c r="UQC55" s="256"/>
      <c r="UQD55" s="252"/>
      <c r="UQE55" s="253"/>
      <c r="UQF55" s="432"/>
      <c r="UQG55" s="432"/>
      <c r="UQH55" s="432"/>
      <c r="UQI55" s="254"/>
      <c r="UQJ55" s="255"/>
      <c r="UQK55" s="256"/>
      <c r="UQL55" s="252"/>
      <c r="UQM55" s="253"/>
      <c r="UQN55" s="432"/>
      <c r="UQO55" s="432"/>
      <c r="UQP55" s="432"/>
      <c r="UQQ55" s="254"/>
      <c r="UQR55" s="255"/>
      <c r="UQS55" s="256"/>
      <c r="UQT55" s="252"/>
      <c r="UQU55" s="253"/>
      <c r="UQV55" s="432"/>
      <c r="UQW55" s="432"/>
      <c r="UQX55" s="432"/>
      <c r="UQY55" s="254"/>
      <c r="UQZ55" s="255"/>
      <c r="URA55" s="256"/>
      <c r="URB55" s="252"/>
      <c r="URC55" s="253"/>
      <c r="URD55" s="432"/>
      <c r="URE55" s="432"/>
      <c r="URF55" s="432"/>
      <c r="URG55" s="254"/>
      <c r="URH55" s="255"/>
      <c r="URI55" s="256"/>
      <c r="URJ55" s="252"/>
      <c r="URK55" s="253"/>
      <c r="URL55" s="432"/>
      <c r="URM55" s="432"/>
      <c r="URN55" s="432"/>
      <c r="URO55" s="254"/>
      <c r="URP55" s="255"/>
      <c r="URQ55" s="256"/>
      <c r="URR55" s="252"/>
      <c r="URS55" s="253"/>
      <c r="URT55" s="432"/>
      <c r="URU55" s="432"/>
      <c r="URV55" s="432"/>
      <c r="URW55" s="254"/>
      <c r="URX55" s="255"/>
      <c r="URY55" s="256"/>
      <c r="URZ55" s="252"/>
      <c r="USA55" s="253"/>
      <c r="USB55" s="432"/>
      <c r="USC55" s="432"/>
      <c r="USD55" s="432"/>
      <c r="USE55" s="254"/>
      <c r="USF55" s="255"/>
      <c r="USG55" s="256"/>
      <c r="USH55" s="252"/>
      <c r="USI55" s="253"/>
      <c r="USJ55" s="432"/>
      <c r="USK55" s="432"/>
      <c r="USL55" s="432"/>
      <c r="USM55" s="254"/>
      <c r="USN55" s="255"/>
      <c r="USO55" s="256"/>
      <c r="USP55" s="252"/>
      <c r="USQ55" s="253"/>
      <c r="USR55" s="432"/>
      <c r="USS55" s="432"/>
      <c r="UST55" s="432"/>
      <c r="USU55" s="254"/>
      <c r="USV55" s="255"/>
      <c r="USW55" s="256"/>
      <c r="USX55" s="252"/>
      <c r="USY55" s="253"/>
      <c r="USZ55" s="432"/>
      <c r="UTA55" s="432"/>
      <c r="UTB55" s="432"/>
      <c r="UTC55" s="254"/>
      <c r="UTD55" s="255"/>
      <c r="UTE55" s="256"/>
      <c r="UTF55" s="252"/>
      <c r="UTG55" s="253"/>
      <c r="UTH55" s="432"/>
      <c r="UTI55" s="432"/>
      <c r="UTJ55" s="432"/>
      <c r="UTK55" s="254"/>
      <c r="UTL55" s="255"/>
      <c r="UTM55" s="256"/>
      <c r="UTN55" s="252"/>
      <c r="UTO55" s="253"/>
      <c r="UTP55" s="432"/>
      <c r="UTQ55" s="432"/>
      <c r="UTR55" s="432"/>
      <c r="UTS55" s="254"/>
      <c r="UTT55" s="255"/>
      <c r="UTU55" s="256"/>
      <c r="UTV55" s="252"/>
      <c r="UTW55" s="253"/>
      <c r="UTX55" s="432"/>
      <c r="UTY55" s="432"/>
      <c r="UTZ55" s="432"/>
      <c r="UUA55" s="254"/>
      <c r="UUB55" s="255"/>
      <c r="UUC55" s="256"/>
      <c r="UUD55" s="252"/>
      <c r="UUE55" s="253"/>
      <c r="UUF55" s="432"/>
      <c r="UUG55" s="432"/>
      <c r="UUH55" s="432"/>
      <c r="UUI55" s="254"/>
      <c r="UUJ55" s="255"/>
      <c r="UUK55" s="256"/>
      <c r="UUL55" s="252"/>
      <c r="UUM55" s="253"/>
      <c r="UUN55" s="432"/>
      <c r="UUO55" s="432"/>
      <c r="UUP55" s="432"/>
      <c r="UUQ55" s="254"/>
      <c r="UUR55" s="255"/>
      <c r="UUS55" s="256"/>
      <c r="UUT55" s="252"/>
      <c r="UUU55" s="253"/>
      <c r="UUV55" s="432"/>
      <c r="UUW55" s="432"/>
      <c r="UUX55" s="432"/>
      <c r="UUY55" s="254"/>
      <c r="UUZ55" s="255"/>
      <c r="UVA55" s="256"/>
      <c r="UVB55" s="252"/>
      <c r="UVC55" s="253"/>
      <c r="UVD55" s="432"/>
      <c r="UVE55" s="432"/>
      <c r="UVF55" s="432"/>
      <c r="UVG55" s="254"/>
      <c r="UVH55" s="255"/>
      <c r="UVI55" s="256"/>
      <c r="UVJ55" s="252"/>
      <c r="UVK55" s="253"/>
      <c r="UVL55" s="432"/>
      <c r="UVM55" s="432"/>
      <c r="UVN55" s="432"/>
      <c r="UVO55" s="254"/>
      <c r="UVP55" s="255"/>
      <c r="UVQ55" s="256"/>
      <c r="UVR55" s="252"/>
      <c r="UVS55" s="253"/>
      <c r="UVT55" s="432"/>
      <c r="UVU55" s="432"/>
      <c r="UVV55" s="432"/>
      <c r="UVW55" s="254"/>
      <c r="UVX55" s="255"/>
      <c r="UVY55" s="256"/>
      <c r="UVZ55" s="252"/>
      <c r="UWA55" s="253"/>
      <c r="UWB55" s="432"/>
      <c r="UWC55" s="432"/>
      <c r="UWD55" s="432"/>
      <c r="UWE55" s="254"/>
      <c r="UWF55" s="255"/>
      <c r="UWG55" s="256"/>
      <c r="UWH55" s="252"/>
      <c r="UWI55" s="253"/>
      <c r="UWJ55" s="432"/>
      <c r="UWK55" s="432"/>
      <c r="UWL55" s="432"/>
      <c r="UWM55" s="254"/>
      <c r="UWN55" s="255"/>
      <c r="UWO55" s="256"/>
      <c r="UWP55" s="252"/>
      <c r="UWQ55" s="253"/>
      <c r="UWR55" s="432"/>
      <c r="UWS55" s="432"/>
      <c r="UWT55" s="432"/>
      <c r="UWU55" s="254"/>
      <c r="UWV55" s="255"/>
      <c r="UWW55" s="256"/>
      <c r="UWX55" s="252"/>
      <c r="UWY55" s="253"/>
      <c r="UWZ55" s="432"/>
      <c r="UXA55" s="432"/>
      <c r="UXB55" s="432"/>
      <c r="UXC55" s="254"/>
      <c r="UXD55" s="255"/>
      <c r="UXE55" s="256"/>
      <c r="UXF55" s="252"/>
      <c r="UXG55" s="253"/>
      <c r="UXH55" s="432"/>
      <c r="UXI55" s="432"/>
      <c r="UXJ55" s="432"/>
      <c r="UXK55" s="254"/>
      <c r="UXL55" s="255"/>
      <c r="UXM55" s="256"/>
      <c r="UXN55" s="252"/>
      <c r="UXO55" s="253"/>
      <c r="UXP55" s="432"/>
      <c r="UXQ55" s="432"/>
      <c r="UXR55" s="432"/>
      <c r="UXS55" s="254"/>
      <c r="UXT55" s="255"/>
      <c r="UXU55" s="256"/>
      <c r="UXV55" s="252"/>
      <c r="UXW55" s="253"/>
      <c r="UXX55" s="432"/>
      <c r="UXY55" s="432"/>
      <c r="UXZ55" s="432"/>
      <c r="UYA55" s="254"/>
      <c r="UYB55" s="255"/>
      <c r="UYC55" s="256"/>
      <c r="UYD55" s="252"/>
      <c r="UYE55" s="253"/>
      <c r="UYF55" s="432"/>
      <c r="UYG55" s="432"/>
      <c r="UYH55" s="432"/>
      <c r="UYI55" s="254"/>
      <c r="UYJ55" s="255"/>
      <c r="UYK55" s="256"/>
      <c r="UYL55" s="252"/>
      <c r="UYM55" s="253"/>
      <c r="UYN55" s="432"/>
      <c r="UYO55" s="432"/>
      <c r="UYP55" s="432"/>
      <c r="UYQ55" s="254"/>
      <c r="UYR55" s="255"/>
      <c r="UYS55" s="256"/>
      <c r="UYT55" s="252"/>
      <c r="UYU55" s="253"/>
      <c r="UYV55" s="432"/>
      <c r="UYW55" s="432"/>
      <c r="UYX55" s="432"/>
      <c r="UYY55" s="254"/>
      <c r="UYZ55" s="255"/>
      <c r="UZA55" s="256"/>
      <c r="UZB55" s="252"/>
      <c r="UZC55" s="253"/>
      <c r="UZD55" s="432"/>
      <c r="UZE55" s="432"/>
      <c r="UZF55" s="432"/>
      <c r="UZG55" s="254"/>
      <c r="UZH55" s="255"/>
      <c r="UZI55" s="256"/>
      <c r="UZJ55" s="252"/>
      <c r="UZK55" s="253"/>
      <c r="UZL55" s="432"/>
      <c r="UZM55" s="432"/>
      <c r="UZN55" s="432"/>
      <c r="UZO55" s="254"/>
      <c r="UZP55" s="255"/>
      <c r="UZQ55" s="256"/>
      <c r="UZR55" s="252"/>
      <c r="UZS55" s="253"/>
      <c r="UZT55" s="432"/>
      <c r="UZU55" s="432"/>
      <c r="UZV55" s="432"/>
      <c r="UZW55" s="254"/>
      <c r="UZX55" s="255"/>
      <c r="UZY55" s="256"/>
      <c r="UZZ55" s="252"/>
      <c r="VAA55" s="253"/>
      <c r="VAB55" s="432"/>
      <c r="VAC55" s="432"/>
      <c r="VAD55" s="432"/>
      <c r="VAE55" s="254"/>
      <c r="VAF55" s="255"/>
      <c r="VAG55" s="256"/>
      <c r="VAH55" s="252"/>
      <c r="VAI55" s="253"/>
      <c r="VAJ55" s="432"/>
      <c r="VAK55" s="432"/>
      <c r="VAL55" s="432"/>
      <c r="VAM55" s="254"/>
      <c r="VAN55" s="255"/>
      <c r="VAO55" s="256"/>
      <c r="VAP55" s="252"/>
      <c r="VAQ55" s="253"/>
      <c r="VAR55" s="432"/>
      <c r="VAS55" s="432"/>
      <c r="VAT55" s="432"/>
      <c r="VAU55" s="254"/>
      <c r="VAV55" s="255"/>
      <c r="VAW55" s="256"/>
      <c r="VAX55" s="252"/>
      <c r="VAY55" s="253"/>
      <c r="VAZ55" s="432"/>
      <c r="VBA55" s="432"/>
      <c r="VBB55" s="432"/>
      <c r="VBC55" s="254"/>
      <c r="VBD55" s="255"/>
      <c r="VBE55" s="256"/>
      <c r="VBF55" s="252"/>
      <c r="VBG55" s="253"/>
      <c r="VBH55" s="432"/>
      <c r="VBI55" s="432"/>
      <c r="VBJ55" s="432"/>
      <c r="VBK55" s="254"/>
      <c r="VBL55" s="255"/>
      <c r="VBM55" s="256"/>
      <c r="VBN55" s="252"/>
      <c r="VBO55" s="253"/>
      <c r="VBP55" s="432"/>
      <c r="VBQ55" s="432"/>
      <c r="VBR55" s="432"/>
      <c r="VBS55" s="254"/>
      <c r="VBT55" s="255"/>
      <c r="VBU55" s="256"/>
      <c r="VBV55" s="252"/>
      <c r="VBW55" s="253"/>
      <c r="VBX55" s="432"/>
      <c r="VBY55" s="432"/>
      <c r="VBZ55" s="432"/>
      <c r="VCA55" s="254"/>
      <c r="VCB55" s="255"/>
      <c r="VCC55" s="256"/>
      <c r="VCD55" s="252"/>
      <c r="VCE55" s="253"/>
      <c r="VCF55" s="432"/>
      <c r="VCG55" s="432"/>
      <c r="VCH55" s="432"/>
      <c r="VCI55" s="254"/>
      <c r="VCJ55" s="255"/>
      <c r="VCK55" s="256"/>
      <c r="VCL55" s="252"/>
      <c r="VCM55" s="253"/>
      <c r="VCN55" s="432"/>
      <c r="VCO55" s="432"/>
      <c r="VCP55" s="432"/>
      <c r="VCQ55" s="254"/>
      <c r="VCR55" s="255"/>
      <c r="VCS55" s="256"/>
      <c r="VCT55" s="252"/>
      <c r="VCU55" s="253"/>
      <c r="VCV55" s="432"/>
      <c r="VCW55" s="432"/>
      <c r="VCX55" s="432"/>
      <c r="VCY55" s="254"/>
      <c r="VCZ55" s="255"/>
      <c r="VDA55" s="256"/>
      <c r="VDB55" s="252"/>
      <c r="VDC55" s="253"/>
      <c r="VDD55" s="432"/>
      <c r="VDE55" s="432"/>
      <c r="VDF55" s="432"/>
      <c r="VDG55" s="254"/>
      <c r="VDH55" s="255"/>
      <c r="VDI55" s="256"/>
      <c r="VDJ55" s="252"/>
      <c r="VDK55" s="253"/>
      <c r="VDL55" s="432"/>
      <c r="VDM55" s="432"/>
      <c r="VDN55" s="432"/>
      <c r="VDO55" s="254"/>
      <c r="VDP55" s="255"/>
      <c r="VDQ55" s="256"/>
      <c r="VDR55" s="252"/>
      <c r="VDS55" s="253"/>
      <c r="VDT55" s="432"/>
      <c r="VDU55" s="432"/>
      <c r="VDV55" s="432"/>
      <c r="VDW55" s="254"/>
      <c r="VDX55" s="255"/>
      <c r="VDY55" s="256"/>
      <c r="VDZ55" s="252"/>
      <c r="VEA55" s="253"/>
      <c r="VEB55" s="432"/>
      <c r="VEC55" s="432"/>
      <c r="VED55" s="432"/>
      <c r="VEE55" s="254"/>
      <c r="VEF55" s="255"/>
      <c r="VEG55" s="256"/>
      <c r="VEH55" s="252"/>
      <c r="VEI55" s="253"/>
      <c r="VEJ55" s="432"/>
      <c r="VEK55" s="432"/>
      <c r="VEL55" s="432"/>
      <c r="VEM55" s="254"/>
      <c r="VEN55" s="255"/>
      <c r="VEO55" s="256"/>
      <c r="VEP55" s="252"/>
      <c r="VEQ55" s="253"/>
      <c r="VER55" s="432"/>
      <c r="VES55" s="432"/>
      <c r="VET55" s="432"/>
      <c r="VEU55" s="254"/>
      <c r="VEV55" s="255"/>
      <c r="VEW55" s="256"/>
      <c r="VEX55" s="252"/>
      <c r="VEY55" s="253"/>
      <c r="VEZ55" s="432"/>
      <c r="VFA55" s="432"/>
      <c r="VFB55" s="432"/>
      <c r="VFC55" s="254"/>
      <c r="VFD55" s="255"/>
      <c r="VFE55" s="256"/>
      <c r="VFF55" s="252"/>
      <c r="VFG55" s="253"/>
      <c r="VFH55" s="432"/>
      <c r="VFI55" s="432"/>
      <c r="VFJ55" s="432"/>
      <c r="VFK55" s="254"/>
      <c r="VFL55" s="255"/>
      <c r="VFM55" s="256"/>
      <c r="VFN55" s="252"/>
      <c r="VFO55" s="253"/>
      <c r="VFP55" s="432"/>
      <c r="VFQ55" s="432"/>
      <c r="VFR55" s="432"/>
      <c r="VFS55" s="254"/>
      <c r="VFT55" s="255"/>
      <c r="VFU55" s="256"/>
      <c r="VFV55" s="252"/>
      <c r="VFW55" s="253"/>
      <c r="VFX55" s="432"/>
      <c r="VFY55" s="432"/>
      <c r="VFZ55" s="432"/>
      <c r="VGA55" s="254"/>
      <c r="VGB55" s="255"/>
      <c r="VGC55" s="256"/>
      <c r="VGD55" s="252"/>
      <c r="VGE55" s="253"/>
      <c r="VGF55" s="432"/>
      <c r="VGG55" s="432"/>
      <c r="VGH55" s="432"/>
      <c r="VGI55" s="254"/>
      <c r="VGJ55" s="255"/>
      <c r="VGK55" s="256"/>
      <c r="VGL55" s="252"/>
      <c r="VGM55" s="253"/>
      <c r="VGN55" s="432"/>
      <c r="VGO55" s="432"/>
      <c r="VGP55" s="432"/>
      <c r="VGQ55" s="254"/>
      <c r="VGR55" s="255"/>
      <c r="VGS55" s="256"/>
      <c r="VGT55" s="252"/>
      <c r="VGU55" s="253"/>
      <c r="VGV55" s="432"/>
      <c r="VGW55" s="432"/>
      <c r="VGX55" s="432"/>
      <c r="VGY55" s="254"/>
      <c r="VGZ55" s="255"/>
      <c r="VHA55" s="256"/>
      <c r="VHB55" s="252"/>
      <c r="VHC55" s="253"/>
      <c r="VHD55" s="432"/>
      <c r="VHE55" s="432"/>
      <c r="VHF55" s="432"/>
      <c r="VHG55" s="254"/>
      <c r="VHH55" s="255"/>
      <c r="VHI55" s="256"/>
      <c r="VHJ55" s="252"/>
      <c r="VHK55" s="253"/>
      <c r="VHL55" s="432"/>
      <c r="VHM55" s="432"/>
      <c r="VHN55" s="432"/>
      <c r="VHO55" s="254"/>
      <c r="VHP55" s="255"/>
      <c r="VHQ55" s="256"/>
      <c r="VHR55" s="252"/>
      <c r="VHS55" s="253"/>
      <c r="VHT55" s="432"/>
      <c r="VHU55" s="432"/>
      <c r="VHV55" s="432"/>
      <c r="VHW55" s="254"/>
      <c r="VHX55" s="255"/>
      <c r="VHY55" s="256"/>
      <c r="VHZ55" s="252"/>
      <c r="VIA55" s="253"/>
      <c r="VIB55" s="432"/>
      <c r="VIC55" s="432"/>
      <c r="VID55" s="432"/>
      <c r="VIE55" s="254"/>
      <c r="VIF55" s="255"/>
      <c r="VIG55" s="256"/>
      <c r="VIH55" s="252"/>
      <c r="VII55" s="253"/>
      <c r="VIJ55" s="432"/>
      <c r="VIK55" s="432"/>
      <c r="VIL55" s="432"/>
      <c r="VIM55" s="254"/>
      <c r="VIN55" s="255"/>
      <c r="VIO55" s="256"/>
      <c r="VIP55" s="252"/>
      <c r="VIQ55" s="253"/>
      <c r="VIR55" s="432"/>
      <c r="VIS55" s="432"/>
      <c r="VIT55" s="432"/>
      <c r="VIU55" s="254"/>
      <c r="VIV55" s="255"/>
      <c r="VIW55" s="256"/>
      <c r="VIX55" s="252"/>
      <c r="VIY55" s="253"/>
      <c r="VIZ55" s="432"/>
      <c r="VJA55" s="432"/>
      <c r="VJB55" s="432"/>
      <c r="VJC55" s="254"/>
      <c r="VJD55" s="255"/>
      <c r="VJE55" s="256"/>
      <c r="VJF55" s="252"/>
      <c r="VJG55" s="253"/>
      <c r="VJH55" s="432"/>
      <c r="VJI55" s="432"/>
      <c r="VJJ55" s="432"/>
      <c r="VJK55" s="254"/>
      <c r="VJL55" s="255"/>
      <c r="VJM55" s="256"/>
      <c r="VJN55" s="252"/>
      <c r="VJO55" s="253"/>
      <c r="VJP55" s="432"/>
      <c r="VJQ55" s="432"/>
      <c r="VJR55" s="432"/>
      <c r="VJS55" s="254"/>
      <c r="VJT55" s="255"/>
      <c r="VJU55" s="256"/>
      <c r="VJV55" s="252"/>
      <c r="VJW55" s="253"/>
      <c r="VJX55" s="432"/>
      <c r="VJY55" s="432"/>
      <c r="VJZ55" s="432"/>
      <c r="VKA55" s="254"/>
      <c r="VKB55" s="255"/>
      <c r="VKC55" s="256"/>
      <c r="VKD55" s="252"/>
      <c r="VKE55" s="253"/>
      <c r="VKF55" s="432"/>
      <c r="VKG55" s="432"/>
      <c r="VKH55" s="432"/>
      <c r="VKI55" s="254"/>
      <c r="VKJ55" s="255"/>
      <c r="VKK55" s="256"/>
      <c r="VKL55" s="252"/>
      <c r="VKM55" s="253"/>
      <c r="VKN55" s="432"/>
      <c r="VKO55" s="432"/>
      <c r="VKP55" s="432"/>
      <c r="VKQ55" s="254"/>
      <c r="VKR55" s="255"/>
      <c r="VKS55" s="256"/>
      <c r="VKT55" s="252"/>
      <c r="VKU55" s="253"/>
      <c r="VKV55" s="432"/>
      <c r="VKW55" s="432"/>
      <c r="VKX55" s="432"/>
      <c r="VKY55" s="254"/>
      <c r="VKZ55" s="255"/>
      <c r="VLA55" s="256"/>
      <c r="VLB55" s="252"/>
      <c r="VLC55" s="253"/>
      <c r="VLD55" s="432"/>
      <c r="VLE55" s="432"/>
      <c r="VLF55" s="432"/>
      <c r="VLG55" s="254"/>
      <c r="VLH55" s="255"/>
      <c r="VLI55" s="256"/>
      <c r="VLJ55" s="252"/>
      <c r="VLK55" s="253"/>
      <c r="VLL55" s="432"/>
      <c r="VLM55" s="432"/>
      <c r="VLN55" s="432"/>
      <c r="VLO55" s="254"/>
      <c r="VLP55" s="255"/>
      <c r="VLQ55" s="256"/>
      <c r="VLR55" s="252"/>
      <c r="VLS55" s="253"/>
      <c r="VLT55" s="432"/>
      <c r="VLU55" s="432"/>
      <c r="VLV55" s="432"/>
      <c r="VLW55" s="254"/>
      <c r="VLX55" s="255"/>
      <c r="VLY55" s="256"/>
      <c r="VLZ55" s="252"/>
      <c r="VMA55" s="253"/>
      <c r="VMB55" s="432"/>
      <c r="VMC55" s="432"/>
      <c r="VMD55" s="432"/>
      <c r="VME55" s="254"/>
      <c r="VMF55" s="255"/>
      <c r="VMG55" s="256"/>
      <c r="VMH55" s="252"/>
      <c r="VMI55" s="253"/>
      <c r="VMJ55" s="432"/>
      <c r="VMK55" s="432"/>
      <c r="VML55" s="432"/>
      <c r="VMM55" s="254"/>
      <c r="VMN55" s="255"/>
      <c r="VMO55" s="256"/>
      <c r="VMP55" s="252"/>
      <c r="VMQ55" s="253"/>
      <c r="VMR55" s="432"/>
      <c r="VMS55" s="432"/>
      <c r="VMT55" s="432"/>
      <c r="VMU55" s="254"/>
      <c r="VMV55" s="255"/>
      <c r="VMW55" s="256"/>
      <c r="VMX55" s="252"/>
      <c r="VMY55" s="253"/>
      <c r="VMZ55" s="432"/>
      <c r="VNA55" s="432"/>
      <c r="VNB55" s="432"/>
      <c r="VNC55" s="254"/>
      <c r="VND55" s="255"/>
      <c r="VNE55" s="256"/>
      <c r="VNF55" s="252"/>
      <c r="VNG55" s="253"/>
      <c r="VNH55" s="432"/>
      <c r="VNI55" s="432"/>
      <c r="VNJ55" s="432"/>
      <c r="VNK55" s="254"/>
      <c r="VNL55" s="255"/>
      <c r="VNM55" s="256"/>
      <c r="VNN55" s="252"/>
      <c r="VNO55" s="253"/>
      <c r="VNP55" s="432"/>
      <c r="VNQ55" s="432"/>
      <c r="VNR55" s="432"/>
      <c r="VNS55" s="254"/>
      <c r="VNT55" s="255"/>
      <c r="VNU55" s="256"/>
      <c r="VNV55" s="252"/>
      <c r="VNW55" s="253"/>
      <c r="VNX55" s="432"/>
      <c r="VNY55" s="432"/>
      <c r="VNZ55" s="432"/>
      <c r="VOA55" s="254"/>
      <c r="VOB55" s="255"/>
      <c r="VOC55" s="256"/>
      <c r="VOD55" s="252"/>
      <c r="VOE55" s="253"/>
      <c r="VOF55" s="432"/>
      <c r="VOG55" s="432"/>
      <c r="VOH55" s="432"/>
      <c r="VOI55" s="254"/>
      <c r="VOJ55" s="255"/>
      <c r="VOK55" s="256"/>
      <c r="VOL55" s="252"/>
      <c r="VOM55" s="253"/>
      <c r="VON55" s="432"/>
      <c r="VOO55" s="432"/>
      <c r="VOP55" s="432"/>
      <c r="VOQ55" s="254"/>
      <c r="VOR55" s="255"/>
      <c r="VOS55" s="256"/>
      <c r="VOT55" s="252"/>
      <c r="VOU55" s="253"/>
      <c r="VOV55" s="432"/>
      <c r="VOW55" s="432"/>
      <c r="VOX55" s="432"/>
      <c r="VOY55" s="254"/>
      <c r="VOZ55" s="255"/>
      <c r="VPA55" s="256"/>
      <c r="VPB55" s="252"/>
      <c r="VPC55" s="253"/>
      <c r="VPD55" s="432"/>
      <c r="VPE55" s="432"/>
      <c r="VPF55" s="432"/>
      <c r="VPG55" s="254"/>
      <c r="VPH55" s="255"/>
      <c r="VPI55" s="256"/>
      <c r="VPJ55" s="252"/>
      <c r="VPK55" s="253"/>
      <c r="VPL55" s="432"/>
      <c r="VPM55" s="432"/>
      <c r="VPN55" s="432"/>
      <c r="VPO55" s="254"/>
      <c r="VPP55" s="255"/>
      <c r="VPQ55" s="256"/>
      <c r="VPR55" s="252"/>
      <c r="VPS55" s="253"/>
      <c r="VPT55" s="432"/>
      <c r="VPU55" s="432"/>
      <c r="VPV55" s="432"/>
      <c r="VPW55" s="254"/>
      <c r="VPX55" s="255"/>
      <c r="VPY55" s="256"/>
      <c r="VPZ55" s="252"/>
      <c r="VQA55" s="253"/>
      <c r="VQB55" s="432"/>
      <c r="VQC55" s="432"/>
      <c r="VQD55" s="432"/>
      <c r="VQE55" s="254"/>
      <c r="VQF55" s="255"/>
      <c r="VQG55" s="256"/>
      <c r="VQH55" s="252"/>
      <c r="VQI55" s="253"/>
      <c r="VQJ55" s="432"/>
      <c r="VQK55" s="432"/>
      <c r="VQL55" s="432"/>
      <c r="VQM55" s="254"/>
      <c r="VQN55" s="255"/>
      <c r="VQO55" s="256"/>
      <c r="VQP55" s="252"/>
      <c r="VQQ55" s="253"/>
      <c r="VQR55" s="432"/>
      <c r="VQS55" s="432"/>
      <c r="VQT55" s="432"/>
      <c r="VQU55" s="254"/>
      <c r="VQV55" s="255"/>
      <c r="VQW55" s="256"/>
      <c r="VQX55" s="252"/>
      <c r="VQY55" s="253"/>
      <c r="VQZ55" s="432"/>
      <c r="VRA55" s="432"/>
      <c r="VRB55" s="432"/>
      <c r="VRC55" s="254"/>
      <c r="VRD55" s="255"/>
      <c r="VRE55" s="256"/>
      <c r="VRF55" s="252"/>
      <c r="VRG55" s="253"/>
      <c r="VRH55" s="432"/>
      <c r="VRI55" s="432"/>
      <c r="VRJ55" s="432"/>
      <c r="VRK55" s="254"/>
      <c r="VRL55" s="255"/>
      <c r="VRM55" s="256"/>
      <c r="VRN55" s="252"/>
      <c r="VRO55" s="253"/>
      <c r="VRP55" s="432"/>
      <c r="VRQ55" s="432"/>
      <c r="VRR55" s="432"/>
      <c r="VRS55" s="254"/>
      <c r="VRT55" s="255"/>
      <c r="VRU55" s="256"/>
      <c r="VRV55" s="252"/>
      <c r="VRW55" s="253"/>
      <c r="VRX55" s="432"/>
      <c r="VRY55" s="432"/>
      <c r="VRZ55" s="432"/>
      <c r="VSA55" s="254"/>
      <c r="VSB55" s="255"/>
      <c r="VSC55" s="256"/>
      <c r="VSD55" s="252"/>
      <c r="VSE55" s="253"/>
      <c r="VSF55" s="432"/>
      <c r="VSG55" s="432"/>
      <c r="VSH55" s="432"/>
      <c r="VSI55" s="254"/>
      <c r="VSJ55" s="255"/>
      <c r="VSK55" s="256"/>
      <c r="VSL55" s="252"/>
      <c r="VSM55" s="253"/>
      <c r="VSN55" s="432"/>
      <c r="VSO55" s="432"/>
      <c r="VSP55" s="432"/>
      <c r="VSQ55" s="254"/>
      <c r="VSR55" s="255"/>
      <c r="VSS55" s="256"/>
      <c r="VST55" s="252"/>
      <c r="VSU55" s="253"/>
      <c r="VSV55" s="432"/>
      <c r="VSW55" s="432"/>
      <c r="VSX55" s="432"/>
      <c r="VSY55" s="254"/>
      <c r="VSZ55" s="255"/>
      <c r="VTA55" s="256"/>
      <c r="VTB55" s="252"/>
      <c r="VTC55" s="253"/>
      <c r="VTD55" s="432"/>
      <c r="VTE55" s="432"/>
      <c r="VTF55" s="432"/>
      <c r="VTG55" s="254"/>
      <c r="VTH55" s="255"/>
      <c r="VTI55" s="256"/>
      <c r="VTJ55" s="252"/>
      <c r="VTK55" s="253"/>
      <c r="VTL55" s="432"/>
      <c r="VTM55" s="432"/>
      <c r="VTN55" s="432"/>
      <c r="VTO55" s="254"/>
      <c r="VTP55" s="255"/>
      <c r="VTQ55" s="256"/>
      <c r="VTR55" s="252"/>
      <c r="VTS55" s="253"/>
      <c r="VTT55" s="432"/>
      <c r="VTU55" s="432"/>
      <c r="VTV55" s="432"/>
      <c r="VTW55" s="254"/>
      <c r="VTX55" s="255"/>
      <c r="VTY55" s="256"/>
      <c r="VTZ55" s="252"/>
      <c r="VUA55" s="253"/>
      <c r="VUB55" s="432"/>
      <c r="VUC55" s="432"/>
      <c r="VUD55" s="432"/>
      <c r="VUE55" s="254"/>
      <c r="VUF55" s="255"/>
      <c r="VUG55" s="256"/>
      <c r="VUH55" s="252"/>
      <c r="VUI55" s="253"/>
      <c r="VUJ55" s="432"/>
      <c r="VUK55" s="432"/>
      <c r="VUL55" s="432"/>
      <c r="VUM55" s="254"/>
      <c r="VUN55" s="255"/>
      <c r="VUO55" s="256"/>
      <c r="VUP55" s="252"/>
      <c r="VUQ55" s="253"/>
      <c r="VUR55" s="432"/>
      <c r="VUS55" s="432"/>
      <c r="VUT55" s="432"/>
      <c r="VUU55" s="254"/>
      <c r="VUV55" s="255"/>
      <c r="VUW55" s="256"/>
      <c r="VUX55" s="252"/>
      <c r="VUY55" s="253"/>
      <c r="VUZ55" s="432"/>
      <c r="VVA55" s="432"/>
      <c r="VVB55" s="432"/>
      <c r="VVC55" s="254"/>
      <c r="VVD55" s="255"/>
      <c r="VVE55" s="256"/>
      <c r="VVF55" s="252"/>
      <c r="VVG55" s="253"/>
      <c r="VVH55" s="432"/>
      <c r="VVI55" s="432"/>
      <c r="VVJ55" s="432"/>
      <c r="VVK55" s="254"/>
      <c r="VVL55" s="255"/>
      <c r="VVM55" s="256"/>
      <c r="VVN55" s="252"/>
      <c r="VVO55" s="253"/>
      <c r="VVP55" s="432"/>
      <c r="VVQ55" s="432"/>
      <c r="VVR55" s="432"/>
      <c r="VVS55" s="254"/>
      <c r="VVT55" s="255"/>
      <c r="VVU55" s="256"/>
      <c r="VVV55" s="252"/>
      <c r="VVW55" s="253"/>
      <c r="VVX55" s="432"/>
      <c r="VVY55" s="432"/>
      <c r="VVZ55" s="432"/>
      <c r="VWA55" s="254"/>
      <c r="VWB55" s="255"/>
      <c r="VWC55" s="256"/>
      <c r="VWD55" s="252"/>
      <c r="VWE55" s="253"/>
      <c r="VWF55" s="432"/>
      <c r="VWG55" s="432"/>
      <c r="VWH55" s="432"/>
      <c r="VWI55" s="254"/>
      <c r="VWJ55" s="255"/>
      <c r="VWK55" s="256"/>
      <c r="VWL55" s="252"/>
      <c r="VWM55" s="253"/>
      <c r="VWN55" s="432"/>
      <c r="VWO55" s="432"/>
      <c r="VWP55" s="432"/>
      <c r="VWQ55" s="254"/>
      <c r="VWR55" s="255"/>
      <c r="VWS55" s="256"/>
      <c r="VWT55" s="252"/>
      <c r="VWU55" s="253"/>
      <c r="VWV55" s="432"/>
      <c r="VWW55" s="432"/>
      <c r="VWX55" s="432"/>
      <c r="VWY55" s="254"/>
      <c r="VWZ55" s="255"/>
      <c r="VXA55" s="256"/>
      <c r="VXB55" s="252"/>
      <c r="VXC55" s="253"/>
      <c r="VXD55" s="432"/>
      <c r="VXE55" s="432"/>
      <c r="VXF55" s="432"/>
      <c r="VXG55" s="254"/>
      <c r="VXH55" s="255"/>
      <c r="VXI55" s="256"/>
      <c r="VXJ55" s="252"/>
      <c r="VXK55" s="253"/>
      <c r="VXL55" s="432"/>
      <c r="VXM55" s="432"/>
      <c r="VXN55" s="432"/>
      <c r="VXO55" s="254"/>
      <c r="VXP55" s="255"/>
      <c r="VXQ55" s="256"/>
      <c r="VXR55" s="252"/>
      <c r="VXS55" s="253"/>
      <c r="VXT55" s="432"/>
      <c r="VXU55" s="432"/>
      <c r="VXV55" s="432"/>
      <c r="VXW55" s="254"/>
      <c r="VXX55" s="255"/>
      <c r="VXY55" s="256"/>
      <c r="VXZ55" s="252"/>
      <c r="VYA55" s="253"/>
      <c r="VYB55" s="432"/>
      <c r="VYC55" s="432"/>
      <c r="VYD55" s="432"/>
      <c r="VYE55" s="254"/>
      <c r="VYF55" s="255"/>
      <c r="VYG55" s="256"/>
      <c r="VYH55" s="252"/>
      <c r="VYI55" s="253"/>
      <c r="VYJ55" s="432"/>
      <c r="VYK55" s="432"/>
      <c r="VYL55" s="432"/>
      <c r="VYM55" s="254"/>
      <c r="VYN55" s="255"/>
      <c r="VYO55" s="256"/>
      <c r="VYP55" s="252"/>
      <c r="VYQ55" s="253"/>
      <c r="VYR55" s="432"/>
      <c r="VYS55" s="432"/>
      <c r="VYT55" s="432"/>
      <c r="VYU55" s="254"/>
      <c r="VYV55" s="255"/>
      <c r="VYW55" s="256"/>
      <c r="VYX55" s="252"/>
      <c r="VYY55" s="253"/>
      <c r="VYZ55" s="432"/>
      <c r="VZA55" s="432"/>
      <c r="VZB55" s="432"/>
      <c r="VZC55" s="254"/>
      <c r="VZD55" s="255"/>
      <c r="VZE55" s="256"/>
      <c r="VZF55" s="252"/>
      <c r="VZG55" s="253"/>
      <c r="VZH55" s="432"/>
      <c r="VZI55" s="432"/>
      <c r="VZJ55" s="432"/>
      <c r="VZK55" s="254"/>
      <c r="VZL55" s="255"/>
      <c r="VZM55" s="256"/>
      <c r="VZN55" s="252"/>
      <c r="VZO55" s="253"/>
      <c r="VZP55" s="432"/>
      <c r="VZQ55" s="432"/>
      <c r="VZR55" s="432"/>
      <c r="VZS55" s="254"/>
      <c r="VZT55" s="255"/>
      <c r="VZU55" s="256"/>
      <c r="VZV55" s="252"/>
      <c r="VZW55" s="253"/>
      <c r="VZX55" s="432"/>
      <c r="VZY55" s="432"/>
      <c r="VZZ55" s="432"/>
      <c r="WAA55" s="254"/>
      <c r="WAB55" s="255"/>
      <c r="WAC55" s="256"/>
      <c r="WAD55" s="252"/>
      <c r="WAE55" s="253"/>
      <c r="WAF55" s="432"/>
      <c r="WAG55" s="432"/>
      <c r="WAH55" s="432"/>
      <c r="WAI55" s="254"/>
      <c r="WAJ55" s="255"/>
      <c r="WAK55" s="256"/>
      <c r="WAL55" s="252"/>
      <c r="WAM55" s="253"/>
      <c r="WAN55" s="432"/>
      <c r="WAO55" s="432"/>
      <c r="WAP55" s="432"/>
      <c r="WAQ55" s="254"/>
      <c r="WAR55" s="255"/>
      <c r="WAS55" s="256"/>
      <c r="WAT55" s="252"/>
      <c r="WAU55" s="253"/>
      <c r="WAV55" s="432"/>
      <c r="WAW55" s="432"/>
      <c r="WAX55" s="432"/>
      <c r="WAY55" s="254"/>
      <c r="WAZ55" s="255"/>
      <c r="WBA55" s="256"/>
      <c r="WBB55" s="252"/>
      <c r="WBC55" s="253"/>
      <c r="WBD55" s="432"/>
      <c r="WBE55" s="432"/>
      <c r="WBF55" s="432"/>
      <c r="WBG55" s="254"/>
      <c r="WBH55" s="255"/>
      <c r="WBI55" s="256"/>
      <c r="WBJ55" s="252"/>
      <c r="WBK55" s="253"/>
      <c r="WBL55" s="432"/>
      <c r="WBM55" s="432"/>
      <c r="WBN55" s="432"/>
      <c r="WBO55" s="254"/>
      <c r="WBP55" s="255"/>
      <c r="WBQ55" s="256"/>
      <c r="WBR55" s="252"/>
      <c r="WBS55" s="253"/>
      <c r="WBT55" s="432"/>
      <c r="WBU55" s="432"/>
      <c r="WBV55" s="432"/>
      <c r="WBW55" s="254"/>
      <c r="WBX55" s="255"/>
      <c r="WBY55" s="256"/>
      <c r="WBZ55" s="252"/>
      <c r="WCA55" s="253"/>
      <c r="WCB55" s="432"/>
      <c r="WCC55" s="432"/>
      <c r="WCD55" s="432"/>
      <c r="WCE55" s="254"/>
      <c r="WCF55" s="255"/>
      <c r="WCG55" s="256"/>
      <c r="WCH55" s="252"/>
      <c r="WCI55" s="253"/>
      <c r="WCJ55" s="432"/>
      <c r="WCK55" s="432"/>
      <c r="WCL55" s="432"/>
      <c r="WCM55" s="254"/>
      <c r="WCN55" s="255"/>
      <c r="WCO55" s="256"/>
      <c r="WCP55" s="252"/>
      <c r="WCQ55" s="253"/>
      <c r="WCR55" s="432"/>
      <c r="WCS55" s="432"/>
      <c r="WCT55" s="432"/>
      <c r="WCU55" s="254"/>
      <c r="WCV55" s="255"/>
      <c r="WCW55" s="256"/>
      <c r="WCX55" s="252"/>
      <c r="WCY55" s="253"/>
      <c r="WCZ55" s="432"/>
      <c r="WDA55" s="432"/>
      <c r="WDB55" s="432"/>
      <c r="WDC55" s="254"/>
      <c r="WDD55" s="255"/>
      <c r="WDE55" s="256"/>
      <c r="WDF55" s="252"/>
      <c r="WDG55" s="253"/>
      <c r="WDH55" s="432"/>
      <c r="WDI55" s="432"/>
      <c r="WDJ55" s="432"/>
      <c r="WDK55" s="254"/>
      <c r="WDL55" s="255"/>
      <c r="WDM55" s="256"/>
      <c r="WDN55" s="252"/>
      <c r="WDO55" s="253"/>
      <c r="WDP55" s="432"/>
      <c r="WDQ55" s="432"/>
      <c r="WDR55" s="432"/>
      <c r="WDS55" s="254"/>
      <c r="WDT55" s="255"/>
      <c r="WDU55" s="256"/>
      <c r="WDV55" s="252"/>
      <c r="WDW55" s="253"/>
      <c r="WDX55" s="432"/>
      <c r="WDY55" s="432"/>
      <c r="WDZ55" s="432"/>
      <c r="WEA55" s="254"/>
      <c r="WEB55" s="255"/>
      <c r="WEC55" s="256"/>
      <c r="WED55" s="252"/>
      <c r="WEE55" s="253"/>
      <c r="WEF55" s="432"/>
      <c r="WEG55" s="432"/>
      <c r="WEH55" s="432"/>
      <c r="WEI55" s="254"/>
      <c r="WEJ55" s="255"/>
      <c r="WEK55" s="256"/>
      <c r="WEL55" s="252"/>
      <c r="WEM55" s="253"/>
      <c r="WEN55" s="432"/>
      <c r="WEO55" s="432"/>
      <c r="WEP55" s="432"/>
      <c r="WEQ55" s="254"/>
      <c r="WER55" s="255"/>
      <c r="WES55" s="256"/>
      <c r="WET55" s="252"/>
      <c r="WEU55" s="253"/>
      <c r="WEV55" s="432"/>
      <c r="WEW55" s="432"/>
      <c r="WEX55" s="432"/>
      <c r="WEY55" s="254"/>
      <c r="WEZ55" s="255"/>
      <c r="WFA55" s="256"/>
      <c r="WFB55" s="252"/>
      <c r="WFC55" s="253"/>
      <c r="WFD55" s="432"/>
      <c r="WFE55" s="432"/>
      <c r="WFF55" s="432"/>
      <c r="WFG55" s="254"/>
      <c r="WFH55" s="255"/>
      <c r="WFI55" s="256"/>
      <c r="WFJ55" s="252"/>
      <c r="WFK55" s="253"/>
      <c r="WFL55" s="432"/>
      <c r="WFM55" s="432"/>
      <c r="WFN55" s="432"/>
      <c r="WFO55" s="254"/>
      <c r="WFP55" s="255"/>
      <c r="WFQ55" s="256"/>
      <c r="WFR55" s="252"/>
      <c r="WFS55" s="253"/>
      <c r="WFT55" s="432"/>
      <c r="WFU55" s="432"/>
      <c r="WFV55" s="432"/>
      <c r="WFW55" s="254"/>
      <c r="WFX55" s="255"/>
      <c r="WFY55" s="256"/>
      <c r="WFZ55" s="252"/>
      <c r="WGA55" s="253"/>
      <c r="WGB55" s="432"/>
      <c r="WGC55" s="432"/>
      <c r="WGD55" s="432"/>
      <c r="WGE55" s="254"/>
      <c r="WGF55" s="255"/>
      <c r="WGG55" s="256"/>
      <c r="WGH55" s="252"/>
      <c r="WGI55" s="253"/>
      <c r="WGJ55" s="432"/>
      <c r="WGK55" s="432"/>
      <c r="WGL55" s="432"/>
      <c r="WGM55" s="254"/>
      <c r="WGN55" s="255"/>
      <c r="WGO55" s="256"/>
      <c r="WGP55" s="252"/>
      <c r="WGQ55" s="253"/>
      <c r="WGR55" s="432"/>
      <c r="WGS55" s="432"/>
      <c r="WGT55" s="432"/>
      <c r="WGU55" s="254"/>
      <c r="WGV55" s="255"/>
      <c r="WGW55" s="256"/>
      <c r="WGX55" s="252"/>
      <c r="WGY55" s="253"/>
      <c r="WGZ55" s="432"/>
      <c r="WHA55" s="432"/>
      <c r="WHB55" s="432"/>
      <c r="WHC55" s="254"/>
      <c r="WHD55" s="255"/>
      <c r="WHE55" s="256"/>
      <c r="WHF55" s="252"/>
      <c r="WHG55" s="253"/>
      <c r="WHH55" s="432"/>
      <c r="WHI55" s="432"/>
      <c r="WHJ55" s="432"/>
      <c r="WHK55" s="254"/>
      <c r="WHL55" s="255"/>
      <c r="WHM55" s="256"/>
      <c r="WHN55" s="252"/>
      <c r="WHO55" s="253"/>
      <c r="WHP55" s="432"/>
      <c r="WHQ55" s="432"/>
      <c r="WHR55" s="432"/>
      <c r="WHS55" s="254"/>
      <c r="WHT55" s="255"/>
      <c r="WHU55" s="256"/>
      <c r="WHV55" s="252"/>
      <c r="WHW55" s="253"/>
      <c r="WHX55" s="432"/>
      <c r="WHY55" s="432"/>
      <c r="WHZ55" s="432"/>
      <c r="WIA55" s="254"/>
      <c r="WIB55" s="255"/>
      <c r="WIC55" s="256"/>
      <c r="WID55" s="252"/>
      <c r="WIE55" s="253"/>
      <c r="WIF55" s="432"/>
      <c r="WIG55" s="432"/>
      <c r="WIH55" s="432"/>
      <c r="WII55" s="254"/>
      <c r="WIJ55" s="255"/>
      <c r="WIK55" s="256"/>
      <c r="WIL55" s="252"/>
      <c r="WIM55" s="253"/>
      <c r="WIN55" s="432"/>
      <c r="WIO55" s="432"/>
      <c r="WIP55" s="432"/>
      <c r="WIQ55" s="254"/>
      <c r="WIR55" s="255"/>
      <c r="WIS55" s="256"/>
      <c r="WIT55" s="252"/>
      <c r="WIU55" s="253"/>
      <c r="WIV55" s="432"/>
      <c r="WIW55" s="432"/>
      <c r="WIX55" s="432"/>
      <c r="WIY55" s="254"/>
      <c r="WIZ55" s="255"/>
      <c r="WJA55" s="256"/>
      <c r="WJB55" s="252"/>
      <c r="WJC55" s="253"/>
      <c r="WJD55" s="432"/>
      <c r="WJE55" s="432"/>
      <c r="WJF55" s="432"/>
      <c r="WJG55" s="254"/>
      <c r="WJH55" s="255"/>
      <c r="WJI55" s="256"/>
      <c r="WJJ55" s="252"/>
      <c r="WJK55" s="253"/>
      <c r="WJL55" s="432"/>
      <c r="WJM55" s="432"/>
      <c r="WJN55" s="432"/>
      <c r="WJO55" s="254"/>
      <c r="WJP55" s="255"/>
      <c r="WJQ55" s="256"/>
      <c r="WJR55" s="252"/>
      <c r="WJS55" s="253"/>
      <c r="WJT55" s="432"/>
      <c r="WJU55" s="432"/>
      <c r="WJV55" s="432"/>
      <c r="WJW55" s="254"/>
      <c r="WJX55" s="255"/>
      <c r="WJY55" s="256"/>
      <c r="WJZ55" s="252"/>
      <c r="WKA55" s="253"/>
      <c r="WKB55" s="432"/>
      <c r="WKC55" s="432"/>
      <c r="WKD55" s="432"/>
      <c r="WKE55" s="254"/>
      <c r="WKF55" s="255"/>
      <c r="WKG55" s="256"/>
      <c r="WKH55" s="252"/>
      <c r="WKI55" s="253"/>
      <c r="WKJ55" s="432"/>
      <c r="WKK55" s="432"/>
      <c r="WKL55" s="432"/>
      <c r="WKM55" s="254"/>
      <c r="WKN55" s="255"/>
      <c r="WKO55" s="256"/>
      <c r="WKP55" s="252"/>
      <c r="WKQ55" s="253"/>
      <c r="WKR55" s="432"/>
      <c r="WKS55" s="432"/>
      <c r="WKT55" s="432"/>
      <c r="WKU55" s="254"/>
      <c r="WKV55" s="255"/>
      <c r="WKW55" s="256"/>
      <c r="WKX55" s="252"/>
      <c r="WKY55" s="253"/>
      <c r="WKZ55" s="432"/>
      <c r="WLA55" s="432"/>
      <c r="WLB55" s="432"/>
      <c r="WLC55" s="254"/>
      <c r="WLD55" s="255"/>
      <c r="WLE55" s="256"/>
      <c r="WLF55" s="252"/>
      <c r="WLG55" s="253"/>
      <c r="WLH55" s="432"/>
      <c r="WLI55" s="432"/>
      <c r="WLJ55" s="432"/>
      <c r="WLK55" s="254"/>
      <c r="WLL55" s="255"/>
      <c r="WLM55" s="256"/>
      <c r="WLN55" s="252"/>
      <c r="WLO55" s="253"/>
      <c r="WLP55" s="432"/>
      <c r="WLQ55" s="432"/>
      <c r="WLR55" s="432"/>
      <c r="WLS55" s="254"/>
      <c r="WLT55" s="255"/>
      <c r="WLU55" s="256"/>
      <c r="WLV55" s="252"/>
      <c r="WLW55" s="253"/>
      <c r="WLX55" s="432"/>
      <c r="WLY55" s="432"/>
      <c r="WLZ55" s="432"/>
      <c r="WMA55" s="254"/>
      <c r="WMB55" s="255"/>
      <c r="WMC55" s="256"/>
      <c r="WMD55" s="252"/>
      <c r="WME55" s="253"/>
      <c r="WMF55" s="432"/>
      <c r="WMG55" s="432"/>
      <c r="WMH55" s="432"/>
      <c r="WMI55" s="254"/>
      <c r="WMJ55" s="255"/>
      <c r="WMK55" s="256"/>
      <c r="WML55" s="252"/>
      <c r="WMM55" s="253"/>
      <c r="WMN55" s="432"/>
      <c r="WMO55" s="432"/>
      <c r="WMP55" s="432"/>
      <c r="WMQ55" s="254"/>
      <c r="WMR55" s="255"/>
      <c r="WMS55" s="256"/>
      <c r="WMT55" s="252"/>
      <c r="WMU55" s="253"/>
      <c r="WMV55" s="432"/>
      <c r="WMW55" s="432"/>
      <c r="WMX55" s="432"/>
      <c r="WMY55" s="254"/>
      <c r="WMZ55" s="255"/>
      <c r="WNA55" s="256"/>
      <c r="WNB55" s="252"/>
      <c r="WNC55" s="253"/>
      <c r="WND55" s="432"/>
      <c r="WNE55" s="432"/>
      <c r="WNF55" s="432"/>
      <c r="WNG55" s="254"/>
      <c r="WNH55" s="255"/>
      <c r="WNI55" s="256"/>
      <c r="WNJ55" s="252"/>
      <c r="WNK55" s="253"/>
      <c r="WNL55" s="432"/>
      <c r="WNM55" s="432"/>
      <c r="WNN55" s="432"/>
      <c r="WNO55" s="254"/>
      <c r="WNP55" s="255"/>
      <c r="WNQ55" s="256"/>
      <c r="WNR55" s="252"/>
      <c r="WNS55" s="253"/>
      <c r="WNT55" s="432"/>
      <c r="WNU55" s="432"/>
      <c r="WNV55" s="432"/>
      <c r="WNW55" s="254"/>
      <c r="WNX55" s="255"/>
      <c r="WNY55" s="256"/>
      <c r="WNZ55" s="252"/>
      <c r="WOA55" s="253"/>
      <c r="WOB55" s="432"/>
      <c r="WOC55" s="432"/>
      <c r="WOD55" s="432"/>
      <c r="WOE55" s="254"/>
      <c r="WOF55" s="255"/>
      <c r="WOG55" s="256"/>
      <c r="WOH55" s="252"/>
      <c r="WOI55" s="253"/>
      <c r="WOJ55" s="432"/>
      <c r="WOK55" s="432"/>
      <c r="WOL55" s="432"/>
      <c r="WOM55" s="254"/>
      <c r="WON55" s="255"/>
      <c r="WOO55" s="256"/>
      <c r="WOP55" s="252"/>
      <c r="WOQ55" s="253"/>
      <c r="WOR55" s="432"/>
      <c r="WOS55" s="432"/>
      <c r="WOT55" s="432"/>
      <c r="WOU55" s="254"/>
      <c r="WOV55" s="255"/>
      <c r="WOW55" s="256"/>
      <c r="WOX55" s="252"/>
      <c r="WOY55" s="253"/>
      <c r="WOZ55" s="432"/>
      <c r="WPA55" s="432"/>
      <c r="WPB55" s="432"/>
      <c r="WPC55" s="254"/>
      <c r="WPD55" s="255"/>
      <c r="WPE55" s="256"/>
      <c r="WPF55" s="252"/>
      <c r="WPG55" s="253"/>
      <c r="WPH55" s="432"/>
      <c r="WPI55" s="432"/>
      <c r="WPJ55" s="432"/>
      <c r="WPK55" s="254"/>
      <c r="WPL55" s="255"/>
      <c r="WPM55" s="256"/>
      <c r="WPN55" s="252"/>
      <c r="WPO55" s="253"/>
      <c r="WPP55" s="432"/>
      <c r="WPQ55" s="432"/>
      <c r="WPR55" s="432"/>
      <c r="WPS55" s="254"/>
      <c r="WPT55" s="255"/>
      <c r="WPU55" s="256"/>
      <c r="WPV55" s="252"/>
      <c r="WPW55" s="253"/>
    </row>
    <row r="56" spans="1:15987">
      <c r="A56" s="231" t="s">
        <v>14185</v>
      </c>
      <c r="B56" s="232" t="s">
        <v>23</v>
      </c>
      <c r="C56" s="232">
        <v>10238</v>
      </c>
      <c r="D56" s="233" t="s">
        <v>14407</v>
      </c>
      <c r="E56" s="234" t="s">
        <v>26</v>
      </c>
      <c r="F56" s="235">
        <v>512.73</v>
      </c>
      <c r="G56" s="243">
        <v>10.02</v>
      </c>
      <c r="H56" s="244">
        <f t="shared" ref="H56:H64" si="2">IFERROR(ROUND($G56*$F56,2),"")</f>
        <v>5137.55</v>
      </c>
    </row>
    <row r="57" spans="1:15987" ht="38.25">
      <c r="A57" s="85" t="s">
        <v>14186</v>
      </c>
      <c r="B57" s="141" t="s">
        <v>967</v>
      </c>
      <c r="C57" s="141">
        <v>3</v>
      </c>
      <c r="D57" s="142" t="s">
        <v>14452</v>
      </c>
      <c r="E57" s="143" t="s">
        <v>14210</v>
      </c>
      <c r="F57" s="144">
        <v>512.73</v>
      </c>
      <c r="G57" s="229">
        <v>86.21</v>
      </c>
      <c r="H57" s="227">
        <f t="shared" si="2"/>
        <v>44202.45</v>
      </c>
    </row>
    <row r="58" spans="1:15987" ht="25.5">
      <c r="A58" s="85" t="s">
        <v>14187</v>
      </c>
      <c r="B58" s="141" t="s">
        <v>23</v>
      </c>
      <c r="C58" s="141">
        <v>120227</v>
      </c>
      <c r="D58" s="142" t="s">
        <v>14422</v>
      </c>
      <c r="E58" s="143" t="s">
        <v>42</v>
      </c>
      <c r="F58" s="144">
        <v>242.28</v>
      </c>
      <c r="G58" s="229">
        <v>47.11</v>
      </c>
      <c r="H58" s="227">
        <f t="shared" si="2"/>
        <v>11413.81</v>
      </c>
    </row>
    <row r="59" spans="1:15987" ht="51">
      <c r="A59" s="85" t="s">
        <v>14188</v>
      </c>
      <c r="B59" s="141" t="s">
        <v>23</v>
      </c>
      <c r="C59" s="141">
        <v>50605</v>
      </c>
      <c r="D59" s="142" t="s">
        <v>14423</v>
      </c>
      <c r="E59" s="143" t="s">
        <v>26</v>
      </c>
      <c r="F59" s="144">
        <v>71.489999999999995</v>
      </c>
      <c r="G59" s="229">
        <v>80.97</v>
      </c>
      <c r="H59" s="227">
        <f t="shared" si="2"/>
        <v>5788.55</v>
      </c>
    </row>
    <row r="60" spans="1:15987" ht="25.5">
      <c r="A60" s="85" t="s">
        <v>14189</v>
      </c>
      <c r="B60" s="141" t="s">
        <v>23</v>
      </c>
      <c r="C60" s="141">
        <v>120101</v>
      </c>
      <c r="D60" s="142" t="s">
        <v>14160</v>
      </c>
      <c r="E60" s="143" t="s">
        <v>26</v>
      </c>
      <c r="F60" s="144">
        <v>142.97999999999999</v>
      </c>
      <c r="G60" s="229">
        <v>7.13</v>
      </c>
      <c r="H60" s="227">
        <f t="shared" si="2"/>
        <v>1019.45</v>
      </c>
    </row>
    <row r="61" spans="1:15987" ht="25.5">
      <c r="A61" s="85" t="s">
        <v>14191</v>
      </c>
      <c r="B61" s="141" t="s">
        <v>23</v>
      </c>
      <c r="C61" s="141">
        <v>120302</v>
      </c>
      <c r="D61" s="142" t="s">
        <v>14161</v>
      </c>
      <c r="E61" s="143" t="s">
        <v>26</v>
      </c>
      <c r="F61" s="144">
        <v>142.97999999999999</v>
      </c>
      <c r="G61" s="229">
        <v>24.7</v>
      </c>
      <c r="H61" s="227">
        <f t="shared" si="2"/>
        <v>3531.61</v>
      </c>
    </row>
    <row r="62" spans="1:15987" ht="25.5">
      <c r="A62" s="85" t="s">
        <v>14443</v>
      </c>
      <c r="B62" s="141" t="s">
        <v>23</v>
      </c>
      <c r="C62" s="141">
        <v>190101</v>
      </c>
      <c r="D62" s="142" t="s">
        <v>14424</v>
      </c>
      <c r="E62" s="143" t="s">
        <v>26</v>
      </c>
      <c r="F62" s="144">
        <v>211.54</v>
      </c>
      <c r="G62" s="229">
        <v>14.27</v>
      </c>
      <c r="H62" s="227">
        <f t="shared" si="2"/>
        <v>3018.68</v>
      </c>
    </row>
    <row r="63" spans="1:15987">
      <c r="A63" s="85" t="s">
        <v>14450</v>
      </c>
      <c r="B63" s="141" t="s">
        <v>23</v>
      </c>
      <c r="C63" s="141">
        <v>10208</v>
      </c>
      <c r="D63" s="142" t="s">
        <v>14425</v>
      </c>
      <c r="E63" s="143" t="s">
        <v>26</v>
      </c>
      <c r="F63" s="144">
        <v>50.22</v>
      </c>
      <c r="G63" s="229">
        <v>10.02</v>
      </c>
      <c r="H63" s="227">
        <f t="shared" si="2"/>
        <v>503.2</v>
      </c>
    </row>
    <row r="64" spans="1:15987" ht="25.5">
      <c r="A64" s="85" t="s">
        <v>14451</v>
      </c>
      <c r="B64" s="141" t="s">
        <v>967</v>
      </c>
      <c r="C64" s="141">
        <v>2</v>
      </c>
      <c r="D64" s="142" t="s">
        <v>14462</v>
      </c>
      <c r="E64" s="143" t="s">
        <v>14210</v>
      </c>
      <c r="F64" s="144">
        <v>50.22</v>
      </c>
      <c r="G64" s="229">
        <v>76.53</v>
      </c>
      <c r="H64" s="227">
        <f t="shared" si="2"/>
        <v>3843.34</v>
      </c>
    </row>
    <row r="65" spans="1:8" s="168" customFormat="1" ht="16.5" customHeight="1">
      <c r="A65" s="85">
        <v>7</v>
      </c>
      <c r="B65" s="141"/>
      <c r="C65" s="141"/>
      <c r="D65" s="142" t="s">
        <v>14190</v>
      </c>
      <c r="E65" s="143"/>
      <c r="F65" s="144">
        <v>0</v>
      </c>
      <c r="G65" s="229"/>
      <c r="H65" s="227">
        <f>SUM(H66:H78)</f>
        <v>33117.040000000001</v>
      </c>
    </row>
    <row r="66" spans="1:8" ht="51">
      <c r="A66" s="85" t="s">
        <v>14193</v>
      </c>
      <c r="B66" s="141" t="s">
        <v>23</v>
      </c>
      <c r="C66" s="141">
        <v>181002</v>
      </c>
      <c r="D66" s="142" t="s">
        <v>14426</v>
      </c>
      <c r="E66" s="143" t="s">
        <v>24</v>
      </c>
      <c r="F66" s="144">
        <v>62</v>
      </c>
      <c r="G66" s="229">
        <v>235.04</v>
      </c>
      <c r="H66" s="227">
        <f t="shared" ref="H66:H78" si="3">IFERROR(ROUND($G66*$F66,2),"")</f>
        <v>14572.48</v>
      </c>
    </row>
    <row r="67" spans="1:8">
      <c r="A67" s="85" t="s">
        <v>14194</v>
      </c>
      <c r="B67" s="141" t="s">
        <v>23</v>
      </c>
      <c r="C67" s="141">
        <v>180204</v>
      </c>
      <c r="D67" s="142" t="s">
        <v>14427</v>
      </c>
      <c r="E67" s="143" t="s">
        <v>24</v>
      </c>
      <c r="F67" s="144">
        <v>12</v>
      </c>
      <c r="G67" s="229">
        <v>33.08</v>
      </c>
      <c r="H67" s="227">
        <f t="shared" si="3"/>
        <v>396.96</v>
      </c>
    </row>
    <row r="68" spans="1:8" ht="38.25">
      <c r="A68" s="85" t="s">
        <v>14195</v>
      </c>
      <c r="B68" s="141" t="s">
        <v>23</v>
      </c>
      <c r="C68" s="141">
        <v>180702</v>
      </c>
      <c r="D68" s="142" t="s">
        <v>14428</v>
      </c>
      <c r="E68" s="143" t="s">
        <v>24</v>
      </c>
      <c r="F68" s="144">
        <v>15</v>
      </c>
      <c r="G68" s="229">
        <v>293.83999999999997</v>
      </c>
      <c r="H68" s="227">
        <f t="shared" si="3"/>
        <v>4407.6000000000004</v>
      </c>
    </row>
    <row r="69" spans="1:8" ht="38.25">
      <c r="A69" s="85" t="s">
        <v>14196</v>
      </c>
      <c r="B69" s="141" t="s">
        <v>23</v>
      </c>
      <c r="C69" s="141">
        <v>151805</v>
      </c>
      <c r="D69" s="142" t="s">
        <v>14429</v>
      </c>
      <c r="E69" s="143" t="s">
        <v>24</v>
      </c>
      <c r="F69" s="144">
        <v>2</v>
      </c>
      <c r="G69" s="229">
        <v>603.91</v>
      </c>
      <c r="H69" s="227">
        <f t="shared" si="3"/>
        <v>1207.82</v>
      </c>
    </row>
    <row r="70" spans="1:8" ht="38.25">
      <c r="A70" s="85" t="s">
        <v>14197</v>
      </c>
      <c r="B70" s="141" t="s">
        <v>966</v>
      </c>
      <c r="C70" s="141">
        <v>97589</v>
      </c>
      <c r="D70" s="142" t="s">
        <v>14463</v>
      </c>
      <c r="E70" s="143" t="s">
        <v>2081</v>
      </c>
      <c r="F70" s="144">
        <v>7</v>
      </c>
      <c r="G70" s="229">
        <v>46.29</v>
      </c>
      <c r="H70" s="227">
        <f t="shared" si="3"/>
        <v>324.02999999999997</v>
      </c>
    </row>
    <row r="71" spans="1:8">
      <c r="A71" s="85" t="s">
        <v>14198</v>
      </c>
      <c r="B71" s="141" t="s">
        <v>23</v>
      </c>
      <c r="C71" s="141">
        <v>180217</v>
      </c>
      <c r="D71" s="142" t="s">
        <v>14464</v>
      </c>
      <c r="E71" s="143" t="s">
        <v>24</v>
      </c>
      <c r="F71" s="144">
        <v>6</v>
      </c>
      <c r="G71" s="229">
        <v>10.119999999999999</v>
      </c>
      <c r="H71" s="227">
        <f t="shared" si="3"/>
        <v>60.72</v>
      </c>
    </row>
    <row r="72" spans="1:8" ht="25.5">
      <c r="A72" s="85" t="s">
        <v>14199</v>
      </c>
      <c r="B72" s="141" t="s">
        <v>23</v>
      </c>
      <c r="C72" s="141">
        <v>180201</v>
      </c>
      <c r="D72" s="142" t="s">
        <v>14513</v>
      </c>
      <c r="E72" s="143" t="s">
        <v>24</v>
      </c>
      <c r="F72" s="144">
        <v>49</v>
      </c>
      <c r="G72" s="229">
        <v>36.5</v>
      </c>
      <c r="H72" s="227">
        <f t="shared" si="3"/>
        <v>1788.5</v>
      </c>
    </row>
    <row r="73" spans="1:8">
      <c r="A73" s="85" t="s">
        <v>14200</v>
      </c>
      <c r="B73" s="141" t="s">
        <v>23</v>
      </c>
      <c r="C73" s="141">
        <v>180205</v>
      </c>
      <c r="D73" s="142" t="s">
        <v>14514</v>
      </c>
      <c r="E73" s="143" t="s">
        <v>24</v>
      </c>
      <c r="F73" s="144">
        <v>21</v>
      </c>
      <c r="G73" s="229">
        <v>53.83</v>
      </c>
      <c r="H73" s="227">
        <f t="shared" si="3"/>
        <v>1130.43</v>
      </c>
    </row>
    <row r="74" spans="1:8" ht="38.25">
      <c r="A74" s="85" t="s">
        <v>14201</v>
      </c>
      <c r="B74" s="141" t="s">
        <v>23</v>
      </c>
      <c r="C74" s="141">
        <v>151803</v>
      </c>
      <c r="D74" s="142" t="s">
        <v>14515</v>
      </c>
      <c r="E74" s="143" t="s">
        <v>24</v>
      </c>
      <c r="F74" s="144">
        <v>10</v>
      </c>
      <c r="G74" s="229">
        <v>232.14</v>
      </c>
      <c r="H74" s="227">
        <f t="shared" si="3"/>
        <v>2321.4</v>
      </c>
    </row>
    <row r="75" spans="1:8" ht="38.25">
      <c r="A75" s="85" t="s">
        <v>14203</v>
      </c>
      <c r="B75" s="141" t="s">
        <v>23</v>
      </c>
      <c r="C75" s="141">
        <v>151810</v>
      </c>
      <c r="D75" s="142" t="s">
        <v>14516</v>
      </c>
      <c r="E75" s="143" t="s">
        <v>24</v>
      </c>
      <c r="F75" s="144">
        <v>2</v>
      </c>
      <c r="G75" s="229">
        <v>390.42</v>
      </c>
      <c r="H75" s="227">
        <f t="shared" si="3"/>
        <v>780.84</v>
      </c>
    </row>
    <row r="76" spans="1:8" ht="25.5">
      <c r="A76" s="226" t="s">
        <v>14205</v>
      </c>
      <c r="B76" s="141" t="s">
        <v>23</v>
      </c>
      <c r="C76" s="141">
        <v>160613</v>
      </c>
      <c r="D76" s="142" t="s">
        <v>14517</v>
      </c>
      <c r="E76" s="143" t="s">
        <v>24</v>
      </c>
      <c r="F76" s="144">
        <v>21</v>
      </c>
      <c r="G76" s="229">
        <v>261.55</v>
      </c>
      <c r="H76" s="227">
        <f t="shared" si="3"/>
        <v>5492.55</v>
      </c>
    </row>
    <row r="77" spans="1:8" ht="25.5">
      <c r="A77" s="226" t="s">
        <v>14206</v>
      </c>
      <c r="B77" s="141" t="s">
        <v>23</v>
      </c>
      <c r="C77" s="141">
        <v>160612</v>
      </c>
      <c r="D77" s="142" t="s">
        <v>14518</v>
      </c>
      <c r="E77" s="143" t="s">
        <v>24</v>
      </c>
      <c r="F77" s="144">
        <v>8</v>
      </c>
      <c r="G77" s="229">
        <v>36.57</v>
      </c>
      <c r="H77" s="227">
        <f t="shared" si="3"/>
        <v>292.56</v>
      </c>
    </row>
    <row r="78" spans="1:8" ht="38.25">
      <c r="A78" s="226" t="s">
        <v>14207</v>
      </c>
      <c r="B78" s="141" t="s">
        <v>23</v>
      </c>
      <c r="C78" s="141">
        <v>151806</v>
      </c>
      <c r="D78" s="142" t="s">
        <v>14519</v>
      </c>
      <c r="E78" s="143" t="s">
        <v>24</v>
      </c>
      <c r="F78" s="144">
        <v>1</v>
      </c>
      <c r="G78" s="229">
        <v>341.15</v>
      </c>
      <c r="H78" s="227">
        <f t="shared" si="3"/>
        <v>341.15</v>
      </c>
    </row>
    <row r="79" spans="1:8" s="168" customFormat="1" ht="15">
      <c r="A79" s="85">
        <v>8</v>
      </c>
      <c r="B79" s="141"/>
      <c r="C79" s="141"/>
      <c r="D79" s="142" t="s">
        <v>14192</v>
      </c>
      <c r="E79" s="143"/>
      <c r="F79" s="144">
        <v>0</v>
      </c>
      <c r="G79" s="229"/>
      <c r="H79" s="227">
        <f>SUM(H80:H90)</f>
        <v>12301.04</v>
      </c>
    </row>
    <row r="80" spans="1:8">
      <c r="A80" s="85" t="s">
        <v>14202</v>
      </c>
      <c r="B80" s="141" t="s">
        <v>23</v>
      </c>
      <c r="C80" s="141">
        <v>170129</v>
      </c>
      <c r="D80" s="142" t="s">
        <v>14430</v>
      </c>
      <c r="E80" s="143" t="s">
        <v>24</v>
      </c>
      <c r="F80" s="144">
        <v>8</v>
      </c>
      <c r="G80" s="229">
        <v>551.09</v>
      </c>
      <c r="H80" s="227">
        <f t="shared" ref="H80:H90" si="4">IFERROR(ROUND($G80*$F80,2),"")</f>
        <v>4408.72</v>
      </c>
    </row>
    <row r="81" spans="1:8" ht="25.5">
      <c r="A81" s="85" t="s">
        <v>14204</v>
      </c>
      <c r="B81" s="141" t="s">
        <v>23</v>
      </c>
      <c r="C81" s="141">
        <v>170351</v>
      </c>
      <c r="D81" s="142" t="s">
        <v>14431</v>
      </c>
      <c r="E81" s="143" t="s">
        <v>24</v>
      </c>
      <c r="F81" s="144">
        <v>4</v>
      </c>
      <c r="G81" s="229">
        <v>409.52</v>
      </c>
      <c r="H81" s="227">
        <f t="shared" si="4"/>
        <v>1638.08</v>
      </c>
    </row>
    <row r="82" spans="1:8">
      <c r="A82" s="85" t="s">
        <v>14395</v>
      </c>
      <c r="B82" s="141" t="s">
        <v>23</v>
      </c>
      <c r="C82" s="141">
        <v>140702</v>
      </c>
      <c r="D82" s="142" t="s">
        <v>14432</v>
      </c>
      <c r="E82" s="143" t="s">
        <v>347</v>
      </c>
      <c r="F82" s="144">
        <v>10</v>
      </c>
      <c r="G82" s="229">
        <v>238.78</v>
      </c>
      <c r="H82" s="227">
        <f t="shared" si="4"/>
        <v>2387.8000000000002</v>
      </c>
    </row>
    <row r="83" spans="1:8" ht="25.5">
      <c r="A83" s="85" t="s">
        <v>14396</v>
      </c>
      <c r="B83" s="141" t="s">
        <v>23</v>
      </c>
      <c r="C83" s="141">
        <v>170311</v>
      </c>
      <c r="D83" s="142" t="s">
        <v>14433</v>
      </c>
      <c r="E83" s="143" t="s">
        <v>24</v>
      </c>
      <c r="F83" s="144">
        <v>2</v>
      </c>
      <c r="G83" s="229">
        <v>46.86</v>
      </c>
      <c r="H83" s="227">
        <f t="shared" si="4"/>
        <v>93.72</v>
      </c>
    </row>
    <row r="84" spans="1:8" ht="25.5">
      <c r="A84" s="85" t="s">
        <v>14444</v>
      </c>
      <c r="B84" s="141" t="s">
        <v>23</v>
      </c>
      <c r="C84" s="141">
        <v>170117</v>
      </c>
      <c r="D84" s="142" t="s">
        <v>14434</v>
      </c>
      <c r="E84" s="143" t="s">
        <v>24</v>
      </c>
      <c r="F84" s="144">
        <v>2</v>
      </c>
      <c r="G84" s="229">
        <v>229.2</v>
      </c>
      <c r="H84" s="227">
        <f t="shared" si="4"/>
        <v>458.4</v>
      </c>
    </row>
    <row r="85" spans="1:8">
      <c r="A85" s="85" t="s">
        <v>14445</v>
      </c>
      <c r="B85" s="141" t="s">
        <v>23</v>
      </c>
      <c r="C85" s="141">
        <v>140701</v>
      </c>
      <c r="D85" s="142" t="s">
        <v>14435</v>
      </c>
      <c r="E85" s="143" t="s">
        <v>347</v>
      </c>
      <c r="F85" s="144">
        <v>1</v>
      </c>
      <c r="G85" s="229">
        <v>100.74</v>
      </c>
      <c r="H85" s="227">
        <f t="shared" si="4"/>
        <v>100.74</v>
      </c>
    </row>
    <row r="86" spans="1:8" ht="25.5">
      <c r="A86" s="85" t="s">
        <v>14446</v>
      </c>
      <c r="B86" s="141" t="s">
        <v>23</v>
      </c>
      <c r="C86" s="141">
        <v>140706</v>
      </c>
      <c r="D86" s="142" t="s">
        <v>14436</v>
      </c>
      <c r="E86" s="143" t="s">
        <v>347</v>
      </c>
      <c r="F86" s="144">
        <v>1</v>
      </c>
      <c r="G86" s="229">
        <v>95.92</v>
      </c>
      <c r="H86" s="227">
        <f t="shared" si="4"/>
        <v>95.92</v>
      </c>
    </row>
    <row r="87" spans="1:8" ht="38.25">
      <c r="A87" s="85" t="s">
        <v>14447</v>
      </c>
      <c r="B87" s="141" t="s">
        <v>23</v>
      </c>
      <c r="C87" s="141">
        <v>80201</v>
      </c>
      <c r="D87" s="142" t="s">
        <v>14437</v>
      </c>
      <c r="E87" s="143" t="s">
        <v>26</v>
      </c>
      <c r="F87" s="144">
        <v>3.08</v>
      </c>
      <c r="G87" s="229">
        <v>553.11</v>
      </c>
      <c r="H87" s="227">
        <f t="shared" si="4"/>
        <v>1703.58</v>
      </c>
    </row>
    <row r="88" spans="1:8">
      <c r="A88" s="85" t="s">
        <v>14448</v>
      </c>
      <c r="B88" s="141" t="s">
        <v>23</v>
      </c>
      <c r="C88" s="141">
        <v>180809</v>
      </c>
      <c r="D88" s="142" t="s">
        <v>14438</v>
      </c>
      <c r="E88" s="143" t="s">
        <v>24</v>
      </c>
      <c r="F88" s="144">
        <v>2</v>
      </c>
      <c r="G88" s="229">
        <v>161.56</v>
      </c>
      <c r="H88" s="227">
        <f t="shared" si="4"/>
        <v>323.12</v>
      </c>
    </row>
    <row r="89" spans="1:8">
      <c r="A89" s="85" t="s">
        <v>14483</v>
      </c>
      <c r="B89" s="141" t="s">
        <v>23</v>
      </c>
      <c r="C89" s="141">
        <v>140705</v>
      </c>
      <c r="D89" s="142" t="s">
        <v>14440</v>
      </c>
      <c r="E89" s="143" t="s">
        <v>347</v>
      </c>
      <c r="F89" s="144">
        <v>8</v>
      </c>
      <c r="G89" s="229">
        <v>117.74</v>
      </c>
      <c r="H89" s="227">
        <f t="shared" si="4"/>
        <v>941.92</v>
      </c>
    </row>
    <row r="90" spans="1:8">
      <c r="A90" s="85" t="s">
        <v>14484</v>
      </c>
      <c r="B90" s="141" t="s">
        <v>23</v>
      </c>
      <c r="C90" s="141">
        <v>142106</v>
      </c>
      <c r="D90" s="142" t="s">
        <v>14441</v>
      </c>
      <c r="E90" s="143" t="s">
        <v>24</v>
      </c>
      <c r="F90" s="144">
        <v>4</v>
      </c>
      <c r="G90" s="229">
        <v>37.26</v>
      </c>
      <c r="H90" s="227">
        <f t="shared" si="4"/>
        <v>149.04</v>
      </c>
    </row>
    <row r="91" spans="1:8" s="168" customFormat="1" ht="15">
      <c r="A91" s="85">
        <v>9</v>
      </c>
      <c r="B91" s="141"/>
      <c r="C91" s="141"/>
      <c r="D91" s="142" t="s">
        <v>6</v>
      </c>
      <c r="E91" s="143"/>
      <c r="F91" s="144">
        <v>0</v>
      </c>
      <c r="G91" s="229"/>
      <c r="H91" s="227">
        <f>SUM(H92:H92)</f>
        <v>1470.4</v>
      </c>
    </row>
    <row r="92" spans="1:8" ht="25.5">
      <c r="A92" s="85" t="s">
        <v>14208</v>
      </c>
      <c r="B92" s="141" t="s">
        <v>23</v>
      </c>
      <c r="C92" s="141">
        <v>90212</v>
      </c>
      <c r="D92" s="142" t="s">
        <v>14520</v>
      </c>
      <c r="E92" s="143" t="s">
        <v>26</v>
      </c>
      <c r="F92" s="144">
        <v>10</v>
      </c>
      <c r="G92" s="229">
        <v>147.04</v>
      </c>
      <c r="H92" s="227">
        <f>IFERROR(ROUND($G92*$F92,2),"")</f>
        <v>1470.4</v>
      </c>
    </row>
    <row r="93" spans="1:8" s="168" customFormat="1" ht="15">
      <c r="A93" s="85">
        <v>10</v>
      </c>
      <c r="B93" s="141"/>
      <c r="C93" s="141"/>
      <c r="D93" s="142" t="s">
        <v>14209</v>
      </c>
      <c r="E93" s="143"/>
      <c r="F93" s="144">
        <v>0</v>
      </c>
      <c r="G93" s="229"/>
      <c r="H93" s="227">
        <f>SUM(H94:H96)</f>
        <v>14634.8</v>
      </c>
    </row>
    <row r="94" spans="1:8">
      <c r="A94" s="85" t="s">
        <v>14453</v>
      </c>
      <c r="B94" s="141" t="s">
        <v>23</v>
      </c>
      <c r="C94" s="141">
        <v>200401</v>
      </c>
      <c r="D94" s="142" t="s">
        <v>14442</v>
      </c>
      <c r="E94" s="143" t="s">
        <v>26</v>
      </c>
      <c r="F94" s="144">
        <v>738.21</v>
      </c>
      <c r="G94" s="229">
        <v>12.35</v>
      </c>
      <c r="H94" s="227">
        <f>IFERROR(ROUND($G94*$F94,2),"")</f>
        <v>9116.89</v>
      </c>
    </row>
    <row r="95" spans="1:8" ht="38.25">
      <c r="A95" s="85" t="s">
        <v>14454</v>
      </c>
      <c r="B95" s="141" t="s">
        <v>23</v>
      </c>
      <c r="C95" s="141">
        <v>30304</v>
      </c>
      <c r="D95" s="142" t="s">
        <v>14465</v>
      </c>
      <c r="E95" s="143" t="s">
        <v>35</v>
      </c>
      <c r="F95" s="144">
        <v>66.930000000000007</v>
      </c>
      <c r="G95" s="229">
        <v>69.650000000000006</v>
      </c>
      <c r="H95" s="227">
        <f>IFERROR(ROUND($G95*$F95,2),"")</f>
        <v>4661.67</v>
      </c>
    </row>
    <row r="96" spans="1:8" ht="25.5">
      <c r="A96" s="85" t="s">
        <v>14455</v>
      </c>
      <c r="B96" s="141" t="s">
        <v>23</v>
      </c>
      <c r="C96" s="141">
        <v>190109</v>
      </c>
      <c r="D96" s="142" t="s">
        <v>14466</v>
      </c>
      <c r="E96" s="143" t="s">
        <v>24</v>
      </c>
      <c r="F96" s="144">
        <v>22</v>
      </c>
      <c r="G96" s="229">
        <v>38.92</v>
      </c>
      <c r="H96" s="227">
        <f>IFERROR(ROUND($G96*$F96,2),"")</f>
        <v>856.24</v>
      </c>
    </row>
    <row r="97" spans="1:8" s="168" customFormat="1" ht="15">
      <c r="A97" s="85">
        <v>11</v>
      </c>
      <c r="B97" s="141"/>
      <c r="C97" s="141"/>
      <c r="D97" s="142" t="s">
        <v>14456</v>
      </c>
      <c r="E97" s="143"/>
      <c r="F97" s="144">
        <v>0</v>
      </c>
      <c r="G97" s="229"/>
      <c r="H97" s="227">
        <f>SUM(H98:H102)</f>
        <v>6234.3600000000006</v>
      </c>
    </row>
    <row r="98" spans="1:8" ht="38.25">
      <c r="A98" s="85" t="s">
        <v>14485</v>
      </c>
      <c r="B98" s="141" t="s">
        <v>23</v>
      </c>
      <c r="C98" s="141">
        <v>40238</v>
      </c>
      <c r="D98" s="142" t="s">
        <v>14467</v>
      </c>
      <c r="E98" s="143" t="s">
        <v>26</v>
      </c>
      <c r="F98" s="144">
        <v>21.6</v>
      </c>
      <c r="G98" s="229">
        <v>86.13</v>
      </c>
      <c r="H98" s="227">
        <f>IFERROR(ROUND($G98*$F98,2),"")</f>
        <v>1860.41</v>
      </c>
    </row>
    <row r="99" spans="1:8" ht="25.5">
      <c r="A99" s="85" t="s">
        <v>14486</v>
      </c>
      <c r="B99" s="141" t="s">
        <v>23</v>
      </c>
      <c r="C99" s="141">
        <v>40324</v>
      </c>
      <c r="D99" s="142" t="s">
        <v>14159</v>
      </c>
      <c r="E99" s="143" t="s">
        <v>35</v>
      </c>
      <c r="F99" s="144">
        <v>1.68</v>
      </c>
      <c r="G99" s="229">
        <v>838.36</v>
      </c>
      <c r="H99" s="227">
        <f>IFERROR(ROUND($G99*$F99,2),"")</f>
        <v>1408.44</v>
      </c>
    </row>
    <row r="100" spans="1:8" ht="25.5">
      <c r="A100" s="85" t="s">
        <v>14487</v>
      </c>
      <c r="B100" s="141" t="s">
        <v>23</v>
      </c>
      <c r="C100" s="141">
        <v>40328</v>
      </c>
      <c r="D100" s="142" t="s">
        <v>14157</v>
      </c>
      <c r="E100" s="143" t="s">
        <v>157</v>
      </c>
      <c r="F100" s="144">
        <v>63.99</v>
      </c>
      <c r="G100" s="229">
        <v>16.920000000000002</v>
      </c>
      <c r="H100" s="227">
        <f>IFERROR(ROUND($G100*$F100,2),"")</f>
        <v>1082.71</v>
      </c>
    </row>
    <row r="101" spans="1:8" ht="38.25">
      <c r="A101" s="85" t="s">
        <v>14491</v>
      </c>
      <c r="B101" s="141" t="s">
        <v>23</v>
      </c>
      <c r="C101" s="141">
        <v>40231</v>
      </c>
      <c r="D101" s="142" t="s">
        <v>14521</v>
      </c>
      <c r="E101" s="143" t="s">
        <v>35</v>
      </c>
      <c r="F101" s="144">
        <v>1.49</v>
      </c>
      <c r="G101" s="229">
        <v>649.52</v>
      </c>
      <c r="H101" s="227">
        <f>IFERROR(ROUND($G101*$F101,2),"")</f>
        <v>967.78</v>
      </c>
    </row>
    <row r="102" spans="1:8" ht="25.5">
      <c r="A102" s="85" t="s">
        <v>14492</v>
      </c>
      <c r="B102" s="141" t="s">
        <v>23</v>
      </c>
      <c r="C102" s="141">
        <v>40246</v>
      </c>
      <c r="D102" s="142" t="s">
        <v>14158</v>
      </c>
      <c r="E102" s="143" t="s">
        <v>157</v>
      </c>
      <c r="F102" s="144">
        <v>43.76</v>
      </c>
      <c r="G102" s="229">
        <v>20.91</v>
      </c>
      <c r="H102" s="227">
        <f>IFERROR(ROUND($G102*$F102,2),"")</f>
        <v>915.02</v>
      </c>
    </row>
    <row r="103" spans="1:8" s="168" customFormat="1" ht="15">
      <c r="A103" s="85">
        <v>12</v>
      </c>
      <c r="B103" s="141"/>
      <c r="C103" s="141"/>
      <c r="D103" s="142" t="s">
        <v>14495</v>
      </c>
      <c r="E103" s="143"/>
      <c r="F103" s="144">
        <v>0</v>
      </c>
      <c r="G103" s="229"/>
      <c r="H103" s="227">
        <f>SUM(H104)</f>
        <v>1069.3499999999999</v>
      </c>
    </row>
    <row r="104" spans="1:8" ht="38.25">
      <c r="A104" s="85" t="s">
        <v>14493</v>
      </c>
      <c r="B104" s="141" t="s">
        <v>967</v>
      </c>
      <c r="C104" s="141">
        <v>5</v>
      </c>
      <c r="D104" s="142" t="s">
        <v>14522</v>
      </c>
      <c r="E104" s="143" t="s">
        <v>24</v>
      </c>
      <c r="F104" s="144">
        <v>1</v>
      </c>
      <c r="G104" s="229">
        <v>1069.3499999999999</v>
      </c>
      <c r="H104" s="227">
        <f>IFERROR(ROUND($G104*$F104,2),"")</f>
        <v>1069.3499999999999</v>
      </c>
    </row>
    <row r="105" spans="1:8" ht="24">
      <c r="B105" s="141"/>
      <c r="C105" s="141"/>
      <c r="D105" s="230" t="s">
        <v>14500</v>
      </c>
      <c r="E105" s="143" t="s">
        <v>2068</v>
      </c>
      <c r="F105" s="144"/>
      <c r="G105" s="142" t="s">
        <v>961</v>
      </c>
      <c r="H105" s="227">
        <f>ROUND(SUM(H103+H97+H93+H91+H79+H65+H55+H50+H27+H21+H9+H5),2)</f>
        <v>335703.55</v>
      </c>
    </row>
    <row r="106" spans="1:8">
      <c r="B106" s="141"/>
      <c r="C106" s="141"/>
      <c r="D106" s="142" t="s">
        <v>2068</v>
      </c>
      <c r="E106" s="143" t="s">
        <v>2068</v>
      </c>
      <c r="F106" s="144"/>
      <c r="G106" s="75">
        <v>0</v>
      </c>
      <c r="H106" s="146">
        <f>IFERROR(ROUND($G106*$F106,2),"")</f>
        <v>0</v>
      </c>
    </row>
    <row r="107" spans="1:8">
      <c r="B107" s="141"/>
      <c r="C107" s="141"/>
      <c r="D107" s="142" t="s">
        <v>2068</v>
      </c>
      <c r="E107" s="143" t="s">
        <v>2068</v>
      </c>
      <c r="F107" s="144"/>
      <c r="G107" s="75">
        <v>0</v>
      </c>
      <c r="H107" s="146">
        <f>IFERROR(ROUND($G107*$F107,2),"")</f>
        <v>0</v>
      </c>
    </row>
    <row r="108" spans="1:8">
      <c r="B108" s="141"/>
      <c r="C108" s="141"/>
      <c r="D108" s="142" t="s">
        <v>2068</v>
      </c>
      <c r="E108" s="143" t="s">
        <v>2068</v>
      </c>
      <c r="F108" s="144"/>
      <c r="G108" s="75">
        <v>0</v>
      </c>
      <c r="H108" s="146">
        <f>IFERROR(ROUND($G108*$F108,2),"")</f>
        <v>0</v>
      </c>
    </row>
    <row r="109" spans="1:8">
      <c r="B109" s="141"/>
      <c r="C109" s="141"/>
      <c r="D109" s="142" t="s">
        <v>2068</v>
      </c>
      <c r="E109" s="143" t="s">
        <v>2068</v>
      </c>
      <c r="F109" s="144"/>
      <c r="G109" s="75">
        <v>0</v>
      </c>
      <c r="H109" s="146">
        <f>IFERROR(ROUND($G109*$F109,2),"")</f>
        <v>0</v>
      </c>
    </row>
    <row r="110" spans="1:8">
      <c r="B110" s="141"/>
      <c r="C110" s="141"/>
      <c r="D110" s="142"/>
      <c r="E110" s="143"/>
      <c r="F110" s="144"/>
      <c r="G110" s="75"/>
      <c r="H110" s="146"/>
    </row>
    <row r="111" spans="1:8">
      <c r="B111" s="141"/>
      <c r="C111" s="141"/>
      <c r="D111" s="142" t="s">
        <v>2068</v>
      </c>
      <c r="E111" s="143" t="s">
        <v>2068</v>
      </c>
      <c r="F111" s="144"/>
      <c r="G111" s="75">
        <v>0</v>
      </c>
      <c r="H111" s="146">
        <f>IFERROR(ROUND($G111*$F111,2),"")</f>
        <v>0</v>
      </c>
    </row>
    <row r="112" spans="1:8">
      <c r="B112" s="141"/>
      <c r="C112" s="141"/>
      <c r="D112" s="142" t="s">
        <v>2068</v>
      </c>
      <c r="E112" s="143" t="s">
        <v>2068</v>
      </c>
      <c r="F112" s="144"/>
      <c r="G112" s="75">
        <v>0</v>
      </c>
      <c r="H112" s="146">
        <f>IFERROR(ROUND($G112*$F112,2),"")</f>
        <v>0</v>
      </c>
    </row>
    <row r="113" spans="2:8">
      <c r="B113" s="141"/>
      <c r="C113" s="141"/>
      <c r="D113" s="142" t="s">
        <v>2068</v>
      </c>
      <c r="E113" s="143" t="s">
        <v>2068</v>
      </c>
      <c r="F113" s="144"/>
      <c r="G113" s="75">
        <v>0</v>
      </c>
      <c r="H113" s="146">
        <f>IFERROR(ROUND($G113*$F113,2),"")</f>
        <v>0</v>
      </c>
    </row>
    <row r="114" spans="2:8">
      <c r="B114" s="141"/>
      <c r="C114" s="141"/>
      <c r="D114" s="142" t="s">
        <v>2068</v>
      </c>
      <c r="E114" s="143" t="s">
        <v>2068</v>
      </c>
      <c r="F114" s="144"/>
      <c r="G114" s="75">
        <v>0</v>
      </c>
      <c r="H114" s="146">
        <f>IFERROR(ROUND($G114*$F114,2),"")</f>
        <v>0</v>
      </c>
    </row>
    <row r="115" spans="2:8">
      <c r="B115" s="141"/>
      <c r="C115" s="141"/>
      <c r="D115" s="142"/>
      <c r="E115" s="143"/>
      <c r="F115" s="144"/>
      <c r="G115" s="75"/>
      <c r="H115" s="146"/>
    </row>
    <row r="116" spans="2:8">
      <c r="B116" s="141"/>
      <c r="C116" s="141"/>
      <c r="D116" s="142" t="s">
        <v>2068</v>
      </c>
      <c r="E116" s="143" t="s">
        <v>2068</v>
      </c>
      <c r="F116" s="144"/>
      <c r="G116" s="75">
        <v>0</v>
      </c>
      <c r="H116" s="146">
        <f t="shared" ref="H116:H143" si="5">IFERROR(ROUND($G116*$F116,2),"")</f>
        <v>0</v>
      </c>
    </row>
    <row r="117" spans="2:8">
      <c r="B117" s="141"/>
      <c r="C117" s="141"/>
      <c r="D117" s="142" t="s">
        <v>2068</v>
      </c>
      <c r="E117" s="143" t="s">
        <v>2068</v>
      </c>
      <c r="F117" s="144"/>
      <c r="G117" s="75">
        <v>0</v>
      </c>
      <c r="H117" s="146">
        <f t="shared" si="5"/>
        <v>0</v>
      </c>
    </row>
    <row r="118" spans="2:8">
      <c r="B118" s="141"/>
      <c r="C118" s="141"/>
      <c r="D118" s="142" t="s">
        <v>2068</v>
      </c>
      <c r="E118" s="143" t="s">
        <v>2068</v>
      </c>
      <c r="F118" s="144"/>
      <c r="G118" s="75">
        <v>0</v>
      </c>
      <c r="H118" s="146">
        <f t="shared" si="5"/>
        <v>0</v>
      </c>
    </row>
    <row r="119" spans="2:8">
      <c r="B119" s="141"/>
      <c r="C119" s="141"/>
      <c r="D119" s="142" t="s">
        <v>2068</v>
      </c>
      <c r="E119" s="143" t="s">
        <v>2068</v>
      </c>
      <c r="F119" s="144"/>
      <c r="G119" s="75">
        <v>0</v>
      </c>
      <c r="H119" s="146">
        <f t="shared" si="5"/>
        <v>0</v>
      </c>
    </row>
    <row r="120" spans="2:8">
      <c r="B120" s="141"/>
      <c r="C120" s="141"/>
      <c r="D120" s="142" t="s">
        <v>2068</v>
      </c>
      <c r="E120" s="143" t="s">
        <v>2068</v>
      </c>
      <c r="F120" s="144"/>
      <c r="G120" s="75">
        <v>0</v>
      </c>
      <c r="H120" s="146">
        <f t="shared" si="5"/>
        <v>0</v>
      </c>
    </row>
    <row r="121" spans="2:8">
      <c r="B121" s="141"/>
      <c r="C121" s="141"/>
      <c r="D121" s="142" t="s">
        <v>2068</v>
      </c>
      <c r="E121" s="143" t="s">
        <v>2068</v>
      </c>
      <c r="F121" s="144"/>
      <c r="G121" s="75">
        <v>0</v>
      </c>
      <c r="H121" s="146">
        <f t="shared" si="5"/>
        <v>0</v>
      </c>
    </row>
    <row r="122" spans="2:8">
      <c r="B122" s="141"/>
      <c r="C122" s="141"/>
      <c r="D122" s="142" t="s">
        <v>2068</v>
      </c>
      <c r="E122" s="143" t="s">
        <v>2068</v>
      </c>
      <c r="F122" s="144"/>
      <c r="G122" s="75">
        <v>0</v>
      </c>
      <c r="H122" s="146">
        <f t="shared" si="5"/>
        <v>0</v>
      </c>
    </row>
    <row r="123" spans="2:8">
      <c r="B123" s="141"/>
      <c r="C123" s="141"/>
      <c r="D123" s="142" t="s">
        <v>2068</v>
      </c>
      <c r="E123" s="143" t="s">
        <v>2068</v>
      </c>
      <c r="F123" s="144"/>
      <c r="G123" s="75">
        <v>0</v>
      </c>
      <c r="H123" s="146">
        <f t="shared" si="5"/>
        <v>0</v>
      </c>
    </row>
    <row r="124" spans="2:8">
      <c r="B124" s="141"/>
      <c r="C124" s="141"/>
      <c r="D124" s="142" t="s">
        <v>2068</v>
      </c>
      <c r="E124" s="143" t="s">
        <v>2068</v>
      </c>
      <c r="F124" s="144"/>
      <c r="G124" s="75">
        <v>0</v>
      </c>
      <c r="H124" s="146">
        <f t="shared" si="5"/>
        <v>0</v>
      </c>
    </row>
    <row r="125" spans="2:8">
      <c r="B125" s="141"/>
      <c r="C125" s="141"/>
      <c r="D125" s="142" t="s">
        <v>2068</v>
      </c>
      <c r="E125" s="143" t="s">
        <v>2068</v>
      </c>
      <c r="F125" s="144"/>
      <c r="G125" s="75">
        <v>0</v>
      </c>
      <c r="H125" s="146">
        <f t="shared" si="5"/>
        <v>0</v>
      </c>
    </row>
    <row r="126" spans="2:8">
      <c r="B126" s="141"/>
      <c r="C126" s="141"/>
      <c r="D126" s="142" t="s">
        <v>2068</v>
      </c>
      <c r="E126" s="143" t="s">
        <v>2068</v>
      </c>
      <c r="F126" s="144"/>
      <c r="G126" s="75">
        <v>0</v>
      </c>
      <c r="H126" s="146">
        <f t="shared" si="5"/>
        <v>0</v>
      </c>
    </row>
    <row r="127" spans="2:8">
      <c r="B127" s="141"/>
      <c r="C127" s="141"/>
      <c r="D127" s="142" t="s">
        <v>2068</v>
      </c>
      <c r="E127" s="143" t="s">
        <v>2068</v>
      </c>
      <c r="F127" s="144"/>
      <c r="G127" s="75">
        <v>0</v>
      </c>
      <c r="H127" s="146">
        <f t="shared" si="5"/>
        <v>0</v>
      </c>
    </row>
    <row r="128" spans="2:8">
      <c r="B128" s="141"/>
      <c r="C128" s="141"/>
      <c r="D128" s="142" t="s">
        <v>2068</v>
      </c>
      <c r="E128" s="143" t="s">
        <v>2068</v>
      </c>
      <c r="F128" s="144"/>
      <c r="G128" s="75">
        <v>0</v>
      </c>
      <c r="H128" s="146">
        <f t="shared" si="5"/>
        <v>0</v>
      </c>
    </row>
    <row r="129" spans="2:8">
      <c r="B129" s="141"/>
      <c r="C129" s="141"/>
      <c r="D129" s="142" t="s">
        <v>2068</v>
      </c>
      <c r="E129" s="143" t="s">
        <v>2068</v>
      </c>
      <c r="F129" s="144"/>
      <c r="G129" s="75">
        <v>0</v>
      </c>
      <c r="H129" s="146">
        <f t="shared" si="5"/>
        <v>0</v>
      </c>
    </row>
    <row r="130" spans="2:8">
      <c r="B130" s="141"/>
      <c r="C130" s="141"/>
      <c r="D130" s="142" t="s">
        <v>2068</v>
      </c>
      <c r="E130" s="143" t="s">
        <v>2068</v>
      </c>
      <c r="F130" s="144"/>
      <c r="G130" s="75">
        <v>0</v>
      </c>
      <c r="H130" s="146">
        <f t="shared" si="5"/>
        <v>0</v>
      </c>
    </row>
    <row r="131" spans="2:8">
      <c r="B131" s="141"/>
      <c r="C131" s="141"/>
      <c r="D131" s="142" t="s">
        <v>2068</v>
      </c>
      <c r="E131" s="143" t="s">
        <v>2068</v>
      </c>
      <c r="F131" s="144"/>
      <c r="G131" s="75">
        <v>0</v>
      </c>
      <c r="H131" s="146">
        <f t="shared" si="5"/>
        <v>0</v>
      </c>
    </row>
    <row r="132" spans="2:8">
      <c r="B132" s="141"/>
      <c r="C132" s="141"/>
      <c r="D132" s="142" t="s">
        <v>2068</v>
      </c>
      <c r="E132" s="143" t="s">
        <v>2068</v>
      </c>
      <c r="F132" s="144"/>
      <c r="G132" s="75">
        <v>0</v>
      </c>
      <c r="H132" s="146">
        <f t="shared" si="5"/>
        <v>0</v>
      </c>
    </row>
    <row r="133" spans="2:8">
      <c r="B133" s="141"/>
      <c r="C133" s="141"/>
      <c r="D133" s="142" t="s">
        <v>2068</v>
      </c>
      <c r="E133" s="143" t="s">
        <v>2068</v>
      </c>
      <c r="F133" s="144"/>
      <c r="G133" s="75">
        <v>0</v>
      </c>
      <c r="H133" s="146">
        <f t="shared" si="5"/>
        <v>0</v>
      </c>
    </row>
    <row r="134" spans="2:8">
      <c r="B134" s="141"/>
      <c r="C134" s="141"/>
      <c r="D134" s="142" t="s">
        <v>2068</v>
      </c>
      <c r="E134" s="143" t="s">
        <v>2068</v>
      </c>
      <c r="F134" s="144"/>
      <c r="G134" s="75">
        <v>0</v>
      </c>
      <c r="H134" s="146">
        <f t="shared" si="5"/>
        <v>0</v>
      </c>
    </row>
    <row r="135" spans="2:8">
      <c r="B135" s="141"/>
      <c r="C135" s="141"/>
      <c r="D135" s="142" t="s">
        <v>2068</v>
      </c>
      <c r="E135" s="143" t="s">
        <v>2068</v>
      </c>
      <c r="F135" s="144"/>
      <c r="G135" s="75">
        <v>0</v>
      </c>
      <c r="H135" s="146">
        <f t="shared" si="5"/>
        <v>0</v>
      </c>
    </row>
    <row r="136" spans="2:8">
      <c r="B136" s="141"/>
      <c r="C136" s="141"/>
      <c r="D136" s="142" t="s">
        <v>2068</v>
      </c>
      <c r="E136" s="143" t="s">
        <v>2068</v>
      </c>
      <c r="F136" s="144"/>
      <c r="G136" s="75">
        <v>0</v>
      </c>
      <c r="H136" s="146">
        <f t="shared" si="5"/>
        <v>0</v>
      </c>
    </row>
    <row r="137" spans="2:8">
      <c r="B137" s="141"/>
      <c r="C137" s="141"/>
      <c r="D137" s="142" t="s">
        <v>2068</v>
      </c>
      <c r="E137" s="143" t="s">
        <v>2068</v>
      </c>
      <c r="F137" s="144"/>
      <c r="G137" s="75">
        <v>0</v>
      </c>
      <c r="H137" s="146">
        <f t="shared" si="5"/>
        <v>0</v>
      </c>
    </row>
    <row r="138" spans="2:8">
      <c r="B138" s="141"/>
      <c r="C138" s="141"/>
      <c r="D138" s="142" t="s">
        <v>2068</v>
      </c>
      <c r="E138" s="143" t="s">
        <v>2068</v>
      </c>
      <c r="F138" s="144"/>
      <c r="G138" s="75">
        <v>0</v>
      </c>
      <c r="H138" s="146">
        <f t="shared" si="5"/>
        <v>0</v>
      </c>
    </row>
    <row r="139" spans="2:8">
      <c r="B139" s="141"/>
      <c r="C139" s="141"/>
      <c r="D139" s="142" t="s">
        <v>2068</v>
      </c>
      <c r="E139" s="143" t="s">
        <v>2068</v>
      </c>
      <c r="F139" s="144"/>
      <c r="G139" s="75">
        <v>0</v>
      </c>
      <c r="H139" s="146">
        <f t="shared" si="5"/>
        <v>0</v>
      </c>
    </row>
    <row r="140" spans="2:8">
      <c r="B140" s="141"/>
      <c r="C140" s="141"/>
      <c r="D140" s="142" t="s">
        <v>2068</v>
      </c>
      <c r="E140" s="143" t="s">
        <v>2068</v>
      </c>
      <c r="F140" s="144"/>
      <c r="G140" s="75">
        <v>0</v>
      </c>
      <c r="H140" s="146">
        <f t="shared" si="5"/>
        <v>0</v>
      </c>
    </row>
    <row r="141" spans="2:8">
      <c r="B141" s="141"/>
      <c r="C141" s="141"/>
      <c r="D141" s="142" t="s">
        <v>2068</v>
      </c>
      <c r="E141" s="143" t="s">
        <v>2068</v>
      </c>
      <c r="F141" s="144"/>
      <c r="G141" s="75">
        <v>0</v>
      </c>
      <c r="H141" s="146">
        <f t="shared" si="5"/>
        <v>0</v>
      </c>
    </row>
    <row r="142" spans="2:8">
      <c r="B142" s="141"/>
      <c r="C142" s="141"/>
      <c r="D142" s="142" t="s">
        <v>2068</v>
      </c>
      <c r="E142" s="143" t="s">
        <v>2068</v>
      </c>
      <c r="F142" s="144"/>
      <c r="G142" s="75">
        <v>0</v>
      </c>
      <c r="H142" s="146">
        <f t="shared" si="5"/>
        <v>0</v>
      </c>
    </row>
    <row r="143" spans="2:8">
      <c r="B143" s="141"/>
      <c r="C143" s="141"/>
      <c r="D143" s="142" t="s">
        <v>2068</v>
      </c>
      <c r="E143" s="143" t="s">
        <v>2068</v>
      </c>
      <c r="F143" s="144"/>
      <c r="G143" s="75">
        <v>0</v>
      </c>
      <c r="H143" s="146">
        <f t="shared" si="5"/>
        <v>0</v>
      </c>
    </row>
    <row r="144" spans="2:8">
      <c r="B144" s="141"/>
      <c r="C144" s="141"/>
      <c r="D144" s="142"/>
      <c r="E144" s="143"/>
      <c r="F144" s="144"/>
      <c r="G144" s="75"/>
      <c r="H144" s="146"/>
    </row>
    <row r="145" spans="1:8">
      <c r="B145" s="141"/>
      <c r="C145" s="141"/>
      <c r="D145" s="142" t="s">
        <v>2068</v>
      </c>
      <c r="E145" s="143" t="s">
        <v>2068</v>
      </c>
      <c r="F145" s="144"/>
      <c r="G145" s="75">
        <v>0</v>
      </c>
      <c r="H145" s="146">
        <f>IFERROR(ROUND($G145*$F145,2),"")</f>
        <v>0</v>
      </c>
    </row>
    <row r="146" spans="1:8">
      <c r="B146" s="141"/>
      <c r="C146" s="141"/>
      <c r="D146" s="142"/>
      <c r="E146" s="143"/>
      <c r="F146" s="144"/>
      <c r="G146" s="75"/>
      <c r="H146" s="146"/>
    </row>
    <row r="147" spans="1:8">
      <c r="B147" s="141"/>
      <c r="C147" s="141"/>
      <c r="D147" s="142" t="s">
        <v>2068</v>
      </c>
      <c r="E147" s="143" t="s">
        <v>2068</v>
      </c>
      <c r="F147" s="144"/>
      <c r="G147" s="75">
        <v>0</v>
      </c>
      <c r="H147" s="146">
        <f>IFERROR(ROUND($G147*$F147,2),"")</f>
        <v>0</v>
      </c>
    </row>
    <row r="148" spans="1:8">
      <c r="B148" s="141"/>
      <c r="C148" s="141"/>
      <c r="D148" s="142"/>
      <c r="E148" s="143"/>
      <c r="F148" s="144"/>
      <c r="G148" s="145"/>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93"/>
  <sheetViews>
    <sheetView view="pageBreakPreview" zoomScale="80" zoomScaleNormal="80" zoomScaleSheetLayoutView="80" workbookViewId="0">
      <pane ySplit="3" topLeftCell="A4" activePane="bottomLeft" state="frozen"/>
      <selection activeCell="F21" sqref="F21"/>
      <selection pane="bottomLeft" activeCell="D18" sqref="D18"/>
    </sheetView>
  </sheetViews>
  <sheetFormatPr defaultColWidth="9" defaultRowHeight="20.100000000000001" customHeight="1"/>
  <cols>
    <col min="1" max="1" width="38.875" style="225" customWidth="1"/>
    <col min="2" max="2" width="14.625" style="178" customWidth="1"/>
    <col min="3" max="3" width="18.125" style="179" bestFit="1" customWidth="1"/>
    <col min="4" max="4" width="18.25" style="179" customWidth="1"/>
    <col min="5" max="5" width="20.75" style="179" customWidth="1"/>
    <col min="6" max="6" width="19.875" style="179" customWidth="1"/>
    <col min="7" max="7" width="18.75" style="179" customWidth="1"/>
    <col min="8" max="8" width="9.125" style="179" customWidth="1"/>
    <col min="9" max="9" width="10.25" style="225" customWidth="1"/>
    <col min="10" max="10" width="10.5" style="257" customWidth="1"/>
    <col min="11" max="11" width="10.75" style="31" customWidth="1"/>
    <col min="12" max="12" width="9" style="31"/>
    <col min="13" max="13" width="10.5" style="31" bestFit="1" customWidth="1"/>
    <col min="14" max="16384" width="9" style="31"/>
  </cols>
  <sheetData>
    <row r="1" spans="1:990 16370:16370" s="17" customFormat="1" ht="24.95" customHeight="1">
      <c r="A1" s="438" t="s">
        <v>14059</v>
      </c>
      <c r="B1" s="438"/>
      <c r="C1" s="438"/>
      <c r="D1" s="438"/>
      <c r="E1" s="438"/>
      <c r="F1" s="438"/>
      <c r="G1" s="438"/>
      <c r="H1" s="438"/>
      <c r="I1" s="438"/>
      <c r="J1" s="438"/>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20.100000000000001" customHeight="1">
      <c r="A2" s="344" t="str">
        <f>ORCAMENTO!B2</f>
        <v>OBRA</v>
      </c>
      <c r="B2" s="439" t="str">
        <f>ORCAMENTO!C2</f>
        <v>Recomposição de Calçamento Ruas de Baixo Guandu, ES.</v>
      </c>
      <c r="C2" s="439"/>
      <c r="D2" s="439"/>
      <c r="E2" s="439"/>
      <c r="F2" s="439"/>
      <c r="G2" s="439"/>
      <c r="H2" s="439"/>
      <c r="I2" s="439"/>
      <c r="J2" s="439"/>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44" t="str">
        <f>ORCAMENTO!B3</f>
        <v>LOCAL</v>
      </c>
      <c r="B3" s="440" t="str">
        <f>ORCAMENTO!C3</f>
        <v>SEDE, BAIXO GUANDU - ES</v>
      </c>
      <c r="C3" s="440"/>
      <c r="D3" s="440"/>
      <c r="E3" s="440"/>
      <c r="F3" s="440"/>
      <c r="G3" s="440"/>
      <c r="H3" s="440"/>
      <c r="I3" s="440"/>
      <c r="J3" s="440"/>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30.75" customHeight="1">
      <c r="A4" s="171">
        <v>1</v>
      </c>
      <c r="B4" s="441" t="str">
        <f>INDEX(ORCAMENTO!$E:$E,MATCH(A4,ORCAMENTO!$B:$B,0))</f>
        <v>RECOMPOSIÇÃO DE CALÇAMENTO EM PARALELEPÍPEDOS</v>
      </c>
      <c r="C4" s="441"/>
      <c r="D4" s="441"/>
      <c r="E4" s="441"/>
      <c r="F4" s="441"/>
      <c r="G4" s="441"/>
      <c r="H4" s="441"/>
      <c r="I4" s="441"/>
      <c r="J4" s="441"/>
    </row>
    <row r="5" spans="1:990 16370:16370" ht="20.100000000000001" customHeight="1">
      <c r="A5" s="224" t="s">
        <v>14041</v>
      </c>
      <c r="B5" s="435" t="str">
        <f>INDEX(ORCAMENTO!$E:$E,MATCH(A5,ORCAMENTO!$B:$B,0))</f>
        <v>FORNECIMENTO E INSTALAÇÃO DE PLACA DE OBRA COM CHAPA GALVANIZADA E ESTRUTURA DE MADEIRA. AF_03/2022_PS</v>
      </c>
      <c r="C5" s="436"/>
      <c r="D5" s="436"/>
      <c r="E5" s="436"/>
      <c r="F5" s="436"/>
      <c r="G5" s="436"/>
      <c r="H5" s="437"/>
      <c r="I5" s="172" t="str">
        <f>INDEX(ORCAMENTO!$F:$F,MATCH(A5,ORCAMENTO!$B:$B,0))</f>
        <v>m2</v>
      </c>
      <c r="J5" s="173">
        <f>ROUND(SUM(J7:J9),2)</f>
        <v>6</v>
      </c>
    </row>
    <row r="6" spans="1:990 16370:16370" ht="20.100000000000001" customHeight="1">
      <c r="A6" s="174" t="s">
        <v>971</v>
      </c>
      <c r="B6" s="175"/>
      <c r="C6" s="175" t="s">
        <v>39543</v>
      </c>
      <c r="D6" s="175" t="s">
        <v>39545</v>
      </c>
      <c r="E6" s="174"/>
      <c r="F6" s="174"/>
      <c r="G6" s="174"/>
      <c r="H6" s="174"/>
      <c r="I6" s="174"/>
      <c r="J6" s="176"/>
    </row>
    <row r="7" spans="1:990 16370:16370" ht="5.0999999999999996" customHeight="1">
      <c r="A7" s="177"/>
      <c r="B7" s="167"/>
      <c r="C7" s="167"/>
      <c r="D7" s="167"/>
      <c r="E7" s="167"/>
      <c r="F7" s="167"/>
      <c r="G7" s="167"/>
      <c r="H7" s="167"/>
      <c r="I7" s="167"/>
      <c r="J7" s="167"/>
    </row>
    <row r="8" spans="1:990 16370:16370" ht="20.100000000000001" customHeight="1">
      <c r="A8" s="353"/>
      <c r="B8" s="282"/>
      <c r="C8" s="282">
        <v>3</v>
      </c>
      <c r="D8" s="282">
        <v>2</v>
      </c>
      <c r="E8" s="282"/>
      <c r="F8" s="282"/>
      <c r="G8" s="282"/>
      <c r="H8" s="282"/>
      <c r="I8" s="282"/>
      <c r="J8" s="167">
        <f>C8*D8</f>
        <v>6</v>
      </c>
    </row>
    <row r="9" spans="1:990 16370:16370" ht="5.0999999999999996" customHeight="1">
      <c r="A9" s="283"/>
      <c r="B9" s="281"/>
      <c r="C9" s="284"/>
      <c r="D9" s="167"/>
      <c r="F9" s="167"/>
      <c r="G9" s="282"/>
      <c r="H9" s="180"/>
      <c r="I9" s="180"/>
      <c r="J9" s="167"/>
    </row>
    <row r="10" spans="1:990 16370:16370" ht="30" customHeight="1">
      <c r="A10" s="224" t="s">
        <v>14154</v>
      </c>
      <c r="B10" s="435" t="str">
        <f>INDEX(ORCAMENTO!$E:$E,MATCH(A10,ORCAMENTO!$B:$B,0))</f>
        <v>REASSENTAMENTO DE PARALELEPÍPEDOS, REJUNTAMENTO COM PÓ DE PEDRA, COM REAPROVEITAMENTO DOS PARALELEPÍPEDOS - INCLUSO RETIRADA E COLOCAÇÃO DO MATERIAL. AF_12/2020</v>
      </c>
      <c r="C10" s="436"/>
      <c r="D10" s="436"/>
      <c r="E10" s="436"/>
      <c r="F10" s="436"/>
      <c r="G10" s="436"/>
      <c r="H10" s="437"/>
      <c r="I10" s="172" t="str">
        <f>INDEX(ORCAMENTO!$F:$F,MATCH(A10,ORCAMENTO!$B:$B,0))</f>
        <v>m2</v>
      </c>
      <c r="J10" s="173">
        <f>ROUND(SUM(J12:J14),2)</f>
        <v>1200</v>
      </c>
    </row>
    <row r="11" spans="1:990 16370:16370" ht="20.100000000000001" customHeight="1">
      <c r="A11" s="174" t="s">
        <v>971</v>
      </c>
      <c r="B11" s="175"/>
      <c r="C11" s="175" t="s">
        <v>39544</v>
      </c>
      <c r="D11" s="175"/>
      <c r="E11" s="174"/>
      <c r="F11" s="174"/>
      <c r="G11" s="174"/>
      <c r="H11" s="174"/>
      <c r="I11" s="174"/>
      <c r="J11" s="176"/>
    </row>
    <row r="12" spans="1:990 16370:16370" ht="5.0999999999999996" customHeight="1">
      <c r="A12" s="177"/>
      <c r="B12" s="167"/>
      <c r="C12" s="167"/>
      <c r="D12" s="167"/>
      <c r="E12" s="167"/>
      <c r="F12" s="167"/>
      <c r="G12" s="167"/>
      <c r="H12" s="167"/>
      <c r="I12" s="167"/>
      <c r="J12" s="167"/>
    </row>
    <row r="13" spans="1:990 16370:16370" ht="20.100000000000001" customHeight="1">
      <c r="A13" s="353"/>
      <c r="B13" s="282"/>
      <c r="C13" s="282">
        <v>1200</v>
      </c>
      <c r="D13" s="282"/>
      <c r="E13" s="282"/>
      <c r="F13" s="282"/>
      <c r="G13" s="282"/>
      <c r="H13" s="282"/>
      <c r="I13" s="282"/>
      <c r="J13" s="167">
        <f>C13</f>
        <v>1200</v>
      </c>
    </row>
    <row r="14" spans="1:990 16370:16370" ht="5.0999999999999996" customHeight="1">
      <c r="A14" s="283"/>
      <c r="B14" s="281"/>
      <c r="C14" s="284"/>
      <c r="D14" s="167"/>
      <c r="F14" s="167"/>
      <c r="G14" s="282"/>
      <c r="H14" s="180"/>
      <c r="I14" s="180"/>
      <c r="J14" s="167"/>
    </row>
    <row r="15" spans="1:990 16370:16370" ht="30" customHeight="1">
      <c r="A15" s="224" t="s">
        <v>14499</v>
      </c>
      <c r="B15" s="435" t="str">
        <f>INDEX(ORCAMENTO!$E:$E,MATCH(A15,ORCAMENTO!$B:$B,0))</f>
        <v>Meio fio (remoção e reassentamento), inclusive caiação</v>
      </c>
      <c r="C15" s="436"/>
      <c r="D15" s="436"/>
      <c r="E15" s="436"/>
      <c r="F15" s="436"/>
      <c r="G15" s="436"/>
      <c r="H15" s="437"/>
      <c r="I15" s="172" t="str">
        <f>INDEX(ORCAMENTO!$F:$F,MATCH(A15,ORCAMENTO!$B:$B,0))</f>
        <v xml:space="preserve">M </v>
      </c>
      <c r="J15" s="173">
        <f>ROUND(SUM(J17:J19),2)</f>
        <v>50</v>
      </c>
    </row>
    <row r="16" spans="1:990 16370:16370" ht="20.100000000000001" customHeight="1">
      <c r="A16" s="174" t="s">
        <v>971</v>
      </c>
      <c r="B16" s="175"/>
      <c r="C16" s="175" t="s">
        <v>39543</v>
      </c>
      <c r="D16" s="175"/>
      <c r="E16" s="174"/>
      <c r="F16" s="174"/>
      <c r="G16" s="174"/>
      <c r="H16" s="174"/>
      <c r="I16" s="174"/>
      <c r="J16" s="176"/>
    </row>
    <row r="17" spans="1:10" ht="5.0999999999999996" customHeight="1">
      <c r="A17" s="177"/>
      <c r="B17" s="167"/>
      <c r="C17" s="167"/>
      <c r="D17" s="167"/>
      <c r="E17" s="167"/>
      <c r="F17" s="167"/>
      <c r="G17" s="167"/>
      <c r="H17" s="167"/>
      <c r="I17" s="167"/>
      <c r="J17" s="167"/>
    </row>
    <row r="18" spans="1:10" ht="20.100000000000001" customHeight="1">
      <c r="A18" s="353"/>
      <c r="B18" s="364"/>
      <c r="C18" s="282">
        <v>50</v>
      </c>
      <c r="D18" s="364"/>
      <c r="E18" s="364"/>
      <c r="F18" s="364"/>
      <c r="G18" s="282"/>
      <c r="H18" s="282"/>
      <c r="I18" s="282"/>
      <c r="J18" s="167">
        <f>C18</f>
        <v>50</v>
      </c>
    </row>
    <row r="19" spans="1:10" ht="5.0999999999999996" customHeight="1">
      <c r="A19" s="283"/>
      <c r="B19" s="281"/>
      <c r="C19" s="284"/>
      <c r="D19" s="167"/>
      <c r="F19" s="167"/>
      <c r="G19" s="282"/>
      <c r="H19" s="180"/>
      <c r="I19" s="180"/>
      <c r="J19" s="167"/>
    </row>
    <row r="20" spans="1:10" ht="20.100000000000001" customHeight="1">
      <c r="A20" s="31"/>
      <c r="B20" s="31"/>
      <c r="C20" s="31"/>
      <c r="D20" s="31"/>
      <c r="E20" s="31"/>
      <c r="F20" s="31"/>
      <c r="G20" s="31"/>
      <c r="H20" s="31"/>
      <c r="I20" s="31"/>
      <c r="J20" s="31"/>
    </row>
    <row r="21" spans="1:10" ht="20.100000000000001" customHeight="1">
      <c r="A21" s="31"/>
      <c r="B21" s="31"/>
      <c r="C21" s="31"/>
      <c r="D21" s="31"/>
      <c r="E21" s="31"/>
      <c r="F21" s="31"/>
      <c r="G21" s="31"/>
      <c r="H21" s="31"/>
      <c r="I21" s="31"/>
      <c r="J21" s="31"/>
    </row>
    <row r="22" spans="1:10" ht="20.100000000000001" customHeight="1">
      <c r="A22" s="31"/>
      <c r="B22" s="31"/>
      <c r="C22" s="31"/>
      <c r="D22" s="31"/>
      <c r="E22" s="31"/>
      <c r="F22" s="31"/>
      <c r="G22" s="31"/>
      <c r="H22" s="31"/>
      <c r="I22" s="31"/>
      <c r="J22" s="31"/>
    </row>
    <row r="23" spans="1:10" ht="20.100000000000001" customHeight="1">
      <c r="A23" s="31"/>
      <c r="B23" s="31"/>
      <c r="C23" s="31"/>
      <c r="D23" s="31"/>
      <c r="E23" s="31"/>
      <c r="F23" s="31"/>
      <c r="G23" s="31"/>
      <c r="H23" s="31"/>
      <c r="I23" s="31"/>
      <c r="J23" s="31"/>
    </row>
    <row r="24" spans="1:10" ht="20.100000000000001" customHeight="1">
      <c r="A24" s="31"/>
      <c r="B24" s="31"/>
      <c r="C24" s="31"/>
      <c r="D24" s="31"/>
      <c r="E24" s="31"/>
      <c r="F24" s="31"/>
      <c r="G24" s="31"/>
      <c r="H24" s="31"/>
      <c r="I24" s="31"/>
      <c r="J24" s="31"/>
    </row>
    <row r="25" spans="1:10" ht="20.100000000000001" customHeight="1">
      <c r="A25" s="31"/>
      <c r="B25" s="31"/>
      <c r="C25" s="31"/>
      <c r="D25" s="31"/>
      <c r="E25" s="31"/>
      <c r="F25" s="31"/>
      <c r="G25" s="31"/>
      <c r="H25" s="31"/>
      <c r="I25" s="31"/>
      <c r="J25" s="31"/>
    </row>
    <row r="26" spans="1:10" ht="20.100000000000001" customHeight="1">
      <c r="A26" s="31"/>
      <c r="B26" s="31"/>
      <c r="C26" s="31"/>
      <c r="D26" s="31"/>
      <c r="E26" s="31"/>
      <c r="F26" s="31"/>
      <c r="G26" s="31"/>
      <c r="H26" s="31"/>
      <c r="I26" s="31"/>
      <c r="J26" s="31"/>
    </row>
    <row r="27" spans="1:10" ht="20.100000000000001" customHeight="1">
      <c r="A27" s="31"/>
      <c r="B27" s="31"/>
      <c r="C27" s="31"/>
      <c r="D27" s="31"/>
      <c r="E27" s="31"/>
      <c r="F27" s="31"/>
      <c r="G27" s="31"/>
      <c r="H27" s="31"/>
      <c r="I27" s="31"/>
      <c r="J27" s="31"/>
    </row>
    <row r="28" spans="1:10" ht="20.100000000000001" customHeight="1">
      <c r="A28" s="31"/>
      <c r="B28" s="31"/>
      <c r="C28" s="31"/>
      <c r="D28" s="31"/>
      <c r="E28" s="31"/>
      <c r="F28" s="31"/>
      <c r="G28" s="31"/>
      <c r="H28" s="31"/>
      <c r="I28" s="31"/>
      <c r="J28" s="31"/>
    </row>
    <row r="29" spans="1:10" ht="20.100000000000001" customHeight="1">
      <c r="A29" s="31"/>
      <c r="B29" s="31"/>
      <c r="C29" s="31"/>
      <c r="D29" s="31"/>
      <c r="E29" s="31"/>
      <c r="F29" s="31"/>
      <c r="G29" s="31"/>
      <c r="H29" s="31"/>
      <c r="I29" s="31"/>
      <c r="J29" s="31"/>
    </row>
    <row r="30" spans="1:10" ht="20.100000000000001" customHeight="1">
      <c r="A30" s="31"/>
      <c r="B30" s="31"/>
      <c r="C30" s="31"/>
      <c r="D30" s="31"/>
      <c r="E30" s="31"/>
      <c r="F30" s="31"/>
      <c r="G30" s="31"/>
      <c r="H30" s="31"/>
      <c r="I30" s="31"/>
      <c r="J30" s="31"/>
    </row>
    <row r="31" spans="1:10" ht="20.100000000000001" customHeight="1">
      <c r="A31" s="31"/>
      <c r="B31" s="31"/>
      <c r="C31" s="31"/>
      <c r="D31" s="31"/>
      <c r="E31" s="31"/>
      <c r="F31" s="31"/>
      <c r="G31" s="31"/>
      <c r="H31" s="31"/>
      <c r="I31" s="31"/>
      <c r="J31" s="31"/>
    </row>
    <row r="32" spans="1:10" ht="20.100000000000001" customHeight="1">
      <c r="A32" s="31"/>
      <c r="B32" s="31"/>
      <c r="C32" s="31"/>
      <c r="D32" s="31"/>
      <c r="E32" s="31"/>
      <c r="F32" s="31"/>
      <c r="G32" s="31"/>
      <c r="H32" s="31"/>
      <c r="I32" s="31"/>
      <c r="J32" s="31"/>
    </row>
    <row r="33" s="31" customFormat="1" ht="20.100000000000001" customHeight="1"/>
    <row r="34" s="31" customFormat="1" ht="20.100000000000001" customHeight="1"/>
    <row r="35" s="31" customFormat="1" ht="20.100000000000001" customHeight="1"/>
    <row r="36" s="31" customFormat="1" ht="20.100000000000001" customHeight="1"/>
    <row r="37" s="31" customFormat="1" ht="20.100000000000001" customHeight="1"/>
    <row r="38" s="31" customFormat="1" ht="20.100000000000001" customHeight="1"/>
    <row r="39" s="31" customFormat="1" ht="20.100000000000001" customHeight="1"/>
    <row r="40" s="31" customFormat="1" ht="20.100000000000001" customHeight="1"/>
    <row r="41" s="31" customFormat="1" ht="20.100000000000001" customHeight="1"/>
    <row r="42" s="31" customFormat="1" ht="20.100000000000001" customHeight="1"/>
    <row r="43" s="31" customFormat="1" ht="20.100000000000001" customHeight="1"/>
    <row r="44" s="31" customFormat="1" ht="20.100000000000001" customHeight="1"/>
    <row r="45" s="31" customFormat="1" ht="20.100000000000001" customHeight="1"/>
    <row r="46" s="31" customFormat="1" ht="20.100000000000001" customHeight="1"/>
    <row r="47" s="31" customFormat="1" ht="20.100000000000001" customHeight="1"/>
    <row r="48" s="31" customFormat="1" ht="20.100000000000001" customHeight="1"/>
    <row r="49" s="31" customFormat="1" ht="20.100000000000001" customHeight="1"/>
    <row r="50" s="31" customFormat="1" ht="20.100000000000001" customHeight="1"/>
    <row r="51" s="31" customFormat="1" ht="20.100000000000001" customHeight="1"/>
    <row r="52" s="31" customFormat="1" ht="20.100000000000001" customHeight="1"/>
    <row r="53" s="31" customFormat="1" ht="20.100000000000001" customHeight="1"/>
    <row r="54" s="31" customFormat="1" ht="20.100000000000001" customHeight="1"/>
    <row r="55" s="31" customFormat="1" ht="20.100000000000001" customHeight="1"/>
    <row r="56" s="31" customFormat="1" ht="20.100000000000001" customHeight="1"/>
    <row r="57" s="31" customFormat="1" ht="20.100000000000001" customHeight="1"/>
    <row r="58" s="31" customFormat="1" ht="20.100000000000001" customHeight="1"/>
    <row r="59" s="31" customFormat="1" ht="20.100000000000001" customHeight="1"/>
    <row r="60" s="31" customFormat="1" ht="20.100000000000001" customHeight="1"/>
    <row r="61" s="31" customFormat="1" ht="20.100000000000001" customHeight="1"/>
    <row r="62" s="31" customFormat="1" ht="20.100000000000001" customHeight="1"/>
    <row r="63" s="31" customFormat="1" ht="20.100000000000001" customHeight="1"/>
    <row r="64" s="31" customFormat="1" ht="20.100000000000001" customHeight="1"/>
    <row r="65" s="31" customFormat="1" ht="20.100000000000001" customHeight="1"/>
    <row r="66" s="31" customFormat="1" ht="20.100000000000001" customHeight="1"/>
    <row r="67" s="31" customFormat="1" ht="20.100000000000001" customHeight="1"/>
    <row r="68" s="31" customFormat="1" ht="20.100000000000001" customHeight="1"/>
    <row r="69" s="31" customFormat="1" ht="20.100000000000001" customHeight="1"/>
    <row r="70" s="31" customFormat="1" ht="20.100000000000001" customHeight="1"/>
    <row r="71" s="31" customFormat="1" ht="20.100000000000001" customHeight="1"/>
    <row r="72" s="31" customFormat="1" ht="20.100000000000001" customHeight="1"/>
    <row r="73" s="31" customFormat="1" ht="20.100000000000001" customHeight="1"/>
    <row r="74" s="31" customFormat="1" ht="20.100000000000001" customHeight="1"/>
    <row r="75" s="31" customFormat="1" ht="20.100000000000001" customHeight="1"/>
    <row r="76" s="31" customFormat="1" ht="20.100000000000001" customHeight="1"/>
    <row r="77" s="31" customFormat="1" ht="20.100000000000001" customHeight="1"/>
    <row r="78" s="31" customFormat="1" ht="20.100000000000001" customHeight="1"/>
    <row r="79" s="31" customFormat="1" ht="20.100000000000001" customHeight="1"/>
    <row r="80" s="31" customFormat="1" ht="20.100000000000001" customHeight="1"/>
    <row r="81" s="31" customFormat="1" ht="20.100000000000001" customHeight="1"/>
    <row r="82" s="31" customFormat="1" ht="20.100000000000001" customHeight="1"/>
    <row r="83" s="31" customFormat="1" ht="20.100000000000001" customHeight="1"/>
    <row r="84" s="31" customFormat="1" ht="20.100000000000001" customHeight="1"/>
    <row r="85" s="31" customFormat="1" ht="20.100000000000001" customHeight="1"/>
    <row r="86" s="31" customFormat="1" ht="20.100000000000001" customHeight="1"/>
    <row r="87" s="31" customFormat="1" ht="20.100000000000001" customHeight="1"/>
    <row r="88" s="31" customFormat="1" ht="20.100000000000001" customHeight="1"/>
    <row r="89" s="31" customFormat="1" ht="20.100000000000001" customHeight="1"/>
    <row r="90" s="31" customFormat="1" ht="20.100000000000001" customHeight="1"/>
    <row r="91" s="31" customFormat="1" ht="20.100000000000001" customHeight="1"/>
    <row r="92" s="31" customFormat="1" ht="20.100000000000001" customHeight="1"/>
    <row r="93" s="31" customFormat="1" ht="20.100000000000001" customHeight="1"/>
  </sheetData>
  <mergeCells count="7">
    <mergeCell ref="B15:H15"/>
    <mergeCell ref="B10:H10"/>
    <mergeCell ref="A1:J1"/>
    <mergeCell ref="B2:J2"/>
    <mergeCell ref="B3:J3"/>
    <mergeCell ref="B4:J4"/>
    <mergeCell ref="B5:H5"/>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EV37"/>
  <sheetViews>
    <sheetView showGridLines="0" topLeftCell="A7" zoomScaleNormal="100" zoomScaleSheetLayoutView="80" zoomScalePageLayoutView="115" workbookViewId="0">
      <selection activeCell="D15" sqref="D15"/>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6" width="11.625" style="29" customWidth="1"/>
    <col min="7"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433" t="s">
        <v>14134</v>
      </c>
      <c r="B1" s="433"/>
      <c r="C1" s="433"/>
      <c r="D1" s="433"/>
      <c r="E1" s="433"/>
      <c r="F1" s="433"/>
      <c r="G1" s="433"/>
      <c r="H1" s="433"/>
      <c r="I1" s="433"/>
      <c r="J1" s="433"/>
      <c r="K1" s="433"/>
      <c r="L1" s="94"/>
      <c r="M1" s="16"/>
      <c r="N1" s="16"/>
      <c r="O1" s="16"/>
      <c r="P1" s="95"/>
      <c r="Q1" s="96"/>
      <c r="R1" s="9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c r="A2" s="89" t="str">
        <f>ORCAMENTO!B2</f>
        <v>OBRA</v>
      </c>
      <c r="B2" s="443" t="str">
        <f>ORCAMENTO!C2</f>
        <v>Recomposição de Calçamento Ruas de Baixo Guandu, ES.</v>
      </c>
      <c r="C2" s="444"/>
      <c r="D2" s="444"/>
      <c r="E2" s="444"/>
      <c r="F2" s="444"/>
      <c r="G2" s="444"/>
      <c r="H2" s="444"/>
      <c r="I2" s="444"/>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9" t="str">
        <f>ORCAMENTO!B3</f>
        <v>LOCAL</v>
      </c>
      <c r="B3" s="442" t="str">
        <f>ORCAMENTO!C3</f>
        <v>SEDE, BAIXO GUANDU - ES</v>
      </c>
      <c r="C3" s="442"/>
      <c r="D3" s="442"/>
      <c r="E3" s="442"/>
      <c r="F3" s="442"/>
      <c r="G3" s="442"/>
      <c r="H3" s="442"/>
      <c r="I3" s="442"/>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67"/>
      <c r="B4" s="268"/>
      <c r="C4" s="268"/>
      <c r="D4" s="268"/>
      <c r="E4" s="268"/>
      <c r="F4" s="268"/>
      <c r="G4" s="268"/>
      <c r="H4" s="268"/>
      <c r="I4" s="268"/>
      <c r="J4" s="99"/>
      <c r="K4" s="99"/>
      <c r="L4" s="94"/>
      <c r="M4" s="16"/>
      <c r="N4" s="16"/>
      <c r="O4" s="16"/>
      <c r="P4" s="95"/>
      <c r="Q4" s="96"/>
      <c r="R4" s="97"/>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ht="15" customHeight="1">
      <c r="A5" s="262" t="s">
        <v>967</v>
      </c>
      <c r="B5" s="445" t="s">
        <v>971</v>
      </c>
      <c r="C5" s="445"/>
      <c r="D5" s="445"/>
      <c r="E5" s="445"/>
      <c r="F5" s="445"/>
      <c r="G5" s="445"/>
      <c r="H5" s="100" t="s">
        <v>0</v>
      </c>
      <c r="I5" s="101" t="s">
        <v>970</v>
      </c>
    </row>
    <row r="6" spans="1:996 16376:16376" ht="30" customHeight="1">
      <c r="A6" s="102">
        <v>3</v>
      </c>
      <c r="B6" s="446" t="s">
        <v>39540</v>
      </c>
      <c r="C6" s="446"/>
      <c r="D6" s="446"/>
      <c r="E6" s="446"/>
      <c r="F6" s="446"/>
      <c r="G6" s="446"/>
      <c r="H6" s="138" t="s">
        <v>26</v>
      </c>
      <c r="I6" s="103">
        <f>SUM(I7+I11)</f>
        <v>37.200000000000003</v>
      </c>
    </row>
    <row r="7" spans="1:996 16376:16376">
      <c r="A7" s="447" t="s">
        <v>39539</v>
      </c>
      <c r="B7" s="447"/>
      <c r="C7" s="447"/>
      <c r="D7" s="447"/>
      <c r="E7" s="447"/>
      <c r="F7" s="447"/>
      <c r="G7" s="447"/>
      <c r="H7" s="108" t="s">
        <v>961</v>
      </c>
      <c r="I7" s="109">
        <f>SUBTOTAL(9,I9:XFD10)</f>
        <v>12.299999999999999</v>
      </c>
    </row>
    <row r="8" spans="1:996 16376:16376">
      <c r="A8" s="104" t="s">
        <v>972</v>
      </c>
      <c r="B8" s="104" t="s">
        <v>960</v>
      </c>
      <c r="C8" s="104" t="s">
        <v>19</v>
      </c>
      <c r="D8" s="104" t="s">
        <v>971</v>
      </c>
      <c r="E8" s="104" t="s">
        <v>20</v>
      </c>
      <c r="F8" s="105" t="s">
        <v>2039</v>
      </c>
      <c r="G8" s="105" t="s">
        <v>14123</v>
      </c>
      <c r="H8" s="106" t="s">
        <v>2040</v>
      </c>
      <c r="I8" s="106" t="s">
        <v>961</v>
      </c>
    </row>
    <row r="9" spans="1:996 16376:16376" ht="22.5">
      <c r="A9" s="139" t="s">
        <v>14042</v>
      </c>
      <c r="B9" s="139" t="s">
        <v>966</v>
      </c>
      <c r="C9" s="139">
        <v>367</v>
      </c>
      <c r="D9" s="92" t="s">
        <v>30978</v>
      </c>
      <c r="E9" s="93" t="s">
        <v>7</v>
      </c>
      <c r="F9" s="140">
        <v>0.114</v>
      </c>
      <c r="G9" s="140"/>
      <c r="H9" s="110">
        <v>84.42</v>
      </c>
      <c r="I9" s="107">
        <f>IFERROR(ROUND(H9*F9*(1+G9),2),"")</f>
        <v>9.6199999999999992</v>
      </c>
    </row>
    <row r="10" spans="1:996 16376:16376" ht="22.5">
      <c r="A10" s="139" t="s">
        <v>14042</v>
      </c>
      <c r="B10" s="139" t="s">
        <v>966</v>
      </c>
      <c r="C10" s="139">
        <v>4741</v>
      </c>
      <c r="D10" s="92" t="s">
        <v>36802</v>
      </c>
      <c r="E10" s="93" t="s">
        <v>7</v>
      </c>
      <c r="F10" s="140">
        <v>2.0400000000000001E-2</v>
      </c>
      <c r="G10" s="140"/>
      <c r="H10" s="110">
        <v>131.55000000000001</v>
      </c>
      <c r="I10" s="107">
        <f>IFERROR(ROUND(H10*F10*(1+G10),2),"")</f>
        <v>2.68</v>
      </c>
    </row>
    <row r="11" spans="1:996 16376:16376">
      <c r="A11" s="447" t="s">
        <v>14122</v>
      </c>
      <c r="B11" s="447"/>
      <c r="C11" s="447"/>
      <c r="D11" s="447"/>
      <c r="E11" s="447"/>
      <c r="F11" s="447"/>
      <c r="G11" s="447"/>
      <c r="H11" s="108" t="s">
        <v>961</v>
      </c>
      <c r="I11" s="109">
        <f>SUBTOTAL(9,I12:XFD15)</f>
        <v>24.900000000000002</v>
      </c>
    </row>
    <row r="12" spans="1:996 16376:16376">
      <c r="A12" s="139" t="s">
        <v>14124</v>
      </c>
      <c r="B12" s="139" t="s">
        <v>966</v>
      </c>
      <c r="C12" s="139">
        <v>88260</v>
      </c>
      <c r="D12" s="92" t="s">
        <v>27284</v>
      </c>
      <c r="E12" s="93" t="s">
        <v>5</v>
      </c>
      <c r="F12" s="140">
        <v>0.33050000000000002</v>
      </c>
      <c r="G12" s="140"/>
      <c r="H12" s="110">
        <v>27.57</v>
      </c>
      <c r="I12" s="107">
        <f>IFERROR(ROUND(H12*F12*(1+G12),2),"")</f>
        <v>9.11</v>
      </c>
    </row>
    <row r="13" spans="1:996 16376:16376">
      <c r="A13" s="139" t="s">
        <v>14124</v>
      </c>
      <c r="B13" s="139" t="s">
        <v>966</v>
      </c>
      <c r="C13" s="139">
        <v>88316</v>
      </c>
      <c r="D13" s="92" t="s">
        <v>27332</v>
      </c>
      <c r="E13" s="93" t="s">
        <v>5</v>
      </c>
      <c r="F13" s="140">
        <v>0.33050000000000002</v>
      </c>
      <c r="G13" s="140"/>
      <c r="H13" s="110">
        <v>23.71</v>
      </c>
      <c r="I13" s="107">
        <f>IFERROR(ROUND(H13*F13*(1+G13),2),"")</f>
        <v>7.84</v>
      </c>
    </row>
    <row r="14" spans="1:996 16376:16376" ht="56.25">
      <c r="A14" s="139" t="s">
        <v>14124</v>
      </c>
      <c r="B14" s="139" t="s">
        <v>966</v>
      </c>
      <c r="C14" s="139">
        <v>5684</v>
      </c>
      <c r="D14" s="92" t="s">
        <v>21702</v>
      </c>
      <c r="E14" s="93" t="s">
        <v>2069</v>
      </c>
      <c r="F14" s="140">
        <v>3.0999999999999999E-3</v>
      </c>
      <c r="G14" s="140"/>
      <c r="H14" s="110">
        <v>165.77</v>
      </c>
      <c r="I14" s="107">
        <f>IFERROR(ROUND(H14*F14*(1+G14),2),"")</f>
        <v>0.51</v>
      </c>
    </row>
    <row r="15" spans="1:996 16376:16376" ht="56.25">
      <c r="A15" s="139" t="s">
        <v>14124</v>
      </c>
      <c r="B15" s="139" t="s">
        <v>966</v>
      </c>
      <c r="C15" s="139">
        <v>5685</v>
      </c>
      <c r="D15" s="92" t="s">
        <v>21845</v>
      </c>
      <c r="E15" s="93" t="s">
        <v>2070</v>
      </c>
      <c r="F15" s="140">
        <v>0.107</v>
      </c>
      <c r="G15" s="140"/>
      <c r="H15" s="110">
        <v>69.510000000000005</v>
      </c>
      <c r="I15" s="107">
        <f>IFERROR(ROUND(H15*F15*(1+G15),2),"")</f>
        <v>7.44</v>
      </c>
    </row>
    <row r="16" spans="1:996 16376:16376">
      <c r="F16" s="363"/>
    </row>
    <row r="17" spans="1:9" ht="15" customHeight="1">
      <c r="A17" s="262" t="s">
        <v>967</v>
      </c>
      <c r="B17" s="445" t="s">
        <v>971</v>
      </c>
      <c r="C17" s="445"/>
      <c r="D17" s="445"/>
      <c r="E17" s="445"/>
      <c r="F17" s="445"/>
      <c r="G17" s="445"/>
      <c r="H17" s="100" t="s">
        <v>0</v>
      </c>
      <c r="I17" s="101" t="s">
        <v>970</v>
      </c>
    </row>
    <row r="18" spans="1:9" ht="30" customHeight="1">
      <c r="A18" s="102">
        <v>4</v>
      </c>
      <c r="B18" s="446" t="s">
        <v>39541</v>
      </c>
      <c r="C18" s="446"/>
      <c r="D18" s="446"/>
      <c r="E18" s="446"/>
      <c r="F18" s="446"/>
      <c r="G18" s="446"/>
      <c r="H18" s="138" t="s">
        <v>26</v>
      </c>
      <c r="I18" s="103">
        <f>SUM(I19+I22)</f>
        <v>50.51</v>
      </c>
    </row>
    <row r="19" spans="1:9">
      <c r="A19" s="447" t="s">
        <v>39539</v>
      </c>
      <c r="B19" s="447"/>
      <c r="C19" s="447"/>
      <c r="D19" s="447"/>
      <c r="E19" s="447"/>
      <c r="F19" s="447"/>
      <c r="G19" s="447"/>
      <c r="H19" s="108" t="s">
        <v>961</v>
      </c>
      <c r="I19" s="109">
        <f>SUBTOTAL(9,I21:XFD21)</f>
        <v>9.6199999999999992</v>
      </c>
    </row>
    <row r="20" spans="1:9">
      <c r="A20" s="104" t="s">
        <v>972</v>
      </c>
      <c r="B20" s="104" t="s">
        <v>960</v>
      </c>
      <c r="C20" s="104" t="s">
        <v>19</v>
      </c>
      <c r="D20" s="104" t="s">
        <v>971</v>
      </c>
      <c r="E20" s="104" t="s">
        <v>20</v>
      </c>
      <c r="F20" s="105" t="s">
        <v>2039</v>
      </c>
      <c r="G20" s="105" t="s">
        <v>14123</v>
      </c>
      <c r="H20" s="106" t="s">
        <v>2040</v>
      </c>
      <c r="I20" s="106" t="s">
        <v>961</v>
      </c>
    </row>
    <row r="21" spans="1:9" ht="22.5">
      <c r="A21" s="139" t="s">
        <v>14042</v>
      </c>
      <c r="B21" s="139" t="s">
        <v>966</v>
      </c>
      <c r="C21" s="139">
        <v>367</v>
      </c>
      <c r="D21" s="92" t="s">
        <v>30978</v>
      </c>
      <c r="E21" s="93" t="s">
        <v>7</v>
      </c>
      <c r="F21" s="140">
        <v>0.114</v>
      </c>
      <c r="G21" s="140"/>
      <c r="H21" s="110">
        <v>84.42</v>
      </c>
      <c r="I21" s="107">
        <f>IFERROR(ROUND(H21*F21*(1+G21),2),"")</f>
        <v>9.6199999999999992</v>
      </c>
    </row>
    <row r="22" spans="1:9">
      <c r="A22" s="447" t="s">
        <v>14122</v>
      </c>
      <c r="B22" s="447"/>
      <c r="C22" s="447"/>
      <c r="D22" s="447"/>
      <c r="E22" s="447"/>
      <c r="F22" s="447"/>
      <c r="G22" s="447"/>
      <c r="H22" s="108" t="s">
        <v>961</v>
      </c>
      <c r="I22" s="109">
        <f>SUBTOTAL(9,I23:XFD27)</f>
        <v>40.89</v>
      </c>
    </row>
    <row r="23" spans="1:9" ht="56.25">
      <c r="A23" s="139" t="s">
        <v>14124</v>
      </c>
      <c r="B23" s="139" t="s">
        <v>966</v>
      </c>
      <c r="C23" s="139">
        <v>5684</v>
      </c>
      <c r="D23" s="92" t="s">
        <v>21702</v>
      </c>
      <c r="E23" s="93" t="s">
        <v>2069</v>
      </c>
      <c r="F23" s="140">
        <v>3.0999999999999999E-3</v>
      </c>
      <c r="G23" s="140"/>
      <c r="H23" s="110">
        <v>165.77</v>
      </c>
      <c r="I23" s="107">
        <f>IFERROR(ROUND(H23*F23*(1+G23),2),"")</f>
        <v>0.51</v>
      </c>
    </row>
    <row r="24" spans="1:9" ht="56.25">
      <c r="A24" s="139" t="s">
        <v>14124</v>
      </c>
      <c r="B24" s="139" t="s">
        <v>966</v>
      </c>
      <c r="C24" s="139">
        <v>5685</v>
      </c>
      <c r="D24" s="92" t="s">
        <v>21845</v>
      </c>
      <c r="E24" s="93" t="s">
        <v>2070</v>
      </c>
      <c r="F24" s="140">
        <v>0.13089999999999999</v>
      </c>
      <c r="G24" s="140"/>
      <c r="H24" s="110">
        <v>69.510000000000005</v>
      </c>
      <c r="I24" s="107">
        <f>IFERROR(ROUND(H24*F24*(1+G24),2),"")</f>
        <v>9.1</v>
      </c>
    </row>
    <row r="25" spans="1:9">
      <c r="A25" s="139" t="s">
        <v>14124</v>
      </c>
      <c r="B25" s="139" t="s">
        <v>966</v>
      </c>
      <c r="C25" s="139">
        <v>88260</v>
      </c>
      <c r="D25" s="92" t="s">
        <v>27284</v>
      </c>
      <c r="E25" s="93" t="s">
        <v>5</v>
      </c>
      <c r="F25" s="140">
        <v>0.40210000000000001</v>
      </c>
      <c r="G25" s="140"/>
      <c r="H25" s="110">
        <v>27.57</v>
      </c>
      <c r="I25" s="107">
        <f>IFERROR(ROUND(H25*F25*(1+G25),2),"")</f>
        <v>11.09</v>
      </c>
    </row>
    <row r="26" spans="1:9">
      <c r="A26" s="139" t="s">
        <v>14124</v>
      </c>
      <c r="B26" s="139" t="s">
        <v>966</v>
      </c>
      <c r="C26" s="139">
        <v>88316</v>
      </c>
      <c r="D26" s="92" t="s">
        <v>27332</v>
      </c>
      <c r="E26" s="93" t="s">
        <v>5</v>
      </c>
      <c r="F26" s="140">
        <v>0.40210000000000001</v>
      </c>
      <c r="G26" s="140"/>
      <c r="H26" s="110">
        <v>23.71</v>
      </c>
      <c r="I26" s="107">
        <f>IFERROR(ROUND(H26*F26*(1+G26),2),"")</f>
        <v>9.5299999999999994</v>
      </c>
    </row>
    <row r="27" spans="1:9" ht="33.75">
      <c r="A27" s="139" t="s">
        <v>14124</v>
      </c>
      <c r="B27" s="139" t="s">
        <v>966</v>
      </c>
      <c r="C27" s="139">
        <v>88628</v>
      </c>
      <c r="D27" s="92" t="s">
        <v>26836</v>
      </c>
      <c r="E27" s="93" t="s">
        <v>7</v>
      </c>
      <c r="F27" s="140">
        <v>2.0400000000000001E-2</v>
      </c>
      <c r="G27" s="140"/>
      <c r="H27" s="110">
        <v>522.32000000000005</v>
      </c>
      <c r="I27" s="107">
        <f>IFERROR(ROUND(H27*F27*(1+G27),2),"")</f>
        <v>10.66</v>
      </c>
    </row>
    <row r="29" spans="1:9">
      <c r="A29" s="262" t="s">
        <v>967</v>
      </c>
      <c r="B29" s="445" t="s">
        <v>971</v>
      </c>
      <c r="C29" s="445"/>
      <c r="D29" s="445"/>
      <c r="E29" s="445"/>
      <c r="F29" s="445"/>
      <c r="G29" s="445"/>
      <c r="H29" s="100" t="s">
        <v>0</v>
      </c>
      <c r="I29" s="101" t="s">
        <v>970</v>
      </c>
    </row>
    <row r="30" spans="1:9" ht="45" customHeight="1">
      <c r="A30" s="102">
        <v>5</v>
      </c>
      <c r="B30" s="446" t="s">
        <v>39542</v>
      </c>
      <c r="C30" s="446"/>
      <c r="D30" s="446"/>
      <c r="E30" s="446"/>
      <c r="F30" s="446"/>
      <c r="G30" s="446"/>
      <c r="H30" s="138" t="s">
        <v>42</v>
      </c>
      <c r="I30" s="103">
        <f>SUM(I31+I34)</f>
        <v>14.290000000000003</v>
      </c>
    </row>
    <row r="31" spans="1:9">
      <c r="A31" s="447" t="s">
        <v>39539</v>
      </c>
      <c r="B31" s="447"/>
      <c r="C31" s="447"/>
      <c r="D31" s="447"/>
      <c r="E31" s="447"/>
      <c r="F31" s="447"/>
      <c r="G31" s="447"/>
      <c r="H31" s="108" t="s">
        <v>961</v>
      </c>
      <c r="I31" s="109">
        <f>SUBTOTAL(9,I33:XFD33)</f>
        <v>0.55000000000000004</v>
      </c>
    </row>
    <row r="32" spans="1:9">
      <c r="A32" s="104" t="s">
        <v>972</v>
      </c>
      <c r="B32" s="104" t="s">
        <v>960</v>
      </c>
      <c r="C32" s="104" t="s">
        <v>19</v>
      </c>
      <c r="D32" s="104" t="s">
        <v>971</v>
      </c>
      <c r="E32" s="104" t="s">
        <v>20</v>
      </c>
      <c r="F32" s="105" t="s">
        <v>2039</v>
      </c>
      <c r="G32" s="105" t="s">
        <v>14123</v>
      </c>
      <c r="H32" s="106" t="s">
        <v>2040</v>
      </c>
      <c r="I32" s="106" t="s">
        <v>961</v>
      </c>
    </row>
    <row r="33" spans="1:9" ht="22.5">
      <c r="A33" s="139" t="s">
        <v>14042</v>
      </c>
      <c r="B33" s="139" t="s">
        <v>966</v>
      </c>
      <c r="C33" s="139">
        <v>370</v>
      </c>
      <c r="D33" s="92" t="s">
        <v>30980</v>
      </c>
      <c r="E33" s="93" t="s">
        <v>7</v>
      </c>
      <c r="F33" s="140">
        <v>6.6E-3</v>
      </c>
      <c r="G33" s="140"/>
      <c r="H33" s="110">
        <v>83.34</v>
      </c>
      <c r="I33" s="107">
        <f>IFERROR(ROUND(H33*F33*(1+G33),2),"")</f>
        <v>0.55000000000000004</v>
      </c>
    </row>
    <row r="34" spans="1:9">
      <c r="A34" s="447" t="s">
        <v>14122</v>
      </c>
      <c r="B34" s="447"/>
      <c r="C34" s="447"/>
      <c r="D34" s="447"/>
      <c r="E34" s="447"/>
      <c r="F34" s="447"/>
      <c r="G34" s="447"/>
      <c r="H34" s="108" t="s">
        <v>961</v>
      </c>
      <c r="I34" s="109">
        <f>SUBTOTAL(9,I35:XFD37)</f>
        <v>13.740000000000002</v>
      </c>
    </row>
    <row r="35" spans="1:9">
      <c r="A35" s="139" t="s">
        <v>14124</v>
      </c>
      <c r="B35" s="139" t="s">
        <v>966</v>
      </c>
      <c r="C35" s="139">
        <v>88309</v>
      </c>
      <c r="D35" s="92" t="s">
        <v>27325</v>
      </c>
      <c r="E35" s="93" t="s">
        <v>5</v>
      </c>
      <c r="F35" s="140">
        <v>0.2296</v>
      </c>
      <c r="G35" s="140"/>
      <c r="H35" s="110">
        <v>31.26</v>
      </c>
      <c r="I35" s="107">
        <f>IFERROR(ROUND(H35*F35*(1+G35),2),"")</f>
        <v>7.18</v>
      </c>
    </row>
    <row r="36" spans="1:9">
      <c r="A36" s="139" t="s">
        <v>14124</v>
      </c>
      <c r="B36" s="139" t="s">
        <v>966</v>
      </c>
      <c r="C36" s="139">
        <v>88316</v>
      </c>
      <c r="D36" s="92" t="s">
        <v>27332</v>
      </c>
      <c r="E36" s="93" t="s">
        <v>5</v>
      </c>
      <c r="F36" s="140">
        <v>0.2296</v>
      </c>
      <c r="G36" s="140"/>
      <c r="H36" s="110">
        <v>23.71</v>
      </c>
      <c r="I36" s="107">
        <f>IFERROR(ROUND(H36*F36*(1+G36),2),"")</f>
        <v>5.44</v>
      </c>
    </row>
    <row r="37" spans="1:9" ht="33.75">
      <c r="A37" s="139" t="s">
        <v>14124</v>
      </c>
      <c r="B37" s="139" t="s">
        <v>966</v>
      </c>
      <c r="C37" s="139">
        <v>88629</v>
      </c>
      <c r="D37" s="92" t="s">
        <v>26837</v>
      </c>
      <c r="E37" s="93" t="s">
        <v>7</v>
      </c>
      <c r="F37" s="140">
        <v>1.8E-3</v>
      </c>
      <c r="G37" s="140"/>
      <c r="H37" s="110">
        <v>620.77</v>
      </c>
      <c r="I37" s="107">
        <f>IFERROR(ROUND(H37*F37*(1+G37),2),"")</f>
        <v>1.1200000000000001</v>
      </c>
    </row>
  </sheetData>
  <mergeCells count="15">
    <mergeCell ref="A7:G7"/>
    <mergeCell ref="A11:G11"/>
    <mergeCell ref="B17:G17"/>
    <mergeCell ref="B18:G18"/>
    <mergeCell ref="A34:G34"/>
    <mergeCell ref="A19:G19"/>
    <mergeCell ref="A22:G22"/>
    <mergeCell ref="B29:G29"/>
    <mergeCell ref="B30:G30"/>
    <mergeCell ref="A31:G31"/>
    <mergeCell ref="A1:K1"/>
    <mergeCell ref="B3:I3"/>
    <mergeCell ref="B2:I2"/>
    <mergeCell ref="B5:G5"/>
    <mergeCell ref="B6:G6"/>
  </mergeCells>
  <conditionalFormatting sqref="D12:D15 D21 D23:D27 D35:D37">
    <cfRule type="expression" dxfId="2" priority="13">
      <formula>IF($D12="*verificar código*",TRUE,FALSE)</formula>
    </cfRule>
  </conditionalFormatting>
  <conditionalFormatting sqref="D9:D10">
    <cfRule type="expression" dxfId="1" priority="5">
      <formula>IF($D9="*verificar código*",TRUE,FALSE)</formula>
    </cfRule>
  </conditionalFormatting>
  <conditionalFormatting sqref="D33">
    <cfRule type="expression" dxfId="0" priority="1">
      <formula>IF($D33="*verificar código*",TRUE,FALSE)</formula>
    </cfRule>
  </conditionalFormatting>
  <dataValidations disablePrompts="1" count="3">
    <dataValidation type="list" errorStyle="warning" allowBlank="1" showInputMessage="1" showErrorMessage="1" error="Selecionar Referencial compatível" sqref="XEV1:XFD4" xr:uid="{00000000-0002-0000-0F00-000000000000}">
      <formula1>DADOS</formula1>
    </dataValidation>
    <dataValidation type="list" allowBlank="1" showInputMessage="1" showErrorMessage="1" errorTitle="Entrar informação" error="Defina o Tipo:_x000a_I = Insumo_x000a_C = Composição" sqref="A12:A15 A9:A10 A21 A23:A27 A33 A35:A37" xr:uid="{00000000-0002-0000-0F00-000001000000}">
      <formula1>ETAPA</formula1>
    </dataValidation>
    <dataValidation type="list" allowBlank="1" showInputMessage="1" showErrorMessage="1" errorTitle="Entrar informação" error="Informar referencial de preço válido." sqref="B12:B15 B9:B10 B21 B23:B27 B33 B35:B37" xr:uid="{00000000-0002-0000-0F00-000002000000}">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landscape"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C34" sqref="C34"/>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53" t="s">
        <v>14060</v>
      </c>
      <c r="B1" s="453"/>
      <c r="C1" s="453"/>
      <c r="D1" s="453"/>
      <c r="E1" s="453"/>
    </row>
    <row r="2" spans="1:996 16376:16376" s="17" customFormat="1" ht="20.100000000000001" customHeight="1">
      <c r="A2" s="170" t="e">
        <f>#REF!</f>
        <v>#REF!</v>
      </c>
      <c r="B2" s="454" t="e">
        <f>#REF!</f>
        <v>#REF!</v>
      </c>
      <c r="C2" s="454"/>
      <c r="D2" s="454"/>
      <c r="E2" s="454"/>
      <c r="F2" s="191"/>
      <c r="G2" s="154"/>
      <c r="H2" s="154"/>
      <c r="I2" s="154"/>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70" t="e">
        <f>#REF!</f>
        <v>#REF!</v>
      </c>
      <c r="B3" s="440" t="e">
        <f>#REF!</f>
        <v>#REF!</v>
      </c>
      <c r="C3" s="440"/>
      <c r="D3" s="440"/>
      <c r="E3" s="440"/>
      <c r="F3" s="191"/>
      <c r="G3" s="154"/>
      <c r="H3" s="154"/>
      <c r="I3" s="154"/>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192" t="s">
        <v>968</v>
      </c>
      <c r="B4" s="451" t="s">
        <v>971</v>
      </c>
      <c r="C4" s="451"/>
      <c r="D4" s="193" t="s">
        <v>20</v>
      </c>
      <c r="E4" s="193" t="s">
        <v>970</v>
      </c>
    </row>
    <row r="5" spans="1:996 16376:16376" ht="72" customHeight="1">
      <c r="A5" s="194"/>
      <c r="B5" s="452"/>
      <c r="C5" s="452"/>
      <c r="D5" s="195"/>
      <c r="E5" s="196">
        <f>LARGE(E13,1)</f>
        <v>0</v>
      </c>
    </row>
    <row r="6" spans="1:996 16376:16376" ht="5.65" customHeight="1">
      <c r="A6" s="197"/>
      <c r="B6" s="198"/>
      <c r="C6" s="197"/>
      <c r="D6" s="197"/>
      <c r="E6" s="197"/>
    </row>
    <row r="7" spans="1:996 16376:16376">
      <c r="A7" s="448" t="s">
        <v>14044</v>
      </c>
      <c r="B7" s="448" t="s">
        <v>14045</v>
      </c>
      <c r="C7" s="448" t="s">
        <v>14051</v>
      </c>
      <c r="D7" s="448" t="s">
        <v>970</v>
      </c>
      <c r="E7" s="448"/>
    </row>
    <row r="8" spans="1:996 16376:16376">
      <c r="A8" s="448"/>
      <c r="B8" s="448"/>
      <c r="C8" s="448"/>
      <c r="D8" s="199" t="s">
        <v>969</v>
      </c>
      <c r="E8" s="199" t="s">
        <v>1886</v>
      </c>
    </row>
    <row r="9" spans="1:996 16376:16376">
      <c r="A9" s="448"/>
      <c r="B9" s="448"/>
      <c r="C9" s="448"/>
      <c r="D9" s="200">
        <v>44317</v>
      </c>
      <c r="E9" s="200" t="str">
        <f>ORCAMENTO!I3</f>
        <v>SINAPI 03/2026                                                    DER-ES ESTRADAS 11/2025</v>
      </c>
    </row>
    <row r="10" spans="1:996 16376:16376" ht="28.5" customHeight="1">
      <c r="A10" s="201"/>
      <c r="B10" s="202"/>
      <c r="C10" s="203"/>
      <c r="D10" s="204"/>
      <c r="E10" s="205">
        <f>D10</f>
        <v>0</v>
      </c>
    </row>
    <row r="11" spans="1:996 16376:16376" ht="28.5" customHeight="1">
      <c r="A11" s="201"/>
      <c r="B11" s="202"/>
      <c r="C11" s="203"/>
      <c r="D11" s="204"/>
      <c r="E11" s="205">
        <f>D11</f>
        <v>0</v>
      </c>
    </row>
    <row r="12" spans="1:996 16376:16376" ht="28.5" customHeight="1">
      <c r="A12" s="201"/>
      <c r="B12" s="202"/>
      <c r="C12" s="203"/>
      <c r="D12" s="204"/>
      <c r="E12" s="205">
        <f>D12</f>
        <v>0</v>
      </c>
    </row>
    <row r="13" spans="1:996 16376:16376">
      <c r="A13" s="449" t="s">
        <v>14054</v>
      </c>
      <c r="B13" s="206" t="s">
        <v>14052</v>
      </c>
      <c r="C13" s="207"/>
      <c r="D13" s="208" t="s">
        <v>14046</v>
      </c>
      <c r="E13" s="209">
        <f>ROUND(AVERAGE(E10:E12),2)</f>
        <v>0</v>
      </c>
    </row>
    <row r="14" spans="1:996 16376:16376">
      <c r="A14" s="450"/>
      <c r="B14" s="206" t="s">
        <v>14053</v>
      </c>
      <c r="C14" s="207"/>
      <c r="D14" s="208" t="s">
        <v>14135</v>
      </c>
      <c r="E14" s="209">
        <f>ROUND(MEDIAN(E10:E12),2)</f>
        <v>0</v>
      </c>
    </row>
    <row r="15" spans="1:996 16376:16376"/>
    <row r="16" spans="1:996 16376:16376">
      <c r="A16" s="192" t="s">
        <v>968</v>
      </c>
      <c r="B16" s="451" t="s">
        <v>971</v>
      </c>
      <c r="C16" s="451"/>
      <c r="D16" s="193" t="s">
        <v>20</v>
      </c>
      <c r="E16" s="193" t="s">
        <v>970</v>
      </c>
    </row>
    <row r="17" spans="1:5" ht="72" customHeight="1">
      <c r="A17" s="194">
        <f>COUNTIF($A$4:$A16,$A$4)</f>
        <v>2</v>
      </c>
      <c r="B17" s="452"/>
      <c r="C17" s="452"/>
      <c r="D17" s="195"/>
      <c r="E17" s="196">
        <f>LARGE(E25,1)</f>
        <v>0</v>
      </c>
    </row>
    <row r="18" spans="1:5" ht="5.65" customHeight="1">
      <c r="A18" s="197"/>
      <c r="B18" s="198"/>
      <c r="C18" s="197"/>
      <c r="D18" s="197"/>
      <c r="E18" s="197"/>
    </row>
    <row r="19" spans="1:5">
      <c r="A19" s="448" t="s">
        <v>14044</v>
      </c>
      <c r="B19" s="448" t="s">
        <v>14045</v>
      </c>
      <c r="C19" s="448" t="s">
        <v>14051</v>
      </c>
      <c r="D19" s="448" t="s">
        <v>970</v>
      </c>
      <c r="E19" s="448"/>
    </row>
    <row r="20" spans="1:5">
      <c r="A20" s="448"/>
      <c r="B20" s="448"/>
      <c r="C20" s="448"/>
      <c r="D20" s="199" t="s">
        <v>969</v>
      </c>
      <c r="E20" s="199" t="s">
        <v>1886</v>
      </c>
    </row>
    <row r="21" spans="1:5">
      <c r="A21" s="448"/>
      <c r="B21" s="448"/>
      <c r="C21" s="448"/>
      <c r="D21" s="200">
        <v>44317</v>
      </c>
      <c r="E21" s="200" t="e">
        <f>ORCAMENTO!#REF!</f>
        <v>#REF!</v>
      </c>
    </row>
    <row r="22" spans="1:5" ht="28.5" customHeight="1">
      <c r="A22" s="201"/>
      <c r="B22" s="202"/>
      <c r="C22" s="203"/>
      <c r="D22" s="204"/>
      <c r="E22" s="205">
        <f>D22</f>
        <v>0</v>
      </c>
    </row>
    <row r="23" spans="1:5" ht="28.5" customHeight="1">
      <c r="A23" s="201"/>
      <c r="B23" s="202"/>
      <c r="C23" s="203"/>
      <c r="D23" s="204"/>
      <c r="E23" s="205">
        <f>D23</f>
        <v>0</v>
      </c>
    </row>
    <row r="24" spans="1:5" ht="28.5" customHeight="1">
      <c r="A24" s="201"/>
      <c r="B24" s="202"/>
      <c r="C24" s="203"/>
      <c r="D24" s="204"/>
      <c r="E24" s="205">
        <f>D24</f>
        <v>0</v>
      </c>
    </row>
    <row r="25" spans="1:5">
      <c r="A25" s="449" t="s">
        <v>14054</v>
      </c>
      <c r="B25" s="206" t="s">
        <v>14052</v>
      </c>
      <c r="C25" s="207"/>
      <c r="D25" s="208" t="s">
        <v>14046</v>
      </c>
      <c r="E25" s="209">
        <f>ROUND(AVERAGE(E22:E24),2)</f>
        <v>0</v>
      </c>
    </row>
    <row r="26" spans="1:5">
      <c r="A26" s="450"/>
      <c r="B26" s="206" t="s">
        <v>14053</v>
      </c>
      <c r="C26" s="207"/>
      <c r="D26" s="208" t="s">
        <v>14135</v>
      </c>
      <c r="E26" s="209">
        <f>ROUND(MEDIAN(E22:E24),2)</f>
        <v>0</v>
      </c>
    </row>
    <row r="27" spans="1:5"/>
    <row r="28" spans="1:5">
      <c r="A28" s="192" t="s">
        <v>968</v>
      </c>
      <c r="B28" s="451" t="s">
        <v>971</v>
      </c>
      <c r="C28" s="451"/>
      <c r="D28" s="193" t="s">
        <v>20</v>
      </c>
      <c r="E28" s="193" t="s">
        <v>970</v>
      </c>
    </row>
    <row r="29" spans="1:5" ht="72" customHeight="1">
      <c r="A29" s="194">
        <f>COUNTIF($A$4:$A28,$A$4)</f>
        <v>3</v>
      </c>
      <c r="B29" s="452"/>
      <c r="C29" s="452"/>
      <c r="D29" s="195" t="s">
        <v>4</v>
      </c>
      <c r="E29" s="196" t="e">
        <f>LARGE(E37,1)</f>
        <v>#DIV/0!</v>
      </c>
    </row>
    <row r="30" spans="1:5" ht="5.65" customHeight="1">
      <c r="A30" s="197"/>
      <c r="B30" s="198"/>
      <c r="C30" s="197"/>
      <c r="D30" s="197"/>
      <c r="E30" s="197"/>
    </row>
    <row r="31" spans="1:5">
      <c r="A31" s="448" t="s">
        <v>14044</v>
      </c>
      <c r="B31" s="448" t="s">
        <v>14045</v>
      </c>
      <c r="C31" s="448" t="s">
        <v>14051</v>
      </c>
      <c r="D31" s="448" t="s">
        <v>970</v>
      </c>
      <c r="E31" s="448"/>
    </row>
    <row r="32" spans="1:5">
      <c r="A32" s="448"/>
      <c r="B32" s="448"/>
      <c r="C32" s="448"/>
      <c r="D32" s="199" t="s">
        <v>969</v>
      </c>
      <c r="E32" s="199" t="s">
        <v>1886</v>
      </c>
    </row>
    <row r="33" spans="1:5">
      <c r="A33" s="448"/>
      <c r="B33" s="448"/>
      <c r="C33" s="448"/>
      <c r="D33" s="200">
        <v>44317</v>
      </c>
      <c r="E33" s="200" t="e">
        <f>ORCAMENTO!#REF!</f>
        <v>#REF!</v>
      </c>
    </row>
    <row r="34" spans="1:5" ht="28.5" customHeight="1">
      <c r="A34" s="201"/>
      <c r="B34" s="202"/>
      <c r="C34" s="203"/>
      <c r="D34" s="204">
        <v>41</v>
      </c>
      <c r="E34" s="205"/>
    </row>
    <row r="35" spans="1:5" ht="28.5" customHeight="1">
      <c r="A35" s="201"/>
      <c r="B35" s="202"/>
      <c r="C35" s="203"/>
      <c r="D35" s="204">
        <v>36.9</v>
      </c>
      <c r="E35" s="205"/>
    </row>
    <row r="36" spans="1:5" ht="28.5" customHeight="1">
      <c r="A36" s="201"/>
      <c r="B36" s="202"/>
      <c r="C36" s="203"/>
      <c r="D36" s="204">
        <v>36.9</v>
      </c>
      <c r="E36" s="205"/>
    </row>
    <row r="37" spans="1:5">
      <c r="A37" s="449" t="s">
        <v>14054</v>
      </c>
      <c r="B37" s="206" t="s">
        <v>14052</v>
      </c>
      <c r="C37" s="207"/>
      <c r="D37" s="208" t="s">
        <v>14046</v>
      </c>
      <c r="E37" s="209" t="e">
        <f>ROUND(AVERAGE(E34:E36),2)</f>
        <v>#DIV/0!</v>
      </c>
    </row>
    <row r="38" spans="1:5">
      <c r="A38" s="450"/>
      <c r="B38" s="206" t="s">
        <v>14053</v>
      </c>
      <c r="C38" s="207"/>
      <c r="D38" s="208" t="s">
        <v>14135</v>
      </c>
      <c r="E38" s="209" t="e">
        <f>ROUND(MEDIAN(E34:E36),2)</f>
        <v>#NUM!</v>
      </c>
    </row>
    <row r="39" spans="1:5"/>
    <row r="40" spans="1:5"/>
    <row r="41" spans="1:5"/>
    <row r="42" spans="1:5"/>
    <row r="43" spans="1:5"/>
    <row r="44" spans="1:5"/>
    <row r="45" spans="1:5"/>
    <row r="46" spans="1:5"/>
    <row r="47" spans="1:5"/>
    <row r="48" spans="1:5"/>
    <row r="49"/>
    <row r="50"/>
  </sheetData>
  <mergeCells count="24">
    <mergeCell ref="D31:E31"/>
    <mergeCell ref="A37:A38"/>
    <mergeCell ref="B28:C28"/>
    <mergeCell ref="B29:C29"/>
    <mergeCell ref="A31:A33"/>
    <mergeCell ref="B31:B33"/>
    <mergeCell ref="C31:C33"/>
    <mergeCell ref="A13:A14"/>
    <mergeCell ref="B4:C4"/>
    <mergeCell ref="B5:C5"/>
    <mergeCell ref="A1:E1"/>
    <mergeCell ref="D7:E7"/>
    <mergeCell ref="C7:C9"/>
    <mergeCell ref="B7:B9"/>
    <mergeCell ref="A7:A9"/>
    <mergeCell ref="B2:E2"/>
    <mergeCell ref="B3:E3"/>
    <mergeCell ref="D19:E19"/>
    <mergeCell ref="A25:A26"/>
    <mergeCell ref="B16:C16"/>
    <mergeCell ref="B17:C17"/>
    <mergeCell ref="A19:A21"/>
    <mergeCell ref="B19:B21"/>
    <mergeCell ref="C19:C21"/>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M33"/>
  <sheetViews>
    <sheetView zoomScaleNormal="100" workbookViewId="0">
      <selection activeCell="B2" sqref="B2:G2"/>
    </sheetView>
  </sheetViews>
  <sheetFormatPr defaultColWidth="9" defaultRowHeight="14.25" zeroHeight="1"/>
  <cols>
    <col min="1" max="1" width="9" style="25" customWidth="1"/>
    <col min="2" max="2" width="19.375" style="25" bestFit="1" customWidth="1"/>
    <col min="3" max="3" width="11.875" style="25" customWidth="1"/>
    <col min="4" max="7" width="12.625" style="25" customWidth="1"/>
    <col min="8" max="8" width="9" style="68" customWidth="1"/>
    <col min="9" max="9" width="5" style="68" customWidth="1"/>
    <col min="10" max="10" width="13.375" style="68" bestFit="1" customWidth="1"/>
    <col min="11" max="11" width="13.5" style="68" customWidth="1"/>
    <col min="12" max="13" width="9" style="68"/>
    <col min="14" max="16384" width="9" style="25"/>
  </cols>
  <sheetData>
    <row r="1" spans="1:987 16367:16367" s="20" customFormat="1" ht="24.95" customHeight="1">
      <c r="A1" s="438" t="s">
        <v>14058</v>
      </c>
      <c r="B1" s="438"/>
      <c r="C1" s="438"/>
      <c r="D1" s="438"/>
      <c r="E1" s="438"/>
      <c r="F1" s="438"/>
      <c r="G1" s="438"/>
      <c r="H1" s="58"/>
      <c r="I1" s="62"/>
      <c r="J1" s="63"/>
      <c r="K1" s="63"/>
      <c r="L1" s="63"/>
      <c r="M1" s="63"/>
      <c r="N1" s="21"/>
      <c r="O1" s="21"/>
      <c r="P1" s="21"/>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21"/>
      <c r="XEM1" s="20" t="s">
        <v>966</v>
      </c>
    </row>
    <row r="2" spans="1:987 16367:16367" s="20" customFormat="1" ht="90" customHeight="1">
      <c r="A2" s="170" t="str">
        <f>ORCAMENTO!B2</f>
        <v>OBRA</v>
      </c>
      <c r="B2" s="457" t="str">
        <f>ORCAMENTO!C2</f>
        <v>Recomposição de Calçamento Ruas de Baixo Guandu, ES.</v>
      </c>
      <c r="C2" s="458"/>
      <c r="D2" s="458"/>
      <c r="E2" s="458"/>
      <c r="F2" s="458"/>
      <c r="G2" s="458"/>
      <c r="H2" s="58"/>
      <c r="I2" s="64"/>
      <c r="J2" s="63"/>
      <c r="K2" s="63"/>
      <c r="L2" s="63"/>
      <c r="M2" s="63"/>
      <c r="N2" s="21"/>
      <c r="O2" s="21"/>
      <c r="P2" s="21"/>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21"/>
      <c r="XEM2" s="20" t="s">
        <v>23</v>
      </c>
    </row>
    <row r="3" spans="1:987 16367:16367" s="20" customFormat="1" ht="20.100000000000001" customHeight="1">
      <c r="A3" s="170" t="str">
        <f>ORCAMENTO!B3</f>
        <v>LOCAL</v>
      </c>
      <c r="B3" s="456" t="str">
        <f>ORCAMENTO!C3</f>
        <v>SEDE, BAIXO GUANDU - ES</v>
      </c>
      <c r="C3" s="456"/>
      <c r="D3" s="456"/>
      <c r="E3" s="456"/>
      <c r="F3" s="456"/>
      <c r="G3" s="456"/>
      <c r="H3" s="58"/>
      <c r="I3" s="64"/>
      <c r="J3" s="63"/>
      <c r="K3" s="63"/>
      <c r="L3" s="63"/>
      <c r="M3" s="63"/>
      <c r="N3" s="21"/>
      <c r="O3" s="21"/>
      <c r="P3" s="21"/>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21"/>
      <c r="XEM3" s="20" t="s">
        <v>1885</v>
      </c>
    </row>
    <row r="4" spans="1:987 16367:16367" s="23" customFormat="1" ht="20.100000000000001" customHeight="1">
      <c r="A4" s="211" t="s">
        <v>959</v>
      </c>
      <c r="B4" s="211" t="s">
        <v>971</v>
      </c>
      <c r="C4" s="211" t="s">
        <v>2046</v>
      </c>
      <c r="D4" s="212">
        <v>1</v>
      </c>
      <c r="E4" s="212">
        <f>D4+1</f>
        <v>2</v>
      </c>
      <c r="F4" s="212">
        <f t="shared" ref="F4:G4" si="0">E4+1</f>
        <v>3</v>
      </c>
      <c r="G4" s="212">
        <f t="shared" si="0"/>
        <v>4</v>
      </c>
      <c r="H4" s="60"/>
      <c r="I4" s="60"/>
      <c r="J4" s="60"/>
      <c r="K4" s="60"/>
      <c r="L4" s="60"/>
      <c r="M4" s="60"/>
    </row>
    <row r="5" spans="1:987 16367:16367" s="24" customFormat="1" ht="30" customHeight="1">
      <c r="A5" s="450">
        <v>1</v>
      </c>
      <c r="B5" s="459" t="str">
        <f>INDEX(ORCAMENTO!$E:$E,MATCH($A5,ORCAMENTO!$B:$B,0))</f>
        <v>RECOMPOSIÇÃO DE CALÇAMENTO EM PARALELEPÍPEDOS</v>
      </c>
      <c r="C5" s="213">
        <f>INDEX(ORCAMENTO!$J:$J,MATCH($A5,ORCAMENTO!$B:$B,0))</f>
        <v>112081.36</v>
      </c>
      <c r="D5" s="214">
        <f t="shared" ref="D5:G5" si="1">D6*$C5</f>
        <v>28020.34</v>
      </c>
      <c r="E5" s="214">
        <f t="shared" si="1"/>
        <v>28020.34</v>
      </c>
      <c r="F5" s="214">
        <f t="shared" si="1"/>
        <v>28020.34</v>
      </c>
      <c r="G5" s="214">
        <f t="shared" si="1"/>
        <v>28020.34</v>
      </c>
      <c r="H5" s="60"/>
      <c r="I5" s="59" t="s">
        <v>14043</v>
      </c>
      <c r="J5" s="61">
        <f t="shared" ref="J5:J8" si="2">SUM(D5:G5)</f>
        <v>112081.36</v>
      </c>
      <c r="K5" s="65">
        <f>J5-C5</f>
        <v>0</v>
      </c>
      <c r="L5" s="60"/>
      <c r="M5" s="60"/>
    </row>
    <row r="6" spans="1:987 16367:16367" s="24" customFormat="1" ht="30" customHeight="1">
      <c r="A6" s="450"/>
      <c r="B6" s="459"/>
      <c r="C6" s="215">
        <f>C5/$C$7</f>
        <v>1</v>
      </c>
      <c r="D6" s="216">
        <v>0.25</v>
      </c>
      <c r="E6" s="216">
        <v>0.25</v>
      </c>
      <c r="F6" s="216">
        <v>0.25</v>
      </c>
      <c r="G6" s="216">
        <v>0.25</v>
      </c>
      <c r="H6" s="60"/>
      <c r="I6" s="59" t="s">
        <v>941</v>
      </c>
      <c r="J6" s="66">
        <f t="shared" si="2"/>
        <v>1</v>
      </c>
      <c r="K6" s="60"/>
      <c r="L6" s="60"/>
      <c r="M6" s="60"/>
    </row>
    <row r="7" spans="1:987 16367:16367" s="24" customFormat="1" ht="20.100000000000001" customHeight="1">
      <c r="A7" s="455" t="s">
        <v>14078</v>
      </c>
      <c r="B7" s="455"/>
      <c r="C7" s="217">
        <f>SUMIF($I$5:$I$6,$I7,C$5:C$6)</f>
        <v>112081.36</v>
      </c>
      <c r="D7" s="218">
        <f>SUMIF($I$5:$I$6,$I7,D$5:D$6)</f>
        <v>28020.34</v>
      </c>
      <c r="E7" s="218">
        <f>SUMIF($I$5:$I$6,$I7,E$5:E$6)</f>
        <v>28020.34</v>
      </c>
      <c r="F7" s="218">
        <f>SUMIF($I$5:$I$6,$I7,F$5:F$6)</f>
        <v>28020.34</v>
      </c>
      <c r="G7" s="218">
        <f>SUMIF($I$5:$I$6,$I7,G$5:G$6)</f>
        <v>28020.34</v>
      </c>
      <c r="H7" s="60"/>
      <c r="I7" s="59" t="s">
        <v>14043</v>
      </c>
      <c r="J7" s="61">
        <f t="shared" si="2"/>
        <v>112081.36</v>
      </c>
      <c r="K7" s="65">
        <f>J7-C7</f>
        <v>0</v>
      </c>
      <c r="L7" s="60"/>
      <c r="M7" s="60"/>
    </row>
    <row r="8" spans="1:987 16367:16367" s="24" customFormat="1" ht="20.100000000000001" customHeight="1">
      <c r="A8" s="455" t="s">
        <v>14081</v>
      </c>
      <c r="B8" s="455"/>
      <c r="C8" s="219">
        <f>SUMIF($I$5:$I$6,$I8,C$5:C$6)</f>
        <v>1</v>
      </c>
      <c r="D8" s="220">
        <f t="shared" ref="D8:G8" si="3">D7/$C$7</f>
        <v>0.25</v>
      </c>
      <c r="E8" s="220">
        <f t="shared" si="3"/>
        <v>0.25</v>
      </c>
      <c r="F8" s="220">
        <f t="shared" ref="F8" si="4">F7/$C$7</f>
        <v>0.25</v>
      </c>
      <c r="G8" s="220">
        <f t="shared" si="3"/>
        <v>0.25</v>
      </c>
      <c r="H8" s="60"/>
      <c r="I8" s="59" t="s">
        <v>941</v>
      </c>
      <c r="J8" s="66">
        <f t="shared" si="2"/>
        <v>1</v>
      </c>
      <c r="K8" s="60"/>
      <c r="L8" s="60"/>
      <c r="M8" s="60"/>
    </row>
    <row r="9" spans="1:987 16367:16367" s="24" customFormat="1" ht="20.100000000000001" customHeight="1">
      <c r="A9" s="455" t="s">
        <v>14079</v>
      </c>
      <c r="B9" s="455"/>
      <c r="C9" s="221"/>
      <c r="D9" s="222">
        <f>D7</f>
        <v>28020.34</v>
      </c>
      <c r="E9" s="222">
        <f t="shared" ref="E9:E10" si="5">E7+D9</f>
        <v>56040.68</v>
      </c>
      <c r="F9" s="222">
        <f>F7+E9</f>
        <v>84061.02</v>
      </c>
      <c r="G9" s="222">
        <f>G7+F9</f>
        <v>112081.36</v>
      </c>
      <c r="H9" s="60"/>
      <c r="I9" s="60"/>
      <c r="J9" s="210"/>
      <c r="K9" s="60"/>
      <c r="L9" s="60"/>
      <c r="M9" s="60"/>
    </row>
    <row r="10" spans="1:987 16367:16367" s="24" customFormat="1" ht="20.100000000000001" customHeight="1">
      <c r="A10" s="455" t="s">
        <v>14080</v>
      </c>
      <c r="B10" s="455"/>
      <c r="C10" s="221"/>
      <c r="D10" s="223">
        <f>D8</f>
        <v>0.25</v>
      </c>
      <c r="E10" s="223">
        <f t="shared" si="5"/>
        <v>0.5</v>
      </c>
      <c r="F10" s="223">
        <f>F8+E10</f>
        <v>0.75</v>
      </c>
      <c r="G10" s="223">
        <f>G8+F10</f>
        <v>1</v>
      </c>
      <c r="H10" s="60"/>
      <c r="I10" s="60"/>
      <c r="J10" s="66"/>
      <c r="K10" s="60"/>
      <c r="L10" s="60"/>
      <c r="M10" s="60"/>
    </row>
    <row r="11" spans="1:987 16367:16367" s="22" customFormat="1" ht="12" hidden="1">
      <c r="H11" s="67"/>
      <c r="I11" s="67"/>
      <c r="J11" s="67"/>
      <c r="K11" s="67"/>
      <c r="L11" s="67"/>
      <c r="M11" s="67"/>
    </row>
    <row r="12" spans="1:987 16367:16367" s="22" customFormat="1" ht="12" hidden="1">
      <c r="H12" s="67"/>
      <c r="I12" s="67"/>
      <c r="J12" s="67"/>
      <c r="K12" s="67"/>
      <c r="L12" s="67"/>
      <c r="M12" s="67"/>
    </row>
    <row r="13" spans="1:987 16367:16367" s="22" customFormat="1" ht="12" hidden="1">
      <c r="H13" s="67"/>
      <c r="I13" s="67"/>
      <c r="J13" s="67"/>
      <c r="K13" s="67"/>
      <c r="L13" s="67"/>
      <c r="M13" s="67"/>
    </row>
    <row r="14" spans="1:987 16367:16367" s="22" customFormat="1" ht="12" hidden="1">
      <c r="H14" s="67"/>
      <c r="I14" s="67"/>
      <c r="J14" s="67"/>
      <c r="K14" s="67"/>
      <c r="L14" s="67"/>
      <c r="M14" s="67"/>
    </row>
    <row r="15" spans="1:987 16367:16367" s="22" customFormat="1" ht="12" hidden="1">
      <c r="H15" s="67"/>
      <c r="I15" s="67"/>
      <c r="J15" s="67"/>
      <c r="K15" s="67"/>
      <c r="L15" s="67"/>
      <c r="M15" s="67"/>
    </row>
    <row r="16" spans="1:987 16367:16367" s="22" customFormat="1" ht="12" hidden="1">
      <c r="H16" s="67"/>
      <c r="I16" s="67"/>
      <c r="J16" s="67"/>
      <c r="K16" s="67"/>
      <c r="L16" s="67"/>
      <c r="M16" s="67"/>
    </row>
    <row r="17" spans="8:13" s="22" customFormat="1" ht="12" hidden="1">
      <c r="H17" s="67"/>
      <c r="I17" s="67"/>
      <c r="J17" s="67"/>
      <c r="K17" s="67"/>
      <c r="L17" s="67"/>
      <c r="M17" s="67"/>
    </row>
    <row r="18" spans="8:13" s="22" customFormat="1" ht="12" hidden="1">
      <c r="H18" s="67"/>
      <c r="I18" s="67"/>
      <c r="J18" s="67"/>
      <c r="K18" s="67"/>
      <c r="L18" s="67"/>
      <c r="M18" s="67"/>
    </row>
    <row r="19" spans="8:13" s="22" customFormat="1" ht="12" hidden="1">
      <c r="H19" s="67"/>
      <c r="I19" s="67"/>
      <c r="J19" s="67"/>
      <c r="K19" s="67"/>
      <c r="L19" s="67"/>
      <c r="M19" s="67"/>
    </row>
    <row r="20" spans="8:13" s="22" customFormat="1" ht="12" hidden="1">
      <c r="H20" s="67"/>
      <c r="I20" s="67"/>
      <c r="J20" s="67"/>
      <c r="K20" s="67"/>
      <c r="L20" s="67"/>
      <c r="M20" s="67"/>
    </row>
    <row r="21" spans="8:13" s="22" customFormat="1" ht="12" hidden="1">
      <c r="H21" s="67"/>
      <c r="I21" s="67"/>
      <c r="J21" s="67"/>
      <c r="K21" s="67"/>
      <c r="L21" s="67"/>
      <c r="M21" s="67"/>
    </row>
    <row r="22" spans="8:13" s="22" customFormat="1" ht="12" hidden="1">
      <c r="H22" s="67"/>
      <c r="I22" s="67"/>
      <c r="J22" s="67"/>
      <c r="K22" s="67"/>
      <c r="L22" s="67"/>
      <c r="M22" s="67"/>
    </row>
    <row r="23" spans="8:13" s="22" customFormat="1" ht="12" hidden="1">
      <c r="H23" s="67"/>
      <c r="I23" s="67"/>
      <c r="J23" s="67"/>
      <c r="K23" s="67"/>
      <c r="L23" s="67"/>
      <c r="M23" s="67"/>
    </row>
    <row r="24" spans="8:13" s="22" customFormat="1" ht="12" hidden="1">
      <c r="H24" s="67"/>
      <c r="I24" s="67"/>
      <c r="J24" s="67"/>
      <c r="K24" s="67"/>
      <c r="L24" s="67"/>
      <c r="M24" s="67"/>
    </row>
    <row r="25" spans="8:13" s="22" customFormat="1" ht="12" hidden="1">
      <c r="H25" s="67"/>
      <c r="I25" s="67"/>
      <c r="J25" s="67"/>
      <c r="K25" s="67"/>
      <c r="L25" s="67"/>
      <c r="M25" s="67"/>
    </row>
    <row r="26" spans="8:13" s="22" customFormat="1" ht="12" hidden="1">
      <c r="H26" s="67"/>
      <c r="I26" s="67"/>
      <c r="J26" s="67"/>
      <c r="K26" s="67"/>
      <c r="L26" s="67"/>
      <c r="M26" s="67"/>
    </row>
    <row r="27" spans="8:13" s="22" customFormat="1" ht="12" hidden="1">
      <c r="H27" s="67"/>
      <c r="I27" s="67"/>
      <c r="J27" s="67"/>
      <c r="K27" s="67"/>
      <c r="L27" s="67"/>
      <c r="M27" s="67"/>
    </row>
    <row r="28" spans="8:13"/>
    <row r="29" spans="8:13"/>
    <row r="30" spans="8:13"/>
    <row r="31" spans="8:13"/>
    <row r="32" spans="8:13"/>
    <row r="33"/>
  </sheetData>
  <mergeCells count="9">
    <mergeCell ref="A10:B10"/>
    <mergeCell ref="A7:B7"/>
    <mergeCell ref="A8:B8"/>
    <mergeCell ref="A9:B9"/>
    <mergeCell ref="A1:G1"/>
    <mergeCell ref="B3:G3"/>
    <mergeCell ref="A5:A6"/>
    <mergeCell ref="B2:G2"/>
    <mergeCell ref="B5:B6"/>
  </mergeCells>
  <dataValidations disablePrompts="1" count="1">
    <dataValidation type="list" errorStyle="warning" allowBlank="1" showInputMessage="1" showErrorMessage="1" error="Selecionar Referencial compatível" sqref="XEM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C32" sqref="C32"/>
    </sheetView>
  </sheetViews>
  <sheetFormatPr defaultColWidth="0" defaultRowHeight="11.25"/>
  <cols>
    <col min="1" max="1" width="20.625" style="270" customWidth="1"/>
    <col min="2" max="2" width="63.375" style="113" customWidth="1"/>
    <col min="3" max="3" width="5.625" style="114" customWidth="1"/>
    <col min="4" max="4" width="15.625" style="278" customWidth="1"/>
    <col min="5" max="5" width="13.375" style="14" hidden="1" customWidth="1"/>
    <col min="6" max="1013" width="8.375" style="13" hidden="1" customWidth="1"/>
    <col min="1014" max="1014" width="8.375" style="12" hidden="1" customWidth="1"/>
    <col min="1015" max="16384" width="9" style="12" hidden="1"/>
  </cols>
  <sheetData>
    <row r="1" spans="1:5">
      <c r="A1" s="259" t="s">
        <v>14583</v>
      </c>
      <c r="B1" s="275" t="s">
        <v>30372</v>
      </c>
      <c r="C1" s="334" t="s">
        <v>14954</v>
      </c>
      <c r="D1" s="334"/>
    </row>
    <row r="2" spans="1:5">
      <c r="A2" s="269" t="s">
        <v>2048</v>
      </c>
      <c r="B2" s="112" t="s">
        <v>971</v>
      </c>
      <c r="C2" s="112" t="s">
        <v>20</v>
      </c>
      <c r="D2" s="276" t="s">
        <v>2040</v>
      </c>
    </row>
    <row r="3" spans="1:5" s="280" customFormat="1" ht="13.5">
      <c r="A3" s="169">
        <v>97141</v>
      </c>
      <c r="B3" s="169" t="s">
        <v>21333</v>
      </c>
      <c r="C3" s="169" t="s">
        <v>1</v>
      </c>
      <c r="D3" s="333">
        <v>9.43</v>
      </c>
      <c r="E3" s="279"/>
    </row>
    <row r="4" spans="1:5" s="280" customFormat="1" ht="13.5">
      <c r="A4" s="169">
        <v>97142</v>
      </c>
      <c r="B4" s="169" t="s">
        <v>21334</v>
      </c>
      <c r="C4" s="169" t="s">
        <v>1</v>
      </c>
      <c r="D4" s="333">
        <v>10.5</v>
      </c>
      <c r="E4" s="279"/>
    </row>
    <row r="5" spans="1:5" s="280" customFormat="1" ht="13.5">
      <c r="A5" s="169">
        <v>97143</v>
      </c>
      <c r="B5" s="169" t="s">
        <v>21335</v>
      </c>
      <c r="C5" s="169" t="s">
        <v>1</v>
      </c>
      <c r="D5" s="333">
        <v>13.18</v>
      </c>
      <c r="E5" s="279"/>
    </row>
    <row r="6" spans="1:5" s="280" customFormat="1" ht="13.5">
      <c r="A6" s="169">
        <v>97144</v>
      </c>
      <c r="B6" s="169" t="s">
        <v>21336</v>
      </c>
      <c r="C6" s="169" t="s">
        <v>1</v>
      </c>
      <c r="D6" s="333">
        <v>15.82</v>
      </c>
      <c r="E6" s="279"/>
    </row>
    <row r="7" spans="1:5" s="280" customFormat="1" ht="13.5">
      <c r="A7" s="169">
        <v>97145</v>
      </c>
      <c r="B7" s="169" t="s">
        <v>21337</v>
      </c>
      <c r="C7" s="169" t="s">
        <v>1</v>
      </c>
      <c r="D7" s="333">
        <v>18.510000000000002</v>
      </c>
      <c r="E7" s="279"/>
    </row>
    <row r="8" spans="1:5" s="280" customFormat="1" ht="13.5">
      <c r="A8" s="169">
        <v>97146</v>
      </c>
      <c r="B8" s="169" t="s">
        <v>21338</v>
      </c>
      <c r="C8" s="169" t="s">
        <v>1</v>
      </c>
      <c r="D8" s="333">
        <v>21.2</v>
      </c>
      <c r="E8" s="279"/>
    </row>
    <row r="9" spans="1:5" s="280" customFormat="1" ht="13.5">
      <c r="A9" s="169">
        <v>97147</v>
      </c>
      <c r="B9" s="169" t="s">
        <v>21339</v>
      </c>
      <c r="C9" s="169" t="s">
        <v>1</v>
      </c>
      <c r="D9" s="333">
        <v>23.9</v>
      </c>
      <c r="E9" s="279"/>
    </row>
    <row r="10" spans="1:5" s="280" customFormat="1" ht="13.5">
      <c r="A10" s="169">
        <v>97148</v>
      </c>
      <c r="B10" s="169" t="s">
        <v>21340</v>
      </c>
      <c r="C10" s="169" t="s">
        <v>1</v>
      </c>
      <c r="D10" s="333">
        <v>26.58</v>
      </c>
      <c r="E10" s="279"/>
    </row>
    <row r="11" spans="1:5" s="280" customFormat="1" ht="13.5">
      <c r="A11" s="169">
        <v>97149</v>
      </c>
      <c r="B11" s="169" t="s">
        <v>21341</v>
      </c>
      <c r="C11" s="169" t="s">
        <v>1</v>
      </c>
      <c r="D11" s="333">
        <v>29.29</v>
      </c>
      <c r="E11" s="279"/>
    </row>
    <row r="12" spans="1:5" s="280" customFormat="1" ht="13.5">
      <c r="A12" s="169">
        <v>97150</v>
      </c>
      <c r="B12" s="169" t="s">
        <v>21342</v>
      </c>
      <c r="C12" s="169" t="s">
        <v>1</v>
      </c>
      <c r="D12" s="333">
        <v>36.93</v>
      </c>
      <c r="E12" s="279"/>
    </row>
    <row r="13" spans="1:5" s="280" customFormat="1" ht="13.5">
      <c r="A13" s="169">
        <v>97151</v>
      </c>
      <c r="B13" s="169" t="s">
        <v>21343</v>
      </c>
      <c r="C13" s="169" t="s">
        <v>1</v>
      </c>
      <c r="D13" s="333">
        <v>43.07</v>
      </c>
      <c r="E13" s="279"/>
    </row>
    <row r="14" spans="1:5" s="280" customFormat="1" ht="13.5">
      <c r="A14" s="169">
        <v>97152</v>
      </c>
      <c r="B14" s="169" t="s">
        <v>21344</v>
      </c>
      <c r="C14" s="169" t="s">
        <v>1</v>
      </c>
      <c r="D14" s="333">
        <v>48.9</v>
      </c>
      <c r="E14" s="279"/>
    </row>
    <row r="15" spans="1:5" s="280" customFormat="1" ht="13.5">
      <c r="A15" s="169">
        <v>97153</v>
      </c>
      <c r="B15" s="169" t="s">
        <v>21345</v>
      </c>
      <c r="C15" s="169" t="s">
        <v>1</v>
      </c>
      <c r="D15" s="333">
        <v>54.92</v>
      </c>
      <c r="E15" s="279"/>
    </row>
    <row r="16" spans="1:5" s="280" customFormat="1" ht="13.5">
      <c r="A16" s="169">
        <v>97154</v>
      </c>
      <c r="B16" s="169" t="s">
        <v>21346</v>
      </c>
      <c r="C16" s="169" t="s">
        <v>1</v>
      </c>
      <c r="D16" s="333">
        <v>60.97</v>
      </c>
      <c r="E16" s="279"/>
    </row>
    <row r="17" spans="1:5" s="280" customFormat="1" ht="13.5">
      <c r="A17" s="169">
        <v>97155</v>
      </c>
      <c r="B17" s="169" t="s">
        <v>21347</v>
      </c>
      <c r="C17" s="169" t="s">
        <v>1</v>
      </c>
      <c r="D17" s="333">
        <v>67.03</v>
      </c>
      <c r="E17" s="279"/>
    </row>
    <row r="18" spans="1:5" s="280" customFormat="1" ht="13.5">
      <c r="A18" s="169">
        <v>97156</v>
      </c>
      <c r="B18" s="169" t="s">
        <v>21348</v>
      </c>
      <c r="C18" s="169" t="s">
        <v>1</v>
      </c>
      <c r="D18" s="333">
        <v>79.63</v>
      </c>
      <c r="E18" s="279"/>
    </row>
    <row r="19" spans="1:5" s="280" customFormat="1" ht="13.5">
      <c r="A19" s="169">
        <v>97157</v>
      </c>
      <c r="B19" s="169" t="s">
        <v>21349</v>
      </c>
      <c r="C19" s="169" t="s">
        <v>1</v>
      </c>
      <c r="D19" s="333">
        <v>5.76</v>
      </c>
      <c r="E19" s="279"/>
    </row>
    <row r="20" spans="1:5" s="280" customFormat="1" ht="13.5">
      <c r="A20" s="169">
        <v>97158</v>
      </c>
      <c r="B20" s="169" t="s">
        <v>21350</v>
      </c>
      <c r="C20" s="169" t="s">
        <v>1</v>
      </c>
      <c r="D20" s="333">
        <v>6.41</v>
      </c>
      <c r="E20" s="279"/>
    </row>
    <row r="21" spans="1:5" s="280" customFormat="1" ht="13.5">
      <c r="A21" s="169">
        <v>97159</v>
      </c>
      <c r="B21" s="169" t="s">
        <v>21351</v>
      </c>
      <c r="C21" s="169" t="s">
        <v>1</v>
      </c>
      <c r="D21" s="333">
        <v>8.0500000000000007</v>
      </c>
      <c r="E21" s="279"/>
    </row>
    <row r="22" spans="1:5" s="280" customFormat="1" ht="13.5">
      <c r="A22" s="169">
        <v>97160</v>
      </c>
      <c r="B22" s="169" t="s">
        <v>21352</v>
      </c>
      <c r="C22" s="169" t="s">
        <v>1</v>
      </c>
      <c r="D22" s="333">
        <v>9.66</v>
      </c>
      <c r="E22" s="279"/>
    </row>
    <row r="23" spans="1:5" s="280" customFormat="1" ht="13.5">
      <c r="A23" s="169">
        <v>97161</v>
      </c>
      <c r="B23" s="169" t="s">
        <v>21353</v>
      </c>
      <c r="C23" s="169" t="s">
        <v>1</v>
      </c>
      <c r="D23" s="333">
        <v>11.35</v>
      </c>
      <c r="E23" s="279"/>
    </row>
    <row r="24" spans="1:5" s="280" customFormat="1" ht="13.5">
      <c r="A24" s="169">
        <v>97162</v>
      </c>
      <c r="B24" s="169" t="s">
        <v>21354</v>
      </c>
      <c r="C24" s="169" t="s">
        <v>1</v>
      </c>
      <c r="D24" s="333">
        <v>12.99</v>
      </c>
      <c r="E24" s="279"/>
    </row>
    <row r="25" spans="1:5" s="280" customFormat="1" ht="13.5">
      <c r="A25" s="169">
        <v>97163</v>
      </c>
      <c r="B25" s="169" t="s">
        <v>21355</v>
      </c>
      <c r="C25" s="169" t="s">
        <v>1</v>
      </c>
      <c r="D25" s="333">
        <v>14.65</v>
      </c>
      <c r="E25" s="279"/>
    </row>
    <row r="26" spans="1:5" s="280" customFormat="1" ht="13.5">
      <c r="A26" s="169">
        <v>97164</v>
      </c>
      <c r="B26" s="169" t="s">
        <v>21356</v>
      </c>
      <c r="C26" s="169" t="s">
        <v>1</v>
      </c>
      <c r="D26" s="333">
        <v>16.3</v>
      </c>
      <c r="E26" s="279"/>
    </row>
    <row r="27" spans="1:5" s="280" customFormat="1" ht="13.5">
      <c r="A27" s="169">
        <v>97165</v>
      </c>
      <c r="B27" s="169" t="s">
        <v>21357</v>
      </c>
      <c r="C27" s="169" t="s">
        <v>1</v>
      </c>
      <c r="D27" s="333">
        <v>17.989999999999998</v>
      </c>
      <c r="E27" s="279"/>
    </row>
    <row r="28" spans="1:5" s="280" customFormat="1" ht="13.5">
      <c r="A28" s="169">
        <v>97166</v>
      </c>
      <c r="B28" s="169" t="s">
        <v>21358</v>
      </c>
      <c r="C28" s="169" t="s">
        <v>1</v>
      </c>
      <c r="D28" s="333">
        <v>22.7</v>
      </c>
      <c r="E28" s="279"/>
    </row>
    <row r="29" spans="1:5" s="280" customFormat="1" ht="13.5">
      <c r="A29" s="169">
        <v>97167</v>
      </c>
      <c r="B29" s="169" t="s">
        <v>21359</v>
      </c>
      <c r="C29" s="169" t="s">
        <v>1</v>
      </c>
      <c r="D29" s="333">
        <v>26.5</v>
      </c>
      <c r="E29" s="279"/>
    </row>
    <row r="30" spans="1:5" s="280" customFormat="1" ht="13.5">
      <c r="A30" s="169">
        <v>97168</v>
      </c>
      <c r="B30" s="169" t="s">
        <v>21360</v>
      </c>
      <c r="C30" s="169" t="s">
        <v>1</v>
      </c>
      <c r="D30" s="333">
        <v>30</v>
      </c>
      <c r="E30" s="279"/>
    </row>
    <row r="31" spans="1:5" s="280" customFormat="1" ht="13.5">
      <c r="A31" s="169">
        <v>97169</v>
      </c>
      <c r="B31" s="169" t="s">
        <v>21361</v>
      </c>
      <c r="C31" s="169" t="s">
        <v>1</v>
      </c>
      <c r="D31" s="333">
        <v>33.68</v>
      </c>
      <c r="E31" s="279"/>
    </row>
    <row r="32" spans="1:5" s="280" customFormat="1" ht="13.5">
      <c r="A32" s="169">
        <v>97170</v>
      </c>
      <c r="B32" s="169" t="s">
        <v>21362</v>
      </c>
      <c r="C32" s="169" t="s">
        <v>1</v>
      </c>
      <c r="D32" s="333">
        <v>37.409999999999997</v>
      </c>
      <c r="E32" s="279"/>
    </row>
    <row r="33" spans="1:5" s="280" customFormat="1" ht="13.5">
      <c r="A33" s="169">
        <v>97171</v>
      </c>
      <c r="B33" s="169" t="s">
        <v>21363</v>
      </c>
      <c r="C33" s="169" t="s">
        <v>1</v>
      </c>
      <c r="D33" s="333">
        <v>41.14</v>
      </c>
      <c r="E33" s="279"/>
    </row>
    <row r="34" spans="1:5" s="280" customFormat="1" ht="13.5">
      <c r="A34" s="169">
        <v>97172</v>
      </c>
      <c r="B34" s="169" t="s">
        <v>21364</v>
      </c>
      <c r="C34" s="169" t="s">
        <v>1</v>
      </c>
      <c r="D34" s="333">
        <v>49.08</v>
      </c>
      <c r="E34" s="279"/>
    </row>
    <row r="35" spans="1:5" s="280" customFormat="1" ht="13.5">
      <c r="A35" s="169">
        <v>97173</v>
      </c>
      <c r="B35" s="169" t="s">
        <v>21365</v>
      </c>
      <c r="C35" s="169" t="s">
        <v>1</v>
      </c>
      <c r="D35" s="333">
        <v>39.6</v>
      </c>
      <c r="E35" s="279"/>
    </row>
    <row r="36" spans="1:5" s="280" customFormat="1" ht="13.5">
      <c r="A36" s="169">
        <v>97174</v>
      </c>
      <c r="B36" s="169" t="s">
        <v>21366</v>
      </c>
      <c r="C36" s="169" t="s">
        <v>1</v>
      </c>
      <c r="D36" s="333">
        <v>45.82</v>
      </c>
      <c r="E36" s="279"/>
    </row>
    <row r="37" spans="1:5" s="280" customFormat="1" ht="13.5">
      <c r="A37" s="169">
        <v>97175</v>
      </c>
      <c r="B37" s="169" t="s">
        <v>21367</v>
      </c>
      <c r="C37" s="169" t="s">
        <v>1</v>
      </c>
      <c r="D37" s="333">
        <v>52.04</v>
      </c>
      <c r="E37" s="279"/>
    </row>
    <row r="38" spans="1:5" s="280" customFormat="1" ht="13.5">
      <c r="A38" s="169">
        <v>97176</v>
      </c>
      <c r="B38" s="169" t="s">
        <v>21368</v>
      </c>
      <c r="C38" s="169" t="s">
        <v>1</v>
      </c>
      <c r="D38" s="333">
        <v>58.25</v>
      </c>
      <c r="E38" s="279"/>
    </row>
    <row r="39" spans="1:5" s="280" customFormat="1" ht="13.5">
      <c r="A39" s="169">
        <v>97177</v>
      </c>
      <c r="B39" s="169" t="s">
        <v>21369</v>
      </c>
      <c r="C39" s="169" t="s">
        <v>1</v>
      </c>
      <c r="D39" s="333">
        <v>70.69</v>
      </c>
      <c r="E39" s="279"/>
    </row>
    <row r="40" spans="1:5" s="280" customFormat="1" ht="13.5">
      <c r="A40" s="169">
        <v>97178</v>
      </c>
      <c r="B40" s="169" t="s">
        <v>21370</v>
      </c>
      <c r="C40" s="169" t="s">
        <v>1</v>
      </c>
      <c r="D40" s="333">
        <v>83.13</v>
      </c>
      <c r="E40" s="279"/>
    </row>
    <row r="41" spans="1:5" s="280" customFormat="1" ht="13.5">
      <c r="A41" s="169">
        <v>97179</v>
      </c>
      <c r="B41" s="169" t="s">
        <v>21371</v>
      </c>
      <c r="C41" s="169" t="s">
        <v>1</v>
      </c>
      <c r="D41" s="333">
        <v>95.55</v>
      </c>
      <c r="E41" s="279"/>
    </row>
    <row r="42" spans="1:5" s="280" customFormat="1" ht="13.5">
      <c r="A42" s="169">
        <v>97180</v>
      </c>
      <c r="B42" s="169" t="s">
        <v>21372</v>
      </c>
      <c r="C42" s="169" t="s">
        <v>1</v>
      </c>
      <c r="D42" s="333">
        <v>107.99</v>
      </c>
      <c r="E42" s="279"/>
    </row>
    <row r="43" spans="1:5" s="280" customFormat="1" ht="13.5">
      <c r="A43" s="169">
        <v>97181</v>
      </c>
      <c r="B43" s="169" t="s">
        <v>21373</v>
      </c>
      <c r="C43" s="169" t="s">
        <v>1</v>
      </c>
      <c r="D43" s="333">
        <v>125.58</v>
      </c>
      <c r="E43" s="279"/>
    </row>
    <row r="44" spans="1:5" s="280" customFormat="1" ht="13.5">
      <c r="A44" s="169">
        <v>97182</v>
      </c>
      <c r="B44" s="169" t="s">
        <v>21374</v>
      </c>
      <c r="C44" s="169" t="s">
        <v>1</v>
      </c>
      <c r="D44" s="333">
        <v>138.56</v>
      </c>
      <c r="E44" s="279"/>
    </row>
    <row r="45" spans="1:5" s="280" customFormat="1" ht="13.5">
      <c r="A45" s="169">
        <v>97183</v>
      </c>
      <c r="B45" s="169" t="s">
        <v>21375</v>
      </c>
      <c r="C45" s="169" t="s">
        <v>1</v>
      </c>
      <c r="D45" s="333">
        <v>31.84</v>
      </c>
      <c r="E45" s="279"/>
    </row>
    <row r="46" spans="1:5" s="280" customFormat="1" ht="13.5">
      <c r="A46" s="169">
        <v>97184</v>
      </c>
      <c r="B46" s="169" t="s">
        <v>21376</v>
      </c>
      <c r="C46" s="169" t="s">
        <v>1</v>
      </c>
      <c r="D46" s="333">
        <v>36.93</v>
      </c>
      <c r="E46" s="279"/>
    </row>
    <row r="47" spans="1:5" s="280" customFormat="1" ht="13.5">
      <c r="A47" s="169">
        <v>97185</v>
      </c>
      <c r="B47" s="169" t="s">
        <v>21377</v>
      </c>
      <c r="C47" s="169" t="s">
        <v>1</v>
      </c>
      <c r="D47" s="333">
        <v>42</v>
      </c>
      <c r="E47" s="279"/>
    </row>
    <row r="48" spans="1:5" s="280" customFormat="1" ht="13.5">
      <c r="A48" s="169">
        <v>97186</v>
      </c>
      <c r="B48" s="169" t="s">
        <v>21378</v>
      </c>
      <c r="C48" s="169" t="s">
        <v>1</v>
      </c>
      <c r="D48" s="333">
        <v>47.08</v>
      </c>
      <c r="E48" s="279"/>
    </row>
    <row r="49" spans="1:5" s="280" customFormat="1" ht="13.5">
      <c r="A49" s="169">
        <v>97187</v>
      </c>
      <c r="B49" s="169" t="s">
        <v>21379</v>
      </c>
      <c r="C49" s="169" t="s">
        <v>1</v>
      </c>
      <c r="D49" s="333">
        <v>57.23</v>
      </c>
      <c r="E49" s="279"/>
    </row>
    <row r="50" spans="1:5" s="280" customFormat="1" ht="13.5">
      <c r="A50" s="169">
        <v>97188</v>
      </c>
      <c r="B50" s="169" t="s">
        <v>21380</v>
      </c>
      <c r="C50" s="169" t="s">
        <v>1</v>
      </c>
      <c r="D50" s="333">
        <v>67.38</v>
      </c>
      <c r="E50" s="279"/>
    </row>
    <row r="51" spans="1:5" s="280" customFormat="1" ht="13.5">
      <c r="A51" s="169">
        <v>97189</v>
      </c>
      <c r="B51" s="169" t="s">
        <v>21381</v>
      </c>
      <c r="C51" s="169" t="s">
        <v>1</v>
      </c>
      <c r="D51" s="333">
        <v>77.55</v>
      </c>
      <c r="E51" s="279"/>
    </row>
    <row r="52" spans="1:5" s="280" customFormat="1" ht="13.5">
      <c r="A52" s="169">
        <v>97190</v>
      </c>
      <c r="B52" s="169" t="s">
        <v>21382</v>
      </c>
      <c r="C52" s="169" t="s">
        <v>1</v>
      </c>
      <c r="D52" s="333">
        <v>87.7</v>
      </c>
      <c r="E52" s="279"/>
    </row>
    <row r="53" spans="1:5" s="280" customFormat="1" ht="13.5">
      <c r="A53" s="169">
        <v>97191</v>
      </c>
      <c r="B53" s="169" t="s">
        <v>21383</v>
      </c>
      <c r="C53" s="169" t="s">
        <v>1</v>
      </c>
      <c r="D53" s="333">
        <v>101.72</v>
      </c>
      <c r="E53" s="279"/>
    </row>
    <row r="54" spans="1:5" s="280" customFormat="1" ht="13.5">
      <c r="A54" s="169">
        <v>97192</v>
      </c>
      <c r="B54" s="169" t="s">
        <v>21384</v>
      </c>
      <c r="C54" s="169" t="s">
        <v>1</v>
      </c>
      <c r="D54" s="333">
        <v>112.27</v>
      </c>
      <c r="E54" s="279"/>
    </row>
    <row r="55" spans="1:5" s="280" customFormat="1" ht="13.5">
      <c r="A55" s="169">
        <v>90694</v>
      </c>
      <c r="B55" s="169" t="s">
        <v>21385</v>
      </c>
      <c r="C55" s="169" t="s">
        <v>1</v>
      </c>
      <c r="D55" s="333">
        <v>47.59</v>
      </c>
      <c r="E55" s="279"/>
    </row>
    <row r="56" spans="1:5" s="280" customFormat="1" ht="13.5">
      <c r="A56" s="169">
        <v>90695</v>
      </c>
      <c r="B56" s="169" t="s">
        <v>21386</v>
      </c>
      <c r="C56" s="169" t="s">
        <v>1</v>
      </c>
      <c r="D56" s="333">
        <v>98.71</v>
      </c>
      <c r="E56" s="279"/>
    </row>
    <row r="57" spans="1:5" s="280" customFormat="1" ht="13.5">
      <c r="A57" s="169">
        <v>90696</v>
      </c>
      <c r="B57" s="169" t="s">
        <v>21387</v>
      </c>
      <c r="C57" s="169" t="s">
        <v>1</v>
      </c>
      <c r="D57" s="333">
        <v>146.47</v>
      </c>
      <c r="E57" s="279"/>
    </row>
    <row r="58" spans="1:5" s="280" customFormat="1" ht="13.5">
      <c r="A58" s="169">
        <v>90697</v>
      </c>
      <c r="B58" s="169" t="s">
        <v>21388</v>
      </c>
      <c r="C58" s="169" t="s">
        <v>1</v>
      </c>
      <c r="D58" s="333">
        <v>246.54</v>
      </c>
      <c r="E58" s="279"/>
    </row>
    <row r="59" spans="1:5" s="280" customFormat="1" ht="13.5">
      <c r="A59" s="169">
        <v>90698</v>
      </c>
      <c r="B59" s="169" t="s">
        <v>21389</v>
      </c>
      <c r="C59" s="169" t="s">
        <v>1</v>
      </c>
      <c r="D59" s="333">
        <v>395.04</v>
      </c>
      <c r="E59" s="279"/>
    </row>
    <row r="60" spans="1:5" s="280" customFormat="1" ht="13.5">
      <c r="A60" s="169">
        <v>90699</v>
      </c>
      <c r="B60" s="169" t="s">
        <v>21390</v>
      </c>
      <c r="C60" s="169" t="s">
        <v>1</v>
      </c>
      <c r="D60" s="333">
        <v>488.34</v>
      </c>
      <c r="E60" s="279"/>
    </row>
    <row r="61" spans="1:5" s="280" customFormat="1" ht="13.5">
      <c r="A61" s="169">
        <v>90700</v>
      </c>
      <c r="B61" s="169" t="s">
        <v>21391</v>
      </c>
      <c r="C61" s="169" t="s">
        <v>1</v>
      </c>
      <c r="D61" s="333">
        <v>633.07000000000005</v>
      </c>
      <c r="E61" s="279"/>
    </row>
    <row r="62" spans="1:5" s="280" customFormat="1" ht="13.5">
      <c r="A62" s="169">
        <v>90701</v>
      </c>
      <c r="B62" s="169" t="s">
        <v>21392</v>
      </c>
      <c r="C62" s="169" t="s">
        <v>1</v>
      </c>
      <c r="D62" s="333">
        <v>80.2</v>
      </c>
      <c r="E62" s="279"/>
    </row>
    <row r="63" spans="1:5" s="280" customFormat="1" ht="13.5">
      <c r="A63" s="169">
        <v>90702</v>
      </c>
      <c r="B63" s="169" t="s">
        <v>21393</v>
      </c>
      <c r="C63" s="169" t="s">
        <v>1</v>
      </c>
      <c r="D63" s="333">
        <v>128.28</v>
      </c>
      <c r="E63" s="279"/>
    </row>
    <row r="64" spans="1:5" s="280" customFormat="1" ht="13.5">
      <c r="A64" s="169">
        <v>90703</v>
      </c>
      <c r="B64" s="169" t="s">
        <v>21394</v>
      </c>
      <c r="C64" s="169" t="s">
        <v>1</v>
      </c>
      <c r="D64" s="333">
        <v>211.57</v>
      </c>
      <c r="E64" s="279"/>
    </row>
    <row r="65" spans="1:5" s="280" customFormat="1" ht="13.5">
      <c r="A65" s="169">
        <v>90704</v>
      </c>
      <c r="B65" s="169" t="s">
        <v>21395</v>
      </c>
      <c r="C65" s="169" t="s">
        <v>1</v>
      </c>
      <c r="D65" s="333">
        <v>299.36</v>
      </c>
      <c r="E65" s="279"/>
    </row>
    <row r="66" spans="1:5" s="280" customFormat="1" ht="13.5">
      <c r="A66" s="169">
        <v>90705</v>
      </c>
      <c r="B66" s="169" t="s">
        <v>21396</v>
      </c>
      <c r="C66" s="169" t="s">
        <v>1</v>
      </c>
      <c r="D66" s="333">
        <v>408.25</v>
      </c>
      <c r="E66" s="279"/>
    </row>
    <row r="67" spans="1:5" s="280" customFormat="1" ht="13.5">
      <c r="A67" s="169">
        <v>90706</v>
      </c>
      <c r="B67" s="169" t="s">
        <v>21397</v>
      </c>
      <c r="C67" s="169" t="s">
        <v>1</v>
      </c>
      <c r="D67" s="333">
        <v>478.48</v>
      </c>
      <c r="E67" s="279"/>
    </row>
    <row r="68" spans="1:5" s="280" customFormat="1" ht="13.5">
      <c r="A68" s="169">
        <v>90708</v>
      </c>
      <c r="B68" s="169" t="s">
        <v>21398</v>
      </c>
      <c r="C68" s="169" t="s">
        <v>1</v>
      </c>
      <c r="D68" s="333">
        <v>828.83</v>
      </c>
      <c r="E68" s="279"/>
    </row>
    <row r="69" spans="1:5" s="280" customFormat="1" ht="13.5">
      <c r="A69" s="169">
        <v>90724</v>
      </c>
      <c r="B69" s="169" t="s">
        <v>21399</v>
      </c>
      <c r="C69" s="169" t="s">
        <v>2</v>
      </c>
      <c r="D69" s="333">
        <v>26.78</v>
      </c>
      <c r="E69" s="279"/>
    </row>
    <row r="70" spans="1:5" s="280" customFormat="1" ht="13.5">
      <c r="A70" s="169">
        <v>90725</v>
      </c>
      <c r="B70" s="169" t="s">
        <v>21400</v>
      </c>
      <c r="C70" s="169" t="s">
        <v>2</v>
      </c>
      <c r="D70" s="333">
        <v>32.909999999999997</v>
      </c>
      <c r="E70" s="279"/>
    </row>
    <row r="71" spans="1:5" s="280" customFormat="1" ht="13.5">
      <c r="A71" s="169">
        <v>90726</v>
      </c>
      <c r="B71" s="169" t="s">
        <v>21401</v>
      </c>
      <c r="C71" s="169" t="s">
        <v>2</v>
      </c>
      <c r="D71" s="333">
        <v>39.1</v>
      </c>
      <c r="E71" s="279"/>
    </row>
    <row r="72" spans="1:5" s="280" customFormat="1" ht="13.5">
      <c r="A72" s="169">
        <v>90727</v>
      </c>
      <c r="B72" s="169" t="s">
        <v>21402</v>
      </c>
      <c r="C72" s="169" t="s">
        <v>2</v>
      </c>
      <c r="D72" s="333">
        <v>45.22</v>
      </c>
      <c r="E72" s="279"/>
    </row>
    <row r="73" spans="1:5" s="280" customFormat="1" ht="13.5">
      <c r="A73" s="169">
        <v>90728</v>
      </c>
      <c r="B73" s="169" t="s">
        <v>21403</v>
      </c>
      <c r="C73" s="169" t="s">
        <v>2</v>
      </c>
      <c r="D73" s="333">
        <v>51.34</v>
      </c>
      <c r="E73" s="279"/>
    </row>
    <row r="74" spans="1:5" s="280" customFormat="1" ht="13.5">
      <c r="A74" s="169">
        <v>90729</v>
      </c>
      <c r="B74" s="169" t="s">
        <v>21404</v>
      </c>
      <c r="C74" s="169" t="s">
        <v>2</v>
      </c>
      <c r="D74" s="333">
        <v>57.47</v>
      </c>
      <c r="E74" s="279"/>
    </row>
    <row r="75" spans="1:5" s="280" customFormat="1" ht="13.5">
      <c r="A75" s="169">
        <v>90730</v>
      </c>
      <c r="B75" s="169" t="s">
        <v>21405</v>
      </c>
      <c r="C75" s="169" t="s">
        <v>2</v>
      </c>
      <c r="D75" s="333">
        <v>63.6</v>
      </c>
      <c r="E75" s="279"/>
    </row>
    <row r="76" spans="1:5" s="280" customFormat="1" ht="13.5">
      <c r="A76" s="169">
        <v>90731</v>
      </c>
      <c r="B76" s="169" t="s">
        <v>21406</v>
      </c>
      <c r="C76" s="169" t="s">
        <v>2</v>
      </c>
      <c r="D76" s="333">
        <v>69.72</v>
      </c>
      <c r="E76" s="279"/>
    </row>
    <row r="77" spans="1:5" s="280" customFormat="1" ht="13.5">
      <c r="A77" s="169">
        <v>90732</v>
      </c>
      <c r="B77" s="169" t="s">
        <v>21407</v>
      </c>
      <c r="C77" s="169" t="s">
        <v>2</v>
      </c>
      <c r="D77" s="333">
        <v>88.11</v>
      </c>
      <c r="E77" s="279"/>
    </row>
    <row r="78" spans="1:5" s="280" customFormat="1" ht="13.5">
      <c r="A78" s="169">
        <v>90733</v>
      </c>
      <c r="B78" s="169" t="s">
        <v>21408</v>
      </c>
      <c r="C78" s="169" t="s">
        <v>1</v>
      </c>
      <c r="D78" s="333">
        <v>3.8</v>
      </c>
      <c r="E78" s="279"/>
    </row>
    <row r="79" spans="1:5" s="280" customFormat="1" ht="13.5">
      <c r="A79" s="169">
        <v>90734</v>
      </c>
      <c r="B79" s="169" t="s">
        <v>21409</v>
      </c>
      <c r="C79" s="169" t="s">
        <v>1</v>
      </c>
      <c r="D79" s="333">
        <v>4.51</v>
      </c>
      <c r="E79" s="279"/>
    </row>
    <row r="80" spans="1:5" s="280" customFormat="1" ht="13.5">
      <c r="A80" s="169">
        <v>90735</v>
      </c>
      <c r="B80" s="169" t="s">
        <v>21410</v>
      </c>
      <c r="C80" s="169" t="s">
        <v>1</v>
      </c>
      <c r="D80" s="333">
        <v>5.21</v>
      </c>
      <c r="E80" s="279"/>
    </row>
    <row r="81" spans="1:5" s="280" customFormat="1" ht="13.5">
      <c r="A81" s="169">
        <v>90736</v>
      </c>
      <c r="B81" s="169" t="s">
        <v>21411</v>
      </c>
      <c r="C81" s="169" t="s">
        <v>1</v>
      </c>
      <c r="D81" s="333">
        <v>5.91</v>
      </c>
      <c r="E81" s="279"/>
    </row>
    <row r="82" spans="1:5" s="280" customFormat="1" ht="13.5">
      <c r="A82" s="169">
        <v>90737</v>
      </c>
      <c r="B82" s="169" t="s">
        <v>21412</v>
      </c>
      <c r="C82" s="169" t="s">
        <v>1</v>
      </c>
      <c r="D82" s="333">
        <v>6.61</v>
      </c>
      <c r="E82" s="279"/>
    </row>
    <row r="83" spans="1:5" s="280" customFormat="1" ht="13.5">
      <c r="A83" s="169">
        <v>90738</v>
      </c>
      <c r="B83" s="169" t="s">
        <v>21413</v>
      </c>
      <c r="C83" s="169" t="s">
        <v>1</v>
      </c>
      <c r="D83" s="333">
        <v>7.33</v>
      </c>
      <c r="E83" s="279"/>
    </row>
    <row r="84" spans="1:5" s="280" customFormat="1" ht="13.5">
      <c r="A84" s="169">
        <v>90739</v>
      </c>
      <c r="B84" s="169" t="s">
        <v>21414</v>
      </c>
      <c r="C84" s="169" t="s">
        <v>1</v>
      </c>
      <c r="D84" s="333">
        <v>10.18</v>
      </c>
      <c r="E84" s="279"/>
    </row>
    <row r="85" spans="1:5" s="280" customFormat="1" ht="13.5">
      <c r="A85" s="169">
        <v>90740</v>
      </c>
      <c r="B85" s="169" t="s">
        <v>21415</v>
      </c>
      <c r="C85" s="169" t="s">
        <v>1</v>
      </c>
      <c r="D85" s="333">
        <v>5.03</v>
      </c>
      <c r="E85" s="279"/>
    </row>
    <row r="86" spans="1:5" s="280" customFormat="1" ht="13.5">
      <c r="A86" s="169">
        <v>90741</v>
      </c>
      <c r="B86" s="169" t="s">
        <v>21416</v>
      </c>
      <c r="C86" s="169" t="s">
        <v>1</v>
      </c>
      <c r="D86" s="333">
        <v>5.73</v>
      </c>
      <c r="E86" s="279"/>
    </row>
    <row r="87" spans="1:5" s="280" customFormat="1" ht="13.5">
      <c r="A87" s="169">
        <v>90742</v>
      </c>
      <c r="B87" s="169" t="s">
        <v>21417</v>
      </c>
      <c r="C87" s="169" t="s">
        <v>1</v>
      </c>
      <c r="D87" s="333">
        <v>6.43</v>
      </c>
      <c r="E87" s="279"/>
    </row>
    <row r="88" spans="1:5" s="280" customFormat="1" ht="13.5">
      <c r="A88" s="169">
        <v>90743</v>
      </c>
      <c r="B88" s="169" t="s">
        <v>21418</v>
      </c>
      <c r="C88" s="169" t="s">
        <v>1</v>
      </c>
      <c r="D88" s="333">
        <v>7.13</v>
      </c>
      <c r="E88" s="279"/>
    </row>
    <row r="89" spans="1:5" s="280" customFormat="1" ht="13.5">
      <c r="A89" s="169">
        <v>90744</v>
      </c>
      <c r="B89" s="169" t="s">
        <v>21419</v>
      </c>
      <c r="C89" s="169" t="s">
        <v>1</v>
      </c>
      <c r="D89" s="333">
        <v>7.84</v>
      </c>
      <c r="E89" s="279"/>
    </row>
    <row r="90" spans="1:5" s="280" customFormat="1" ht="13.5">
      <c r="A90" s="169">
        <v>90745</v>
      </c>
      <c r="B90" s="169" t="s">
        <v>21420</v>
      </c>
      <c r="C90" s="169" t="s">
        <v>1</v>
      </c>
      <c r="D90" s="333">
        <v>11.37</v>
      </c>
      <c r="E90" s="279"/>
    </row>
    <row r="91" spans="1:5" s="280" customFormat="1" ht="13.5">
      <c r="A91" s="169">
        <v>90746</v>
      </c>
      <c r="B91" s="169" t="s">
        <v>21421</v>
      </c>
      <c r="C91" s="169" t="s">
        <v>1</v>
      </c>
      <c r="D91" s="333">
        <v>4.1100000000000003</v>
      </c>
      <c r="E91" s="279"/>
    </row>
    <row r="92" spans="1:5" s="280" customFormat="1" ht="13.5">
      <c r="A92" s="169">
        <v>90747</v>
      </c>
      <c r="B92" s="169" t="s">
        <v>21422</v>
      </c>
      <c r="C92" s="169" t="s">
        <v>1</v>
      </c>
      <c r="D92" s="333">
        <v>18.95</v>
      </c>
      <c r="E92" s="279"/>
    </row>
    <row r="93" spans="1:5" s="280" customFormat="1" ht="13.5">
      <c r="A93" s="169">
        <v>94869</v>
      </c>
      <c r="B93" s="169" t="s">
        <v>21423</v>
      </c>
      <c r="C93" s="169" t="s">
        <v>1</v>
      </c>
      <c r="D93" s="333">
        <v>146.09</v>
      </c>
      <c r="E93" s="279"/>
    </row>
    <row r="94" spans="1:5" s="280" customFormat="1" ht="13.5">
      <c r="A94" s="169">
        <v>94870</v>
      </c>
      <c r="B94" s="169" t="s">
        <v>21424</v>
      </c>
      <c r="C94" s="169" t="s">
        <v>1</v>
      </c>
      <c r="D94" s="333">
        <v>2.17</v>
      </c>
      <c r="E94" s="279"/>
    </row>
    <row r="95" spans="1:5" s="280" customFormat="1" ht="13.5">
      <c r="A95" s="169">
        <v>94871</v>
      </c>
      <c r="B95" s="169" t="s">
        <v>21425</v>
      </c>
      <c r="C95" s="169" t="s">
        <v>1</v>
      </c>
      <c r="D95" s="333">
        <v>228.52</v>
      </c>
      <c r="E95" s="279"/>
    </row>
    <row r="96" spans="1:5" s="280" customFormat="1" ht="13.5">
      <c r="A96" s="169">
        <v>94872</v>
      </c>
      <c r="B96" s="169" t="s">
        <v>21426</v>
      </c>
      <c r="C96" s="169" t="s">
        <v>1</v>
      </c>
      <c r="D96" s="333">
        <v>3.04</v>
      </c>
      <c r="E96" s="279"/>
    </row>
    <row r="97" spans="1:5" s="280" customFormat="1" ht="13.5">
      <c r="A97" s="169">
        <v>94875</v>
      </c>
      <c r="B97" s="169" t="s">
        <v>21427</v>
      </c>
      <c r="C97" s="169" t="s">
        <v>1</v>
      </c>
      <c r="D97" s="277">
        <v>1345.73</v>
      </c>
      <c r="E97" s="279"/>
    </row>
    <row r="98" spans="1:5" s="280" customFormat="1" ht="13.5">
      <c r="A98" s="169">
        <v>94876</v>
      </c>
      <c r="B98" s="169" t="s">
        <v>21428</v>
      </c>
      <c r="C98" s="169" t="s">
        <v>1</v>
      </c>
      <c r="D98" s="333">
        <v>31.89</v>
      </c>
      <c r="E98" s="279"/>
    </row>
    <row r="99" spans="1:5" s="280" customFormat="1" ht="13.5">
      <c r="A99" s="169">
        <v>94878</v>
      </c>
      <c r="B99" s="169" t="s">
        <v>21429</v>
      </c>
      <c r="C99" s="169" t="s">
        <v>1</v>
      </c>
      <c r="D99" s="333">
        <v>36.880000000000003</v>
      </c>
      <c r="E99" s="279"/>
    </row>
    <row r="100" spans="1:5" s="280" customFormat="1" ht="13.5">
      <c r="A100" s="169">
        <v>94879</v>
      </c>
      <c r="B100" s="169" t="s">
        <v>21430</v>
      </c>
      <c r="C100" s="169" t="s">
        <v>1</v>
      </c>
      <c r="D100" s="277">
        <v>2071.58</v>
      </c>
      <c r="E100" s="279"/>
    </row>
    <row r="101" spans="1:5" s="280" customFormat="1" ht="13.5">
      <c r="A101" s="169">
        <v>94880</v>
      </c>
      <c r="B101" s="169" t="s">
        <v>21431</v>
      </c>
      <c r="C101" s="169" t="s">
        <v>1</v>
      </c>
      <c r="D101" s="333">
        <v>47.64</v>
      </c>
      <c r="E101" s="279"/>
    </row>
    <row r="102" spans="1:5" s="280" customFormat="1" ht="13.5">
      <c r="A102" s="169">
        <v>94881</v>
      </c>
      <c r="B102" s="169" t="s">
        <v>21432</v>
      </c>
      <c r="C102" s="169" t="s">
        <v>1</v>
      </c>
      <c r="D102" s="277">
        <v>2852.54</v>
      </c>
      <c r="E102" s="279"/>
    </row>
    <row r="103" spans="1:5" s="280" customFormat="1" ht="13.5">
      <c r="A103" s="169">
        <v>94882</v>
      </c>
      <c r="B103" s="169" t="s">
        <v>21433</v>
      </c>
      <c r="C103" s="169" t="s">
        <v>1</v>
      </c>
      <c r="D103" s="333">
        <v>55.31</v>
      </c>
      <c r="E103" s="279"/>
    </row>
    <row r="104" spans="1:5" s="280" customFormat="1" ht="13.5">
      <c r="A104" s="169">
        <v>94884</v>
      </c>
      <c r="B104" s="169" t="s">
        <v>21434</v>
      </c>
      <c r="C104" s="169" t="s">
        <v>1</v>
      </c>
      <c r="D104" s="333">
        <v>70.88</v>
      </c>
      <c r="E104" s="279"/>
    </row>
    <row r="105" spans="1:5" s="280" customFormat="1" ht="13.5">
      <c r="A105" s="169">
        <v>97121</v>
      </c>
      <c r="B105" s="169" t="s">
        <v>21435</v>
      </c>
      <c r="C105" s="169" t="s">
        <v>1</v>
      </c>
      <c r="D105" s="333">
        <v>2.2799999999999998</v>
      </c>
      <c r="E105" s="279"/>
    </row>
    <row r="106" spans="1:5" s="280" customFormat="1" ht="13.5">
      <c r="A106" s="169">
        <v>97122</v>
      </c>
      <c r="B106" s="169" t="s">
        <v>21436</v>
      </c>
      <c r="C106" s="169" t="s">
        <v>1</v>
      </c>
      <c r="D106" s="333">
        <v>3.17</v>
      </c>
      <c r="E106" s="279"/>
    </row>
    <row r="107" spans="1:5" s="280" customFormat="1" ht="13.5">
      <c r="A107" s="169">
        <v>97123</v>
      </c>
      <c r="B107" s="169" t="s">
        <v>21437</v>
      </c>
      <c r="C107" s="169" t="s">
        <v>1</v>
      </c>
      <c r="D107" s="333">
        <v>4.01</v>
      </c>
      <c r="E107" s="279"/>
    </row>
    <row r="108" spans="1:5" s="280" customFormat="1" ht="13.5">
      <c r="A108" s="169">
        <v>97124</v>
      </c>
      <c r="B108" s="169" t="s">
        <v>21438</v>
      </c>
      <c r="C108" s="169" t="s">
        <v>1</v>
      </c>
      <c r="D108" s="333">
        <v>1.01</v>
      </c>
      <c r="E108" s="279"/>
    </row>
    <row r="109" spans="1:5" s="280" customFormat="1" ht="13.5">
      <c r="A109" s="169">
        <v>97125</v>
      </c>
      <c r="B109" s="169" t="s">
        <v>21439</v>
      </c>
      <c r="C109" s="169" t="s">
        <v>1</v>
      </c>
      <c r="D109" s="333">
        <v>1.44</v>
      </c>
      <c r="E109" s="279"/>
    </row>
    <row r="110" spans="1:5" s="280" customFormat="1" ht="13.5">
      <c r="A110" s="169">
        <v>97126</v>
      </c>
      <c r="B110" s="169" t="s">
        <v>21440</v>
      </c>
      <c r="C110" s="169" t="s">
        <v>1</v>
      </c>
      <c r="D110" s="333">
        <v>1.82</v>
      </c>
      <c r="E110" s="279"/>
    </row>
    <row r="111" spans="1:5" s="280" customFormat="1" ht="13.5">
      <c r="A111" s="169">
        <v>102264</v>
      </c>
      <c r="B111" s="169" t="s">
        <v>21441</v>
      </c>
      <c r="C111" s="169" t="s">
        <v>1</v>
      </c>
      <c r="D111" s="333">
        <v>29.52</v>
      </c>
      <c r="E111" s="279"/>
    </row>
    <row r="112" spans="1:5" s="280" customFormat="1" ht="13.5">
      <c r="A112" s="169">
        <v>102265</v>
      </c>
      <c r="B112" s="169" t="s">
        <v>21442</v>
      </c>
      <c r="C112" s="169" t="s">
        <v>2</v>
      </c>
      <c r="D112" s="333">
        <v>112.62</v>
      </c>
      <c r="E112" s="279"/>
    </row>
    <row r="113" spans="1:5" s="280" customFormat="1" ht="13.5">
      <c r="A113" s="169">
        <v>102266</v>
      </c>
      <c r="B113" s="169" t="s">
        <v>21443</v>
      </c>
      <c r="C113" s="169" t="s">
        <v>2</v>
      </c>
      <c r="D113" s="333">
        <v>124.88</v>
      </c>
      <c r="E113" s="279"/>
    </row>
    <row r="114" spans="1:5" s="280" customFormat="1" ht="13.5">
      <c r="A114" s="169">
        <v>102267</v>
      </c>
      <c r="B114" s="169" t="s">
        <v>21444</v>
      </c>
      <c r="C114" s="169" t="s">
        <v>2</v>
      </c>
      <c r="D114" s="333">
        <v>143.32</v>
      </c>
      <c r="E114" s="279"/>
    </row>
    <row r="115" spans="1:5" s="280" customFormat="1" ht="13.5">
      <c r="A115" s="169">
        <v>102268</v>
      </c>
      <c r="B115" s="169" t="s">
        <v>21445</v>
      </c>
      <c r="C115" s="169" t="s">
        <v>2</v>
      </c>
      <c r="D115" s="333">
        <v>161.71</v>
      </c>
      <c r="E115" s="279"/>
    </row>
    <row r="116" spans="1:5" s="280" customFormat="1" ht="13.5">
      <c r="A116" s="169">
        <v>102269</v>
      </c>
      <c r="B116" s="169" t="s">
        <v>21446</v>
      </c>
      <c r="C116" s="169" t="s">
        <v>2</v>
      </c>
      <c r="D116" s="333">
        <v>198.47</v>
      </c>
      <c r="E116" s="279"/>
    </row>
    <row r="117" spans="1:5" s="280" customFormat="1" ht="13.5">
      <c r="A117" s="169">
        <v>92833</v>
      </c>
      <c r="B117" s="169" t="s">
        <v>21447</v>
      </c>
      <c r="C117" s="169" t="s">
        <v>1</v>
      </c>
      <c r="D117" s="333">
        <v>192.25</v>
      </c>
      <c r="E117" s="279"/>
    </row>
    <row r="118" spans="1:5" s="280" customFormat="1" ht="13.5">
      <c r="A118" s="169">
        <v>92834</v>
      </c>
      <c r="B118" s="169" t="s">
        <v>21448</v>
      </c>
      <c r="C118" s="169" t="s">
        <v>1</v>
      </c>
      <c r="D118" s="333">
        <v>9.94</v>
      </c>
      <c r="E118" s="279"/>
    </row>
    <row r="119" spans="1:5" s="280" customFormat="1" ht="13.5">
      <c r="A119" s="169">
        <v>92835</v>
      </c>
      <c r="B119" s="169" t="s">
        <v>21449</v>
      </c>
      <c r="C119" s="169" t="s">
        <v>1</v>
      </c>
      <c r="D119" s="333">
        <v>201.85</v>
      </c>
      <c r="E119" s="279"/>
    </row>
    <row r="120" spans="1:5" s="280" customFormat="1" ht="13.5">
      <c r="A120" s="169">
        <v>92836</v>
      </c>
      <c r="B120" s="169" t="s">
        <v>21450</v>
      </c>
      <c r="C120" s="169" t="s">
        <v>1</v>
      </c>
      <c r="D120" s="333">
        <v>12.7</v>
      </c>
      <c r="E120" s="279"/>
    </row>
    <row r="121" spans="1:5" s="280" customFormat="1" ht="13.5">
      <c r="A121" s="169">
        <v>92837</v>
      </c>
      <c r="B121" s="169" t="s">
        <v>21451</v>
      </c>
      <c r="C121" s="169" t="s">
        <v>1</v>
      </c>
      <c r="D121" s="333">
        <v>355.06</v>
      </c>
      <c r="E121" s="279"/>
    </row>
    <row r="122" spans="1:5" s="280" customFormat="1" ht="13.5">
      <c r="A122" s="169">
        <v>92838</v>
      </c>
      <c r="B122" s="169" t="s">
        <v>21452</v>
      </c>
      <c r="C122" s="169" t="s">
        <v>1</v>
      </c>
      <c r="D122" s="333">
        <v>15.23</v>
      </c>
      <c r="E122" s="279"/>
    </row>
    <row r="123" spans="1:5" s="280" customFormat="1" ht="13.5">
      <c r="A123" s="169">
        <v>92839</v>
      </c>
      <c r="B123" s="169" t="s">
        <v>21453</v>
      </c>
      <c r="C123" s="169" t="s">
        <v>1</v>
      </c>
      <c r="D123" s="333">
        <v>434.29</v>
      </c>
      <c r="E123" s="279"/>
    </row>
    <row r="124" spans="1:5" s="280" customFormat="1" ht="13.5">
      <c r="A124" s="169">
        <v>92840</v>
      </c>
      <c r="B124" s="169" t="s">
        <v>21454</v>
      </c>
      <c r="C124" s="169" t="s">
        <v>1</v>
      </c>
      <c r="D124" s="333">
        <v>18.059999999999999</v>
      </c>
      <c r="E124" s="279"/>
    </row>
    <row r="125" spans="1:5" s="280" customFormat="1" ht="13.5">
      <c r="A125" s="169">
        <v>92841</v>
      </c>
      <c r="B125" s="169" t="s">
        <v>21455</v>
      </c>
      <c r="C125" s="169" t="s">
        <v>1</v>
      </c>
      <c r="D125" s="333">
        <v>565.52</v>
      </c>
      <c r="E125" s="279"/>
    </row>
    <row r="126" spans="1:5" s="280" customFormat="1" ht="13.5">
      <c r="A126" s="169">
        <v>92842</v>
      </c>
      <c r="B126" s="169" t="s">
        <v>21456</v>
      </c>
      <c r="C126" s="169" t="s">
        <v>1</v>
      </c>
      <c r="D126" s="333">
        <v>20.61</v>
      </c>
      <c r="E126" s="279"/>
    </row>
    <row r="127" spans="1:5" s="280" customFormat="1" ht="13.5">
      <c r="A127" s="169">
        <v>92843</v>
      </c>
      <c r="B127" s="169" t="s">
        <v>21457</v>
      </c>
      <c r="C127" s="169" t="s">
        <v>1</v>
      </c>
      <c r="D127" s="333">
        <v>586.58000000000004</v>
      </c>
      <c r="E127" s="279"/>
    </row>
    <row r="128" spans="1:5" s="280" customFormat="1" ht="13.5">
      <c r="A128" s="169">
        <v>92844</v>
      </c>
      <c r="B128" s="169" t="s">
        <v>21458</v>
      </c>
      <c r="C128" s="169" t="s">
        <v>1</v>
      </c>
      <c r="D128" s="333">
        <v>23.42</v>
      </c>
      <c r="E128" s="279"/>
    </row>
    <row r="129" spans="1:5" s="280" customFormat="1" ht="13.5">
      <c r="A129" s="169">
        <v>92845</v>
      </c>
      <c r="B129" s="169" t="s">
        <v>21459</v>
      </c>
      <c r="C129" s="169" t="s">
        <v>1</v>
      </c>
      <c r="D129" s="333">
        <v>866.87</v>
      </c>
      <c r="E129" s="279"/>
    </row>
    <row r="130" spans="1:5" s="280" customFormat="1" ht="13.5">
      <c r="A130" s="169">
        <v>92846</v>
      </c>
      <c r="B130" s="169" t="s">
        <v>21460</v>
      </c>
      <c r="C130" s="169" t="s">
        <v>1</v>
      </c>
      <c r="D130" s="333">
        <v>25.96</v>
      </c>
      <c r="E130" s="279"/>
    </row>
    <row r="131" spans="1:5" s="280" customFormat="1" ht="13.5">
      <c r="A131" s="169">
        <v>92847</v>
      </c>
      <c r="B131" s="169" t="s">
        <v>21461</v>
      </c>
      <c r="C131" s="169" t="s">
        <v>1</v>
      </c>
      <c r="D131" s="333">
        <v>891.89</v>
      </c>
      <c r="E131" s="279"/>
    </row>
    <row r="132" spans="1:5" s="280" customFormat="1" ht="13.5">
      <c r="A132" s="169">
        <v>92848</v>
      </c>
      <c r="B132" s="169" t="s">
        <v>21462</v>
      </c>
      <c r="C132" s="169" t="s">
        <v>1</v>
      </c>
      <c r="D132" s="333">
        <v>28.82</v>
      </c>
      <c r="E132" s="279"/>
    </row>
    <row r="133" spans="1:5" s="280" customFormat="1" ht="13.5">
      <c r="A133" s="169">
        <v>92849</v>
      </c>
      <c r="B133" s="169" t="s">
        <v>21463</v>
      </c>
      <c r="C133" s="169" t="s">
        <v>1</v>
      </c>
      <c r="D133" s="333">
        <v>201.11</v>
      </c>
      <c r="E133" s="279"/>
    </row>
    <row r="134" spans="1:5" s="280" customFormat="1" ht="13.5">
      <c r="A134" s="169">
        <v>92850</v>
      </c>
      <c r="B134" s="169" t="s">
        <v>21464</v>
      </c>
      <c r="C134" s="169" t="s">
        <v>1</v>
      </c>
      <c r="D134" s="333">
        <v>18.8</v>
      </c>
      <c r="E134" s="279"/>
    </row>
    <row r="135" spans="1:5" s="280" customFormat="1" ht="13.5">
      <c r="A135" s="169">
        <v>92851</v>
      </c>
      <c r="B135" s="169" t="s">
        <v>21465</v>
      </c>
      <c r="C135" s="169" t="s">
        <v>1</v>
      </c>
      <c r="D135" s="333">
        <v>212.88</v>
      </c>
      <c r="E135" s="279"/>
    </row>
    <row r="136" spans="1:5" s="280" customFormat="1" ht="13.5">
      <c r="A136" s="169">
        <v>92852</v>
      </c>
      <c r="B136" s="169" t="s">
        <v>21466</v>
      </c>
      <c r="C136" s="169" t="s">
        <v>1</v>
      </c>
      <c r="D136" s="333">
        <v>23.73</v>
      </c>
      <c r="E136" s="279"/>
    </row>
    <row r="137" spans="1:5" s="280" customFormat="1" ht="13.5">
      <c r="A137" s="169">
        <v>92853</v>
      </c>
      <c r="B137" s="169" t="s">
        <v>21467</v>
      </c>
      <c r="C137" s="169" t="s">
        <v>1</v>
      </c>
      <c r="D137" s="333">
        <v>368.74</v>
      </c>
      <c r="E137" s="279"/>
    </row>
    <row r="138" spans="1:5" s="280" customFormat="1" ht="13.5">
      <c r="A138" s="169">
        <v>92854</v>
      </c>
      <c r="B138" s="169" t="s">
        <v>21468</v>
      </c>
      <c r="C138" s="169" t="s">
        <v>1</v>
      </c>
      <c r="D138" s="333">
        <v>28.91</v>
      </c>
      <c r="E138" s="279"/>
    </row>
    <row r="139" spans="1:5" s="280" customFormat="1" ht="13.5">
      <c r="A139" s="169">
        <v>92855</v>
      </c>
      <c r="B139" s="169" t="s">
        <v>21469</v>
      </c>
      <c r="C139" s="169" t="s">
        <v>1</v>
      </c>
      <c r="D139" s="333">
        <v>450.3</v>
      </c>
      <c r="E139" s="279"/>
    </row>
    <row r="140" spans="1:5" s="280" customFormat="1" ht="13.5">
      <c r="A140" s="169">
        <v>92856</v>
      </c>
      <c r="B140" s="169" t="s">
        <v>21470</v>
      </c>
      <c r="C140" s="169" t="s">
        <v>1</v>
      </c>
      <c r="D140" s="333">
        <v>34.07</v>
      </c>
      <c r="E140" s="279"/>
    </row>
    <row r="141" spans="1:5" s="280" customFormat="1" ht="13.5">
      <c r="A141" s="169">
        <v>92857</v>
      </c>
      <c r="B141" s="169" t="s">
        <v>21471</v>
      </c>
      <c r="C141" s="169" t="s">
        <v>1</v>
      </c>
      <c r="D141" s="333">
        <v>583.89</v>
      </c>
      <c r="E141" s="279"/>
    </row>
    <row r="142" spans="1:5" s="280" customFormat="1" ht="13.5">
      <c r="A142" s="169">
        <v>92858</v>
      </c>
      <c r="B142" s="169" t="s">
        <v>21472</v>
      </c>
      <c r="C142" s="169" t="s">
        <v>1</v>
      </c>
      <c r="D142" s="333">
        <v>38.979999999999997</v>
      </c>
      <c r="E142" s="279"/>
    </row>
    <row r="143" spans="1:5" s="280" customFormat="1" ht="13.5">
      <c r="A143" s="169">
        <v>92859</v>
      </c>
      <c r="B143" s="169" t="s">
        <v>21473</v>
      </c>
      <c r="C143" s="169" t="s">
        <v>1</v>
      </c>
      <c r="D143" s="333">
        <v>607.41999999999996</v>
      </c>
      <c r="E143" s="279"/>
    </row>
    <row r="144" spans="1:5" s="280" customFormat="1" ht="13.5">
      <c r="A144" s="169">
        <v>92860</v>
      </c>
      <c r="B144" s="169" t="s">
        <v>21474</v>
      </c>
      <c r="C144" s="169" t="s">
        <v>1</v>
      </c>
      <c r="D144" s="333">
        <v>44.26</v>
      </c>
      <c r="E144" s="279"/>
    </row>
    <row r="145" spans="1:5" s="280" customFormat="1" ht="13.5">
      <c r="A145" s="169">
        <v>92861</v>
      </c>
      <c r="B145" s="169" t="s">
        <v>21475</v>
      </c>
      <c r="C145" s="169" t="s">
        <v>1</v>
      </c>
      <c r="D145" s="333">
        <v>890.32</v>
      </c>
      <c r="E145" s="279"/>
    </row>
    <row r="146" spans="1:5" s="280" customFormat="1" ht="13.5">
      <c r="A146" s="169">
        <v>92862</v>
      </c>
      <c r="B146" s="169" t="s">
        <v>21476</v>
      </c>
      <c r="C146" s="169" t="s">
        <v>1</v>
      </c>
      <c r="D146" s="333">
        <v>49.41</v>
      </c>
      <c r="E146" s="279"/>
    </row>
    <row r="147" spans="1:5" s="280" customFormat="1" ht="13.5">
      <c r="A147" s="169">
        <v>92863</v>
      </c>
      <c r="B147" s="169" t="s">
        <v>21477</v>
      </c>
      <c r="C147" s="169" t="s">
        <v>1</v>
      </c>
      <c r="D147" s="333">
        <v>917.64</v>
      </c>
      <c r="E147" s="279"/>
    </row>
    <row r="148" spans="1:5" s="280" customFormat="1" ht="13.5">
      <c r="A148" s="169">
        <v>92864</v>
      </c>
      <c r="B148" s="169" t="s">
        <v>21478</v>
      </c>
      <c r="C148" s="169" t="s">
        <v>1</v>
      </c>
      <c r="D148" s="333">
        <v>54.57</v>
      </c>
      <c r="E148" s="279"/>
    </row>
    <row r="149" spans="1:5" s="280" customFormat="1" ht="13.5">
      <c r="A149" s="169">
        <v>92210</v>
      </c>
      <c r="B149" s="169" t="s">
        <v>21479</v>
      </c>
      <c r="C149" s="169" t="s">
        <v>1</v>
      </c>
      <c r="D149" s="333">
        <v>164.05</v>
      </c>
      <c r="E149" s="279"/>
    </row>
    <row r="150" spans="1:5" s="280" customFormat="1" ht="13.5">
      <c r="A150" s="169">
        <v>92211</v>
      </c>
      <c r="B150" s="169" t="s">
        <v>21480</v>
      </c>
      <c r="C150" s="169" t="s">
        <v>1</v>
      </c>
      <c r="D150" s="333">
        <v>197.24</v>
      </c>
      <c r="E150" s="279"/>
    </row>
    <row r="151" spans="1:5" s="280" customFormat="1" ht="13.5">
      <c r="A151" s="169">
        <v>92212</v>
      </c>
      <c r="B151" s="169" t="s">
        <v>21481</v>
      </c>
      <c r="C151" s="169" t="s">
        <v>1</v>
      </c>
      <c r="D151" s="333">
        <v>289.42</v>
      </c>
      <c r="E151" s="279"/>
    </row>
    <row r="152" spans="1:5" s="280" customFormat="1" ht="13.5">
      <c r="A152" s="169">
        <v>92213</v>
      </c>
      <c r="B152" s="169" t="s">
        <v>21482</v>
      </c>
      <c r="C152" s="169" t="s">
        <v>1</v>
      </c>
      <c r="D152" s="333">
        <v>377.41</v>
      </c>
      <c r="E152" s="279"/>
    </row>
    <row r="153" spans="1:5" s="280" customFormat="1" ht="13.5">
      <c r="A153" s="169">
        <v>92214</v>
      </c>
      <c r="B153" s="169" t="s">
        <v>21483</v>
      </c>
      <c r="C153" s="169" t="s">
        <v>1</v>
      </c>
      <c r="D153" s="333">
        <v>454.4</v>
      </c>
      <c r="E153" s="279"/>
    </row>
    <row r="154" spans="1:5" s="280" customFormat="1" ht="13.5">
      <c r="A154" s="169">
        <v>92215</v>
      </c>
      <c r="B154" s="169" t="s">
        <v>21484</v>
      </c>
      <c r="C154" s="169" t="s">
        <v>1</v>
      </c>
      <c r="D154" s="333">
        <v>521.09</v>
      </c>
      <c r="E154" s="279"/>
    </row>
    <row r="155" spans="1:5" s="280" customFormat="1" ht="13.5">
      <c r="A155" s="169">
        <v>92216</v>
      </c>
      <c r="B155" s="169" t="s">
        <v>21485</v>
      </c>
      <c r="C155" s="169" t="s">
        <v>1</v>
      </c>
      <c r="D155" s="333">
        <v>546.22</v>
      </c>
      <c r="E155" s="279"/>
    </row>
    <row r="156" spans="1:5" s="280" customFormat="1" ht="13.5">
      <c r="A156" s="169">
        <v>92219</v>
      </c>
      <c r="B156" s="169" t="s">
        <v>21486</v>
      </c>
      <c r="C156" s="169" t="s">
        <v>1</v>
      </c>
      <c r="D156" s="333">
        <v>175.08</v>
      </c>
      <c r="E156" s="279"/>
    </row>
    <row r="157" spans="1:5" s="280" customFormat="1" ht="13.5">
      <c r="A157" s="169">
        <v>92220</v>
      </c>
      <c r="B157" s="169" t="s">
        <v>21487</v>
      </c>
      <c r="C157" s="169" t="s">
        <v>1</v>
      </c>
      <c r="D157" s="333">
        <v>210.91</v>
      </c>
      <c r="E157" s="279"/>
    </row>
    <row r="158" spans="1:5" s="280" customFormat="1" ht="13.5">
      <c r="A158" s="169">
        <v>92221</v>
      </c>
      <c r="B158" s="169" t="s">
        <v>21488</v>
      </c>
      <c r="C158" s="169" t="s">
        <v>1</v>
      </c>
      <c r="D158" s="333">
        <v>305.44</v>
      </c>
      <c r="E158" s="279"/>
    </row>
    <row r="159" spans="1:5" s="280" customFormat="1" ht="13.5">
      <c r="A159" s="169">
        <v>92222</v>
      </c>
      <c r="B159" s="169" t="s">
        <v>21489</v>
      </c>
      <c r="C159" s="169" t="s">
        <v>1</v>
      </c>
      <c r="D159" s="333">
        <v>396.03</v>
      </c>
      <c r="E159" s="279"/>
    </row>
    <row r="160" spans="1:5" s="280" customFormat="1" ht="13.5">
      <c r="A160" s="169">
        <v>92223</v>
      </c>
      <c r="B160" s="169" t="s">
        <v>21490</v>
      </c>
      <c r="C160" s="169" t="s">
        <v>1</v>
      </c>
      <c r="D160" s="333">
        <v>475.25</v>
      </c>
      <c r="E160" s="279"/>
    </row>
    <row r="161" spans="1:5" s="280" customFormat="1" ht="13.5">
      <c r="A161" s="169">
        <v>92224</v>
      </c>
      <c r="B161" s="169" t="s">
        <v>21491</v>
      </c>
      <c r="C161" s="169" t="s">
        <v>1</v>
      </c>
      <c r="D161" s="333">
        <v>544.21</v>
      </c>
      <c r="E161" s="279"/>
    </row>
    <row r="162" spans="1:5" s="280" customFormat="1" ht="13.5">
      <c r="A162" s="169">
        <v>92226</v>
      </c>
      <c r="B162" s="169" t="s">
        <v>21492</v>
      </c>
      <c r="C162" s="169" t="s">
        <v>1</v>
      </c>
      <c r="D162" s="333">
        <v>572.1</v>
      </c>
      <c r="E162" s="279"/>
    </row>
    <row r="163" spans="1:5" s="280" customFormat="1" ht="13.5">
      <c r="A163" s="169">
        <v>92808</v>
      </c>
      <c r="B163" s="169" t="s">
        <v>21493</v>
      </c>
      <c r="C163" s="169" t="s">
        <v>1</v>
      </c>
      <c r="D163" s="333">
        <v>44.64</v>
      </c>
      <c r="E163" s="279"/>
    </row>
    <row r="164" spans="1:5" s="280" customFormat="1" ht="13.5">
      <c r="A164" s="169">
        <v>92809</v>
      </c>
      <c r="B164" s="169" t="s">
        <v>21494</v>
      </c>
      <c r="C164" s="169" t="s">
        <v>1</v>
      </c>
      <c r="D164" s="333">
        <v>57.18</v>
      </c>
      <c r="E164" s="279"/>
    </row>
    <row r="165" spans="1:5" s="280" customFormat="1" ht="13.5">
      <c r="A165" s="169">
        <v>92810</v>
      </c>
      <c r="B165" s="169" t="s">
        <v>21495</v>
      </c>
      <c r="C165" s="169" t="s">
        <v>1</v>
      </c>
      <c r="D165" s="333">
        <v>69.510000000000005</v>
      </c>
      <c r="E165" s="279"/>
    </row>
    <row r="166" spans="1:5" s="280" customFormat="1" ht="13.5">
      <c r="A166" s="169">
        <v>92811</v>
      </c>
      <c r="B166" s="169" t="s">
        <v>21496</v>
      </c>
      <c r="C166" s="169" t="s">
        <v>1</v>
      </c>
      <c r="D166" s="333">
        <v>82.61</v>
      </c>
      <c r="E166" s="279"/>
    </row>
    <row r="167" spans="1:5" s="280" customFormat="1" ht="13.5">
      <c r="A167" s="169">
        <v>92812</v>
      </c>
      <c r="B167" s="169" t="s">
        <v>21497</v>
      </c>
      <c r="C167" s="169" t="s">
        <v>1</v>
      </c>
      <c r="D167" s="333">
        <v>95.52</v>
      </c>
      <c r="E167" s="279"/>
    </row>
    <row r="168" spans="1:5" s="280" customFormat="1" ht="13.5">
      <c r="A168" s="169">
        <v>92813</v>
      </c>
      <c r="B168" s="169" t="s">
        <v>21498</v>
      </c>
      <c r="C168" s="169" t="s">
        <v>1</v>
      </c>
      <c r="D168" s="333">
        <v>110.3</v>
      </c>
      <c r="E168" s="279"/>
    </row>
    <row r="169" spans="1:5" s="280" customFormat="1" ht="13.5">
      <c r="A169" s="169">
        <v>92814</v>
      </c>
      <c r="B169" s="169" t="s">
        <v>21499</v>
      </c>
      <c r="C169" s="169" t="s">
        <v>1</v>
      </c>
      <c r="D169" s="333">
        <v>125.72</v>
      </c>
      <c r="E169" s="279"/>
    </row>
    <row r="170" spans="1:5" s="280" customFormat="1" ht="13.5">
      <c r="A170" s="169">
        <v>92815</v>
      </c>
      <c r="B170" s="169" t="s">
        <v>21500</v>
      </c>
      <c r="C170" s="169" t="s">
        <v>1</v>
      </c>
      <c r="D170" s="333">
        <v>143.03</v>
      </c>
      <c r="E170" s="279"/>
    </row>
    <row r="171" spans="1:5" s="280" customFormat="1" ht="13.5">
      <c r="A171" s="169">
        <v>92816</v>
      </c>
      <c r="B171" s="169" t="s">
        <v>21501</v>
      </c>
      <c r="C171" s="169" t="s">
        <v>1</v>
      </c>
      <c r="D171" s="333">
        <v>781.16</v>
      </c>
      <c r="E171" s="279"/>
    </row>
    <row r="172" spans="1:5" s="280" customFormat="1" ht="13.5">
      <c r="A172" s="169">
        <v>92817</v>
      </c>
      <c r="B172" s="169" t="s">
        <v>21502</v>
      </c>
      <c r="C172" s="169" t="s">
        <v>1</v>
      </c>
      <c r="D172" s="333">
        <v>178.98</v>
      </c>
      <c r="E172" s="279"/>
    </row>
    <row r="173" spans="1:5" s="280" customFormat="1" ht="13.5">
      <c r="A173" s="169">
        <v>92818</v>
      </c>
      <c r="B173" s="169" t="s">
        <v>21503</v>
      </c>
      <c r="C173" s="169" t="s">
        <v>1</v>
      </c>
      <c r="D173" s="277">
        <v>1113.33</v>
      </c>
      <c r="E173" s="279"/>
    </row>
    <row r="174" spans="1:5" s="280" customFormat="1" ht="13.5">
      <c r="A174" s="169">
        <v>92819</v>
      </c>
      <c r="B174" s="169" t="s">
        <v>21504</v>
      </c>
      <c r="C174" s="169" t="s">
        <v>1</v>
      </c>
      <c r="D174" s="333">
        <v>240.89</v>
      </c>
      <c r="E174" s="279"/>
    </row>
    <row r="175" spans="1:5" s="280" customFormat="1" ht="13.5">
      <c r="A175" s="169">
        <v>92820</v>
      </c>
      <c r="B175" s="169" t="s">
        <v>21505</v>
      </c>
      <c r="C175" s="169" t="s">
        <v>1</v>
      </c>
      <c r="D175" s="333">
        <v>53.26</v>
      </c>
      <c r="E175" s="279"/>
    </row>
    <row r="176" spans="1:5" s="280" customFormat="1" ht="13.5">
      <c r="A176" s="169">
        <v>92821</v>
      </c>
      <c r="B176" s="169" t="s">
        <v>21506</v>
      </c>
      <c r="C176" s="169" t="s">
        <v>1</v>
      </c>
      <c r="D176" s="333">
        <v>68.209999999999994</v>
      </c>
      <c r="E176" s="279"/>
    </row>
    <row r="177" spans="1:5" s="280" customFormat="1" ht="13.5">
      <c r="A177" s="169">
        <v>92822</v>
      </c>
      <c r="B177" s="169" t="s">
        <v>21507</v>
      </c>
      <c r="C177" s="169" t="s">
        <v>1</v>
      </c>
      <c r="D177" s="333">
        <v>83.18</v>
      </c>
      <c r="E177" s="279"/>
    </row>
    <row r="178" spans="1:5" s="280" customFormat="1" ht="13.5">
      <c r="A178" s="169">
        <v>92824</v>
      </c>
      <c r="B178" s="169" t="s">
        <v>21508</v>
      </c>
      <c r="C178" s="169" t="s">
        <v>1</v>
      </c>
      <c r="D178" s="333">
        <v>98.63</v>
      </c>
      <c r="E178" s="279"/>
    </row>
    <row r="179" spans="1:5" s="280" customFormat="1" ht="13.5">
      <c r="A179" s="169">
        <v>92825</v>
      </c>
      <c r="B179" s="169" t="s">
        <v>21509</v>
      </c>
      <c r="C179" s="169" t="s">
        <v>1</v>
      </c>
      <c r="D179" s="333">
        <v>114.14</v>
      </c>
      <c r="E179" s="279"/>
    </row>
    <row r="180" spans="1:5" s="280" customFormat="1" ht="13.5">
      <c r="A180" s="169">
        <v>92826</v>
      </c>
      <c r="B180" s="169" t="s">
        <v>21510</v>
      </c>
      <c r="C180" s="169" t="s">
        <v>1</v>
      </c>
      <c r="D180" s="333">
        <v>131.15</v>
      </c>
      <c r="E180" s="279"/>
    </row>
    <row r="181" spans="1:5" s="280" customFormat="1" ht="13.5">
      <c r="A181" s="169">
        <v>92827</v>
      </c>
      <c r="B181" s="169" t="s">
        <v>21511</v>
      </c>
      <c r="C181" s="169" t="s">
        <v>1</v>
      </c>
      <c r="D181" s="333">
        <v>148.84</v>
      </c>
      <c r="E181" s="279"/>
    </row>
    <row r="182" spans="1:5" s="280" customFormat="1" ht="13.5">
      <c r="A182" s="169">
        <v>92828</v>
      </c>
      <c r="B182" s="169" t="s">
        <v>21512</v>
      </c>
      <c r="C182" s="169" t="s">
        <v>1</v>
      </c>
      <c r="D182" s="333">
        <v>168.91</v>
      </c>
      <c r="E182" s="279"/>
    </row>
    <row r="183" spans="1:5" s="280" customFormat="1" ht="13.5">
      <c r="A183" s="169">
        <v>92829</v>
      </c>
      <c r="B183" s="169" t="s">
        <v>21513</v>
      </c>
      <c r="C183" s="169" t="s">
        <v>1</v>
      </c>
      <c r="D183" s="333">
        <v>811.73</v>
      </c>
      <c r="E183" s="279"/>
    </row>
    <row r="184" spans="1:5" s="280" customFormat="1" ht="13.5">
      <c r="A184" s="169">
        <v>92830</v>
      </c>
      <c r="B184" s="169" t="s">
        <v>21514</v>
      </c>
      <c r="C184" s="169" t="s">
        <v>1</v>
      </c>
      <c r="D184" s="333">
        <v>209.55</v>
      </c>
      <c r="E184" s="279"/>
    </row>
    <row r="185" spans="1:5" s="280" customFormat="1" ht="13.5">
      <c r="A185" s="169">
        <v>92831</v>
      </c>
      <c r="B185" s="169" t="s">
        <v>21515</v>
      </c>
      <c r="C185" s="169" t="s">
        <v>1</v>
      </c>
      <c r="D185" s="277">
        <v>1150.99</v>
      </c>
      <c r="E185" s="279"/>
    </row>
    <row r="186" spans="1:5" s="280" customFormat="1" ht="13.5">
      <c r="A186" s="169">
        <v>92832</v>
      </c>
      <c r="B186" s="169" t="s">
        <v>21516</v>
      </c>
      <c r="C186" s="169" t="s">
        <v>1</v>
      </c>
      <c r="D186" s="333">
        <v>278.55</v>
      </c>
      <c r="E186" s="279"/>
    </row>
    <row r="187" spans="1:5" s="280" customFormat="1" ht="13.5">
      <c r="A187" s="169">
        <v>95565</v>
      </c>
      <c r="B187" s="169" t="s">
        <v>21517</v>
      </c>
      <c r="C187" s="169" t="s">
        <v>1</v>
      </c>
      <c r="D187" s="333">
        <v>139.34</v>
      </c>
      <c r="E187" s="279"/>
    </row>
    <row r="188" spans="1:5" s="280" customFormat="1" ht="13.5">
      <c r="A188" s="169">
        <v>95566</v>
      </c>
      <c r="B188" s="169" t="s">
        <v>21518</v>
      </c>
      <c r="C188" s="169" t="s">
        <v>1</v>
      </c>
      <c r="D188" s="333">
        <v>147.96</v>
      </c>
      <c r="E188" s="279"/>
    </row>
    <row r="189" spans="1:5" s="280" customFormat="1" ht="13.5">
      <c r="A189" s="169">
        <v>95567</v>
      </c>
      <c r="B189" s="169" t="s">
        <v>21519</v>
      </c>
      <c r="C189" s="169" t="s">
        <v>1</v>
      </c>
      <c r="D189" s="333">
        <v>103.86</v>
      </c>
      <c r="E189" s="279"/>
    </row>
    <row r="190" spans="1:5" s="280" customFormat="1" ht="13.5">
      <c r="A190" s="169">
        <v>95568</v>
      </c>
      <c r="B190" s="169" t="s">
        <v>21520</v>
      </c>
      <c r="C190" s="169" t="s">
        <v>1</v>
      </c>
      <c r="D190" s="333">
        <v>127.16</v>
      </c>
      <c r="E190" s="279"/>
    </row>
    <row r="191" spans="1:5" s="280" customFormat="1" ht="13.5">
      <c r="A191" s="169">
        <v>95569</v>
      </c>
      <c r="B191" s="169" t="s">
        <v>21521</v>
      </c>
      <c r="C191" s="169" t="s">
        <v>1</v>
      </c>
      <c r="D191" s="333">
        <v>173.67</v>
      </c>
      <c r="E191" s="279"/>
    </row>
    <row r="192" spans="1:5" s="280" customFormat="1" ht="13.5">
      <c r="A192" s="169">
        <v>95570</v>
      </c>
      <c r="B192" s="169" t="s">
        <v>21522</v>
      </c>
      <c r="C192" s="169" t="s">
        <v>1</v>
      </c>
      <c r="D192" s="333">
        <v>112.48</v>
      </c>
      <c r="E192" s="279"/>
    </row>
    <row r="193" spans="1:5" s="280" customFormat="1" ht="13.5">
      <c r="A193" s="169">
        <v>95571</v>
      </c>
      <c r="B193" s="169" t="s">
        <v>21523</v>
      </c>
      <c r="C193" s="169" t="s">
        <v>1</v>
      </c>
      <c r="D193" s="333">
        <v>138.19</v>
      </c>
      <c r="E193" s="279"/>
    </row>
    <row r="194" spans="1:5" s="280" customFormat="1" ht="13.5">
      <c r="A194" s="169">
        <v>95572</v>
      </c>
      <c r="B194" s="169" t="s">
        <v>21524</v>
      </c>
      <c r="C194" s="169" t="s">
        <v>1</v>
      </c>
      <c r="D194" s="333">
        <v>187.34</v>
      </c>
      <c r="E194" s="279"/>
    </row>
    <row r="195" spans="1:5" s="280" customFormat="1" ht="13.5">
      <c r="A195" s="169">
        <v>97127</v>
      </c>
      <c r="B195" s="169" t="s">
        <v>21525</v>
      </c>
      <c r="C195" s="169" t="s">
        <v>1</v>
      </c>
      <c r="D195" s="333">
        <v>5.76</v>
      </c>
      <c r="E195" s="279"/>
    </row>
    <row r="196" spans="1:5" s="280" customFormat="1" ht="13.5">
      <c r="A196" s="169">
        <v>97128</v>
      </c>
      <c r="B196" s="169" t="s">
        <v>21526</v>
      </c>
      <c r="C196" s="169" t="s">
        <v>1</v>
      </c>
      <c r="D196" s="333">
        <v>11.55</v>
      </c>
      <c r="E196" s="279"/>
    </row>
    <row r="197" spans="1:5" s="280" customFormat="1" ht="13.5">
      <c r="A197" s="169">
        <v>97129</v>
      </c>
      <c r="B197" s="169" t="s">
        <v>21527</v>
      </c>
      <c r="C197" s="169" t="s">
        <v>1</v>
      </c>
      <c r="D197" s="333">
        <v>14.22</v>
      </c>
      <c r="E197" s="279"/>
    </row>
    <row r="198" spans="1:5" s="280" customFormat="1" ht="13.5">
      <c r="A198" s="169">
        <v>97130</v>
      </c>
      <c r="B198" s="169" t="s">
        <v>21528</v>
      </c>
      <c r="C198" s="169" t="s">
        <v>1</v>
      </c>
      <c r="D198" s="333">
        <v>16.89</v>
      </c>
      <c r="E198" s="279"/>
    </row>
    <row r="199" spans="1:5" s="280" customFormat="1" ht="13.5">
      <c r="A199" s="169">
        <v>97131</v>
      </c>
      <c r="B199" s="169" t="s">
        <v>21529</v>
      </c>
      <c r="C199" s="169" t="s">
        <v>1</v>
      </c>
      <c r="D199" s="333">
        <v>19.54</v>
      </c>
      <c r="E199" s="279"/>
    </row>
    <row r="200" spans="1:5" s="280" customFormat="1" ht="13.5">
      <c r="A200" s="169">
        <v>97132</v>
      </c>
      <c r="B200" s="169" t="s">
        <v>21530</v>
      </c>
      <c r="C200" s="169" t="s">
        <v>1</v>
      </c>
      <c r="D200" s="333">
        <v>22.18</v>
      </c>
      <c r="E200" s="279"/>
    </row>
    <row r="201" spans="1:5" s="280" customFormat="1" ht="13.5">
      <c r="A201" s="169">
        <v>97133</v>
      </c>
      <c r="B201" s="169" t="s">
        <v>21531</v>
      </c>
      <c r="C201" s="169" t="s">
        <v>1</v>
      </c>
      <c r="D201" s="333">
        <v>27.5</v>
      </c>
      <c r="E201" s="279"/>
    </row>
    <row r="202" spans="1:5" s="280" customFormat="1" ht="13.5">
      <c r="A202" s="169">
        <v>97134</v>
      </c>
      <c r="B202" s="169" t="s">
        <v>21532</v>
      </c>
      <c r="C202" s="169" t="s">
        <v>1</v>
      </c>
      <c r="D202" s="333">
        <v>2.65</v>
      </c>
      <c r="E202" s="279"/>
    </row>
    <row r="203" spans="1:5" s="280" customFormat="1" ht="13.5">
      <c r="A203" s="169">
        <v>97135</v>
      </c>
      <c r="B203" s="169" t="s">
        <v>21533</v>
      </c>
      <c r="C203" s="169" t="s">
        <v>1</v>
      </c>
      <c r="D203" s="333">
        <v>5.9</v>
      </c>
      <c r="E203" s="279"/>
    </row>
    <row r="204" spans="1:5" s="280" customFormat="1" ht="13.5">
      <c r="A204" s="169">
        <v>97136</v>
      </c>
      <c r="B204" s="169" t="s">
        <v>21534</v>
      </c>
      <c r="C204" s="169" t="s">
        <v>1</v>
      </c>
      <c r="D204" s="333">
        <v>7.27</v>
      </c>
      <c r="E204" s="279"/>
    </row>
    <row r="205" spans="1:5" s="280" customFormat="1" ht="13.5">
      <c r="A205" s="169">
        <v>97137</v>
      </c>
      <c r="B205" s="169" t="s">
        <v>21535</v>
      </c>
      <c r="C205" s="169" t="s">
        <v>1</v>
      </c>
      <c r="D205" s="333">
        <v>8.64</v>
      </c>
      <c r="E205" s="279"/>
    </row>
    <row r="206" spans="1:5" s="280" customFormat="1" ht="13.5">
      <c r="A206" s="169">
        <v>97138</v>
      </c>
      <c r="B206" s="169" t="s">
        <v>21536</v>
      </c>
      <c r="C206" s="169" t="s">
        <v>1</v>
      </c>
      <c r="D206" s="333">
        <v>9.99</v>
      </c>
      <c r="E206" s="279"/>
    </row>
    <row r="207" spans="1:5" s="280" customFormat="1" ht="13.5">
      <c r="A207" s="169">
        <v>97139</v>
      </c>
      <c r="B207" s="169" t="s">
        <v>21537</v>
      </c>
      <c r="C207" s="169" t="s">
        <v>1</v>
      </c>
      <c r="D207" s="333">
        <v>11.34</v>
      </c>
      <c r="E207" s="279"/>
    </row>
    <row r="208" spans="1:5" s="280" customFormat="1" ht="13.5">
      <c r="A208" s="169">
        <v>97140</v>
      </c>
      <c r="B208" s="169" t="s">
        <v>21538</v>
      </c>
      <c r="C208" s="169" t="s">
        <v>1</v>
      </c>
      <c r="D208" s="333">
        <v>14.06</v>
      </c>
      <c r="E208" s="279"/>
    </row>
    <row r="209" spans="1:5" s="280" customFormat="1" ht="13.5">
      <c r="A209" s="169">
        <v>103089</v>
      </c>
      <c r="B209" s="169" t="s">
        <v>21539</v>
      </c>
      <c r="C209" s="169" t="s">
        <v>1</v>
      </c>
      <c r="D209" s="333">
        <v>10.9</v>
      </c>
      <c r="E209" s="279"/>
    </row>
    <row r="210" spans="1:5" s="280" customFormat="1" ht="13.5">
      <c r="A210" s="169">
        <v>103090</v>
      </c>
      <c r="B210" s="169" t="s">
        <v>21540</v>
      </c>
      <c r="C210" s="169" t="s">
        <v>1</v>
      </c>
      <c r="D210" s="333">
        <v>13</v>
      </c>
      <c r="E210" s="279"/>
    </row>
    <row r="211" spans="1:5" s="280" customFormat="1" ht="13.5">
      <c r="A211" s="169">
        <v>103091</v>
      </c>
      <c r="B211" s="169" t="s">
        <v>21541</v>
      </c>
      <c r="C211" s="169" t="s">
        <v>1</v>
      </c>
      <c r="D211" s="333">
        <v>18.25</v>
      </c>
      <c r="E211" s="279"/>
    </row>
    <row r="212" spans="1:5" s="280" customFormat="1" ht="13.5">
      <c r="A212" s="169">
        <v>103092</v>
      </c>
      <c r="B212" s="169" t="s">
        <v>21542</v>
      </c>
      <c r="C212" s="169" t="s">
        <v>1</v>
      </c>
      <c r="D212" s="333">
        <v>23.5</v>
      </c>
      <c r="E212" s="279"/>
    </row>
    <row r="213" spans="1:5" s="280" customFormat="1" ht="13.5">
      <c r="A213" s="169">
        <v>103093</v>
      </c>
      <c r="B213" s="169" t="s">
        <v>21543</v>
      </c>
      <c r="C213" s="169" t="s">
        <v>1</v>
      </c>
      <c r="D213" s="333">
        <v>35.93</v>
      </c>
      <c r="E213" s="279"/>
    </row>
    <row r="214" spans="1:5" s="280" customFormat="1" ht="13.5">
      <c r="A214" s="169">
        <v>103094</v>
      </c>
      <c r="B214" s="169" t="s">
        <v>21544</v>
      </c>
      <c r="C214" s="169" t="s">
        <v>1</v>
      </c>
      <c r="D214" s="333">
        <v>41.22</v>
      </c>
      <c r="E214" s="279"/>
    </row>
    <row r="215" spans="1:5" s="280" customFormat="1" ht="13.5">
      <c r="A215" s="169">
        <v>103095</v>
      </c>
      <c r="B215" s="169" t="s">
        <v>21545</v>
      </c>
      <c r="C215" s="169" t="s">
        <v>1</v>
      </c>
      <c r="D215" s="333">
        <v>53.62</v>
      </c>
      <c r="E215" s="279"/>
    </row>
    <row r="216" spans="1:5" s="280" customFormat="1" ht="13.5">
      <c r="A216" s="169">
        <v>103096</v>
      </c>
      <c r="B216" s="169" t="s">
        <v>21546</v>
      </c>
      <c r="C216" s="169" t="s">
        <v>1</v>
      </c>
      <c r="D216" s="333">
        <v>58.89</v>
      </c>
      <c r="E216" s="279"/>
    </row>
    <row r="217" spans="1:5" s="280" customFormat="1" ht="13.5">
      <c r="A217" s="169">
        <v>103097</v>
      </c>
      <c r="B217" s="169" t="s">
        <v>21547</v>
      </c>
      <c r="C217" s="169" t="s">
        <v>1</v>
      </c>
      <c r="D217" s="333">
        <v>71.3</v>
      </c>
      <c r="E217" s="279"/>
    </row>
    <row r="218" spans="1:5" s="280" customFormat="1" ht="13.5">
      <c r="A218" s="169">
        <v>103098</v>
      </c>
      <c r="B218" s="169" t="s">
        <v>21548</v>
      </c>
      <c r="C218" s="169" t="s">
        <v>1</v>
      </c>
      <c r="D218" s="333">
        <v>76.58</v>
      </c>
      <c r="E218" s="279"/>
    </row>
    <row r="219" spans="1:5" s="280" customFormat="1" ht="13.5">
      <c r="A219" s="169">
        <v>103099</v>
      </c>
      <c r="B219" s="169" t="s">
        <v>21549</v>
      </c>
      <c r="C219" s="169" t="s">
        <v>1</v>
      </c>
      <c r="D219" s="333">
        <v>87.09</v>
      </c>
      <c r="E219" s="279"/>
    </row>
    <row r="220" spans="1:5" s="280" customFormat="1" ht="13.5">
      <c r="A220" s="169">
        <v>103100</v>
      </c>
      <c r="B220" s="169" t="s">
        <v>21550</v>
      </c>
      <c r="C220" s="169" t="s">
        <v>1</v>
      </c>
      <c r="D220" s="333">
        <v>92.89</v>
      </c>
      <c r="E220" s="279"/>
    </row>
    <row r="221" spans="1:5" s="280" customFormat="1" ht="13.5">
      <c r="A221" s="169">
        <v>103101</v>
      </c>
      <c r="B221" s="169" t="s">
        <v>21551</v>
      </c>
      <c r="C221" s="169" t="s">
        <v>1</v>
      </c>
      <c r="D221" s="333">
        <v>102.3</v>
      </c>
      <c r="E221" s="279"/>
    </row>
    <row r="222" spans="1:5" s="280" customFormat="1" ht="13.5">
      <c r="A222" s="169">
        <v>103102</v>
      </c>
      <c r="B222" s="169" t="s">
        <v>21552</v>
      </c>
      <c r="C222" s="169" t="s">
        <v>1</v>
      </c>
      <c r="D222" s="333">
        <v>117.82</v>
      </c>
      <c r="E222" s="279"/>
    </row>
    <row r="223" spans="1:5" s="280" customFormat="1" ht="13.5">
      <c r="A223" s="169">
        <v>103103</v>
      </c>
      <c r="B223" s="169" t="s">
        <v>21553</v>
      </c>
      <c r="C223" s="169" t="s">
        <v>1</v>
      </c>
      <c r="D223" s="333">
        <v>127.21</v>
      </c>
      <c r="E223" s="279"/>
    </row>
    <row r="224" spans="1:5" s="280" customFormat="1" ht="13.5">
      <c r="A224" s="169">
        <v>103104</v>
      </c>
      <c r="B224" s="169" t="s">
        <v>21554</v>
      </c>
      <c r="C224" s="169" t="s">
        <v>1</v>
      </c>
      <c r="D224" s="333">
        <v>152.12</v>
      </c>
      <c r="E224" s="279"/>
    </row>
    <row r="225" spans="1:5" s="280" customFormat="1" ht="13.5">
      <c r="A225" s="169">
        <v>103105</v>
      </c>
      <c r="B225" s="169" t="s">
        <v>21555</v>
      </c>
      <c r="C225" s="169" t="s">
        <v>2</v>
      </c>
      <c r="D225" s="333">
        <v>46.44</v>
      </c>
      <c r="E225" s="279"/>
    </row>
    <row r="226" spans="1:5" s="280" customFormat="1" ht="13.5">
      <c r="A226" s="169">
        <v>103106</v>
      </c>
      <c r="B226" s="169" t="s">
        <v>21556</v>
      </c>
      <c r="C226" s="169" t="s">
        <v>2</v>
      </c>
      <c r="D226" s="333">
        <v>55.28</v>
      </c>
      <c r="E226" s="279"/>
    </row>
    <row r="227" spans="1:5" s="280" customFormat="1" ht="13.5">
      <c r="A227" s="169">
        <v>103107</v>
      </c>
      <c r="B227" s="169" t="s">
        <v>21557</v>
      </c>
      <c r="C227" s="169" t="s">
        <v>2</v>
      </c>
      <c r="D227" s="333">
        <v>77.39</v>
      </c>
      <c r="E227" s="279"/>
    </row>
    <row r="228" spans="1:5" s="280" customFormat="1" ht="13.5">
      <c r="A228" s="169">
        <v>103108</v>
      </c>
      <c r="B228" s="169" t="s">
        <v>21558</v>
      </c>
      <c r="C228" s="169" t="s">
        <v>2</v>
      </c>
      <c r="D228" s="333">
        <v>99.51</v>
      </c>
      <c r="E228" s="279"/>
    </row>
    <row r="229" spans="1:5" s="280" customFormat="1" ht="13.5">
      <c r="A229" s="169">
        <v>103109</v>
      </c>
      <c r="B229" s="169" t="s">
        <v>21559</v>
      </c>
      <c r="C229" s="169" t="s">
        <v>2</v>
      </c>
      <c r="D229" s="333">
        <v>163.16</v>
      </c>
      <c r="E229" s="279"/>
    </row>
    <row r="230" spans="1:5" s="280" customFormat="1" ht="13.5">
      <c r="A230" s="169">
        <v>103110</v>
      </c>
      <c r="B230" s="169" t="s">
        <v>21560</v>
      </c>
      <c r="C230" s="169" t="s">
        <v>2</v>
      </c>
      <c r="D230" s="333">
        <v>185.26</v>
      </c>
      <c r="E230" s="279"/>
    </row>
    <row r="231" spans="1:5" s="280" customFormat="1" ht="13.5">
      <c r="A231" s="169">
        <v>103111</v>
      </c>
      <c r="B231" s="169" t="s">
        <v>21561</v>
      </c>
      <c r="C231" s="169" t="s">
        <v>2</v>
      </c>
      <c r="D231" s="333">
        <v>248.93</v>
      </c>
      <c r="E231" s="279"/>
    </row>
    <row r="232" spans="1:5" s="280" customFormat="1" ht="13.5">
      <c r="A232" s="169">
        <v>103112</v>
      </c>
      <c r="B232" s="169" t="s">
        <v>21562</v>
      </c>
      <c r="C232" s="169" t="s">
        <v>2</v>
      </c>
      <c r="D232" s="333">
        <v>271.02999999999997</v>
      </c>
      <c r="E232" s="279"/>
    </row>
    <row r="233" spans="1:5" s="280" customFormat="1" ht="13.5">
      <c r="A233" s="169">
        <v>103113</v>
      </c>
      <c r="B233" s="169" t="s">
        <v>21563</v>
      </c>
      <c r="C233" s="169" t="s">
        <v>2</v>
      </c>
      <c r="D233" s="333">
        <v>334.69</v>
      </c>
      <c r="E233" s="279"/>
    </row>
    <row r="234" spans="1:5" s="280" customFormat="1" ht="13.5">
      <c r="A234" s="169">
        <v>103114</v>
      </c>
      <c r="B234" s="169" t="s">
        <v>21564</v>
      </c>
      <c r="C234" s="169" t="s">
        <v>2</v>
      </c>
      <c r="D234" s="333">
        <v>356.8</v>
      </c>
      <c r="E234" s="279"/>
    </row>
    <row r="235" spans="1:5" s="280" customFormat="1" ht="13.5">
      <c r="A235" s="169">
        <v>103115</v>
      </c>
      <c r="B235" s="169" t="s">
        <v>21565</v>
      </c>
      <c r="C235" s="169" t="s">
        <v>2</v>
      </c>
      <c r="D235" s="333">
        <v>401.03</v>
      </c>
      <c r="E235" s="279"/>
    </row>
    <row r="236" spans="1:5" s="280" customFormat="1" ht="13.5">
      <c r="A236" s="169">
        <v>103116</v>
      </c>
      <c r="B236" s="169" t="s">
        <v>21566</v>
      </c>
      <c r="C236" s="169" t="s">
        <v>2</v>
      </c>
      <c r="D236" s="333">
        <v>486.78</v>
      </c>
      <c r="E236" s="279"/>
    </row>
    <row r="237" spans="1:5" s="280" customFormat="1" ht="13.5">
      <c r="A237" s="169">
        <v>103117</v>
      </c>
      <c r="B237" s="169" t="s">
        <v>21567</v>
      </c>
      <c r="C237" s="169" t="s">
        <v>2</v>
      </c>
      <c r="D237" s="333">
        <v>531.01</v>
      </c>
      <c r="E237" s="279"/>
    </row>
    <row r="238" spans="1:5" s="280" customFormat="1" ht="13.5">
      <c r="A238" s="169">
        <v>103118</v>
      </c>
      <c r="B238" s="169" t="s">
        <v>21568</v>
      </c>
      <c r="C238" s="169" t="s">
        <v>2</v>
      </c>
      <c r="D238" s="333">
        <v>616.77</v>
      </c>
      <c r="E238" s="279"/>
    </row>
    <row r="239" spans="1:5" s="280" customFormat="1" ht="13.5">
      <c r="A239" s="169">
        <v>103119</v>
      </c>
      <c r="B239" s="169" t="s">
        <v>21569</v>
      </c>
      <c r="C239" s="169" t="s">
        <v>2</v>
      </c>
      <c r="D239" s="333">
        <v>660.99</v>
      </c>
      <c r="E239" s="279"/>
    </row>
    <row r="240" spans="1:5" s="280" customFormat="1" ht="13.5">
      <c r="A240" s="169">
        <v>103120</v>
      </c>
      <c r="B240" s="169" t="s">
        <v>21570</v>
      </c>
      <c r="C240" s="169" t="s">
        <v>2</v>
      </c>
      <c r="D240" s="333">
        <v>790.99</v>
      </c>
      <c r="E240" s="279"/>
    </row>
    <row r="241" spans="1:5" s="280" customFormat="1" ht="13.5">
      <c r="A241" s="169">
        <v>103121</v>
      </c>
      <c r="B241" s="169" t="s">
        <v>21571</v>
      </c>
      <c r="C241" s="169" t="s">
        <v>2</v>
      </c>
      <c r="D241" s="333">
        <v>60.75</v>
      </c>
      <c r="E241" s="279"/>
    </row>
    <row r="242" spans="1:5" s="280" customFormat="1" ht="13.5">
      <c r="A242" s="169">
        <v>103122</v>
      </c>
      <c r="B242" s="169" t="s">
        <v>21572</v>
      </c>
      <c r="C242" s="169" t="s">
        <v>2</v>
      </c>
      <c r="D242" s="333">
        <v>74.010000000000005</v>
      </c>
      <c r="E242" s="279"/>
    </row>
    <row r="243" spans="1:5" s="280" customFormat="1" ht="13.5">
      <c r="A243" s="169">
        <v>103123</v>
      </c>
      <c r="B243" s="169" t="s">
        <v>21573</v>
      </c>
      <c r="C243" s="169" t="s">
        <v>2</v>
      </c>
      <c r="D243" s="333">
        <v>107.21</v>
      </c>
      <c r="E243" s="279"/>
    </row>
    <row r="244" spans="1:5" s="280" customFormat="1" ht="13.5">
      <c r="A244" s="169">
        <v>103124</v>
      </c>
      <c r="B244" s="169" t="s">
        <v>21574</v>
      </c>
      <c r="C244" s="169" t="s">
        <v>2</v>
      </c>
      <c r="D244" s="333">
        <v>140.35</v>
      </c>
      <c r="E244" s="279"/>
    </row>
    <row r="245" spans="1:5" s="280" customFormat="1" ht="13.5">
      <c r="A245" s="169">
        <v>103125</v>
      </c>
      <c r="B245" s="169" t="s">
        <v>21575</v>
      </c>
      <c r="C245" s="169" t="s">
        <v>2</v>
      </c>
      <c r="D245" s="333">
        <v>235.84</v>
      </c>
      <c r="E245" s="279"/>
    </row>
    <row r="246" spans="1:5" s="280" customFormat="1" ht="13.5">
      <c r="A246" s="169">
        <v>103126</v>
      </c>
      <c r="B246" s="169" t="s">
        <v>21576</v>
      </c>
      <c r="C246" s="169" t="s">
        <v>2</v>
      </c>
      <c r="D246" s="333">
        <v>269</v>
      </c>
      <c r="E246" s="279"/>
    </row>
    <row r="247" spans="1:5" s="280" customFormat="1" ht="13.5">
      <c r="A247" s="169">
        <v>103127</v>
      </c>
      <c r="B247" s="169" t="s">
        <v>21577</v>
      </c>
      <c r="C247" s="169" t="s">
        <v>2</v>
      </c>
      <c r="D247" s="333">
        <v>364.49</v>
      </c>
      <c r="E247" s="279"/>
    </row>
    <row r="248" spans="1:5" s="280" customFormat="1" ht="13.5">
      <c r="A248" s="169">
        <v>103128</v>
      </c>
      <c r="B248" s="169" t="s">
        <v>21578</v>
      </c>
      <c r="C248" s="169" t="s">
        <v>2</v>
      </c>
      <c r="D248" s="333">
        <v>397.65</v>
      </c>
      <c r="E248" s="279"/>
    </row>
    <row r="249" spans="1:5" s="280" customFormat="1" ht="13.5">
      <c r="A249" s="169">
        <v>103129</v>
      </c>
      <c r="B249" s="169" t="s">
        <v>21579</v>
      </c>
      <c r="C249" s="169" t="s">
        <v>2</v>
      </c>
      <c r="D249" s="333">
        <v>493.15</v>
      </c>
      <c r="E249" s="279"/>
    </row>
    <row r="250" spans="1:5" s="280" customFormat="1" ht="13.5">
      <c r="A250" s="169">
        <v>103130</v>
      </c>
      <c r="B250" s="169" t="s">
        <v>21580</v>
      </c>
      <c r="C250" s="169" t="s">
        <v>2</v>
      </c>
      <c r="D250" s="333">
        <v>526.29</v>
      </c>
      <c r="E250" s="279"/>
    </row>
    <row r="251" spans="1:5" s="280" customFormat="1" ht="13.5">
      <c r="A251" s="169">
        <v>103131</v>
      </c>
      <c r="B251" s="169" t="s">
        <v>21581</v>
      </c>
      <c r="C251" s="169" t="s">
        <v>2</v>
      </c>
      <c r="D251" s="333">
        <v>592.62</v>
      </c>
      <c r="E251" s="279"/>
    </row>
    <row r="252" spans="1:5" s="280" customFormat="1" ht="13.5">
      <c r="A252" s="169">
        <v>103132</v>
      </c>
      <c r="B252" s="169" t="s">
        <v>21582</v>
      </c>
      <c r="C252" s="169" t="s">
        <v>2</v>
      </c>
      <c r="D252" s="333">
        <v>721.28</v>
      </c>
      <c r="E252" s="279"/>
    </row>
    <row r="253" spans="1:5" s="280" customFormat="1" ht="13.5">
      <c r="A253" s="169">
        <v>103133</v>
      </c>
      <c r="B253" s="169" t="s">
        <v>21583</v>
      </c>
      <c r="C253" s="169" t="s">
        <v>2</v>
      </c>
      <c r="D253" s="333">
        <v>787.6</v>
      </c>
      <c r="E253" s="279"/>
    </row>
    <row r="254" spans="1:5" s="280" customFormat="1" ht="13.5">
      <c r="A254" s="169">
        <v>103134</v>
      </c>
      <c r="B254" s="169" t="s">
        <v>21584</v>
      </c>
      <c r="C254" s="169" t="s">
        <v>2</v>
      </c>
      <c r="D254" s="333">
        <v>916.25</v>
      </c>
      <c r="E254" s="279"/>
    </row>
    <row r="255" spans="1:5" s="280" customFormat="1" ht="13.5">
      <c r="A255" s="169">
        <v>103135</v>
      </c>
      <c r="B255" s="169" t="s">
        <v>21585</v>
      </c>
      <c r="C255" s="169" t="s">
        <v>2</v>
      </c>
      <c r="D255" s="333">
        <v>982.58</v>
      </c>
      <c r="E255" s="279"/>
    </row>
    <row r="256" spans="1:5" s="280" customFormat="1" ht="13.5">
      <c r="A256" s="169">
        <v>103136</v>
      </c>
      <c r="B256" s="169" t="s">
        <v>21586</v>
      </c>
      <c r="C256" s="169" t="s">
        <v>2</v>
      </c>
      <c r="D256" s="277">
        <v>1177.56</v>
      </c>
      <c r="E256" s="279"/>
    </row>
    <row r="257" spans="1:5" s="280" customFormat="1" ht="13.5">
      <c r="A257" s="169">
        <v>103137</v>
      </c>
      <c r="B257" s="169" t="s">
        <v>21587</v>
      </c>
      <c r="C257" s="169" t="s">
        <v>2</v>
      </c>
      <c r="D257" s="333">
        <v>32.14</v>
      </c>
      <c r="E257" s="279"/>
    </row>
    <row r="258" spans="1:5" s="280" customFormat="1" ht="13.5">
      <c r="A258" s="169">
        <v>103138</v>
      </c>
      <c r="B258" s="169" t="s">
        <v>21588</v>
      </c>
      <c r="C258" s="169" t="s">
        <v>2</v>
      </c>
      <c r="D258" s="333">
        <v>36.56</v>
      </c>
      <c r="E258" s="279"/>
    </row>
    <row r="259" spans="1:5" s="280" customFormat="1" ht="13.5">
      <c r="A259" s="169">
        <v>103139</v>
      </c>
      <c r="B259" s="169" t="s">
        <v>21589</v>
      </c>
      <c r="C259" s="169" t="s">
        <v>2</v>
      </c>
      <c r="D259" s="333">
        <v>47.62</v>
      </c>
      <c r="E259" s="279"/>
    </row>
    <row r="260" spans="1:5" s="280" customFormat="1" ht="13.5">
      <c r="A260" s="169">
        <v>103140</v>
      </c>
      <c r="B260" s="169" t="s">
        <v>21590</v>
      </c>
      <c r="C260" s="169" t="s">
        <v>2</v>
      </c>
      <c r="D260" s="333">
        <v>58.66</v>
      </c>
      <c r="E260" s="279"/>
    </row>
    <row r="261" spans="1:5" s="280" customFormat="1" ht="13.5">
      <c r="A261" s="169">
        <v>103141</v>
      </c>
      <c r="B261" s="169" t="s">
        <v>21591</v>
      </c>
      <c r="C261" s="169" t="s">
        <v>2</v>
      </c>
      <c r="D261" s="333">
        <v>90.5</v>
      </c>
      <c r="E261" s="279"/>
    </row>
    <row r="262" spans="1:5" s="280" customFormat="1" ht="13.5">
      <c r="A262" s="169">
        <v>103142</v>
      </c>
      <c r="B262" s="169" t="s">
        <v>21592</v>
      </c>
      <c r="C262" s="169" t="s">
        <v>2</v>
      </c>
      <c r="D262" s="333">
        <v>101.54</v>
      </c>
      <c r="E262" s="279"/>
    </row>
    <row r="263" spans="1:5" s="280" customFormat="1" ht="13.5">
      <c r="A263" s="169">
        <v>103143</v>
      </c>
      <c r="B263" s="169" t="s">
        <v>21593</v>
      </c>
      <c r="C263" s="169" t="s">
        <v>2</v>
      </c>
      <c r="D263" s="333">
        <v>133.38</v>
      </c>
      <c r="E263" s="279"/>
    </row>
    <row r="264" spans="1:5" s="280" customFormat="1" ht="13.5">
      <c r="A264" s="169">
        <v>103144</v>
      </c>
      <c r="B264" s="169" t="s">
        <v>21594</v>
      </c>
      <c r="C264" s="169" t="s">
        <v>2</v>
      </c>
      <c r="D264" s="333">
        <v>144.43</v>
      </c>
      <c r="E264" s="279"/>
    </row>
    <row r="265" spans="1:5" s="280" customFormat="1" ht="13.5">
      <c r="A265" s="169">
        <v>103145</v>
      </c>
      <c r="B265" s="169" t="s">
        <v>21595</v>
      </c>
      <c r="C265" s="169" t="s">
        <v>2</v>
      </c>
      <c r="D265" s="333">
        <v>176.27</v>
      </c>
      <c r="E265" s="279"/>
    </row>
    <row r="266" spans="1:5" s="280" customFormat="1" ht="13.5">
      <c r="A266" s="169">
        <v>103146</v>
      </c>
      <c r="B266" s="169" t="s">
        <v>21596</v>
      </c>
      <c r="C266" s="169" t="s">
        <v>2</v>
      </c>
      <c r="D266" s="333">
        <v>187.3</v>
      </c>
      <c r="E266" s="279"/>
    </row>
    <row r="267" spans="1:5" s="280" customFormat="1" ht="13.5">
      <c r="A267" s="169">
        <v>103147</v>
      </c>
      <c r="B267" s="169" t="s">
        <v>21597</v>
      </c>
      <c r="C267" s="169" t="s">
        <v>2</v>
      </c>
      <c r="D267" s="333">
        <v>209.43</v>
      </c>
      <c r="E267" s="279"/>
    </row>
    <row r="268" spans="1:5" s="280" customFormat="1" ht="13.5">
      <c r="A268" s="169">
        <v>103148</v>
      </c>
      <c r="B268" s="169" t="s">
        <v>21598</v>
      </c>
      <c r="C268" s="169" t="s">
        <v>2</v>
      </c>
      <c r="D268" s="333">
        <v>252.3</v>
      </c>
      <c r="E268" s="279"/>
    </row>
    <row r="269" spans="1:5" s="280" customFormat="1" ht="13.5">
      <c r="A269" s="169">
        <v>103149</v>
      </c>
      <c r="B269" s="169" t="s">
        <v>21599</v>
      </c>
      <c r="C269" s="169" t="s">
        <v>2</v>
      </c>
      <c r="D269" s="333">
        <v>274.39999999999998</v>
      </c>
      <c r="E269" s="279"/>
    </row>
    <row r="270" spans="1:5" s="280" customFormat="1" ht="13.5">
      <c r="A270" s="169">
        <v>103150</v>
      </c>
      <c r="B270" s="169" t="s">
        <v>21600</v>
      </c>
      <c r="C270" s="169" t="s">
        <v>2</v>
      </c>
      <c r="D270" s="333">
        <v>317.24</v>
      </c>
      <c r="E270" s="279"/>
    </row>
    <row r="271" spans="1:5" s="280" customFormat="1" ht="13.5">
      <c r="A271" s="169">
        <v>103151</v>
      </c>
      <c r="B271" s="169" t="s">
        <v>21601</v>
      </c>
      <c r="C271" s="169" t="s">
        <v>2</v>
      </c>
      <c r="D271" s="333">
        <v>339.41</v>
      </c>
      <c r="E271" s="279"/>
    </row>
    <row r="272" spans="1:5" s="280" customFormat="1" ht="13.5">
      <c r="A272" s="169">
        <v>103152</v>
      </c>
      <c r="B272" s="169" t="s">
        <v>21602</v>
      </c>
      <c r="C272" s="169" t="s">
        <v>2</v>
      </c>
      <c r="D272" s="333">
        <v>404.4</v>
      </c>
      <c r="E272" s="279"/>
    </row>
    <row r="273" spans="1:5" s="280" customFormat="1" ht="13.5">
      <c r="A273" s="169">
        <v>103372</v>
      </c>
      <c r="B273" s="169" t="s">
        <v>21603</v>
      </c>
      <c r="C273" s="169" t="s">
        <v>1</v>
      </c>
      <c r="D273" s="333">
        <v>5.94</v>
      </c>
      <c r="E273" s="279"/>
    </row>
    <row r="274" spans="1:5" s="280" customFormat="1" ht="13.5">
      <c r="A274" s="169">
        <v>103373</v>
      </c>
      <c r="B274" s="169" t="s">
        <v>21604</v>
      </c>
      <c r="C274" s="169" t="s">
        <v>1</v>
      </c>
      <c r="D274" s="333">
        <v>11.64</v>
      </c>
      <c r="E274" s="279"/>
    </row>
    <row r="275" spans="1:5" s="280" customFormat="1" ht="13.5">
      <c r="A275" s="169">
        <v>103376</v>
      </c>
      <c r="B275" s="169" t="s">
        <v>21605</v>
      </c>
      <c r="C275" s="169" t="s">
        <v>1</v>
      </c>
      <c r="D275" s="333">
        <v>138.81</v>
      </c>
      <c r="E275" s="279"/>
    </row>
    <row r="276" spans="1:5" s="280" customFormat="1" ht="13.5">
      <c r="A276" s="169">
        <v>103377</v>
      </c>
      <c r="B276" s="169" t="s">
        <v>21606</v>
      </c>
      <c r="C276" s="169" t="s">
        <v>1</v>
      </c>
      <c r="D276" s="333">
        <v>297.07</v>
      </c>
      <c r="E276" s="279"/>
    </row>
    <row r="277" spans="1:5" s="280" customFormat="1" ht="13.5">
      <c r="A277" s="169">
        <v>103379</v>
      </c>
      <c r="B277" s="169" t="s">
        <v>21607</v>
      </c>
      <c r="C277" s="169" t="s">
        <v>1</v>
      </c>
      <c r="D277" s="333">
        <v>462.51</v>
      </c>
      <c r="E277" s="279"/>
    </row>
    <row r="278" spans="1:5" s="280" customFormat="1" ht="13.5">
      <c r="A278" s="169">
        <v>103383</v>
      </c>
      <c r="B278" s="169" t="s">
        <v>21608</v>
      </c>
      <c r="C278" s="169" t="s">
        <v>1</v>
      </c>
      <c r="D278" s="277">
        <v>1133.46</v>
      </c>
      <c r="E278" s="279"/>
    </row>
    <row r="279" spans="1:5" s="280" customFormat="1" ht="13.5">
      <c r="A279" s="169">
        <v>103385</v>
      </c>
      <c r="B279" s="169" t="s">
        <v>21609</v>
      </c>
      <c r="C279" s="169" t="s">
        <v>1</v>
      </c>
      <c r="D279" s="277">
        <v>1827.42</v>
      </c>
      <c r="E279" s="279"/>
    </row>
    <row r="280" spans="1:5" s="280" customFormat="1" ht="13.5">
      <c r="A280" s="169">
        <v>103387</v>
      </c>
      <c r="B280" s="169" t="s">
        <v>21610</v>
      </c>
      <c r="C280" s="169" t="s">
        <v>1</v>
      </c>
      <c r="D280" s="277">
        <v>3206.06</v>
      </c>
      <c r="E280" s="279"/>
    </row>
    <row r="281" spans="1:5" s="280" customFormat="1" ht="13.5">
      <c r="A281" s="169">
        <v>103389</v>
      </c>
      <c r="B281" s="169" t="s">
        <v>21611</v>
      </c>
      <c r="C281" s="169" t="s">
        <v>1</v>
      </c>
      <c r="D281" s="277">
        <v>4767.96</v>
      </c>
      <c r="E281" s="279"/>
    </row>
    <row r="282" spans="1:5" s="280" customFormat="1" ht="13.5">
      <c r="A282" s="169">
        <v>103391</v>
      </c>
      <c r="B282" s="169" t="s">
        <v>21612</v>
      </c>
      <c r="C282" s="169" t="s">
        <v>1</v>
      </c>
      <c r="D282" s="277">
        <v>3139.46</v>
      </c>
      <c r="E282" s="279"/>
    </row>
    <row r="283" spans="1:5" s="280" customFormat="1" ht="13.5">
      <c r="A283" s="169">
        <v>103392</v>
      </c>
      <c r="B283" s="169" t="s">
        <v>21613</v>
      </c>
      <c r="C283" s="169" t="s">
        <v>1</v>
      </c>
      <c r="D283" s="277">
        <v>5132.7</v>
      </c>
      <c r="E283" s="279"/>
    </row>
    <row r="284" spans="1:5" s="280" customFormat="1" ht="13.5">
      <c r="A284" s="169">
        <v>103393</v>
      </c>
      <c r="B284" s="169" t="s">
        <v>21614</v>
      </c>
      <c r="C284" s="169" t="s">
        <v>1</v>
      </c>
      <c r="D284" s="277">
        <v>5661</v>
      </c>
      <c r="E284" s="279"/>
    </row>
    <row r="285" spans="1:5" s="280" customFormat="1" ht="13.5">
      <c r="A285" s="169">
        <v>103394</v>
      </c>
      <c r="B285" s="169" t="s">
        <v>21615</v>
      </c>
      <c r="C285" s="169" t="s">
        <v>1</v>
      </c>
      <c r="D285" s="277">
        <v>4193.72</v>
      </c>
      <c r="E285" s="279"/>
    </row>
    <row r="286" spans="1:5" s="280" customFormat="1" ht="13.5">
      <c r="A286" s="169">
        <v>103395</v>
      </c>
      <c r="B286" s="169" t="s">
        <v>21616</v>
      </c>
      <c r="C286" s="169" t="s">
        <v>1</v>
      </c>
      <c r="D286" s="277">
        <v>2083.94</v>
      </c>
      <c r="E286" s="279"/>
    </row>
    <row r="287" spans="1:5" s="280" customFormat="1" ht="13.5">
      <c r="A287" s="169">
        <v>103396</v>
      </c>
      <c r="B287" s="169" t="s">
        <v>21617</v>
      </c>
      <c r="C287" s="169" t="s">
        <v>1</v>
      </c>
      <c r="D287" s="277">
        <v>1406.85</v>
      </c>
      <c r="E287" s="279"/>
    </row>
    <row r="288" spans="1:5" s="280" customFormat="1" ht="13.5">
      <c r="A288" s="169">
        <v>103397</v>
      </c>
      <c r="B288" s="169" t="s">
        <v>21618</v>
      </c>
      <c r="C288" s="169" t="s">
        <v>2</v>
      </c>
      <c r="D288" s="333">
        <v>4.05</v>
      </c>
      <c r="E288" s="279"/>
    </row>
    <row r="289" spans="1:5" s="280" customFormat="1" ht="13.5">
      <c r="A289" s="169">
        <v>103398</v>
      </c>
      <c r="B289" s="169" t="s">
        <v>21619</v>
      </c>
      <c r="C289" s="169" t="s">
        <v>2</v>
      </c>
      <c r="D289" s="333">
        <v>6.48</v>
      </c>
      <c r="E289" s="279"/>
    </row>
    <row r="290" spans="1:5" s="280" customFormat="1" ht="13.5">
      <c r="A290" s="169">
        <v>103399</v>
      </c>
      <c r="B290" s="169" t="s">
        <v>21620</v>
      </c>
      <c r="C290" s="169" t="s">
        <v>2</v>
      </c>
      <c r="D290" s="333">
        <v>12.78</v>
      </c>
      <c r="E290" s="279"/>
    </row>
    <row r="291" spans="1:5" s="280" customFormat="1" ht="13.5">
      <c r="A291" s="169">
        <v>103400</v>
      </c>
      <c r="B291" s="169" t="s">
        <v>21621</v>
      </c>
      <c r="C291" s="169" t="s">
        <v>2</v>
      </c>
      <c r="D291" s="333">
        <v>18.260000000000002</v>
      </c>
      <c r="E291" s="279"/>
    </row>
    <row r="292" spans="1:5" s="280" customFormat="1" ht="13.5">
      <c r="A292" s="169">
        <v>103401</v>
      </c>
      <c r="B292" s="169" t="s">
        <v>21622</v>
      </c>
      <c r="C292" s="169" t="s">
        <v>2</v>
      </c>
      <c r="D292" s="333">
        <v>22.32</v>
      </c>
      <c r="E292" s="279"/>
    </row>
    <row r="293" spans="1:5" s="280" customFormat="1" ht="13.5">
      <c r="A293" s="169">
        <v>103402</v>
      </c>
      <c r="B293" s="169" t="s">
        <v>21623</v>
      </c>
      <c r="C293" s="169" t="s">
        <v>2</v>
      </c>
      <c r="D293" s="333">
        <v>32.47</v>
      </c>
      <c r="E293" s="279"/>
    </row>
    <row r="294" spans="1:5" s="280" customFormat="1" ht="13.5">
      <c r="A294" s="169">
        <v>103403</v>
      </c>
      <c r="B294" s="169" t="s">
        <v>21624</v>
      </c>
      <c r="C294" s="169" t="s">
        <v>2</v>
      </c>
      <c r="D294" s="333">
        <v>36.53</v>
      </c>
      <c r="E294" s="279"/>
    </row>
    <row r="295" spans="1:5" s="280" customFormat="1" ht="13.5">
      <c r="A295" s="169">
        <v>103404</v>
      </c>
      <c r="B295" s="169" t="s">
        <v>21625</v>
      </c>
      <c r="C295" s="169" t="s">
        <v>2</v>
      </c>
      <c r="D295" s="333">
        <v>40.58</v>
      </c>
      <c r="E295" s="279"/>
    </row>
    <row r="296" spans="1:5" s="280" customFormat="1" ht="13.5">
      <c r="A296" s="169">
        <v>103405</v>
      </c>
      <c r="B296" s="169" t="s">
        <v>21626</v>
      </c>
      <c r="C296" s="169" t="s">
        <v>2</v>
      </c>
      <c r="D296" s="333">
        <v>45.66</v>
      </c>
      <c r="E296" s="279"/>
    </row>
    <row r="297" spans="1:5" s="280" customFormat="1" ht="13.5">
      <c r="A297" s="169">
        <v>103406</v>
      </c>
      <c r="B297" s="169" t="s">
        <v>21627</v>
      </c>
      <c r="C297" s="169" t="s">
        <v>2</v>
      </c>
      <c r="D297" s="333">
        <v>50.73</v>
      </c>
      <c r="E297" s="279"/>
    </row>
    <row r="298" spans="1:5" s="280" customFormat="1" ht="13.5">
      <c r="A298" s="169">
        <v>103407</v>
      </c>
      <c r="B298" s="169" t="s">
        <v>21628</v>
      </c>
      <c r="C298" s="169" t="s">
        <v>2</v>
      </c>
      <c r="D298" s="333">
        <v>56.83</v>
      </c>
      <c r="E298" s="279"/>
    </row>
    <row r="299" spans="1:5" s="280" customFormat="1" ht="13.5">
      <c r="A299" s="169">
        <v>103408</v>
      </c>
      <c r="B299" s="169" t="s">
        <v>21629</v>
      </c>
      <c r="C299" s="169" t="s">
        <v>2</v>
      </c>
      <c r="D299" s="333">
        <v>63.92</v>
      </c>
      <c r="E299" s="279"/>
    </row>
    <row r="300" spans="1:5" s="280" customFormat="1" ht="13.5">
      <c r="A300" s="169">
        <v>103409</v>
      </c>
      <c r="B300" s="169" t="s">
        <v>21630</v>
      </c>
      <c r="C300" s="169" t="s">
        <v>2</v>
      </c>
      <c r="D300" s="333">
        <v>72.040000000000006</v>
      </c>
      <c r="E300" s="279"/>
    </row>
    <row r="301" spans="1:5" s="280" customFormat="1" ht="13.5">
      <c r="A301" s="169">
        <v>103410</v>
      </c>
      <c r="B301" s="169" t="s">
        <v>21631</v>
      </c>
      <c r="C301" s="169" t="s">
        <v>2</v>
      </c>
      <c r="D301" s="333">
        <v>81.180000000000007</v>
      </c>
      <c r="E301" s="279"/>
    </row>
    <row r="302" spans="1:5" s="280" customFormat="1" ht="13.5">
      <c r="A302" s="169">
        <v>103411</v>
      </c>
      <c r="B302" s="169" t="s">
        <v>21632</v>
      </c>
      <c r="C302" s="169" t="s">
        <v>2</v>
      </c>
      <c r="D302" s="333">
        <v>8.11</v>
      </c>
      <c r="E302" s="279"/>
    </row>
    <row r="303" spans="1:5" s="280" customFormat="1" ht="13.5">
      <c r="A303" s="169">
        <v>103412</v>
      </c>
      <c r="B303" s="169" t="s">
        <v>21633</v>
      </c>
      <c r="C303" s="169" t="s">
        <v>2</v>
      </c>
      <c r="D303" s="333">
        <v>12.98</v>
      </c>
      <c r="E303" s="279"/>
    </row>
    <row r="304" spans="1:5" s="280" customFormat="1" ht="13.5">
      <c r="A304" s="169">
        <v>103413</v>
      </c>
      <c r="B304" s="169" t="s">
        <v>21634</v>
      </c>
      <c r="C304" s="169" t="s">
        <v>2</v>
      </c>
      <c r="D304" s="333">
        <v>25.56</v>
      </c>
      <c r="E304" s="279"/>
    </row>
    <row r="305" spans="1:5" s="280" customFormat="1" ht="13.5">
      <c r="A305" s="169">
        <v>103414</v>
      </c>
      <c r="B305" s="169" t="s">
        <v>21635</v>
      </c>
      <c r="C305" s="169" t="s">
        <v>2</v>
      </c>
      <c r="D305" s="333">
        <v>36.53</v>
      </c>
      <c r="E305" s="279"/>
    </row>
    <row r="306" spans="1:5" s="280" customFormat="1" ht="13.5">
      <c r="A306" s="169">
        <v>103415</v>
      </c>
      <c r="B306" s="169" t="s">
        <v>21636</v>
      </c>
      <c r="C306" s="169" t="s">
        <v>2</v>
      </c>
      <c r="D306" s="333">
        <v>44.64</v>
      </c>
      <c r="E306" s="279"/>
    </row>
    <row r="307" spans="1:5" s="280" customFormat="1" ht="13.5">
      <c r="A307" s="169">
        <v>103416</v>
      </c>
      <c r="B307" s="169" t="s">
        <v>21637</v>
      </c>
      <c r="C307" s="169" t="s">
        <v>2</v>
      </c>
      <c r="D307" s="333">
        <v>64.94</v>
      </c>
      <c r="E307" s="279"/>
    </row>
    <row r="308" spans="1:5" s="280" customFormat="1" ht="13.5">
      <c r="A308" s="169">
        <v>103417</v>
      </c>
      <c r="B308" s="169" t="s">
        <v>21638</v>
      </c>
      <c r="C308" s="169" t="s">
        <v>2</v>
      </c>
      <c r="D308" s="333">
        <v>73.06</v>
      </c>
      <c r="E308" s="279"/>
    </row>
    <row r="309" spans="1:5" s="280" customFormat="1" ht="13.5">
      <c r="A309" s="169">
        <v>103418</v>
      </c>
      <c r="B309" s="169" t="s">
        <v>21639</v>
      </c>
      <c r="C309" s="169" t="s">
        <v>2</v>
      </c>
      <c r="D309" s="333">
        <v>81.180000000000007</v>
      </c>
      <c r="E309" s="279"/>
    </row>
    <row r="310" spans="1:5" s="280" customFormat="1" ht="13.5">
      <c r="A310" s="169">
        <v>103419</v>
      </c>
      <c r="B310" s="169" t="s">
        <v>21640</v>
      </c>
      <c r="C310" s="169" t="s">
        <v>2</v>
      </c>
      <c r="D310" s="333">
        <v>91.33</v>
      </c>
      <c r="E310" s="279"/>
    </row>
    <row r="311" spans="1:5" s="280" customFormat="1" ht="13.5">
      <c r="A311" s="169">
        <v>103420</v>
      </c>
      <c r="B311" s="169" t="s">
        <v>21641</v>
      </c>
      <c r="C311" s="169" t="s">
        <v>2</v>
      </c>
      <c r="D311" s="333">
        <v>101.47</v>
      </c>
      <c r="E311" s="279"/>
    </row>
    <row r="312" spans="1:5" s="280" customFormat="1" ht="13.5">
      <c r="A312" s="169">
        <v>103421</v>
      </c>
      <c r="B312" s="169" t="s">
        <v>21642</v>
      </c>
      <c r="C312" s="169" t="s">
        <v>2</v>
      </c>
      <c r="D312" s="333">
        <v>113.66</v>
      </c>
      <c r="E312" s="279"/>
    </row>
    <row r="313" spans="1:5" s="280" customFormat="1" ht="13.5">
      <c r="A313" s="169">
        <v>103422</v>
      </c>
      <c r="B313" s="169" t="s">
        <v>21643</v>
      </c>
      <c r="C313" s="169" t="s">
        <v>2</v>
      </c>
      <c r="D313" s="333">
        <v>127.86</v>
      </c>
      <c r="E313" s="279"/>
    </row>
    <row r="314" spans="1:5" s="280" customFormat="1" ht="13.5">
      <c r="A314" s="169">
        <v>103423</v>
      </c>
      <c r="B314" s="169" t="s">
        <v>21644</v>
      </c>
      <c r="C314" s="169" t="s">
        <v>2</v>
      </c>
      <c r="D314" s="333">
        <v>144.11000000000001</v>
      </c>
      <c r="E314" s="279"/>
    </row>
    <row r="315" spans="1:5" s="280" customFormat="1" ht="13.5">
      <c r="A315" s="169">
        <v>103424</v>
      </c>
      <c r="B315" s="169" t="s">
        <v>21645</v>
      </c>
      <c r="C315" s="169" t="s">
        <v>2</v>
      </c>
      <c r="D315" s="333">
        <v>162.37</v>
      </c>
      <c r="E315" s="279"/>
    </row>
    <row r="316" spans="1:5" s="280" customFormat="1" ht="13.5">
      <c r="A316" s="169">
        <v>103425</v>
      </c>
      <c r="B316" s="169" t="s">
        <v>21646</v>
      </c>
      <c r="C316" s="169" t="s">
        <v>2</v>
      </c>
      <c r="D316" s="333">
        <v>16.989999999999998</v>
      </c>
      <c r="E316" s="279"/>
    </row>
    <row r="317" spans="1:5" s="280" customFormat="1" ht="13.5">
      <c r="A317" s="169">
        <v>103426</v>
      </c>
      <c r="B317" s="169" t="s">
        <v>21647</v>
      </c>
      <c r="C317" s="169" t="s">
        <v>2</v>
      </c>
      <c r="D317" s="333">
        <v>20.43</v>
      </c>
      <c r="E317" s="279"/>
    </row>
    <row r="318" spans="1:5" s="280" customFormat="1" ht="13.5">
      <c r="A318" s="169">
        <v>103427</v>
      </c>
      <c r="B318" s="169" t="s">
        <v>21648</v>
      </c>
      <c r="C318" s="169" t="s">
        <v>2</v>
      </c>
      <c r="D318" s="333">
        <v>40.94</v>
      </c>
      <c r="E318" s="279"/>
    </row>
    <row r="319" spans="1:5" s="280" customFormat="1" ht="13.5">
      <c r="A319" s="169">
        <v>103428</v>
      </c>
      <c r="B319" s="169" t="s">
        <v>21649</v>
      </c>
      <c r="C319" s="169" t="s">
        <v>2</v>
      </c>
      <c r="D319" s="333">
        <v>272.08</v>
      </c>
      <c r="E319" s="279"/>
    </row>
    <row r="320" spans="1:5" s="280" customFormat="1" ht="13.5">
      <c r="A320" s="169">
        <v>103429</v>
      </c>
      <c r="B320" s="169" t="s">
        <v>21650</v>
      </c>
      <c r="C320" s="169" t="s">
        <v>2</v>
      </c>
      <c r="D320" s="277">
        <v>3008.61</v>
      </c>
      <c r="E320" s="279"/>
    </row>
    <row r="321" spans="1:5" s="280" customFormat="1" ht="13.5">
      <c r="A321" s="169">
        <v>103430</v>
      </c>
      <c r="B321" s="169" t="s">
        <v>21651</v>
      </c>
      <c r="C321" s="169" t="s">
        <v>2</v>
      </c>
      <c r="D321" s="333">
        <v>36.450000000000003</v>
      </c>
      <c r="E321" s="279"/>
    </row>
    <row r="322" spans="1:5" s="280" customFormat="1" ht="13.5">
      <c r="A322" s="169">
        <v>103431</v>
      </c>
      <c r="B322" s="169" t="s">
        <v>21652</v>
      </c>
      <c r="C322" s="169" t="s">
        <v>2</v>
      </c>
      <c r="D322" s="333">
        <v>63.93</v>
      </c>
      <c r="E322" s="279"/>
    </row>
    <row r="323" spans="1:5" s="280" customFormat="1" ht="13.5">
      <c r="A323" s="169">
        <v>103432</v>
      </c>
      <c r="B323" s="169" t="s">
        <v>21653</v>
      </c>
      <c r="C323" s="169" t="s">
        <v>2</v>
      </c>
      <c r="D323" s="277">
        <v>1707.82</v>
      </c>
      <c r="E323" s="279"/>
    </row>
    <row r="324" spans="1:5" s="280" customFormat="1" ht="13.5">
      <c r="A324" s="169">
        <v>103433</v>
      </c>
      <c r="B324" s="169" t="s">
        <v>21654</v>
      </c>
      <c r="C324" s="169" t="s">
        <v>2</v>
      </c>
      <c r="D324" s="333">
        <v>36.01</v>
      </c>
      <c r="E324" s="279"/>
    </row>
    <row r="325" spans="1:5" s="280" customFormat="1" ht="13.5">
      <c r="A325" s="169">
        <v>103434</v>
      </c>
      <c r="B325" s="169" t="s">
        <v>21655</v>
      </c>
      <c r="C325" s="169" t="s">
        <v>2</v>
      </c>
      <c r="D325" s="333">
        <v>49.83</v>
      </c>
      <c r="E325" s="279"/>
    </row>
    <row r="326" spans="1:5" s="280" customFormat="1" ht="13.5">
      <c r="A326" s="169">
        <v>103435</v>
      </c>
      <c r="B326" s="169" t="s">
        <v>21656</v>
      </c>
      <c r="C326" s="169" t="s">
        <v>2</v>
      </c>
      <c r="D326" s="333">
        <v>92.74</v>
      </c>
      <c r="E326" s="279"/>
    </row>
    <row r="327" spans="1:5" s="280" customFormat="1" ht="13.5">
      <c r="A327" s="169">
        <v>103436</v>
      </c>
      <c r="B327" s="169" t="s">
        <v>21657</v>
      </c>
      <c r="C327" s="169" t="s">
        <v>2</v>
      </c>
      <c r="D327" s="277">
        <v>2418.29</v>
      </c>
      <c r="E327" s="279"/>
    </row>
    <row r="328" spans="1:5" s="280" customFormat="1" ht="13.5">
      <c r="A328" s="169">
        <v>103437</v>
      </c>
      <c r="B328" s="169" t="s">
        <v>21658</v>
      </c>
      <c r="C328" s="169" t="s">
        <v>2</v>
      </c>
      <c r="D328" s="333">
        <v>192.39</v>
      </c>
      <c r="E328" s="279"/>
    </row>
    <row r="329" spans="1:5" s="280" customFormat="1" ht="13.5">
      <c r="A329" s="169">
        <v>103438</v>
      </c>
      <c r="B329" s="169" t="s">
        <v>21659</v>
      </c>
      <c r="C329" s="169" t="s">
        <v>2</v>
      </c>
      <c r="D329" s="333">
        <v>192.39</v>
      </c>
      <c r="E329" s="279"/>
    </row>
    <row r="330" spans="1:5" s="280" customFormat="1" ht="13.5">
      <c r="A330" s="169">
        <v>103439</v>
      </c>
      <c r="B330" s="169" t="s">
        <v>21660</v>
      </c>
      <c r="C330" s="169" t="s">
        <v>2</v>
      </c>
      <c r="D330" s="333">
        <v>226.49</v>
      </c>
      <c r="E330" s="279"/>
    </row>
    <row r="331" spans="1:5" s="280" customFormat="1" ht="13.5">
      <c r="A331" s="169">
        <v>103440</v>
      </c>
      <c r="B331" s="169" t="s">
        <v>21661</v>
      </c>
      <c r="C331" s="169" t="s">
        <v>2</v>
      </c>
      <c r="D331" s="333">
        <v>434.37</v>
      </c>
      <c r="E331" s="279"/>
    </row>
    <row r="332" spans="1:5" s="280" customFormat="1" ht="13.5">
      <c r="A332" s="169">
        <v>103441</v>
      </c>
      <c r="B332" s="169" t="s">
        <v>21662</v>
      </c>
      <c r="C332" s="169" t="s">
        <v>2</v>
      </c>
      <c r="D332" s="333">
        <v>439.9</v>
      </c>
      <c r="E332" s="279"/>
    </row>
    <row r="333" spans="1:5" s="280" customFormat="1" ht="13.5">
      <c r="A333" s="169">
        <v>103442</v>
      </c>
      <c r="B333" s="169" t="s">
        <v>21663</v>
      </c>
      <c r="C333" s="169" t="s">
        <v>2</v>
      </c>
      <c r="D333" s="333">
        <v>573.22</v>
      </c>
      <c r="E333" s="279"/>
    </row>
    <row r="334" spans="1:5" s="280" customFormat="1" ht="13.5">
      <c r="A334" s="169">
        <v>93206</v>
      </c>
      <c r="B334" s="169" t="s">
        <v>21664</v>
      </c>
      <c r="C334" s="169" t="s">
        <v>4</v>
      </c>
      <c r="D334" s="277">
        <v>1162.45</v>
      </c>
      <c r="E334" s="279"/>
    </row>
    <row r="335" spans="1:5" s="280" customFormat="1" ht="13.5">
      <c r="A335" s="169">
        <v>93207</v>
      </c>
      <c r="B335" s="169" t="s">
        <v>21665</v>
      </c>
      <c r="C335" s="169" t="s">
        <v>4</v>
      </c>
      <c r="D335" s="277">
        <v>1241.7</v>
      </c>
      <c r="E335" s="279"/>
    </row>
    <row r="336" spans="1:5" s="280" customFormat="1" ht="13.5">
      <c r="A336" s="169">
        <v>93208</v>
      </c>
      <c r="B336" s="169" t="s">
        <v>21666</v>
      </c>
      <c r="C336" s="169" t="s">
        <v>4</v>
      </c>
      <c r="D336" s="277">
        <v>1005</v>
      </c>
      <c r="E336" s="279"/>
    </row>
    <row r="337" spans="1:5" s="280" customFormat="1" ht="13.5">
      <c r="A337" s="169">
        <v>93209</v>
      </c>
      <c r="B337" s="169" t="s">
        <v>21667</v>
      </c>
      <c r="C337" s="169" t="s">
        <v>4</v>
      </c>
      <c r="D337" s="333">
        <v>961.38</v>
      </c>
      <c r="E337" s="279"/>
    </row>
    <row r="338" spans="1:5" s="280" customFormat="1" ht="13.5">
      <c r="A338" s="169">
        <v>93210</v>
      </c>
      <c r="B338" s="169" t="s">
        <v>21668</v>
      </c>
      <c r="C338" s="169" t="s">
        <v>4</v>
      </c>
      <c r="D338" s="333">
        <v>630.13</v>
      </c>
      <c r="E338" s="279"/>
    </row>
    <row r="339" spans="1:5" s="280" customFormat="1" ht="13.5">
      <c r="A339" s="169">
        <v>93211</v>
      </c>
      <c r="B339" s="169" t="s">
        <v>21669</v>
      </c>
      <c r="C339" s="169" t="s">
        <v>4</v>
      </c>
      <c r="D339" s="333">
        <v>597.80999999999995</v>
      </c>
      <c r="E339" s="279"/>
    </row>
    <row r="340" spans="1:5" s="280" customFormat="1" ht="13.5">
      <c r="A340" s="169">
        <v>93212</v>
      </c>
      <c r="B340" s="169" t="s">
        <v>21670</v>
      </c>
      <c r="C340" s="169" t="s">
        <v>4</v>
      </c>
      <c r="D340" s="277">
        <v>1070.69</v>
      </c>
      <c r="E340" s="279"/>
    </row>
    <row r="341" spans="1:5" s="280" customFormat="1" ht="13.5">
      <c r="A341" s="169">
        <v>93213</v>
      </c>
      <c r="B341" s="169" t="s">
        <v>21671</v>
      </c>
      <c r="C341" s="169" t="s">
        <v>4</v>
      </c>
      <c r="D341" s="277">
        <v>1018.12</v>
      </c>
      <c r="E341" s="279"/>
    </row>
    <row r="342" spans="1:5" s="280" customFormat="1" ht="13.5">
      <c r="A342" s="169">
        <v>93214</v>
      </c>
      <c r="B342" s="169" t="s">
        <v>21672</v>
      </c>
      <c r="C342" s="169" t="s">
        <v>2</v>
      </c>
      <c r="D342" s="277">
        <v>7179.72</v>
      </c>
      <c r="E342" s="279"/>
    </row>
    <row r="343" spans="1:5" s="280" customFormat="1" ht="13.5">
      <c r="A343" s="169">
        <v>93243</v>
      </c>
      <c r="B343" s="169" t="s">
        <v>21673</v>
      </c>
      <c r="C343" s="169" t="s">
        <v>2</v>
      </c>
      <c r="D343" s="277">
        <v>11042.35</v>
      </c>
      <c r="E343" s="279"/>
    </row>
    <row r="344" spans="1:5" s="280" customFormat="1" ht="13.5">
      <c r="A344" s="169">
        <v>93582</v>
      </c>
      <c r="B344" s="169" t="s">
        <v>21674</v>
      </c>
      <c r="C344" s="169" t="s">
        <v>4</v>
      </c>
      <c r="D344" s="333">
        <v>306.47000000000003</v>
      </c>
      <c r="E344" s="279"/>
    </row>
    <row r="345" spans="1:5" s="280" customFormat="1" ht="13.5">
      <c r="A345" s="169">
        <v>93583</v>
      </c>
      <c r="B345" s="169" t="s">
        <v>21675</v>
      </c>
      <c r="C345" s="169" t="s">
        <v>4</v>
      </c>
      <c r="D345" s="333">
        <v>487.56</v>
      </c>
      <c r="E345" s="279"/>
    </row>
    <row r="346" spans="1:5" s="280" customFormat="1" ht="13.5">
      <c r="A346" s="169">
        <v>93584</v>
      </c>
      <c r="B346" s="169" t="s">
        <v>21676</v>
      </c>
      <c r="C346" s="169" t="s">
        <v>4</v>
      </c>
      <c r="D346" s="277">
        <v>1009.21</v>
      </c>
      <c r="E346" s="279"/>
    </row>
    <row r="347" spans="1:5" s="280" customFormat="1" ht="13.5">
      <c r="A347" s="169">
        <v>93585</v>
      </c>
      <c r="B347" s="169" t="s">
        <v>21677</v>
      </c>
      <c r="C347" s="169" t="s">
        <v>4</v>
      </c>
      <c r="D347" s="277">
        <v>1385.7</v>
      </c>
      <c r="E347" s="279"/>
    </row>
    <row r="348" spans="1:5" s="280" customFormat="1" ht="13.5">
      <c r="A348" s="169">
        <v>98441</v>
      </c>
      <c r="B348" s="169" t="s">
        <v>21678</v>
      </c>
      <c r="C348" s="169" t="s">
        <v>4</v>
      </c>
      <c r="D348" s="333">
        <v>176.71</v>
      </c>
      <c r="E348" s="279"/>
    </row>
    <row r="349" spans="1:5" s="280" customFormat="1" ht="13.5">
      <c r="A349" s="169">
        <v>98442</v>
      </c>
      <c r="B349" s="169" t="s">
        <v>21679</v>
      </c>
      <c r="C349" s="169" t="s">
        <v>4</v>
      </c>
      <c r="D349" s="333">
        <v>180.14</v>
      </c>
      <c r="E349" s="279"/>
    </row>
    <row r="350" spans="1:5" s="280" customFormat="1" ht="13.5">
      <c r="A350" s="169">
        <v>98443</v>
      </c>
      <c r="B350" s="169" t="s">
        <v>21680</v>
      </c>
      <c r="C350" s="169" t="s">
        <v>4</v>
      </c>
      <c r="D350" s="333">
        <v>155.80000000000001</v>
      </c>
      <c r="E350" s="279"/>
    </row>
    <row r="351" spans="1:5" s="280" customFormat="1" ht="13.5">
      <c r="A351" s="169">
        <v>98444</v>
      </c>
      <c r="B351" s="169" t="s">
        <v>21681</v>
      </c>
      <c r="C351" s="169" t="s">
        <v>4</v>
      </c>
      <c r="D351" s="333">
        <v>158.25</v>
      </c>
      <c r="E351" s="279"/>
    </row>
    <row r="352" spans="1:5" s="280" customFormat="1" ht="13.5">
      <c r="A352" s="169">
        <v>98445</v>
      </c>
      <c r="B352" s="169" t="s">
        <v>21682</v>
      </c>
      <c r="C352" s="169" t="s">
        <v>4</v>
      </c>
      <c r="D352" s="333">
        <v>212.85</v>
      </c>
      <c r="E352" s="279"/>
    </row>
    <row r="353" spans="1:5" s="280" customFormat="1" ht="13.5">
      <c r="A353" s="169">
        <v>98446</v>
      </c>
      <c r="B353" s="169" t="s">
        <v>21683</v>
      </c>
      <c r="C353" s="169" t="s">
        <v>4</v>
      </c>
      <c r="D353" s="333">
        <v>272.16000000000003</v>
      </c>
      <c r="E353" s="279"/>
    </row>
    <row r="354" spans="1:5" s="280" customFormat="1" ht="13.5">
      <c r="A354" s="169">
        <v>98447</v>
      </c>
      <c r="B354" s="169" t="s">
        <v>21684</v>
      </c>
      <c r="C354" s="169" t="s">
        <v>4</v>
      </c>
      <c r="D354" s="333">
        <v>183.63</v>
      </c>
      <c r="E354" s="279"/>
    </row>
    <row r="355" spans="1:5" s="280" customFormat="1" ht="13.5">
      <c r="A355" s="169">
        <v>98448</v>
      </c>
      <c r="B355" s="169" t="s">
        <v>21685</v>
      </c>
      <c r="C355" s="169" t="s">
        <v>4</v>
      </c>
      <c r="D355" s="333">
        <v>230.13</v>
      </c>
      <c r="E355" s="279"/>
    </row>
    <row r="356" spans="1:5" s="280" customFormat="1" ht="13.5">
      <c r="A356" s="169">
        <v>98449</v>
      </c>
      <c r="B356" s="169" t="s">
        <v>21686</v>
      </c>
      <c r="C356" s="169" t="s">
        <v>4</v>
      </c>
      <c r="D356" s="333">
        <v>224.51</v>
      </c>
      <c r="E356" s="279"/>
    </row>
    <row r="357" spans="1:5" s="280" customFormat="1" ht="13.5">
      <c r="A357" s="169">
        <v>98450</v>
      </c>
      <c r="B357" s="169" t="s">
        <v>21687</v>
      </c>
      <c r="C357" s="169" t="s">
        <v>4</v>
      </c>
      <c r="D357" s="333">
        <v>229.53</v>
      </c>
      <c r="E357" s="279"/>
    </row>
    <row r="358" spans="1:5" s="280" customFormat="1" ht="13.5">
      <c r="A358" s="169">
        <v>98451</v>
      </c>
      <c r="B358" s="169" t="s">
        <v>21688</v>
      </c>
      <c r="C358" s="169" t="s">
        <v>4</v>
      </c>
      <c r="D358" s="333">
        <v>200.66</v>
      </c>
      <c r="E358" s="279"/>
    </row>
    <row r="359" spans="1:5" s="280" customFormat="1" ht="13.5">
      <c r="A359" s="169">
        <v>98452</v>
      </c>
      <c r="B359" s="169" t="s">
        <v>21689</v>
      </c>
      <c r="C359" s="169" t="s">
        <v>4</v>
      </c>
      <c r="D359" s="333">
        <v>203.69</v>
      </c>
      <c r="E359" s="279"/>
    </row>
    <row r="360" spans="1:5" s="280" customFormat="1" ht="13.5">
      <c r="A360" s="169">
        <v>98453</v>
      </c>
      <c r="B360" s="169" t="s">
        <v>21690</v>
      </c>
      <c r="C360" s="169" t="s">
        <v>4</v>
      </c>
      <c r="D360" s="333">
        <v>266.66000000000003</v>
      </c>
      <c r="E360" s="279"/>
    </row>
    <row r="361" spans="1:5" s="280" customFormat="1" ht="13.5">
      <c r="A361" s="169">
        <v>98454</v>
      </c>
      <c r="B361" s="169" t="s">
        <v>21691</v>
      </c>
      <c r="C361" s="169" t="s">
        <v>4</v>
      </c>
      <c r="D361" s="333">
        <v>340.51</v>
      </c>
      <c r="E361" s="279"/>
    </row>
    <row r="362" spans="1:5" s="280" customFormat="1" ht="13.5">
      <c r="A362" s="169">
        <v>98455</v>
      </c>
      <c r="B362" s="169" t="s">
        <v>21692</v>
      </c>
      <c r="C362" s="169" t="s">
        <v>4</v>
      </c>
      <c r="D362" s="333">
        <v>234.48</v>
      </c>
      <c r="E362" s="279"/>
    </row>
    <row r="363" spans="1:5" s="280" customFormat="1" ht="13.5">
      <c r="A363" s="169">
        <v>98456</v>
      </c>
      <c r="B363" s="169" t="s">
        <v>21693</v>
      </c>
      <c r="C363" s="169" t="s">
        <v>4</v>
      </c>
      <c r="D363" s="333">
        <v>294.52999999999997</v>
      </c>
      <c r="E363" s="279"/>
    </row>
    <row r="364" spans="1:5" s="280" customFormat="1" ht="13.5">
      <c r="A364" s="169">
        <v>98458</v>
      </c>
      <c r="B364" s="169" t="s">
        <v>21694</v>
      </c>
      <c r="C364" s="169" t="s">
        <v>4</v>
      </c>
      <c r="D364" s="333">
        <v>170.73</v>
      </c>
      <c r="E364" s="279"/>
    </row>
    <row r="365" spans="1:5" s="280" customFormat="1" ht="13.5">
      <c r="A365" s="169">
        <v>98459</v>
      </c>
      <c r="B365" s="169" t="s">
        <v>21695</v>
      </c>
      <c r="C365" s="169" t="s">
        <v>4</v>
      </c>
      <c r="D365" s="333">
        <v>142.4</v>
      </c>
      <c r="E365" s="279"/>
    </row>
    <row r="366" spans="1:5" s="280" customFormat="1" ht="13.5">
      <c r="A366" s="169">
        <v>98460</v>
      </c>
      <c r="B366" s="169" t="s">
        <v>21696</v>
      </c>
      <c r="C366" s="169" t="s">
        <v>4</v>
      </c>
      <c r="D366" s="333">
        <v>211.12</v>
      </c>
      <c r="E366" s="279"/>
    </row>
    <row r="367" spans="1:5" s="280" customFormat="1" ht="13.5">
      <c r="A367" s="169">
        <v>98461</v>
      </c>
      <c r="B367" s="169" t="s">
        <v>21697</v>
      </c>
      <c r="C367" s="169" t="s">
        <v>2</v>
      </c>
      <c r="D367" s="277">
        <v>6287.87</v>
      </c>
      <c r="E367" s="279"/>
    </row>
    <row r="368" spans="1:5" s="280" customFormat="1" ht="13.5">
      <c r="A368" s="169">
        <v>98462</v>
      </c>
      <c r="B368" s="169" t="s">
        <v>21698</v>
      </c>
      <c r="C368" s="169" t="s">
        <v>2</v>
      </c>
      <c r="D368" s="277">
        <v>9523.43</v>
      </c>
      <c r="E368" s="279"/>
    </row>
    <row r="369" spans="1:5" s="280" customFormat="1" ht="13.5">
      <c r="A369" s="169">
        <v>5631</v>
      </c>
      <c r="B369" s="169" t="s">
        <v>21699</v>
      </c>
      <c r="C369" s="169" t="s">
        <v>2069</v>
      </c>
      <c r="D369" s="333">
        <v>236.34</v>
      </c>
      <c r="E369" s="279"/>
    </row>
    <row r="370" spans="1:5" s="280" customFormat="1" ht="13.5">
      <c r="A370" s="169">
        <v>5678</v>
      </c>
      <c r="B370" s="169" t="s">
        <v>21700</v>
      </c>
      <c r="C370" s="169" t="s">
        <v>2069</v>
      </c>
      <c r="D370" s="333">
        <v>163.71</v>
      </c>
      <c r="E370" s="279"/>
    </row>
    <row r="371" spans="1:5" s="280" customFormat="1" ht="13.5">
      <c r="A371" s="169">
        <v>5680</v>
      </c>
      <c r="B371" s="169" t="s">
        <v>21701</v>
      </c>
      <c r="C371" s="169" t="s">
        <v>2069</v>
      </c>
      <c r="D371" s="333">
        <v>149.74</v>
      </c>
      <c r="E371" s="279"/>
    </row>
    <row r="372" spans="1:5" s="280" customFormat="1" ht="13.5">
      <c r="A372" s="169">
        <v>5684</v>
      </c>
      <c r="B372" s="169" t="s">
        <v>21702</v>
      </c>
      <c r="C372" s="169" t="s">
        <v>2069</v>
      </c>
      <c r="D372" s="333">
        <v>166.25</v>
      </c>
      <c r="E372" s="279"/>
    </row>
    <row r="373" spans="1:5" s="280" customFormat="1" ht="13.5">
      <c r="A373" s="169">
        <v>5689</v>
      </c>
      <c r="B373" s="169" t="s">
        <v>21703</v>
      </c>
      <c r="C373" s="169" t="s">
        <v>2069</v>
      </c>
      <c r="D373" s="333">
        <v>7.56</v>
      </c>
      <c r="E373" s="279"/>
    </row>
    <row r="374" spans="1:5" s="280" customFormat="1" ht="13.5">
      <c r="A374" s="169">
        <v>5795</v>
      </c>
      <c r="B374" s="169" t="s">
        <v>21704</v>
      </c>
      <c r="C374" s="169" t="s">
        <v>2069</v>
      </c>
      <c r="D374" s="333">
        <v>20.75</v>
      </c>
      <c r="E374" s="279"/>
    </row>
    <row r="375" spans="1:5" s="280" customFormat="1" ht="13.5">
      <c r="A375" s="169">
        <v>5811</v>
      </c>
      <c r="B375" s="169" t="s">
        <v>21705</v>
      </c>
      <c r="C375" s="169" t="s">
        <v>2069</v>
      </c>
      <c r="D375" s="333">
        <v>202.36</v>
      </c>
      <c r="E375" s="279"/>
    </row>
    <row r="376" spans="1:5" s="280" customFormat="1" ht="13.5">
      <c r="A376" s="169">
        <v>5823</v>
      </c>
      <c r="B376" s="169" t="s">
        <v>21706</v>
      </c>
      <c r="C376" s="169" t="s">
        <v>2069</v>
      </c>
      <c r="D376" s="333">
        <v>195.79</v>
      </c>
      <c r="E376" s="279"/>
    </row>
    <row r="377" spans="1:5" s="280" customFormat="1" ht="13.5">
      <c r="A377" s="169">
        <v>5824</v>
      </c>
      <c r="B377" s="169" t="s">
        <v>21707</v>
      </c>
      <c r="C377" s="169" t="s">
        <v>2069</v>
      </c>
      <c r="D377" s="333">
        <v>220.41</v>
      </c>
      <c r="E377" s="279"/>
    </row>
    <row r="378" spans="1:5" s="280" customFormat="1" ht="13.5">
      <c r="A378" s="169">
        <v>5835</v>
      </c>
      <c r="B378" s="169" t="s">
        <v>21708</v>
      </c>
      <c r="C378" s="169" t="s">
        <v>2069</v>
      </c>
      <c r="D378" s="333">
        <v>418.34</v>
      </c>
      <c r="E378" s="279"/>
    </row>
    <row r="379" spans="1:5" s="280" customFormat="1" ht="13.5">
      <c r="A379" s="169">
        <v>5839</v>
      </c>
      <c r="B379" s="169" t="s">
        <v>21709</v>
      </c>
      <c r="C379" s="169" t="s">
        <v>2069</v>
      </c>
      <c r="D379" s="333">
        <v>11.36</v>
      </c>
      <c r="E379" s="279"/>
    </row>
    <row r="380" spans="1:5" s="280" customFormat="1" ht="13.5">
      <c r="A380" s="169">
        <v>5843</v>
      </c>
      <c r="B380" s="169" t="s">
        <v>21710</v>
      </c>
      <c r="C380" s="169" t="s">
        <v>2069</v>
      </c>
      <c r="D380" s="333">
        <v>194.75</v>
      </c>
      <c r="E380" s="279"/>
    </row>
    <row r="381" spans="1:5" s="280" customFormat="1" ht="13.5">
      <c r="A381" s="169">
        <v>5847</v>
      </c>
      <c r="B381" s="169" t="s">
        <v>21711</v>
      </c>
      <c r="C381" s="169" t="s">
        <v>2069</v>
      </c>
      <c r="D381" s="333">
        <v>286.77999999999997</v>
      </c>
      <c r="E381" s="279"/>
    </row>
    <row r="382" spans="1:5" s="280" customFormat="1" ht="13.5">
      <c r="A382" s="169">
        <v>5851</v>
      </c>
      <c r="B382" s="169" t="s">
        <v>21712</v>
      </c>
      <c r="C382" s="169" t="s">
        <v>2069</v>
      </c>
      <c r="D382" s="333">
        <v>272.22000000000003</v>
      </c>
      <c r="E382" s="279"/>
    </row>
    <row r="383" spans="1:5" s="280" customFormat="1" ht="13.5">
      <c r="A383" s="169">
        <v>5855</v>
      </c>
      <c r="B383" s="169" t="s">
        <v>21713</v>
      </c>
      <c r="C383" s="169" t="s">
        <v>2069</v>
      </c>
      <c r="D383" s="333">
        <v>704.42</v>
      </c>
      <c r="E383" s="279"/>
    </row>
    <row r="384" spans="1:5" s="280" customFormat="1" ht="13.5">
      <c r="A384" s="169">
        <v>5863</v>
      </c>
      <c r="B384" s="169" t="s">
        <v>21714</v>
      </c>
      <c r="C384" s="169" t="s">
        <v>2069</v>
      </c>
      <c r="D384" s="333">
        <v>21.55</v>
      </c>
      <c r="E384" s="279"/>
    </row>
    <row r="385" spans="1:5" s="280" customFormat="1" ht="13.5">
      <c r="A385" s="169">
        <v>5867</v>
      </c>
      <c r="B385" s="169" t="s">
        <v>21715</v>
      </c>
      <c r="C385" s="169" t="s">
        <v>2069</v>
      </c>
      <c r="D385" s="333">
        <v>162.59</v>
      </c>
      <c r="E385" s="279"/>
    </row>
    <row r="386" spans="1:5" s="280" customFormat="1" ht="13.5">
      <c r="A386" s="169">
        <v>5875</v>
      </c>
      <c r="B386" s="169" t="s">
        <v>21716</v>
      </c>
      <c r="C386" s="169" t="s">
        <v>2069</v>
      </c>
      <c r="D386" s="333">
        <v>149.94</v>
      </c>
      <c r="E386" s="279"/>
    </row>
    <row r="387" spans="1:5" s="280" customFormat="1" ht="13.5">
      <c r="A387" s="169">
        <v>5879</v>
      </c>
      <c r="B387" s="169" t="s">
        <v>21717</v>
      </c>
      <c r="C387" s="169" t="s">
        <v>2069</v>
      </c>
      <c r="D387" s="333">
        <v>137.08000000000001</v>
      </c>
      <c r="E387" s="279"/>
    </row>
    <row r="388" spans="1:5" s="280" customFormat="1" ht="13.5">
      <c r="A388" s="169">
        <v>5882</v>
      </c>
      <c r="B388" s="169" t="s">
        <v>21718</v>
      </c>
      <c r="C388" s="169" t="s">
        <v>2069</v>
      </c>
      <c r="D388" s="333">
        <v>128.05000000000001</v>
      </c>
      <c r="E388" s="279"/>
    </row>
    <row r="389" spans="1:5" s="280" customFormat="1" ht="13.5">
      <c r="A389" s="169">
        <v>5890</v>
      </c>
      <c r="B389" s="169" t="s">
        <v>21719</v>
      </c>
      <c r="C389" s="169" t="s">
        <v>2069</v>
      </c>
      <c r="D389" s="333">
        <v>210.08</v>
      </c>
      <c r="E389" s="279"/>
    </row>
    <row r="390" spans="1:5" s="280" customFormat="1" ht="13.5">
      <c r="A390" s="169">
        <v>5894</v>
      </c>
      <c r="B390" s="169" t="s">
        <v>21720</v>
      </c>
      <c r="C390" s="169" t="s">
        <v>2069</v>
      </c>
      <c r="D390" s="333">
        <v>217.3</v>
      </c>
      <c r="E390" s="279"/>
    </row>
    <row r="391" spans="1:5" s="280" customFormat="1" ht="13.5">
      <c r="A391" s="169">
        <v>5901</v>
      </c>
      <c r="B391" s="169" t="s">
        <v>21721</v>
      </c>
      <c r="C391" s="169" t="s">
        <v>2069</v>
      </c>
      <c r="D391" s="333">
        <v>334.13</v>
      </c>
      <c r="E391" s="279"/>
    </row>
    <row r="392" spans="1:5" s="280" customFormat="1" ht="13.5">
      <c r="A392" s="169">
        <v>5909</v>
      </c>
      <c r="B392" s="169" t="s">
        <v>21722</v>
      </c>
      <c r="C392" s="169" t="s">
        <v>2069</v>
      </c>
      <c r="D392" s="333">
        <v>32.35</v>
      </c>
      <c r="E392" s="279"/>
    </row>
    <row r="393" spans="1:5" s="280" customFormat="1" ht="13.5">
      <c r="A393" s="169">
        <v>5921</v>
      </c>
      <c r="B393" s="169" t="s">
        <v>21723</v>
      </c>
      <c r="C393" s="169" t="s">
        <v>2069</v>
      </c>
      <c r="D393" s="333">
        <v>5.92</v>
      </c>
      <c r="E393" s="279"/>
    </row>
    <row r="394" spans="1:5" s="280" customFormat="1" ht="13.5">
      <c r="A394" s="169">
        <v>5928</v>
      </c>
      <c r="B394" s="169" t="s">
        <v>21724</v>
      </c>
      <c r="C394" s="169" t="s">
        <v>2069</v>
      </c>
      <c r="D394" s="333">
        <v>290.85000000000002</v>
      </c>
      <c r="E394" s="279"/>
    </row>
    <row r="395" spans="1:5" s="280" customFormat="1" ht="13.5">
      <c r="A395" s="169">
        <v>5932</v>
      </c>
      <c r="B395" s="169" t="s">
        <v>21725</v>
      </c>
      <c r="C395" s="169" t="s">
        <v>2069</v>
      </c>
      <c r="D395" s="333">
        <v>271.39999999999998</v>
      </c>
      <c r="E395" s="279"/>
    </row>
    <row r="396" spans="1:5" s="280" customFormat="1" ht="13.5">
      <c r="A396" s="169">
        <v>5940</v>
      </c>
      <c r="B396" s="169" t="s">
        <v>21726</v>
      </c>
      <c r="C396" s="169" t="s">
        <v>2069</v>
      </c>
      <c r="D396" s="333">
        <v>208.25</v>
      </c>
      <c r="E396" s="279"/>
    </row>
    <row r="397" spans="1:5" s="280" customFormat="1" ht="13.5">
      <c r="A397" s="169">
        <v>5944</v>
      </c>
      <c r="B397" s="169" t="s">
        <v>21727</v>
      </c>
      <c r="C397" s="169" t="s">
        <v>2069</v>
      </c>
      <c r="D397" s="333">
        <v>254.67</v>
      </c>
      <c r="E397" s="279"/>
    </row>
    <row r="398" spans="1:5" s="280" customFormat="1" ht="13.5">
      <c r="A398" s="169">
        <v>5953</v>
      </c>
      <c r="B398" s="169" t="s">
        <v>21728</v>
      </c>
      <c r="C398" s="169" t="s">
        <v>2069</v>
      </c>
      <c r="D398" s="333">
        <v>67.08</v>
      </c>
      <c r="E398" s="279"/>
    </row>
    <row r="399" spans="1:5" s="280" customFormat="1" ht="13.5">
      <c r="A399" s="169">
        <v>6259</v>
      </c>
      <c r="B399" s="169" t="s">
        <v>21729</v>
      </c>
      <c r="C399" s="169" t="s">
        <v>2069</v>
      </c>
      <c r="D399" s="333">
        <v>272.33999999999997</v>
      </c>
      <c r="E399" s="279"/>
    </row>
    <row r="400" spans="1:5" s="280" customFormat="1" ht="13.5">
      <c r="A400" s="169">
        <v>6879</v>
      </c>
      <c r="B400" s="169" t="s">
        <v>21730</v>
      </c>
      <c r="C400" s="169" t="s">
        <v>2069</v>
      </c>
      <c r="D400" s="333">
        <v>215.4</v>
      </c>
      <c r="E400" s="279"/>
    </row>
    <row r="401" spans="1:5" s="280" customFormat="1" ht="13.5">
      <c r="A401" s="169">
        <v>7030</v>
      </c>
      <c r="B401" s="169" t="s">
        <v>21731</v>
      </c>
      <c r="C401" s="169" t="s">
        <v>2069</v>
      </c>
      <c r="D401" s="333">
        <v>324.51</v>
      </c>
      <c r="E401" s="279"/>
    </row>
    <row r="402" spans="1:5" s="280" customFormat="1" ht="13.5">
      <c r="A402" s="169">
        <v>7042</v>
      </c>
      <c r="B402" s="169" t="s">
        <v>21732</v>
      </c>
      <c r="C402" s="169" t="s">
        <v>2069</v>
      </c>
      <c r="D402" s="333">
        <v>25.07</v>
      </c>
      <c r="E402" s="279"/>
    </row>
    <row r="403" spans="1:5" s="280" customFormat="1" ht="13.5">
      <c r="A403" s="169">
        <v>7049</v>
      </c>
      <c r="B403" s="169" t="s">
        <v>21733</v>
      </c>
      <c r="C403" s="169" t="s">
        <v>2069</v>
      </c>
      <c r="D403" s="333">
        <v>233.2</v>
      </c>
      <c r="E403" s="279"/>
    </row>
    <row r="404" spans="1:5" s="280" customFormat="1" ht="13.5">
      <c r="A404" s="169">
        <v>67826</v>
      </c>
      <c r="B404" s="169" t="s">
        <v>21734</v>
      </c>
      <c r="C404" s="169" t="s">
        <v>2069</v>
      </c>
      <c r="D404" s="333">
        <v>179.93</v>
      </c>
      <c r="E404" s="279"/>
    </row>
    <row r="405" spans="1:5" s="280" customFormat="1" ht="13.5">
      <c r="A405" s="169">
        <v>73417</v>
      </c>
      <c r="B405" s="169" t="s">
        <v>21735</v>
      </c>
      <c r="C405" s="169" t="s">
        <v>2069</v>
      </c>
      <c r="D405" s="333">
        <v>229.56</v>
      </c>
      <c r="E405" s="279"/>
    </row>
    <row r="406" spans="1:5" s="280" customFormat="1" ht="13.5">
      <c r="A406" s="169">
        <v>73436</v>
      </c>
      <c r="B406" s="169" t="s">
        <v>21736</v>
      </c>
      <c r="C406" s="169" t="s">
        <v>2069</v>
      </c>
      <c r="D406" s="333">
        <v>218.76</v>
      </c>
      <c r="E406" s="279"/>
    </row>
    <row r="407" spans="1:5" s="280" customFormat="1" ht="13.5">
      <c r="A407" s="169">
        <v>73467</v>
      </c>
      <c r="B407" s="169" t="s">
        <v>21737</v>
      </c>
      <c r="C407" s="169" t="s">
        <v>2069</v>
      </c>
      <c r="D407" s="333">
        <v>173.12</v>
      </c>
      <c r="E407" s="279"/>
    </row>
    <row r="408" spans="1:5" s="280" customFormat="1" ht="13.5">
      <c r="A408" s="169">
        <v>73536</v>
      </c>
      <c r="B408" s="169" t="s">
        <v>21738</v>
      </c>
      <c r="C408" s="169" t="s">
        <v>2069</v>
      </c>
      <c r="D408" s="333">
        <v>21.21</v>
      </c>
      <c r="E408" s="279"/>
    </row>
    <row r="409" spans="1:5" s="280" customFormat="1" ht="13.5">
      <c r="A409" s="169">
        <v>83362</v>
      </c>
      <c r="B409" s="169" t="s">
        <v>21739</v>
      </c>
      <c r="C409" s="169" t="s">
        <v>2069</v>
      </c>
      <c r="D409" s="333">
        <v>281.35000000000002</v>
      </c>
      <c r="E409" s="279"/>
    </row>
    <row r="410" spans="1:5" s="280" customFormat="1" ht="13.5">
      <c r="A410" s="169">
        <v>83765</v>
      </c>
      <c r="B410" s="169" t="s">
        <v>21740</v>
      </c>
      <c r="C410" s="169" t="s">
        <v>2069</v>
      </c>
      <c r="D410" s="333">
        <v>106.37</v>
      </c>
      <c r="E410" s="279"/>
    </row>
    <row r="411" spans="1:5" s="280" customFormat="1" ht="13.5">
      <c r="A411" s="169">
        <v>87445</v>
      </c>
      <c r="B411" s="169" t="s">
        <v>21741</v>
      </c>
      <c r="C411" s="169" t="s">
        <v>2069</v>
      </c>
      <c r="D411" s="333">
        <v>6.07</v>
      </c>
      <c r="E411" s="279"/>
    </row>
    <row r="412" spans="1:5" s="280" customFormat="1" ht="13.5">
      <c r="A412" s="169">
        <v>88386</v>
      </c>
      <c r="B412" s="169" t="s">
        <v>21742</v>
      </c>
      <c r="C412" s="169" t="s">
        <v>2069</v>
      </c>
      <c r="D412" s="333">
        <v>4.03</v>
      </c>
      <c r="E412" s="279"/>
    </row>
    <row r="413" spans="1:5" s="280" customFormat="1" ht="13.5">
      <c r="A413" s="169">
        <v>88393</v>
      </c>
      <c r="B413" s="169" t="s">
        <v>21743</v>
      </c>
      <c r="C413" s="169" t="s">
        <v>2069</v>
      </c>
      <c r="D413" s="333">
        <v>5.53</v>
      </c>
      <c r="E413" s="279"/>
    </row>
    <row r="414" spans="1:5" s="280" customFormat="1" ht="13.5">
      <c r="A414" s="169">
        <v>88399</v>
      </c>
      <c r="B414" s="169" t="s">
        <v>21744</v>
      </c>
      <c r="C414" s="169" t="s">
        <v>2069</v>
      </c>
      <c r="D414" s="333">
        <v>3.02</v>
      </c>
      <c r="E414" s="279"/>
    </row>
    <row r="415" spans="1:5" s="280" customFormat="1" ht="13.5">
      <c r="A415" s="169">
        <v>88418</v>
      </c>
      <c r="B415" s="169" t="s">
        <v>21745</v>
      </c>
      <c r="C415" s="169" t="s">
        <v>2069</v>
      </c>
      <c r="D415" s="333">
        <v>12.19</v>
      </c>
      <c r="E415" s="279"/>
    </row>
    <row r="416" spans="1:5" s="280" customFormat="1" ht="13.5">
      <c r="A416" s="169">
        <v>88433</v>
      </c>
      <c r="B416" s="169" t="s">
        <v>21746</v>
      </c>
      <c r="C416" s="169" t="s">
        <v>2069</v>
      </c>
      <c r="D416" s="333">
        <v>15.91</v>
      </c>
      <c r="E416" s="279"/>
    </row>
    <row r="417" spans="1:5" s="280" customFormat="1" ht="13.5">
      <c r="A417" s="169">
        <v>88830</v>
      </c>
      <c r="B417" s="169" t="s">
        <v>21747</v>
      </c>
      <c r="C417" s="169" t="s">
        <v>2069</v>
      </c>
      <c r="D417" s="333">
        <v>1.56</v>
      </c>
      <c r="E417" s="279"/>
    </row>
    <row r="418" spans="1:5" s="280" customFormat="1" ht="13.5">
      <c r="A418" s="169">
        <v>88843</v>
      </c>
      <c r="B418" s="169" t="s">
        <v>21748</v>
      </c>
      <c r="C418" s="169" t="s">
        <v>2069</v>
      </c>
      <c r="D418" s="333">
        <v>229.24</v>
      </c>
      <c r="E418" s="279"/>
    </row>
    <row r="419" spans="1:5" s="280" customFormat="1" ht="13.5">
      <c r="A419" s="169">
        <v>88907</v>
      </c>
      <c r="B419" s="169" t="s">
        <v>21749</v>
      </c>
      <c r="C419" s="169" t="s">
        <v>2069</v>
      </c>
      <c r="D419" s="333">
        <v>281.61</v>
      </c>
      <c r="E419" s="279"/>
    </row>
    <row r="420" spans="1:5" s="280" customFormat="1" ht="13.5">
      <c r="A420" s="169">
        <v>89021</v>
      </c>
      <c r="B420" s="169" t="s">
        <v>21750</v>
      </c>
      <c r="C420" s="169" t="s">
        <v>2069</v>
      </c>
      <c r="D420" s="333">
        <v>2.16</v>
      </c>
      <c r="E420" s="279"/>
    </row>
    <row r="421" spans="1:5" s="280" customFormat="1" ht="13.5">
      <c r="A421" s="169">
        <v>89028</v>
      </c>
      <c r="B421" s="169" t="s">
        <v>21751</v>
      </c>
      <c r="C421" s="169" t="s">
        <v>2069</v>
      </c>
      <c r="D421" s="333">
        <v>301.16000000000003</v>
      </c>
      <c r="E421" s="279"/>
    </row>
    <row r="422" spans="1:5" s="280" customFormat="1" ht="13.5">
      <c r="A422" s="169">
        <v>89032</v>
      </c>
      <c r="B422" s="169" t="s">
        <v>21752</v>
      </c>
      <c r="C422" s="169" t="s">
        <v>2069</v>
      </c>
      <c r="D422" s="333">
        <v>205.59</v>
      </c>
      <c r="E422" s="279"/>
    </row>
    <row r="423" spans="1:5" s="280" customFormat="1" ht="13.5">
      <c r="A423" s="169">
        <v>89035</v>
      </c>
      <c r="B423" s="169" t="s">
        <v>21753</v>
      </c>
      <c r="C423" s="169" t="s">
        <v>2069</v>
      </c>
      <c r="D423" s="333">
        <v>147.44</v>
      </c>
      <c r="E423" s="279"/>
    </row>
    <row r="424" spans="1:5" s="280" customFormat="1" ht="13.5">
      <c r="A424" s="169">
        <v>89225</v>
      </c>
      <c r="B424" s="169" t="s">
        <v>21754</v>
      </c>
      <c r="C424" s="169" t="s">
        <v>2069</v>
      </c>
      <c r="D424" s="333">
        <v>4.5</v>
      </c>
      <c r="E424" s="279"/>
    </row>
    <row r="425" spans="1:5" s="280" customFormat="1" ht="13.5">
      <c r="A425" s="169">
        <v>89234</v>
      </c>
      <c r="B425" s="169" t="s">
        <v>21755</v>
      </c>
      <c r="C425" s="169" t="s">
        <v>2069</v>
      </c>
      <c r="D425" s="333">
        <v>645.28</v>
      </c>
      <c r="E425" s="279"/>
    </row>
    <row r="426" spans="1:5" s="280" customFormat="1" ht="13.5">
      <c r="A426" s="169">
        <v>89242</v>
      </c>
      <c r="B426" s="169" t="s">
        <v>21756</v>
      </c>
      <c r="C426" s="169" t="s">
        <v>2069</v>
      </c>
      <c r="D426" s="277">
        <v>1528.79</v>
      </c>
      <c r="E426" s="279"/>
    </row>
    <row r="427" spans="1:5" s="280" customFormat="1" ht="13.5">
      <c r="A427" s="169">
        <v>89250</v>
      </c>
      <c r="B427" s="169" t="s">
        <v>21757</v>
      </c>
      <c r="C427" s="169" t="s">
        <v>2069</v>
      </c>
      <c r="D427" s="277">
        <v>1323.57</v>
      </c>
      <c r="E427" s="279"/>
    </row>
    <row r="428" spans="1:5" s="280" customFormat="1" ht="13.5">
      <c r="A428" s="169">
        <v>89257</v>
      </c>
      <c r="B428" s="169" t="s">
        <v>21758</v>
      </c>
      <c r="C428" s="169" t="s">
        <v>2069</v>
      </c>
      <c r="D428" s="333">
        <v>362.94</v>
      </c>
      <c r="E428" s="279"/>
    </row>
    <row r="429" spans="1:5" s="280" customFormat="1" ht="13.5">
      <c r="A429" s="169">
        <v>89272</v>
      </c>
      <c r="B429" s="169" t="s">
        <v>21759</v>
      </c>
      <c r="C429" s="169" t="s">
        <v>2069</v>
      </c>
      <c r="D429" s="333">
        <v>225.63</v>
      </c>
      <c r="E429" s="279"/>
    </row>
    <row r="430" spans="1:5" s="280" customFormat="1" ht="13.5">
      <c r="A430" s="169">
        <v>89278</v>
      </c>
      <c r="B430" s="169" t="s">
        <v>21760</v>
      </c>
      <c r="C430" s="169" t="s">
        <v>2069</v>
      </c>
      <c r="D430" s="333">
        <v>13.71</v>
      </c>
      <c r="E430" s="279"/>
    </row>
    <row r="431" spans="1:5" s="280" customFormat="1" ht="13.5">
      <c r="A431" s="169">
        <v>89843</v>
      </c>
      <c r="B431" s="169" t="s">
        <v>21761</v>
      </c>
      <c r="C431" s="169" t="s">
        <v>2069</v>
      </c>
      <c r="D431" s="333">
        <v>238.26</v>
      </c>
      <c r="E431" s="279"/>
    </row>
    <row r="432" spans="1:5" s="280" customFormat="1" ht="13.5">
      <c r="A432" s="169">
        <v>89876</v>
      </c>
      <c r="B432" s="169" t="s">
        <v>21762</v>
      </c>
      <c r="C432" s="169" t="s">
        <v>2069</v>
      </c>
      <c r="D432" s="333">
        <v>332.77</v>
      </c>
      <c r="E432" s="279"/>
    </row>
    <row r="433" spans="1:5" s="280" customFormat="1" ht="13.5">
      <c r="A433" s="169">
        <v>89883</v>
      </c>
      <c r="B433" s="169" t="s">
        <v>21763</v>
      </c>
      <c r="C433" s="169" t="s">
        <v>2069</v>
      </c>
      <c r="D433" s="333">
        <v>371.46</v>
      </c>
      <c r="E433" s="279"/>
    </row>
    <row r="434" spans="1:5" s="280" customFormat="1" ht="13.5">
      <c r="A434" s="169">
        <v>90586</v>
      </c>
      <c r="B434" s="169" t="s">
        <v>21764</v>
      </c>
      <c r="C434" s="169" t="s">
        <v>2069</v>
      </c>
      <c r="D434" s="333">
        <v>1.33</v>
      </c>
      <c r="E434" s="279"/>
    </row>
    <row r="435" spans="1:5" s="280" customFormat="1" ht="13.5">
      <c r="A435" s="169">
        <v>90625</v>
      </c>
      <c r="B435" s="169" t="s">
        <v>21765</v>
      </c>
      <c r="C435" s="169" t="s">
        <v>2069</v>
      </c>
      <c r="D435" s="333">
        <v>6.12</v>
      </c>
      <c r="E435" s="279"/>
    </row>
    <row r="436" spans="1:5" s="280" customFormat="1" ht="13.5">
      <c r="A436" s="169">
        <v>90631</v>
      </c>
      <c r="B436" s="169" t="s">
        <v>21766</v>
      </c>
      <c r="C436" s="169" t="s">
        <v>2069</v>
      </c>
      <c r="D436" s="333">
        <v>159.38</v>
      </c>
      <c r="E436" s="279"/>
    </row>
    <row r="437" spans="1:5" s="280" customFormat="1" ht="13.5">
      <c r="A437" s="169">
        <v>90637</v>
      </c>
      <c r="B437" s="169" t="s">
        <v>21767</v>
      </c>
      <c r="C437" s="169" t="s">
        <v>2069</v>
      </c>
      <c r="D437" s="333">
        <v>12.83</v>
      </c>
      <c r="E437" s="279"/>
    </row>
    <row r="438" spans="1:5" s="280" customFormat="1" ht="13.5">
      <c r="A438" s="169">
        <v>90643</v>
      </c>
      <c r="B438" s="169" t="s">
        <v>21768</v>
      </c>
      <c r="C438" s="169" t="s">
        <v>2069</v>
      </c>
      <c r="D438" s="333">
        <v>27.62</v>
      </c>
      <c r="E438" s="279"/>
    </row>
    <row r="439" spans="1:5" s="280" customFormat="1" ht="13.5">
      <c r="A439" s="169">
        <v>90650</v>
      </c>
      <c r="B439" s="169" t="s">
        <v>21769</v>
      </c>
      <c r="C439" s="169" t="s">
        <v>2069</v>
      </c>
      <c r="D439" s="333">
        <v>8.91</v>
      </c>
      <c r="E439" s="279"/>
    </row>
    <row r="440" spans="1:5" s="280" customFormat="1" ht="13.5">
      <c r="A440" s="169">
        <v>90656</v>
      </c>
      <c r="B440" s="169" t="s">
        <v>21770</v>
      </c>
      <c r="C440" s="169" t="s">
        <v>2069</v>
      </c>
      <c r="D440" s="333">
        <v>12.71</v>
      </c>
      <c r="E440" s="279"/>
    </row>
    <row r="441" spans="1:5" s="280" customFormat="1" ht="13.5">
      <c r="A441" s="169">
        <v>90662</v>
      </c>
      <c r="B441" s="169" t="s">
        <v>21771</v>
      </c>
      <c r="C441" s="169" t="s">
        <v>2069</v>
      </c>
      <c r="D441" s="333">
        <v>13.28</v>
      </c>
      <c r="E441" s="279"/>
    </row>
    <row r="442" spans="1:5" s="280" customFormat="1" ht="13.5">
      <c r="A442" s="169">
        <v>90668</v>
      </c>
      <c r="B442" s="169" t="s">
        <v>21772</v>
      </c>
      <c r="C442" s="169" t="s">
        <v>2069</v>
      </c>
      <c r="D442" s="333">
        <v>30.82</v>
      </c>
      <c r="E442" s="279"/>
    </row>
    <row r="443" spans="1:5" s="280" customFormat="1" ht="13.5">
      <c r="A443" s="169">
        <v>90674</v>
      </c>
      <c r="B443" s="169" t="s">
        <v>21773</v>
      </c>
      <c r="C443" s="169" t="s">
        <v>2069</v>
      </c>
      <c r="D443" s="333">
        <v>762.13</v>
      </c>
      <c r="E443" s="279"/>
    </row>
    <row r="444" spans="1:5" s="280" customFormat="1" ht="13.5">
      <c r="A444" s="169">
        <v>90680</v>
      </c>
      <c r="B444" s="169" t="s">
        <v>21774</v>
      </c>
      <c r="C444" s="169" t="s">
        <v>2069</v>
      </c>
      <c r="D444" s="333">
        <v>432.21</v>
      </c>
      <c r="E444" s="279"/>
    </row>
    <row r="445" spans="1:5" s="280" customFormat="1" ht="13.5">
      <c r="A445" s="169">
        <v>90686</v>
      </c>
      <c r="B445" s="169" t="s">
        <v>21775</v>
      </c>
      <c r="C445" s="169" t="s">
        <v>2069</v>
      </c>
      <c r="D445" s="333">
        <v>163.77000000000001</v>
      </c>
      <c r="E445" s="279"/>
    </row>
    <row r="446" spans="1:5" s="280" customFormat="1" ht="13.5">
      <c r="A446" s="169">
        <v>90692</v>
      </c>
      <c r="B446" s="169" t="s">
        <v>21776</v>
      </c>
      <c r="C446" s="169" t="s">
        <v>2069</v>
      </c>
      <c r="D446" s="333">
        <v>124.44</v>
      </c>
      <c r="E446" s="279"/>
    </row>
    <row r="447" spans="1:5" s="280" customFormat="1" ht="13.5">
      <c r="A447" s="169">
        <v>90964</v>
      </c>
      <c r="B447" s="169" t="s">
        <v>21777</v>
      </c>
      <c r="C447" s="169" t="s">
        <v>2069</v>
      </c>
      <c r="D447" s="333">
        <v>30.76</v>
      </c>
      <c r="E447" s="279"/>
    </row>
    <row r="448" spans="1:5" s="280" customFormat="1" ht="13.5">
      <c r="A448" s="169">
        <v>90972</v>
      </c>
      <c r="B448" s="169" t="s">
        <v>21778</v>
      </c>
      <c r="C448" s="169" t="s">
        <v>2069</v>
      </c>
      <c r="D448" s="333">
        <v>86.72</v>
      </c>
      <c r="E448" s="279"/>
    </row>
    <row r="449" spans="1:5" s="280" customFormat="1" ht="13.5">
      <c r="A449" s="169">
        <v>90979</v>
      </c>
      <c r="B449" s="169" t="s">
        <v>21779</v>
      </c>
      <c r="C449" s="169" t="s">
        <v>2069</v>
      </c>
      <c r="D449" s="333">
        <v>224.33</v>
      </c>
      <c r="E449" s="279"/>
    </row>
    <row r="450" spans="1:5" s="280" customFormat="1" ht="13.5">
      <c r="A450" s="169">
        <v>90991</v>
      </c>
      <c r="B450" s="169" t="s">
        <v>21780</v>
      </c>
      <c r="C450" s="169" t="s">
        <v>2069</v>
      </c>
      <c r="D450" s="333">
        <v>229.87</v>
      </c>
      <c r="E450" s="279"/>
    </row>
    <row r="451" spans="1:5" s="280" customFormat="1" ht="13.5">
      <c r="A451" s="169">
        <v>90999</v>
      </c>
      <c r="B451" s="169" t="s">
        <v>21781</v>
      </c>
      <c r="C451" s="169" t="s">
        <v>2069</v>
      </c>
      <c r="D451" s="333">
        <v>115.66</v>
      </c>
      <c r="E451" s="279"/>
    </row>
    <row r="452" spans="1:5" s="280" customFormat="1" ht="13.5">
      <c r="A452" s="169">
        <v>91031</v>
      </c>
      <c r="B452" s="169" t="s">
        <v>21782</v>
      </c>
      <c r="C452" s="169" t="s">
        <v>2069</v>
      </c>
      <c r="D452" s="333">
        <v>266.42</v>
      </c>
      <c r="E452" s="279"/>
    </row>
    <row r="453" spans="1:5" s="280" customFormat="1" ht="13.5">
      <c r="A453" s="169">
        <v>91277</v>
      </c>
      <c r="B453" s="169" t="s">
        <v>21783</v>
      </c>
      <c r="C453" s="169" t="s">
        <v>2069</v>
      </c>
      <c r="D453" s="333">
        <v>9.8800000000000008</v>
      </c>
      <c r="E453" s="279"/>
    </row>
    <row r="454" spans="1:5" s="280" customFormat="1" ht="13.5">
      <c r="A454" s="169">
        <v>91283</v>
      </c>
      <c r="B454" s="169" t="s">
        <v>21784</v>
      </c>
      <c r="C454" s="169" t="s">
        <v>2069</v>
      </c>
      <c r="D454" s="333">
        <v>10.61</v>
      </c>
      <c r="E454" s="279"/>
    </row>
    <row r="455" spans="1:5" s="280" customFormat="1" ht="13.5">
      <c r="A455" s="169">
        <v>91386</v>
      </c>
      <c r="B455" s="169" t="s">
        <v>21785</v>
      </c>
      <c r="C455" s="169" t="s">
        <v>2069</v>
      </c>
      <c r="D455" s="333">
        <v>268.36</v>
      </c>
      <c r="E455" s="279"/>
    </row>
    <row r="456" spans="1:5" s="280" customFormat="1" ht="13.5">
      <c r="A456" s="169">
        <v>91533</v>
      </c>
      <c r="B456" s="169" t="s">
        <v>21786</v>
      </c>
      <c r="C456" s="169" t="s">
        <v>2069</v>
      </c>
      <c r="D456" s="333">
        <v>38.99</v>
      </c>
      <c r="E456" s="279"/>
    </row>
    <row r="457" spans="1:5" s="280" customFormat="1" ht="13.5">
      <c r="A457" s="169">
        <v>91634</v>
      </c>
      <c r="B457" s="169" t="s">
        <v>21787</v>
      </c>
      <c r="C457" s="169" t="s">
        <v>2069</v>
      </c>
      <c r="D457" s="333">
        <v>247.44</v>
      </c>
      <c r="E457" s="279"/>
    </row>
    <row r="458" spans="1:5" s="280" customFormat="1" ht="13.5">
      <c r="A458" s="169">
        <v>91645</v>
      </c>
      <c r="B458" s="169" t="s">
        <v>21788</v>
      </c>
      <c r="C458" s="169" t="s">
        <v>2069</v>
      </c>
      <c r="D458" s="333">
        <v>506.04</v>
      </c>
      <c r="E458" s="279"/>
    </row>
    <row r="459" spans="1:5" s="280" customFormat="1" ht="13.5">
      <c r="A459" s="169">
        <v>91692</v>
      </c>
      <c r="B459" s="169" t="s">
        <v>21789</v>
      </c>
      <c r="C459" s="169" t="s">
        <v>2069</v>
      </c>
      <c r="D459" s="333">
        <v>32.159999999999997</v>
      </c>
      <c r="E459" s="279"/>
    </row>
    <row r="460" spans="1:5" s="280" customFormat="1" ht="13.5">
      <c r="A460" s="169">
        <v>92043</v>
      </c>
      <c r="B460" s="169" t="s">
        <v>21790</v>
      </c>
      <c r="C460" s="169" t="s">
        <v>2069</v>
      </c>
      <c r="D460" s="333">
        <v>13.31</v>
      </c>
      <c r="E460" s="279"/>
    </row>
    <row r="461" spans="1:5" s="280" customFormat="1" ht="13.5">
      <c r="A461" s="169">
        <v>92106</v>
      </c>
      <c r="B461" s="169" t="s">
        <v>21791</v>
      </c>
      <c r="C461" s="169" t="s">
        <v>2069</v>
      </c>
      <c r="D461" s="333">
        <v>356.15</v>
      </c>
      <c r="E461" s="279"/>
    </row>
    <row r="462" spans="1:5" s="280" customFormat="1" ht="13.5">
      <c r="A462" s="169">
        <v>92112</v>
      </c>
      <c r="B462" s="169" t="s">
        <v>21792</v>
      </c>
      <c r="C462" s="169" t="s">
        <v>2069</v>
      </c>
      <c r="D462" s="333">
        <v>2.5499999999999998</v>
      </c>
      <c r="E462" s="279"/>
    </row>
    <row r="463" spans="1:5" s="280" customFormat="1" ht="13.5">
      <c r="A463" s="169">
        <v>92118</v>
      </c>
      <c r="B463" s="169" t="s">
        <v>21793</v>
      </c>
      <c r="C463" s="169" t="s">
        <v>2069</v>
      </c>
      <c r="D463" s="333">
        <v>0.22</v>
      </c>
      <c r="E463" s="279"/>
    </row>
    <row r="464" spans="1:5" s="280" customFormat="1" ht="13.5">
      <c r="A464" s="169">
        <v>92138</v>
      </c>
      <c r="B464" s="169" t="s">
        <v>21794</v>
      </c>
      <c r="C464" s="169" t="s">
        <v>2069</v>
      </c>
      <c r="D464" s="333">
        <v>100.63</v>
      </c>
      <c r="E464" s="279"/>
    </row>
    <row r="465" spans="1:5" s="280" customFormat="1" ht="13.5">
      <c r="A465" s="169">
        <v>92145</v>
      </c>
      <c r="B465" s="169" t="s">
        <v>21795</v>
      </c>
      <c r="C465" s="169" t="s">
        <v>2069</v>
      </c>
      <c r="D465" s="333">
        <v>78.31</v>
      </c>
      <c r="E465" s="279"/>
    </row>
    <row r="466" spans="1:5" s="280" customFormat="1" ht="13.5">
      <c r="A466" s="169">
        <v>92242</v>
      </c>
      <c r="B466" s="169" t="s">
        <v>21796</v>
      </c>
      <c r="C466" s="169" t="s">
        <v>2069</v>
      </c>
      <c r="D466" s="333">
        <v>447.58</v>
      </c>
      <c r="E466" s="279"/>
    </row>
    <row r="467" spans="1:5" s="280" customFormat="1" ht="13.5">
      <c r="A467" s="169">
        <v>92716</v>
      </c>
      <c r="B467" s="169" t="s">
        <v>21797</v>
      </c>
      <c r="C467" s="169" t="s">
        <v>2069</v>
      </c>
      <c r="D467" s="333">
        <v>27.38</v>
      </c>
      <c r="E467" s="279"/>
    </row>
    <row r="468" spans="1:5" s="280" customFormat="1" ht="13.5">
      <c r="A468" s="169">
        <v>92960</v>
      </c>
      <c r="B468" s="169" t="s">
        <v>21798</v>
      </c>
      <c r="C468" s="169" t="s">
        <v>2069</v>
      </c>
      <c r="D468" s="333">
        <v>21.33</v>
      </c>
      <c r="E468" s="279"/>
    </row>
    <row r="469" spans="1:5" s="280" customFormat="1" ht="13.5">
      <c r="A469" s="169">
        <v>92966</v>
      </c>
      <c r="B469" s="169" t="s">
        <v>21799</v>
      </c>
      <c r="C469" s="169" t="s">
        <v>2069</v>
      </c>
      <c r="D469" s="333">
        <v>20.82</v>
      </c>
      <c r="E469" s="279"/>
    </row>
    <row r="470" spans="1:5" s="280" customFormat="1" ht="13.5">
      <c r="A470" s="169">
        <v>93224</v>
      </c>
      <c r="B470" s="169" t="s">
        <v>21800</v>
      </c>
      <c r="C470" s="169" t="s">
        <v>2069</v>
      </c>
      <c r="D470" s="277">
        <v>1131.44</v>
      </c>
      <c r="E470" s="279"/>
    </row>
    <row r="471" spans="1:5" s="280" customFormat="1" ht="13.5">
      <c r="A471" s="169">
        <v>93233</v>
      </c>
      <c r="B471" s="169" t="s">
        <v>21801</v>
      </c>
      <c r="C471" s="169" t="s">
        <v>2069</v>
      </c>
      <c r="D471" s="333">
        <v>9.31</v>
      </c>
      <c r="E471" s="279"/>
    </row>
    <row r="472" spans="1:5" s="280" customFormat="1" ht="13.5">
      <c r="A472" s="169">
        <v>93272</v>
      </c>
      <c r="B472" s="169" t="s">
        <v>21802</v>
      </c>
      <c r="C472" s="169" t="s">
        <v>2069</v>
      </c>
      <c r="D472" s="333">
        <v>152.38</v>
      </c>
      <c r="E472" s="279"/>
    </row>
    <row r="473" spans="1:5" s="280" customFormat="1" ht="13.5">
      <c r="A473" s="169">
        <v>93281</v>
      </c>
      <c r="B473" s="169" t="s">
        <v>21803</v>
      </c>
      <c r="C473" s="169" t="s">
        <v>2069</v>
      </c>
      <c r="D473" s="333">
        <v>28.13</v>
      </c>
      <c r="E473" s="279"/>
    </row>
    <row r="474" spans="1:5" s="280" customFormat="1" ht="13.5">
      <c r="A474" s="169">
        <v>93287</v>
      </c>
      <c r="B474" s="169" t="s">
        <v>21804</v>
      </c>
      <c r="C474" s="169" t="s">
        <v>2069</v>
      </c>
      <c r="D474" s="333">
        <v>332.96</v>
      </c>
      <c r="E474" s="279"/>
    </row>
    <row r="475" spans="1:5" s="280" customFormat="1" ht="13.5">
      <c r="A475" s="169">
        <v>93402</v>
      </c>
      <c r="B475" s="169" t="s">
        <v>21805</v>
      </c>
      <c r="C475" s="169" t="s">
        <v>2069</v>
      </c>
      <c r="D475" s="333">
        <v>285.43</v>
      </c>
      <c r="E475" s="279"/>
    </row>
    <row r="476" spans="1:5" s="280" customFormat="1" ht="13.5">
      <c r="A476" s="169">
        <v>93408</v>
      </c>
      <c r="B476" s="169" t="s">
        <v>21806</v>
      </c>
      <c r="C476" s="169" t="s">
        <v>2069</v>
      </c>
      <c r="D476" s="333">
        <v>100.35</v>
      </c>
      <c r="E476" s="279"/>
    </row>
    <row r="477" spans="1:5" s="280" customFormat="1" ht="13.5">
      <c r="A477" s="169">
        <v>93415</v>
      </c>
      <c r="B477" s="169" t="s">
        <v>21807</v>
      </c>
      <c r="C477" s="169" t="s">
        <v>2069</v>
      </c>
      <c r="D477" s="333">
        <v>15.59</v>
      </c>
      <c r="E477" s="279"/>
    </row>
    <row r="478" spans="1:5" s="280" customFormat="1" ht="13.5">
      <c r="A478" s="169">
        <v>93421</v>
      </c>
      <c r="B478" s="169" t="s">
        <v>21808</v>
      </c>
      <c r="C478" s="169" t="s">
        <v>2069</v>
      </c>
      <c r="D478" s="333">
        <v>89.97</v>
      </c>
      <c r="E478" s="279"/>
    </row>
    <row r="479" spans="1:5" s="280" customFormat="1" ht="13.5">
      <c r="A479" s="169">
        <v>93427</v>
      </c>
      <c r="B479" s="169" t="s">
        <v>21809</v>
      </c>
      <c r="C479" s="169" t="s">
        <v>2069</v>
      </c>
      <c r="D479" s="333">
        <v>207.43</v>
      </c>
      <c r="E479" s="279"/>
    </row>
    <row r="480" spans="1:5" s="280" customFormat="1" ht="13.5">
      <c r="A480" s="169">
        <v>93433</v>
      </c>
      <c r="B480" s="169" t="s">
        <v>21810</v>
      </c>
      <c r="C480" s="169" t="s">
        <v>2069</v>
      </c>
      <c r="D480" s="277">
        <v>3920.07</v>
      </c>
      <c r="E480" s="279"/>
    </row>
    <row r="481" spans="1:5" s="280" customFormat="1" ht="13.5">
      <c r="A481" s="169">
        <v>93439</v>
      </c>
      <c r="B481" s="169" t="s">
        <v>21811</v>
      </c>
      <c r="C481" s="169" t="s">
        <v>2069</v>
      </c>
      <c r="D481" s="333">
        <v>154.63</v>
      </c>
      <c r="E481" s="279"/>
    </row>
    <row r="482" spans="1:5" s="280" customFormat="1" ht="13.5">
      <c r="A482" s="169">
        <v>95121</v>
      </c>
      <c r="B482" s="169" t="s">
        <v>21812</v>
      </c>
      <c r="C482" s="169" t="s">
        <v>2069</v>
      </c>
      <c r="D482" s="333">
        <v>294</v>
      </c>
      <c r="E482" s="279"/>
    </row>
    <row r="483" spans="1:5" s="280" customFormat="1" ht="13.5">
      <c r="A483" s="169">
        <v>95127</v>
      </c>
      <c r="B483" s="169" t="s">
        <v>21813</v>
      </c>
      <c r="C483" s="169" t="s">
        <v>2069</v>
      </c>
      <c r="D483" s="333">
        <v>254.07</v>
      </c>
      <c r="E483" s="279"/>
    </row>
    <row r="484" spans="1:5" s="280" customFormat="1" ht="13.5">
      <c r="A484" s="169">
        <v>95133</v>
      </c>
      <c r="B484" s="169" t="s">
        <v>21814</v>
      </c>
      <c r="C484" s="169" t="s">
        <v>2069</v>
      </c>
      <c r="D484" s="333">
        <v>189.52</v>
      </c>
      <c r="E484" s="279"/>
    </row>
    <row r="485" spans="1:5" s="280" customFormat="1" ht="13.5">
      <c r="A485" s="169">
        <v>95139</v>
      </c>
      <c r="B485" s="169" t="s">
        <v>21815</v>
      </c>
      <c r="C485" s="169" t="s">
        <v>2069</v>
      </c>
      <c r="D485" s="333">
        <v>0.06</v>
      </c>
      <c r="E485" s="279"/>
    </row>
    <row r="486" spans="1:5" s="280" customFormat="1" ht="13.5">
      <c r="A486" s="169">
        <v>95212</v>
      </c>
      <c r="B486" s="169" t="s">
        <v>21816</v>
      </c>
      <c r="C486" s="169" t="s">
        <v>2069</v>
      </c>
      <c r="D486" s="333">
        <v>165.63</v>
      </c>
      <c r="E486" s="279"/>
    </row>
    <row r="487" spans="1:5" s="280" customFormat="1" ht="13.5">
      <c r="A487" s="169">
        <v>95258</v>
      </c>
      <c r="B487" s="169" t="s">
        <v>21817</v>
      </c>
      <c r="C487" s="169" t="s">
        <v>2069</v>
      </c>
      <c r="D487" s="333">
        <v>20.420000000000002</v>
      </c>
      <c r="E487" s="279"/>
    </row>
    <row r="488" spans="1:5" s="280" customFormat="1" ht="13.5">
      <c r="A488" s="169">
        <v>95264</v>
      </c>
      <c r="B488" s="169" t="s">
        <v>21818</v>
      </c>
      <c r="C488" s="169" t="s">
        <v>2069</v>
      </c>
      <c r="D488" s="333">
        <v>6.54</v>
      </c>
      <c r="E488" s="279"/>
    </row>
    <row r="489" spans="1:5" s="280" customFormat="1" ht="13.5">
      <c r="A489" s="169">
        <v>95270</v>
      </c>
      <c r="B489" s="169" t="s">
        <v>21819</v>
      </c>
      <c r="C489" s="169" t="s">
        <v>2069</v>
      </c>
      <c r="D489" s="333">
        <v>9.6300000000000008</v>
      </c>
      <c r="E489" s="279"/>
    </row>
    <row r="490" spans="1:5" s="280" customFormat="1" ht="13.5">
      <c r="A490" s="169">
        <v>95276</v>
      </c>
      <c r="B490" s="169" t="s">
        <v>21820</v>
      </c>
      <c r="C490" s="169" t="s">
        <v>2069</v>
      </c>
      <c r="D490" s="333">
        <v>2.72</v>
      </c>
      <c r="E490" s="279"/>
    </row>
    <row r="491" spans="1:5" s="280" customFormat="1" ht="13.5">
      <c r="A491" s="169">
        <v>95282</v>
      </c>
      <c r="B491" s="169" t="s">
        <v>21821</v>
      </c>
      <c r="C491" s="169" t="s">
        <v>2069</v>
      </c>
      <c r="D491" s="333">
        <v>9.82</v>
      </c>
      <c r="E491" s="279"/>
    </row>
    <row r="492" spans="1:5" s="280" customFormat="1" ht="13.5">
      <c r="A492" s="169">
        <v>95620</v>
      </c>
      <c r="B492" s="169" t="s">
        <v>21822</v>
      </c>
      <c r="C492" s="169" t="s">
        <v>2069</v>
      </c>
      <c r="D492" s="333">
        <v>19.97</v>
      </c>
      <c r="E492" s="279"/>
    </row>
    <row r="493" spans="1:5" s="280" customFormat="1" ht="13.5">
      <c r="A493" s="169">
        <v>95631</v>
      </c>
      <c r="B493" s="169" t="s">
        <v>21823</v>
      </c>
      <c r="C493" s="169" t="s">
        <v>2069</v>
      </c>
      <c r="D493" s="333">
        <v>241.02</v>
      </c>
      <c r="E493" s="279"/>
    </row>
    <row r="494" spans="1:5" s="280" customFormat="1" ht="13.5">
      <c r="A494" s="169">
        <v>95702</v>
      </c>
      <c r="B494" s="169" t="s">
        <v>21824</v>
      </c>
      <c r="C494" s="169" t="s">
        <v>2069</v>
      </c>
      <c r="D494" s="333">
        <v>41.78</v>
      </c>
      <c r="E494" s="279"/>
    </row>
    <row r="495" spans="1:5" s="280" customFormat="1" ht="13.5">
      <c r="A495" s="169">
        <v>95708</v>
      </c>
      <c r="B495" s="169" t="s">
        <v>21825</v>
      </c>
      <c r="C495" s="169" t="s">
        <v>2069</v>
      </c>
      <c r="D495" s="333">
        <v>156.03</v>
      </c>
      <c r="E495" s="279"/>
    </row>
    <row r="496" spans="1:5" s="280" customFormat="1" ht="13.5">
      <c r="A496" s="169">
        <v>95714</v>
      </c>
      <c r="B496" s="169" t="s">
        <v>21826</v>
      </c>
      <c r="C496" s="169" t="s">
        <v>2069</v>
      </c>
      <c r="D496" s="333">
        <v>289.11</v>
      </c>
      <c r="E496" s="279"/>
    </row>
    <row r="497" spans="1:5" s="280" customFormat="1" ht="13.5">
      <c r="A497" s="169">
        <v>95720</v>
      </c>
      <c r="B497" s="169" t="s">
        <v>21827</v>
      </c>
      <c r="C497" s="169" t="s">
        <v>2069</v>
      </c>
      <c r="D497" s="333">
        <v>283.64</v>
      </c>
      <c r="E497" s="279"/>
    </row>
    <row r="498" spans="1:5" s="280" customFormat="1" ht="13.5">
      <c r="A498" s="169">
        <v>95872</v>
      </c>
      <c r="B498" s="169" t="s">
        <v>21828</v>
      </c>
      <c r="C498" s="169" t="s">
        <v>2069</v>
      </c>
      <c r="D498" s="333">
        <v>352.23</v>
      </c>
      <c r="E498" s="279"/>
    </row>
    <row r="499" spans="1:5" s="280" customFormat="1" ht="13.5">
      <c r="A499" s="169">
        <v>96013</v>
      </c>
      <c r="B499" s="169" t="s">
        <v>21829</v>
      </c>
      <c r="C499" s="169" t="s">
        <v>2069</v>
      </c>
      <c r="D499" s="333">
        <v>204.88</v>
      </c>
      <c r="E499" s="279"/>
    </row>
    <row r="500" spans="1:5" s="280" customFormat="1" ht="13.5">
      <c r="A500" s="169">
        <v>96020</v>
      </c>
      <c r="B500" s="169" t="s">
        <v>21830</v>
      </c>
      <c r="C500" s="169" t="s">
        <v>2069</v>
      </c>
      <c r="D500" s="333">
        <v>204.3</v>
      </c>
      <c r="E500" s="279"/>
    </row>
    <row r="501" spans="1:5" s="280" customFormat="1" ht="13.5">
      <c r="A501" s="169">
        <v>96028</v>
      </c>
      <c r="B501" s="169" t="s">
        <v>21831</v>
      </c>
      <c r="C501" s="169" t="s">
        <v>2069</v>
      </c>
      <c r="D501" s="333">
        <v>156.99</v>
      </c>
      <c r="E501" s="279"/>
    </row>
    <row r="502" spans="1:5" s="280" customFormat="1" ht="13.5">
      <c r="A502" s="169">
        <v>96035</v>
      </c>
      <c r="B502" s="169" t="s">
        <v>21832</v>
      </c>
      <c r="C502" s="169" t="s">
        <v>2069</v>
      </c>
      <c r="D502" s="333">
        <v>278.70999999999998</v>
      </c>
      <c r="E502" s="279"/>
    </row>
    <row r="503" spans="1:5" s="280" customFormat="1" ht="13.5">
      <c r="A503" s="169">
        <v>96157</v>
      </c>
      <c r="B503" s="169" t="s">
        <v>21833</v>
      </c>
      <c r="C503" s="169" t="s">
        <v>2069</v>
      </c>
      <c r="D503" s="333">
        <v>157.57</v>
      </c>
      <c r="E503" s="279"/>
    </row>
    <row r="504" spans="1:5" s="280" customFormat="1" ht="13.5">
      <c r="A504" s="169">
        <v>96158</v>
      </c>
      <c r="B504" s="169" t="s">
        <v>21834</v>
      </c>
      <c r="C504" s="169" t="s">
        <v>2069</v>
      </c>
      <c r="D504" s="333">
        <v>140.44</v>
      </c>
      <c r="E504" s="279"/>
    </row>
    <row r="505" spans="1:5" s="280" customFormat="1" ht="13.5">
      <c r="A505" s="169">
        <v>96245</v>
      </c>
      <c r="B505" s="169" t="s">
        <v>21835</v>
      </c>
      <c r="C505" s="169" t="s">
        <v>2069</v>
      </c>
      <c r="D505" s="333">
        <v>103.49</v>
      </c>
      <c r="E505" s="279"/>
    </row>
    <row r="506" spans="1:5" s="280" customFormat="1" ht="13.5">
      <c r="A506" s="169">
        <v>96463</v>
      </c>
      <c r="B506" s="169" t="s">
        <v>21836</v>
      </c>
      <c r="C506" s="169" t="s">
        <v>2069</v>
      </c>
      <c r="D506" s="333">
        <v>221.53</v>
      </c>
      <c r="E506" s="279"/>
    </row>
    <row r="507" spans="1:5" s="280" customFormat="1" ht="13.5">
      <c r="A507" s="169">
        <v>98764</v>
      </c>
      <c r="B507" s="169" t="s">
        <v>21837</v>
      </c>
      <c r="C507" s="169" t="s">
        <v>2069</v>
      </c>
      <c r="D507" s="333">
        <v>3.65</v>
      </c>
      <c r="E507" s="279"/>
    </row>
    <row r="508" spans="1:5" s="280" customFormat="1" ht="13.5">
      <c r="A508" s="169">
        <v>99833</v>
      </c>
      <c r="B508" s="169" t="s">
        <v>21838</v>
      </c>
      <c r="C508" s="169" t="s">
        <v>2069</v>
      </c>
      <c r="D508" s="333">
        <v>3.62</v>
      </c>
      <c r="E508" s="279"/>
    </row>
    <row r="509" spans="1:5" s="280" customFormat="1" ht="13.5">
      <c r="A509" s="169">
        <v>100641</v>
      </c>
      <c r="B509" s="169" t="s">
        <v>21839</v>
      </c>
      <c r="C509" s="169" t="s">
        <v>2069</v>
      </c>
      <c r="D509" s="333">
        <v>566.71</v>
      </c>
      <c r="E509" s="279"/>
    </row>
    <row r="510" spans="1:5" s="280" customFormat="1" ht="13.5">
      <c r="A510" s="169">
        <v>100647</v>
      </c>
      <c r="B510" s="169" t="s">
        <v>21840</v>
      </c>
      <c r="C510" s="169" t="s">
        <v>2069</v>
      </c>
      <c r="D510" s="277">
        <v>1234.96</v>
      </c>
      <c r="E510" s="279"/>
    </row>
    <row r="511" spans="1:5" s="280" customFormat="1" ht="13.5">
      <c r="A511" s="169">
        <v>102275</v>
      </c>
      <c r="B511" s="169" t="s">
        <v>21841</v>
      </c>
      <c r="C511" s="169" t="s">
        <v>2069</v>
      </c>
      <c r="D511" s="333">
        <v>20.39</v>
      </c>
      <c r="E511" s="279"/>
    </row>
    <row r="512" spans="1:5" s="280" customFormat="1" ht="13.5">
      <c r="A512" s="169">
        <v>104091</v>
      </c>
      <c r="B512" s="169" t="s">
        <v>27693</v>
      </c>
      <c r="C512" s="169" t="s">
        <v>2069</v>
      </c>
      <c r="D512" s="333">
        <v>0.7</v>
      </c>
      <c r="E512" s="279"/>
    </row>
    <row r="513" spans="1:5" s="280" customFormat="1" ht="13.5">
      <c r="A513" s="169">
        <v>104097</v>
      </c>
      <c r="B513" s="169" t="s">
        <v>27694</v>
      </c>
      <c r="C513" s="169" t="s">
        <v>2069</v>
      </c>
      <c r="D513" s="333">
        <v>0.97</v>
      </c>
      <c r="E513" s="279"/>
    </row>
    <row r="514" spans="1:5" s="280" customFormat="1" ht="13.5">
      <c r="A514" s="169">
        <v>5632</v>
      </c>
      <c r="B514" s="169" t="s">
        <v>21842</v>
      </c>
      <c r="C514" s="169" t="s">
        <v>2070</v>
      </c>
      <c r="D514" s="333">
        <v>91.95</v>
      </c>
      <c r="E514" s="279"/>
    </row>
    <row r="515" spans="1:5" s="280" customFormat="1" ht="13.5">
      <c r="A515" s="169">
        <v>5679</v>
      </c>
      <c r="B515" s="169" t="s">
        <v>21843</v>
      </c>
      <c r="C515" s="169" t="s">
        <v>2070</v>
      </c>
      <c r="D515" s="333">
        <v>65.19</v>
      </c>
      <c r="E515" s="279"/>
    </row>
    <row r="516" spans="1:5" s="280" customFormat="1" ht="13.5">
      <c r="A516" s="169">
        <v>5681</v>
      </c>
      <c r="B516" s="169" t="s">
        <v>21844</v>
      </c>
      <c r="C516" s="169" t="s">
        <v>2070</v>
      </c>
      <c r="D516" s="333">
        <v>61.58</v>
      </c>
      <c r="E516" s="279"/>
    </row>
    <row r="517" spans="1:5" s="280" customFormat="1" ht="13.5">
      <c r="A517" s="169">
        <v>5685</v>
      </c>
      <c r="B517" s="169" t="s">
        <v>21845</v>
      </c>
      <c r="C517" s="169" t="s">
        <v>2070</v>
      </c>
      <c r="D517" s="333">
        <v>58.86</v>
      </c>
      <c r="E517" s="279"/>
    </row>
    <row r="518" spans="1:5" s="280" customFormat="1" ht="13.5">
      <c r="A518" s="169">
        <v>5690</v>
      </c>
      <c r="B518" s="169" t="s">
        <v>21846</v>
      </c>
      <c r="C518" s="169" t="s">
        <v>2070</v>
      </c>
      <c r="D518" s="333">
        <v>4.7</v>
      </c>
      <c r="E518" s="279"/>
    </row>
    <row r="519" spans="1:5" s="280" customFormat="1" ht="13.5">
      <c r="A519" s="169">
        <v>5806</v>
      </c>
      <c r="B519" s="169" t="s">
        <v>21847</v>
      </c>
      <c r="C519" s="169" t="s">
        <v>2070</v>
      </c>
      <c r="D519" s="333">
        <v>0.23</v>
      </c>
      <c r="E519" s="279"/>
    </row>
    <row r="520" spans="1:5" s="280" customFormat="1" ht="13.5">
      <c r="A520" s="169">
        <v>5826</v>
      </c>
      <c r="B520" s="169" t="s">
        <v>21848</v>
      </c>
      <c r="C520" s="169" t="s">
        <v>2070</v>
      </c>
      <c r="D520" s="333">
        <v>48.98</v>
      </c>
      <c r="E520" s="279"/>
    </row>
    <row r="521" spans="1:5" s="280" customFormat="1" ht="13.5">
      <c r="A521" s="169">
        <v>5829</v>
      </c>
      <c r="B521" s="169" t="s">
        <v>21849</v>
      </c>
      <c r="C521" s="169" t="s">
        <v>2070</v>
      </c>
      <c r="D521" s="333">
        <v>143.18</v>
      </c>
      <c r="E521" s="279"/>
    </row>
    <row r="522" spans="1:5" s="280" customFormat="1" ht="13.5">
      <c r="A522" s="169">
        <v>5837</v>
      </c>
      <c r="B522" s="169" t="s">
        <v>21850</v>
      </c>
      <c r="C522" s="169" t="s">
        <v>2070</v>
      </c>
      <c r="D522" s="333">
        <v>148.94999999999999</v>
      </c>
      <c r="E522" s="279"/>
    </row>
    <row r="523" spans="1:5" s="280" customFormat="1" ht="13.5">
      <c r="A523" s="169">
        <v>5841</v>
      </c>
      <c r="B523" s="169" t="s">
        <v>21851</v>
      </c>
      <c r="C523" s="169" t="s">
        <v>2070</v>
      </c>
      <c r="D523" s="333">
        <v>5.4</v>
      </c>
      <c r="E523" s="279"/>
    </row>
    <row r="524" spans="1:5" s="280" customFormat="1" ht="13.5">
      <c r="A524" s="169">
        <v>5845</v>
      </c>
      <c r="B524" s="169" t="s">
        <v>21852</v>
      </c>
      <c r="C524" s="169" t="s">
        <v>2070</v>
      </c>
      <c r="D524" s="333">
        <v>55.42</v>
      </c>
      <c r="E524" s="279"/>
    </row>
    <row r="525" spans="1:5" s="280" customFormat="1" ht="13.5">
      <c r="A525" s="169">
        <v>5849</v>
      </c>
      <c r="B525" s="169" t="s">
        <v>21853</v>
      </c>
      <c r="C525" s="169" t="s">
        <v>2070</v>
      </c>
      <c r="D525" s="333">
        <v>83.66</v>
      </c>
      <c r="E525" s="279"/>
    </row>
    <row r="526" spans="1:5" s="280" customFormat="1" ht="13.5">
      <c r="A526" s="169">
        <v>5853</v>
      </c>
      <c r="B526" s="169" t="s">
        <v>21854</v>
      </c>
      <c r="C526" s="169" t="s">
        <v>2070</v>
      </c>
      <c r="D526" s="333">
        <v>83.97</v>
      </c>
      <c r="E526" s="279"/>
    </row>
    <row r="527" spans="1:5" s="280" customFormat="1" ht="13.5">
      <c r="A527" s="169">
        <v>5857</v>
      </c>
      <c r="B527" s="169" t="s">
        <v>21855</v>
      </c>
      <c r="C527" s="169" t="s">
        <v>2070</v>
      </c>
      <c r="D527" s="333">
        <v>198.4</v>
      </c>
      <c r="E527" s="279"/>
    </row>
    <row r="528" spans="1:5" s="280" customFormat="1" ht="13.5">
      <c r="A528" s="169">
        <v>5865</v>
      </c>
      <c r="B528" s="169" t="s">
        <v>21856</v>
      </c>
      <c r="C528" s="169" t="s">
        <v>2070</v>
      </c>
      <c r="D528" s="333">
        <v>10.27</v>
      </c>
      <c r="E528" s="279"/>
    </row>
    <row r="529" spans="1:5" s="280" customFormat="1" ht="13.5">
      <c r="A529" s="169">
        <v>5869</v>
      </c>
      <c r="B529" s="169" t="s">
        <v>21857</v>
      </c>
      <c r="C529" s="169" t="s">
        <v>2070</v>
      </c>
      <c r="D529" s="333">
        <v>66.62</v>
      </c>
      <c r="E529" s="279"/>
    </row>
    <row r="530" spans="1:5" s="280" customFormat="1" ht="13.5">
      <c r="A530" s="169">
        <v>5877</v>
      </c>
      <c r="B530" s="169" t="s">
        <v>21858</v>
      </c>
      <c r="C530" s="169" t="s">
        <v>2070</v>
      </c>
      <c r="D530" s="333">
        <v>64.05</v>
      </c>
      <c r="E530" s="279"/>
    </row>
    <row r="531" spans="1:5" s="280" customFormat="1" ht="13.5">
      <c r="A531" s="169">
        <v>5881</v>
      </c>
      <c r="B531" s="169" t="s">
        <v>21859</v>
      </c>
      <c r="C531" s="169" t="s">
        <v>2070</v>
      </c>
      <c r="D531" s="333">
        <v>71.33</v>
      </c>
      <c r="E531" s="279"/>
    </row>
    <row r="532" spans="1:5" s="280" customFormat="1" ht="13.5">
      <c r="A532" s="169">
        <v>5884</v>
      </c>
      <c r="B532" s="169" t="s">
        <v>21860</v>
      </c>
      <c r="C532" s="169" t="s">
        <v>2070</v>
      </c>
      <c r="D532" s="333">
        <v>48.9</v>
      </c>
      <c r="E532" s="279"/>
    </row>
    <row r="533" spans="1:5" s="280" customFormat="1" ht="13.5">
      <c r="A533" s="169">
        <v>5892</v>
      </c>
      <c r="B533" s="169" t="s">
        <v>21861</v>
      </c>
      <c r="C533" s="169" t="s">
        <v>2070</v>
      </c>
      <c r="D533" s="333">
        <v>45.66</v>
      </c>
      <c r="E533" s="279"/>
    </row>
    <row r="534" spans="1:5" s="280" customFormat="1" ht="13.5">
      <c r="A534" s="169">
        <v>5896</v>
      </c>
      <c r="B534" s="169" t="s">
        <v>21862</v>
      </c>
      <c r="C534" s="169" t="s">
        <v>2070</v>
      </c>
      <c r="D534" s="333">
        <v>47.44</v>
      </c>
      <c r="E534" s="279"/>
    </row>
    <row r="535" spans="1:5" s="280" customFormat="1" ht="13.5">
      <c r="A535" s="169">
        <v>5903</v>
      </c>
      <c r="B535" s="169" t="s">
        <v>21863</v>
      </c>
      <c r="C535" s="169" t="s">
        <v>2070</v>
      </c>
      <c r="D535" s="333">
        <v>58.37</v>
      </c>
      <c r="E535" s="279"/>
    </row>
    <row r="536" spans="1:5" s="280" customFormat="1" ht="13.5">
      <c r="A536" s="169">
        <v>5911</v>
      </c>
      <c r="B536" s="169" t="s">
        <v>21864</v>
      </c>
      <c r="C536" s="169" t="s">
        <v>2070</v>
      </c>
      <c r="D536" s="333">
        <v>24.54</v>
      </c>
      <c r="E536" s="279"/>
    </row>
    <row r="537" spans="1:5" s="280" customFormat="1" ht="13.5">
      <c r="A537" s="169">
        <v>5923</v>
      </c>
      <c r="B537" s="169" t="s">
        <v>21865</v>
      </c>
      <c r="C537" s="169" t="s">
        <v>2070</v>
      </c>
      <c r="D537" s="333">
        <v>3.68</v>
      </c>
      <c r="E537" s="279"/>
    </row>
    <row r="538" spans="1:5" s="280" customFormat="1" ht="13.5">
      <c r="A538" s="169">
        <v>5930</v>
      </c>
      <c r="B538" s="169" t="s">
        <v>21866</v>
      </c>
      <c r="C538" s="169" t="s">
        <v>2070</v>
      </c>
      <c r="D538" s="333">
        <v>60.56</v>
      </c>
      <c r="E538" s="279"/>
    </row>
    <row r="539" spans="1:5" s="280" customFormat="1" ht="13.5">
      <c r="A539" s="169">
        <v>5934</v>
      </c>
      <c r="B539" s="169" t="s">
        <v>21867</v>
      </c>
      <c r="C539" s="169" t="s">
        <v>2070</v>
      </c>
      <c r="D539" s="333">
        <v>92.35</v>
      </c>
      <c r="E539" s="279"/>
    </row>
    <row r="540" spans="1:5" s="280" customFormat="1" ht="13.5">
      <c r="A540" s="169">
        <v>5942</v>
      </c>
      <c r="B540" s="169" t="s">
        <v>21868</v>
      </c>
      <c r="C540" s="169" t="s">
        <v>2070</v>
      </c>
      <c r="D540" s="333">
        <v>77.25</v>
      </c>
      <c r="E540" s="279"/>
    </row>
    <row r="541" spans="1:5" s="280" customFormat="1" ht="13.5">
      <c r="A541" s="169">
        <v>5946</v>
      </c>
      <c r="B541" s="169" t="s">
        <v>21869</v>
      </c>
      <c r="C541" s="169" t="s">
        <v>2070</v>
      </c>
      <c r="D541" s="333">
        <v>95.68</v>
      </c>
      <c r="E541" s="279"/>
    </row>
    <row r="542" spans="1:5" s="280" customFormat="1" ht="13.5">
      <c r="A542" s="169">
        <v>5952</v>
      </c>
      <c r="B542" s="169" t="s">
        <v>21870</v>
      </c>
      <c r="C542" s="169" t="s">
        <v>2070</v>
      </c>
      <c r="D542" s="333">
        <v>19.239999999999998</v>
      </c>
      <c r="E542" s="279"/>
    </row>
    <row r="543" spans="1:5" s="280" customFormat="1" ht="13.5">
      <c r="A543" s="169">
        <v>5954</v>
      </c>
      <c r="B543" s="169" t="s">
        <v>21871</v>
      </c>
      <c r="C543" s="169" t="s">
        <v>2070</v>
      </c>
      <c r="D543" s="333">
        <v>4.4400000000000004</v>
      </c>
      <c r="E543" s="279"/>
    </row>
    <row r="544" spans="1:5" s="280" customFormat="1" ht="13.5">
      <c r="A544" s="169">
        <v>5961</v>
      </c>
      <c r="B544" s="169" t="s">
        <v>21872</v>
      </c>
      <c r="C544" s="169" t="s">
        <v>2070</v>
      </c>
      <c r="D544" s="333">
        <v>48.52</v>
      </c>
      <c r="E544" s="279"/>
    </row>
    <row r="545" spans="1:5" s="280" customFormat="1" ht="13.5">
      <c r="A545" s="169">
        <v>6260</v>
      </c>
      <c r="B545" s="169" t="s">
        <v>21873</v>
      </c>
      <c r="C545" s="169" t="s">
        <v>2070</v>
      </c>
      <c r="D545" s="333">
        <v>49.85</v>
      </c>
      <c r="E545" s="279"/>
    </row>
    <row r="546" spans="1:5" s="280" customFormat="1" ht="13.5">
      <c r="A546" s="169">
        <v>6880</v>
      </c>
      <c r="B546" s="169" t="s">
        <v>21874</v>
      </c>
      <c r="C546" s="169" t="s">
        <v>2070</v>
      </c>
      <c r="D546" s="333">
        <v>78.02</v>
      </c>
      <c r="E546" s="279"/>
    </row>
    <row r="547" spans="1:5" s="280" customFormat="1" ht="13.5">
      <c r="A547" s="169">
        <v>7031</v>
      </c>
      <c r="B547" s="169" t="s">
        <v>21875</v>
      </c>
      <c r="C547" s="169" t="s">
        <v>2070</v>
      </c>
      <c r="D547" s="333">
        <v>6.02</v>
      </c>
      <c r="E547" s="279"/>
    </row>
    <row r="548" spans="1:5" s="280" customFormat="1" ht="13.5">
      <c r="A548" s="169">
        <v>7043</v>
      </c>
      <c r="B548" s="169" t="s">
        <v>21876</v>
      </c>
      <c r="C548" s="169" t="s">
        <v>2070</v>
      </c>
      <c r="D548" s="333">
        <v>0.3</v>
      </c>
      <c r="E548" s="279"/>
    </row>
    <row r="549" spans="1:5" s="280" customFormat="1" ht="13.5">
      <c r="A549" s="169">
        <v>7050</v>
      </c>
      <c r="B549" s="169" t="s">
        <v>21877</v>
      </c>
      <c r="C549" s="169" t="s">
        <v>2070</v>
      </c>
      <c r="D549" s="333">
        <v>72.010000000000005</v>
      </c>
      <c r="E549" s="279"/>
    </row>
    <row r="550" spans="1:5" s="280" customFormat="1" ht="13.5">
      <c r="A550" s="169">
        <v>67827</v>
      </c>
      <c r="B550" s="169" t="s">
        <v>21878</v>
      </c>
      <c r="C550" s="169" t="s">
        <v>2070</v>
      </c>
      <c r="D550" s="333">
        <v>49.32</v>
      </c>
      <c r="E550" s="279"/>
    </row>
    <row r="551" spans="1:5" s="280" customFormat="1" ht="13.5">
      <c r="A551" s="169">
        <v>73395</v>
      </c>
      <c r="B551" s="169" t="s">
        <v>21879</v>
      </c>
      <c r="C551" s="169" t="s">
        <v>2070</v>
      </c>
      <c r="D551" s="333">
        <v>7.08</v>
      </c>
      <c r="E551" s="279"/>
    </row>
    <row r="552" spans="1:5" s="280" customFormat="1" ht="13.5">
      <c r="A552" s="169">
        <v>83766</v>
      </c>
      <c r="B552" s="169" t="s">
        <v>21880</v>
      </c>
      <c r="C552" s="169" t="s">
        <v>2070</v>
      </c>
      <c r="D552" s="333">
        <v>37.75</v>
      </c>
      <c r="E552" s="279"/>
    </row>
    <row r="553" spans="1:5" s="280" customFormat="1" ht="13.5">
      <c r="A553" s="169">
        <v>84013</v>
      </c>
      <c r="B553" s="169" t="s">
        <v>21881</v>
      </c>
      <c r="C553" s="169" t="s">
        <v>2070</v>
      </c>
      <c r="D553" s="333">
        <v>89.22</v>
      </c>
      <c r="E553" s="279"/>
    </row>
    <row r="554" spans="1:5" s="280" customFormat="1" ht="13.5">
      <c r="A554" s="169">
        <v>87446</v>
      </c>
      <c r="B554" s="169" t="s">
        <v>21882</v>
      </c>
      <c r="C554" s="169" t="s">
        <v>2070</v>
      </c>
      <c r="D554" s="333">
        <v>0.44</v>
      </c>
      <c r="E554" s="279"/>
    </row>
    <row r="555" spans="1:5" s="280" customFormat="1" ht="13.5">
      <c r="A555" s="169">
        <v>88392</v>
      </c>
      <c r="B555" s="169" t="s">
        <v>21883</v>
      </c>
      <c r="C555" s="169" t="s">
        <v>2070</v>
      </c>
      <c r="D555" s="333">
        <v>0.87</v>
      </c>
      <c r="E555" s="279"/>
    </row>
    <row r="556" spans="1:5" s="280" customFormat="1" ht="13.5">
      <c r="A556" s="169">
        <v>88398</v>
      </c>
      <c r="B556" s="169" t="s">
        <v>21884</v>
      </c>
      <c r="C556" s="169" t="s">
        <v>2070</v>
      </c>
      <c r="D556" s="333">
        <v>1.04</v>
      </c>
      <c r="E556" s="279"/>
    </row>
    <row r="557" spans="1:5" s="280" customFormat="1" ht="13.5">
      <c r="A557" s="169">
        <v>88404</v>
      </c>
      <c r="B557" s="169" t="s">
        <v>21885</v>
      </c>
      <c r="C557" s="169" t="s">
        <v>2070</v>
      </c>
      <c r="D557" s="333">
        <v>0.82</v>
      </c>
      <c r="E557" s="279"/>
    </row>
    <row r="558" spans="1:5" s="280" customFormat="1" ht="13.5">
      <c r="A558" s="169">
        <v>88430</v>
      </c>
      <c r="B558" s="169" t="s">
        <v>21886</v>
      </c>
      <c r="C558" s="169" t="s">
        <v>2070</v>
      </c>
      <c r="D558" s="333">
        <v>5.39</v>
      </c>
      <c r="E558" s="279"/>
    </row>
    <row r="559" spans="1:5" s="280" customFormat="1" ht="13.5">
      <c r="A559" s="169">
        <v>88438</v>
      </c>
      <c r="B559" s="169" t="s">
        <v>21887</v>
      </c>
      <c r="C559" s="169" t="s">
        <v>2070</v>
      </c>
      <c r="D559" s="333">
        <v>7.14</v>
      </c>
      <c r="E559" s="279"/>
    </row>
    <row r="560" spans="1:5" s="280" customFormat="1" ht="13.5">
      <c r="A560" s="169">
        <v>88831</v>
      </c>
      <c r="B560" s="169" t="s">
        <v>21888</v>
      </c>
      <c r="C560" s="169" t="s">
        <v>2070</v>
      </c>
      <c r="D560" s="333">
        <v>0.32</v>
      </c>
      <c r="E560" s="279"/>
    </row>
    <row r="561" spans="1:5" s="280" customFormat="1" ht="13.5">
      <c r="A561" s="169">
        <v>88844</v>
      </c>
      <c r="B561" s="169" t="s">
        <v>21889</v>
      </c>
      <c r="C561" s="169" t="s">
        <v>2070</v>
      </c>
      <c r="D561" s="333">
        <v>74.27</v>
      </c>
      <c r="E561" s="279"/>
    </row>
    <row r="562" spans="1:5" s="280" customFormat="1" ht="13.5">
      <c r="A562" s="169">
        <v>88908</v>
      </c>
      <c r="B562" s="169" t="s">
        <v>21890</v>
      </c>
      <c r="C562" s="169" t="s">
        <v>2070</v>
      </c>
      <c r="D562" s="333">
        <v>98.64</v>
      </c>
      <c r="E562" s="279"/>
    </row>
    <row r="563" spans="1:5" s="280" customFormat="1" ht="13.5">
      <c r="A563" s="169">
        <v>89022</v>
      </c>
      <c r="B563" s="169" t="s">
        <v>21891</v>
      </c>
      <c r="C563" s="169" t="s">
        <v>2070</v>
      </c>
      <c r="D563" s="333">
        <v>0.37</v>
      </c>
      <c r="E563" s="279"/>
    </row>
    <row r="564" spans="1:5" s="280" customFormat="1" ht="13.5">
      <c r="A564" s="169">
        <v>89027</v>
      </c>
      <c r="B564" s="169" t="s">
        <v>21892</v>
      </c>
      <c r="C564" s="169" t="s">
        <v>2070</v>
      </c>
      <c r="D564" s="333">
        <v>4.88</v>
      </c>
      <c r="E564" s="279"/>
    </row>
    <row r="565" spans="1:5" s="280" customFormat="1" ht="13.5">
      <c r="A565" s="169">
        <v>89031</v>
      </c>
      <c r="B565" s="169" t="s">
        <v>21893</v>
      </c>
      <c r="C565" s="169" t="s">
        <v>2070</v>
      </c>
      <c r="D565" s="333">
        <v>72.459999999999994</v>
      </c>
      <c r="E565" s="279"/>
    </row>
    <row r="566" spans="1:5" s="280" customFormat="1" ht="13.5">
      <c r="A566" s="169">
        <v>89036</v>
      </c>
      <c r="B566" s="169" t="s">
        <v>21894</v>
      </c>
      <c r="C566" s="169" t="s">
        <v>2070</v>
      </c>
      <c r="D566" s="333">
        <v>49.61</v>
      </c>
      <c r="E566" s="279"/>
    </row>
    <row r="567" spans="1:5" s="280" customFormat="1" ht="13.5">
      <c r="A567" s="169">
        <v>89218</v>
      </c>
      <c r="B567" s="169" t="s">
        <v>21895</v>
      </c>
      <c r="C567" s="169" t="s">
        <v>2070</v>
      </c>
      <c r="D567" s="333">
        <v>97.93</v>
      </c>
      <c r="E567" s="279"/>
    </row>
    <row r="568" spans="1:5" s="280" customFormat="1" ht="13.5">
      <c r="A568" s="169">
        <v>89226</v>
      </c>
      <c r="B568" s="169" t="s">
        <v>21896</v>
      </c>
      <c r="C568" s="169" t="s">
        <v>2070</v>
      </c>
      <c r="D568" s="333">
        <v>1.34</v>
      </c>
      <c r="E568" s="279"/>
    </row>
    <row r="569" spans="1:5" s="280" customFormat="1" ht="13.5">
      <c r="A569" s="169">
        <v>89235</v>
      </c>
      <c r="B569" s="169" t="s">
        <v>21897</v>
      </c>
      <c r="C569" s="169" t="s">
        <v>2070</v>
      </c>
      <c r="D569" s="333">
        <v>192.42</v>
      </c>
      <c r="E569" s="279"/>
    </row>
    <row r="570" spans="1:5" s="280" customFormat="1" ht="13.5">
      <c r="A570" s="169">
        <v>89243</v>
      </c>
      <c r="B570" s="169" t="s">
        <v>21898</v>
      </c>
      <c r="C570" s="169" t="s">
        <v>2070</v>
      </c>
      <c r="D570" s="333">
        <v>407.73</v>
      </c>
      <c r="E570" s="279"/>
    </row>
    <row r="571" spans="1:5" s="280" customFormat="1" ht="13.5">
      <c r="A571" s="169">
        <v>89251</v>
      </c>
      <c r="B571" s="169" t="s">
        <v>21899</v>
      </c>
      <c r="C571" s="169" t="s">
        <v>2070</v>
      </c>
      <c r="D571" s="333">
        <v>358.39</v>
      </c>
      <c r="E571" s="279"/>
    </row>
    <row r="572" spans="1:5" s="280" customFormat="1" ht="13.5">
      <c r="A572" s="169">
        <v>89258</v>
      </c>
      <c r="B572" s="169" t="s">
        <v>21900</v>
      </c>
      <c r="C572" s="169" t="s">
        <v>2070</v>
      </c>
      <c r="D572" s="333">
        <v>127.7</v>
      </c>
      <c r="E572" s="279"/>
    </row>
    <row r="573" spans="1:5" s="280" customFormat="1" ht="13.5">
      <c r="A573" s="169">
        <v>89273</v>
      </c>
      <c r="B573" s="169" t="s">
        <v>21901</v>
      </c>
      <c r="C573" s="169" t="s">
        <v>2070</v>
      </c>
      <c r="D573" s="333">
        <v>110.88</v>
      </c>
      <c r="E573" s="279"/>
    </row>
    <row r="574" spans="1:5" s="280" customFormat="1" ht="13.5">
      <c r="A574" s="169">
        <v>89279</v>
      </c>
      <c r="B574" s="169" t="s">
        <v>21902</v>
      </c>
      <c r="C574" s="169" t="s">
        <v>2070</v>
      </c>
      <c r="D574" s="333">
        <v>1.63</v>
      </c>
      <c r="E574" s="279"/>
    </row>
    <row r="575" spans="1:5" s="280" customFormat="1" ht="13.5">
      <c r="A575" s="169">
        <v>89877</v>
      </c>
      <c r="B575" s="169" t="s">
        <v>21903</v>
      </c>
      <c r="C575" s="169" t="s">
        <v>2070</v>
      </c>
      <c r="D575" s="333">
        <v>65.64</v>
      </c>
      <c r="E575" s="279"/>
    </row>
    <row r="576" spans="1:5" s="280" customFormat="1" ht="13.5">
      <c r="A576" s="169">
        <v>89884</v>
      </c>
      <c r="B576" s="169" t="s">
        <v>21904</v>
      </c>
      <c r="C576" s="169" t="s">
        <v>2070</v>
      </c>
      <c r="D576" s="333">
        <v>68.150000000000006</v>
      </c>
      <c r="E576" s="279"/>
    </row>
    <row r="577" spans="1:5" s="280" customFormat="1" ht="13.5">
      <c r="A577" s="169">
        <v>90587</v>
      </c>
      <c r="B577" s="169" t="s">
        <v>21905</v>
      </c>
      <c r="C577" s="169" t="s">
        <v>2070</v>
      </c>
      <c r="D577" s="333">
        <v>0.56000000000000005</v>
      </c>
      <c r="E577" s="279"/>
    </row>
    <row r="578" spans="1:5" s="280" customFormat="1" ht="13.5">
      <c r="A578" s="169">
        <v>90626</v>
      </c>
      <c r="B578" s="169" t="s">
        <v>21906</v>
      </c>
      <c r="C578" s="169" t="s">
        <v>2070</v>
      </c>
      <c r="D578" s="333">
        <v>1.8</v>
      </c>
      <c r="E578" s="279"/>
    </row>
    <row r="579" spans="1:5" s="280" customFormat="1" ht="13.5">
      <c r="A579" s="169">
        <v>90632</v>
      </c>
      <c r="B579" s="169" t="s">
        <v>21907</v>
      </c>
      <c r="C579" s="169" t="s">
        <v>2070</v>
      </c>
      <c r="D579" s="333">
        <v>91.59</v>
      </c>
      <c r="E579" s="279"/>
    </row>
    <row r="580" spans="1:5" s="280" customFormat="1" ht="13.5">
      <c r="A580" s="169">
        <v>90638</v>
      </c>
      <c r="B580" s="169" t="s">
        <v>21908</v>
      </c>
      <c r="C580" s="169" t="s">
        <v>2070</v>
      </c>
      <c r="D580" s="333">
        <v>4.1500000000000004</v>
      </c>
      <c r="E580" s="279"/>
    </row>
    <row r="581" spans="1:5" s="280" customFormat="1" ht="13.5">
      <c r="A581" s="169">
        <v>90644</v>
      </c>
      <c r="B581" s="169" t="s">
        <v>21909</v>
      </c>
      <c r="C581" s="169" t="s">
        <v>2070</v>
      </c>
      <c r="D581" s="333">
        <v>6.18</v>
      </c>
      <c r="E581" s="279"/>
    </row>
    <row r="582" spans="1:5" s="280" customFormat="1" ht="13.5">
      <c r="A582" s="169">
        <v>90651</v>
      </c>
      <c r="B582" s="169" t="s">
        <v>21910</v>
      </c>
      <c r="C582" s="169" t="s">
        <v>2070</v>
      </c>
      <c r="D582" s="333">
        <v>0.85</v>
      </c>
      <c r="E582" s="279"/>
    </row>
    <row r="583" spans="1:5" s="280" customFormat="1" ht="13.5">
      <c r="A583" s="169">
        <v>90657</v>
      </c>
      <c r="B583" s="169" t="s">
        <v>21911</v>
      </c>
      <c r="C583" s="169" t="s">
        <v>2070</v>
      </c>
      <c r="D583" s="333">
        <v>4.0199999999999996</v>
      </c>
      <c r="E583" s="279"/>
    </row>
    <row r="584" spans="1:5" s="280" customFormat="1" ht="13.5">
      <c r="A584" s="169">
        <v>90663</v>
      </c>
      <c r="B584" s="169" t="s">
        <v>21912</v>
      </c>
      <c r="C584" s="169" t="s">
        <v>2070</v>
      </c>
      <c r="D584" s="333">
        <v>4.3099999999999996</v>
      </c>
      <c r="E584" s="279"/>
    </row>
    <row r="585" spans="1:5" s="280" customFormat="1" ht="13.5">
      <c r="A585" s="169">
        <v>90669</v>
      </c>
      <c r="B585" s="169" t="s">
        <v>21913</v>
      </c>
      <c r="C585" s="169" t="s">
        <v>2070</v>
      </c>
      <c r="D585" s="333">
        <v>5.96</v>
      </c>
      <c r="E585" s="279"/>
    </row>
    <row r="586" spans="1:5" s="280" customFormat="1" ht="13.5">
      <c r="A586" s="169">
        <v>90675</v>
      </c>
      <c r="B586" s="169" t="s">
        <v>21914</v>
      </c>
      <c r="C586" s="169" t="s">
        <v>2070</v>
      </c>
      <c r="D586" s="333">
        <v>309.54000000000002</v>
      </c>
      <c r="E586" s="279"/>
    </row>
    <row r="587" spans="1:5" s="280" customFormat="1" ht="13.5">
      <c r="A587" s="169">
        <v>90681</v>
      </c>
      <c r="B587" s="169" t="s">
        <v>21915</v>
      </c>
      <c r="C587" s="169" t="s">
        <v>2070</v>
      </c>
      <c r="D587" s="333">
        <v>170.93</v>
      </c>
      <c r="E587" s="279"/>
    </row>
    <row r="588" spans="1:5" s="280" customFormat="1" ht="13.5">
      <c r="A588" s="169">
        <v>90687</v>
      </c>
      <c r="B588" s="169" t="s">
        <v>21916</v>
      </c>
      <c r="C588" s="169" t="s">
        <v>2070</v>
      </c>
      <c r="D588" s="333">
        <v>62.17</v>
      </c>
      <c r="E588" s="279"/>
    </row>
    <row r="589" spans="1:5" s="280" customFormat="1" ht="13.5">
      <c r="A589" s="169">
        <v>90693</v>
      </c>
      <c r="B589" s="169" t="s">
        <v>21917</v>
      </c>
      <c r="C589" s="169" t="s">
        <v>2070</v>
      </c>
      <c r="D589" s="333">
        <v>51.13</v>
      </c>
      <c r="E589" s="279"/>
    </row>
    <row r="590" spans="1:5" s="280" customFormat="1" ht="13.5">
      <c r="A590" s="169">
        <v>90965</v>
      </c>
      <c r="B590" s="169" t="s">
        <v>21918</v>
      </c>
      <c r="C590" s="169" t="s">
        <v>2070</v>
      </c>
      <c r="D590" s="333">
        <v>5.93</v>
      </c>
      <c r="E590" s="279"/>
    </row>
    <row r="591" spans="1:5" s="280" customFormat="1" ht="13.5">
      <c r="A591" s="169">
        <v>90973</v>
      </c>
      <c r="B591" s="169" t="s">
        <v>21919</v>
      </c>
      <c r="C591" s="169" t="s">
        <v>2070</v>
      </c>
      <c r="D591" s="333">
        <v>5.94</v>
      </c>
      <c r="E591" s="279"/>
    </row>
    <row r="592" spans="1:5" s="280" customFormat="1" ht="13.5">
      <c r="A592" s="169">
        <v>90982</v>
      </c>
      <c r="B592" s="169" t="s">
        <v>21920</v>
      </c>
      <c r="C592" s="169" t="s">
        <v>2070</v>
      </c>
      <c r="D592" s="333">
        <v>15.1</v>
      </c>
      <c r="E592" s="279"/>
    </row>
    <row r="593" spans="1:5" s="280" customFormat="1" ht="13.5">
      <c r="A593" s="169">
        <v>91001</v>
      </c>
      <c r="B593" s="169" t="s">
        <v>21921</v>
      </c>
      <c r="C593" s="169" t="s">
        <v>2070</v>
      </c>
      <c r="D593" s="333">
        <v>7.05</v>
      </c>
      <c r="E593" s="279"/>
    </row>
    <row r="594" spans="1:5" s="280" customFormat="1" ht="13.5">
      <c r="A594" s="169">
        <v>91032</v>
      </c>
      <c r="B594" s="169" t="s">
        <v>21922</v>
      </c>
      <c r="C594" s="169" t="s">
        <v>2070</v>
      </c>
      <c r="D594" s="333">
        <v>52.77</v>
      </c>
      <c r="E594" s="279"/>
    </row>
    <row r="595" spans="1:5" s="280" customFormat="1" ht="13.5">
      <c r="A595" s="169">
        <v>91278</v>
      </c>
      <c r="B595" s="169" t="s">
        <v>21923</v>
      </c>
      <c r="C595" s="169" t="s">
        <v>2070</v>
      </c>
      <c r="D595" s="333">
        <v>0.56999999999999995</v>
      </c>
      <c r="E595" s="279"/>
    </row>
    <row r="596" spans="1:5" s="280" customFormat="1" ht="13.5">
      <c r="A596" s="169">
        <v>91285</v>
      </c>
      <c r="B596" s="169" t="s">
        <v>21924</v>
      </c>
      <c r="C596" s="169" t="s">
        <v>2070</v>
      </c>
      <c r="D596" s="333">
        <v>0.88</v>
      </c>
      <c r="E596" s="279"/>
    </row>
    <row r="597" spans="1:5" s="280" customFormat="1" ht="13.5">
      <c r="A597" s="169">
        <v>91387</v>
      </c>
      <c r="B597" s="169" t="s">
        <v>21925</v>
      </c>
      <c r="C597" s="169" t="s">
        <v>2070</v>
      </c>
      <c r="D597" s="333">
        <v>55.57</v>
      </c>
      <c r="E597" s="279"/>
    </row>
    <row r="598" spans="1:5" s="280" customFormat="1" ht="13.5">
      <c r="A598" s="169">
        <v>91395</v>
      </c>
      <c r="B598" s="169" t="s">
        <v>21926</v>
      </c>
      <c r="C598" s="169" t="s">
        <v>2070</v>
      </c>
      <c r="D598" s="333">
        <v>47.1</v>
      </c>
      <c r="E598" s="279"/>
    </row>
    <row r="599" spans="1:5" s="280" customFormat="1" ht="13.5">
      <c r="A599" s="169">
        <v>91486</v>
      </c>
      <c r="B599" s="169" t="s">
        <v>21927</v>
      </c>
      <c r="C599" s="169" t="s">
        <v>2070</v>
      </c>
      <c r="D599" s="333">
        <v>56.6</v>
      </c>
      <c r="E599" s="279"/>
    </row>
    <row r="600" spans="1:5" s="280" customFormat="1" ht="13.5">
      <c r="A600" s="169">
        <v>91534</v>
      </c>
      <c r="B600" s="169" t="s">
        <v>21928</v>
      </c>
      <c r="C600" s="169" t="s">
        <v>2070</v>
      </c>
      <c r="D600" s="333">
        <v>31.85</v>
      </c>
      <c r="E600" s="279"/>
    </row>
    <row r="601" spans="1:5" s="280" customFormat="1" ht="13.5">
      <c r="A601" s="169">
        <v>91635</v>
      </c>
      <c r="B601" s="169" t="s">
        <v>21929</v>
      </c>
      <c r="C601" s="169" t="s">
        <v>2070</v>
      </c>
      <c r="D601" s="333">
        <v>54.37</v>
      </c>
      <c r="E601" s="279"/>
    </row>
    <row r="602" spans="1:5" s="280" customFormat="1" ht="13.5">
      <c r="A602" s="169">
        <v>91646</v>
      </c>
      <c r="B602" s="169" t="s">
        <v>21930</v>
      </c>
      <c r="C602" s="169" t="s">
        <v>2070</v>
      </c>
      <c r="D602" s="333">
        <v>79.260000000000005</v>
      </c>
      <c r="E602" s="279"/>
    </row>
    <row r="603" spans="1:5" s="280" customFormat="1" ht="13.5">
      <c r="A603" s="169">
        <v>91693</v>
      </c>
      <c r="B603" s="169" t="s">
        <v>21931</v>
      </c>
      <c r="C603" s="169" t="s">
        <v>2070</v>
      </c>
      <c r="D603" s="333">
        <v>31.1</v>
      </c>
      <c r="E603" s="279"/>
    </row>
    <row r="604" spans="1:5" s="280" customFormat="1" ht="13.5">
      <c r="A604" s="169">
        <v>92044</v>
      </c>
      <c r="B604" s="169" t="s">
        <v>21932</v>
      </c>
      <c r="C604" s="169" t="s">
        <v>2070</v>
      </c>
      <c r="D604" s="333">
        <v>7.59</v>
      </c>
      <c r="E604" s="279"/>
    </row>
    <row r="605" spans="1:5" s="280" customFormat="1" ht="13.5">
      <c r="A605" s="169">
        <v>92107</v>
      </c>
      <c r="B605" s="169" t="s">
        <v>21933</v>
      </c>
      <c r="C605" s="169" t="s">
        <v>2070</v>
      </c>
      <c r="D605" s="333">
        <v>69.319999999999993</v>
      </c>
      <c r="E605" s="279"/>
    </row>
    <row r="606" spans="1:5" s="280" customFormat="1" ht="13.5">
      <c r="A606" s="169">
        <v>92113</v>
      </c>
      <c r="B606" s="169" t="s">
        <v>21934</v>
      </c>
      <c r="C606" s="169" t="s">
        <v>2070</v>
      </c>
      <c r="D606" s="333">
        <v>0.96</v>
      </c>
      <c r="E606" s="279"/>
    </row>
    <row r="607" spans="1:5" s="280" customFormat="1" ht="13.5">
      <c r="A607" s="169">
        <v>92119</v>
      </c>
      <c r="B607" s="169" t="s">
        <v>21935</v>
      </c>
      <c r="C607" s="169" t="s">
        <v>2070</v>
      </c>
      <c r="D607" s="333">
        <v>0.1</v>
      </c>
      <c r="E607" s="279"/>
    </row>
    <row r="608" spans="1:5" s="280" customFormat="1" ht="13.5">
      <c r="A608" s="169">
        <v>92139</v>
      </c>
      <c r="B608" s="169" t="s">
        <v>21936</v>
      </c>
      <c r="C608" s="169" t="s">
        <v>2070</v>
      </c>
      <c r="D608" s="333">
        <v>42.28</v>
      </c>
      <c r="E608" s="279"/>
    </row>
    <row r="609" spans="1:5" s="280" customFormat="1" ht="13.5">
      <c r="A609" s="169">
        <v>92146</v>
      </c>
      <c r="B609" s="169" t="s">
        <v>21937</v>
      </c>
      <c r="C609" s="169" t="s">
        <v>2070</v>
      </c>
      <c r="D609" s="333">
        <v>32.409999999999997</v>
      </c>
      <c r="E609" s="279"/>
    </row>
    <row r="610" spans="1:5" s="280" customFormat="1" ht="13.5">
      <c r="A610" s="169">
        <v>92243</v>
      </c>
      <c r="B610" s="169" t="s">
        <v>21938</v>
      </c>
      <c r="C610" s="169" t="s">
        <v>2070</v>
      </c>
      <c r="D610" s="333">
        <v>67.3</v>
      </c>
      <c r="E610" s="279"/>
    </row>
    <row r="611" spans="1:5" s="280" customFormat="1" ht="13.5">
      <c r="A611" s="169">
        <v>92717</v>
      </c>
      <c r="B611" s="169" t="s">
        <v>21939</v>
      </c>
      <c r="C611" s="169" t="s">
        <v>2070</v>
      </c>
      <c r="D611" s="333">
        <v>0.33</v>
      </c>
      <c r="E611" s="279"/>
    </row>
    <row r="612" spans="1:5" s="280" customFormat="1" ht="13.5">
      <c r="A612" s="169">
        <v>92961</v>
      </c>
      <c r="B612" s="169" t="s">
        <v>21940</v>
      </c>
      <c r="C612" s="169" t="s">
        <v>2070</v>
      </c>
      <c r="D612" s="333">
        <v>5.04</v>
      </c>
      <c r="E612" s="279"/>
    </row>
    <row r="613" spans="1:5" s="280" customFormat="1" ht="13.5">
      <c r="A613" s="169">
        <v>92967</v>
      </c>
      <c r="B613" s="169" t="s">
        <v>21941</v>
      </c>
      <c r="C613" s="169" t="s">
        <v>2070</v>
      </c>
      <c r="D613" s="333">
        <v>19.27</v>
      </c>
      <c r="E613" s="279"/>
    </row>
    <row r="614" spans="1:5" s="280" customFormat="1" ht="13.5">
      <c r="A614" s="169">
        <v>93225</v>
      </c>
      <c r="B614" s="169" t="s">
        <v>21942</v>
      </c>
      <c r="C614" s="169" t="s">
        <v>2070</v>
      </c>
      <c r="D614" s="333">
        <v>464.13</v>
      </c>
      <c r="E614" s="279"/>
    </row>
    <row r="615" spans="1:5" s="280" customFormat="1" ht="13.5">
      <c r="A615" s="169">
        <v>93234</v>
      </c>
      <c r="B615" s="169" t="s">
        <v>21943</v>
      </c>
      <c r="C615" s="169" t="s">
        <v>2070</v>
      </c>
      <c r="D615" s="333">
        <v>0.41</v>
      </c>
      <c r="E615" s="279"/>
    </row>
    <row r="616" spans="1:5" s="280" customFormat="1" ht="13.5">
      <c r="A616" s="169">
        <v>93244</v>
      </c>
      <c r="B616" s="169" t="s">
        <v>21944</v>
      </c>
      <c r="C616" s="169" t="s">
        <v>2070</v>
      </c>
      <c r="D616" s="333">
        <v>60.21</v>
      </c>
      <c r="E616" s="279"/>
    </row>
    <row r="617" spans="1:5" s="280" customFormat="1" ht="13.5">
      <c r="A617" s="169">
        <v>93274</v>
      </c>
      <c r="B617" s="169" t="s">
        <v>21945</v>
      </c>
      <c r="C617" s="169" t="s">
        <v>2070</v>
      </c>
      <c r="D617" s="333">
        <v>96.16</v>
      </c>
      <c r="E617" s="279"/>
    </row>
    <row r="618" spans="1:5" s="280" customFormat="1" ht="13.5">
      <c r="A618" s="169">
        <v>93282</v>
      </c>
      <c r="B618" s="169" t="s">
        <v>21946</v>
      </c>
      <c r="C618" s="169" t="s">
        <v>2070</v>
      </c>
      <c r="D618" s="333">
        <v>27.26</v>
      </c>
      <c r="E618" s="279"/>
    </row>
    <row r="619" spans="1:5" s="280" customFormat="1" ht="13.5">
      <c r="A619" s="169">
        <v>93288</v>
      </c>
      <c r="B619" s="169" t="s">
        <v>21947</v>
      </c>
      <c r="C619" s="169" t="s">
        <v>2070</v>
      </c>
      <c r="D619" s="333">
        <v>171.03</v>
      </c>
      <c r="E619" s="279"/>
    </row>
    <row r="620" spans="1:5" s="280" customFormat="1" ht="13.5">
      <c r="A620" s="169">
        <v>93403</v>
      </c>
      <c r="B620" s="169" t="s">
        <v>21948</v>
      </c>
      <c r="C620" s="169" t="s">
        <v>2070</v>
      </c>
      <c r="D620" s="333">
        <v>57.86</v>
      </c>
      <c r="E620" s="279"/>
    </row>
    <row r="621" spans="1:5" s="280" customFormat="1" ht="13.5">
      <c r="A621" s="169">
        <v>93409</v>
      </c>
      <c r="B621" s="169" t="s">
        <v>21949</v>
      </c>
      <c r="C621" s="169" t="s">
        <v>2070</v>
      </c>
      <c r="D621" s="333">
        <v>35.799999999999997</v>
      </c>
      <c r="E621" s="279"/>
    </row>
    <row r="622" spans="1:5" s="280" customFormat="1" ht="13.5">
      <c r="A622" s="169">
        <v>93416</v>
      </c>
      <c r="B622" s="169" t="s">
        <v>21950</v>
      </c>
      <c r="C622" s="169" t="s">
        <v>2070</v>
      </c>
      <c r="D622" s="333">
        <v>0.33</v>
      </c>
      <c r="E622" s="279"/>
    </row>
    <row r="623" spans="1:5" s="280" customFormat="1" ht="13.5">
      <c r="A623" s="169">
        <v>93422</v>
      </c>
      <c r="B623" s="169" t="s">
        <v>21951</v>
      </c>
      <c r="C623" s="169" t="s">
        <v>2070</v>
      </c>
      <c r="D623" s="333">
        <v>4.4400000000000004</v>
      </c>
      <c r="E623" s="279"/>
    </row>
    <row r="624" spans="1:5" s="280" customFormat="1" ht="13.5">
      <c r="A624" s="169">
        <v>93428</v>
      </c>
      <c r="B624" s="169" t="s">
        <v>21952</v>
      </c>
      <c r="C624" s="169" t="s">
        <v>2070</v>
      </c>
      <c r="D624" s="333">
        <v>6.3</v>
      </c>
      <c r="E624" s="279"/>
    </row>
    <row r="625" spans="1:5" s="280" customFormat="1" ht="13.5">
      <c r="A625" s="169">
        <v>93434</v>
      </c>
      <c r="B625" s="169" t="s">
        <v>21953</v>
      </c>
      <c r="C625" s="169" t="s">
        <v>2070</v>
      </c>
      <c r="D625" s="333">
        <v>231.25</v>
      </c>
      <c r="E625" s="279"/>
    </row>
    <row r="626" spans="1:5" s="280" customFormat="1" ht="13.5">
      <c r="A626" s="169">
        <v>93440</v>
      </c>
      <c r="B626" s="169" t="s">
        <v>21954</v>
      </c>
      <c r="C626" s="169" t="s">
        <v>2070</v>
      </c>
      <c r="D626" s="333">
        <v>113.09</v>
      </c>
      <c r="E626" s="279"/>
    </row>
    <row r="627" spans="1:5" s="280" customFormat="1" ht="13.5">
      <c r="A627" s="169">
        <v>95122</v>
      </c>
      <c r="B627" s="169" t="s">
        <v>21955</v>
      </c>
      <c r="C627" s="169" t="s">
        <v>2070</v>
      </c>
      <c r="D627" s="333">
        <v>178.47</v>
      </c>
      <c r="E627" s="279"/>
    </row>
    <row r="628" spans="1:5" s="280" customFormat="1" ht="13.5">
      <c r="A628" s="169">
        <v>95128</v>
      </c>
      <c r="B628" s="169" t="s">
        <v>21956</v>
      </c>
      <c r="C628" s="169" t="s">
        <v>2070</v>
      </c>
      <c r="D628" s="333">
        <v>52.94</v>
      </c>
      <c r="E628" s="279"/>
    </row>
    <row r="629" spans="1:5" s="280" customFormat="1" ht="13.5">
      <c r="A629" s="169">
        <v>95140</v>
      </c>
      <c r="B629" s="169" t="s">
        <v>21957</v>
      </c>
      <c r="C629" s="169" t="s">
        <v>2070</v>
      </c>
      <c r="D629" s="333">
        <v>0.03</v>
      </c>
      <c r="E629" s="279"/>
    </row>
    <row r="630" spans="1:5" s="280" customFormat="1" ht="13.5">
      <c r="A630" s="169">
        <v>95213</v>
      </c>
      <c r="B630" s="169" t="s">
        <v>21958</v>
      </c>
      <c r="C630" s="169" t="s">
        <v>2070</v>
      </c>
      <c r="D630" s="333">
        <v>102.86</v>
      </c>
      <c r="E630" s="279"/>
    </row>
    <row r="631" spans="1:5" s="280" customFormat="1" ht="13.5">
      <c r="A631" s="169">
        <v>95259</v>
      </c>
      <c r="B631" s="169" t="s">
        <v>21959</v>
      </c>
      <c r="C631" s="169" t="s">
        <v>2070</v>
      </c>
      <c r="D631" s="333">
        <v>19.079999999999998</v>
      </c>
      <c r="E631" s="279"/>
    </row>
    <row r="632" spans="1:5" s="280" customFormat="1" ht="13.5">
      <c r="A632" s="169">
        <v>95265</v>
      </c>
      <c r="B632" s="169" t="s">
        <v>21960</v>
      </c>
      <c r="C632" s="169" t="s">
        <v>2070</v>
      </c>
      <c r="D632" s="333">
        <v>0.72</v>
      </c>
      <c r="E632" s="279"/>
    </row>
    <row r="633" spans="1:5" s="280" customFormat="1" ht="13.5">
      <c r="A633" s="169">
        <v>95271</v>
      </c>
      <c r="B633" s="169" t="s">
        <v>21961</v>
      </c>
      <c r="C633" s="169" t="s">
        <v>2070</v>
      </c>
      <c r="D633" s="333">
        <v>0.5</v>
      </c>
      <c r="E633" s="279"/>
    </row>
    <row r="634" spans="1:5" s="280" customFormat="1" ht="13.5">
      <c r="A634" s="169">
        <v>95277</v>
      </c>
      <c r="B634" s="169" t="s">
        <v>21962</v>
      </c>
      <c r="C634" s="169" t="s">
        <v>2070</v>
      </c>
      <c r="D634" s="333">
        <v>0.5</v>
      </c>
      <c r="E634" s="279"/>
    </row>
    <row r="635" spans="1:5" s="280" customFormat="1" ht="13.5">
      <c r="A635" s="169">
        <v>95283</v>
      </c>
      <c r="B635" s="169" t="s">
        <v>21963</v>
      </c>
      <c r="C635" s="169" t="s">
        <v>2070</v>
      </c>
      <c r="D635" s="333">
        <v>0.6</v>
      </c>
      <c r="E635" s="279"/>
    </row>
    <row r="636" spans="1:5" s="280" customFormat="1" ht="13.5">
      <c r="A636" s="169">
        <v>95621</v>
      </c>
      <c r="B636" s="169" t="s">
        <v>21964</v>
      </c>
      <c r="C636" s="169" t="s">
        <v>2070</v>
      </c>
      <c r="D636" s="333">
        <v>18.87</v>
      </c>
      <c r="E636" s="279"/>
    </row>
    <row r="637" spans="1:5" s="280" customFormat="1" ht="13.5">
      <c r="A637" s="169">
        <v>95632</v>
      </c>
      <c r="B637" s="169" t="s">
        <v>21965</v>
      </c>
      <c r="C637" s="169" t="s">
        <v>2070</v>
      </c>
      <c r="D637" s="333">
        <v>75.73</v>
      </c>
      <c r="E637" s="279"/>
    </row>
    <row r="638" spans="1:5" s="280" customFormat="1" ht="13.5">
      <c r="A638" s="169">
        <v>95703</v>
      </c>
      <c r="B638" s="169" t="s">
        <v>21966</v>
      </c>
      <c r="C638" s="169" t="s">
        <v>2070</v>
      </c>
      <c r="D638" s="333">
        <v>35</v>
      </c>
      <c r="E638" s="279"/>
    </row>
    <row r="639" spans="1:5" s="280" customFormat="1" ht="13.5">
      <c r="A639" s="169">
        <v>95709</v>
      </c>
      <c r="B639" s="169" t="s">
        <v>21967</v>
      </c>
      <c r="C639" s="169" t="s">
        <v>2070</v>
      </c>
      <c r="D639" s="333">
        <v>89.08</v>
      </c>
      <c r="E639" s="279"/>
    </row>
    <row r="640" spans="1:5" s="280" customFormat="1" ht="13.5">
      <c r="A640" s="169">
        <v>95715</v>
      </c>
      <c r="B640" s="169" t="s">
        <v>21968</v>
      </c>
      <c r="C640" s="169" t="s">
        <v>2070</v>
      </c>
      <c r="D640" s="333">
        <v>102.21</v>
      </c>
      <c r="E640" s="279"/>
    </row>
    <row r="641" spans="1:5" s="280" customFormat="1" ht="13.5">
      <c r="A641" s="169">
        <v>95721</v>
      </c>
      <c r="B641" s="169" t="s">
        <v>21969</v>
      </c>
      <c r="C641" s="169" t="s">
        <v>2070</v>
      </c>
      <c r="D641" s="333">
        <v>99.61</v>
      </c>
      <c r="E641" s="279"/>
    </row>
    <row r="642" spans="1:5" s="280" customFormat="1" ht="13.5">
      <c r="A642" s="169">
        <v>95873</v>
      </c>
      <c r="B642" s="169" t="s">
        <v>21970</v>
      </c>
      <c r="C642" s="169" t="s">
        <v>2070</v>
      </c>
      <c r="D642" s="333">
        <v>10.07</v>
      </c>
      <c r="E642" s="279"/>
    </row>
    <row r="643" spans="1:5" s="280" customFormat="1" ht="13.5">
      <c r="A643" s="169">
        <v>96014</v>
      </c>
      <c r="B643" s="169" t="s">
        <v>21971</v>
      </c>
      <c r="C643" s="169" t="s">
        <v>2070</v>
      </c>
      <c r="D643" s="333">
        <v>60.59</v>
      </c>
      <c r="E643" s="279"/>
    </row>
    <row r="644" spans="1:5" s="280" customFormat="1" ht="13.5">
      <c r="A644" s="169">
        <v>96021</v>
      </c>
      <c r="B644" s="169" t="s">
        <v>21972</v>
      </c>
      <c r="C644" s="169" t="s">
        <v>2070</v>
      </c>
      <c r="D644" s="333">
        <v>60.29</v>
      </c>
      <c r="E644" s="279"/>
    </row>
    <row r="645" spans="1:5" s="280" customFormat="1" ht="13.5">
      <c r="A645" s="169">
        <v>96029</v>
      </c>
      <c r="B645" s="169" t="s">
        <v>21973</v>
      </c>
      <c r="C645" s="169" t="s">
        <v>2070</v>
      </c>
      <c r="D645" s="333">
        <v>54.48</v>
      </c>
      <c r="E645" s="279"/>
    </row>
    <row r="646" spans="1:5" s="280" customFormat="1" ht="13.5">
      <c r="A646" s="169">
        <v>96036</v>
      </c>
      <c r="B646" s="169" t="s">
        <v>21974</v>
      </c>
      <c r="C646" s="169" t="s">
        <v>2070</v>
      </c>
      <c r="D646" s="333">
        <v>61.15</v>
      </c>
      <c r="E646" s="279"/>
    </row>
    <row r="647" spans="1:5" s="280" customFormat="1" ht="13.5">
      <c r="A647" s="169">
        <v>96155</v>
      </c>
      <c r="B647" s="169" t="s">
        <v>21975</v>
      </c>
      <c r="C647" s="169" t="s">
        <v>2070</v>
      </c>
      <c r="D647" s="333">
        <v>54.78</v>
      </c>
      <c r="E647" s="279"/>
    </row>
    <row r="648" spans="1:5" s="280" customFormat="1" ht="13.5">
      <c r="A648" s="169">
        <v>96156</v>
      </c>
      <c r="B648" s="169" t="s">
        <v>21976</v>
      </c>
      <c r="C648" s="169" t="s">
        <v>2070</v>
      </c>
      <c r="D648" s="333">
        <v>58.62</v>
      </c>
      <c r="E648" s="279"/>
    </row>
    <row r="649" spans="1:5" s="280" customFormat="1" ht="13.5">
      <c r="A649" s="169">
        <v>96159</v>
      </c>
      <c r="B649" s="169" t="s">
        <v>21977</v>
      </c>
      <c r="C649" s="169" t="s">
        <v>2070</v>
      </c>
      <c r="D649" s="333">
        <v>90.23</v>
      </c>
      <c r="E649" s="279"/>
    </row>
    <row r="650" spans="1:5" s="280" customFormat="1" ht="13.5">
      <c r="A650" s="169">
        <v>96246</v>
      </c>
      <c r="B650" s="169" t="s">
        <v>21978</v>
      </c>
      <c r="C650" s="169" t="s">
        <v>2070</v>
      </c>
      <c r="D650" s="333">
        <v>56.13</v>
      </c>
      <c r="E650" s="279"/>
    </row>
    <row r="651" spans="1:5" s="280" customFormat="1" ht="13.5">
      <c r="A651" s="169">
        <v>96464</v>
      </c>
      <c r="B651" s="169" t="s">
        <v>21979</v>
      </c>
      <c r="C651" s="169" t="s">
        <v>2070</v>
      </c>
      <c r="D651" s="333">
        <v>81.290000000000006</v>
      </c>
      <c r="E651" s="279"/>
    </row>
    <row r="652" spans="1:5" s="280" customFormat="1" ht="13.5">
      <c r="A652" s="169">
        <v>98765</v>
      </c>
      <c r="B652" s="169" t="s">
        <v>21980</v>
      </c>
      <c r="C652" s="169" t="s">
        <v>2070</v>
      </c>
      <c r="D652" s="333">
        <v>0.12</v>
      </c>
      <c r="E652" s="279"/>
    </row>
    <row r="653" spans="1:5" s="280" customFormat="1" ht="13.5">
      <c r="A653" s="169">
        <v>99834</v>
      </c>
      <c r="B653" s="169" t="s">
        <v>21981</v>
      </c>
      <c r="C653" s="169" t="s">
        <v>2070</v>
      </c>
      <c r="D653" s="333">
        <v>0.16</v>
      </c>
      <c r="E653" s="279"/>
    </row>
    <row r="654" spans="1:5" s="280" customFormat="1" ht="13.5">
      <c r="A654" s="169">
        <v>100642</v>
      </c>
      <c r="B654" s="169" t="s">
        <v>21982</v>
      </c>
      <c r="C654" s="169" t="s">
        <v>2070</v>
      </c>
      <c r="D654" s="333">
        <v>181.25</v>
      </c>
      <c r="E654" s="279"/>
    </row>
    <row r="655" spans="1:5" s="280" customFormat="1" ht="13.5">
      <c r="A655" s="169">
        <v>100648</v>
      </c>
      <c r="B655" s="169" t="s">
        <v>21983</v>
      </c>
      <c r="C655" s="169" t="s">
        <v>2070</v>
      </c>
      <c r="D655" s="333">
        <v>432.18</v>
      </c>
      <c r="E655" s="279"/>
    </row>
    <row r="656" spans="1:5" s="280" customFormat="1" ht="13.5">
      <c r="A656" s="169">
        <v>102274</v>
      </c>
      <c r="B656" s="169" t="s">
        <v>21984</v>
      </c>
      <c r="C656" s="169" t="s">
        <v>2070</v>
      </c>
      <c r="D656" s="333">
        <v>18.48</v>
      </c>
      <c r="E656" s="279"/>
    </row>
    <row r="657" spans="1:5" s="280" customFormat="1" ht="13.5">
      <c r="A657" s="169">
        <v>104092</v>
      </c>
      <c r="B657" s="169" t="s">
        <v>27695</v>
      </c>
      <c r="C657" s="169" t="s">
        <v>2070</v>
      </c>
      <c r="D657" s="333">
        <v>0.13</v>
      </c>
      <c r="E657" s="279"/>
    </row>
    <row r="658" spans="1:5" s="280" customFormat="1" ht="13.5">
      <c r="A658" s="169">
        <v>104098</v>
      </c>
      <c r="B658" s="169" t="s">
        <v>27696</v>
      </c>
      <c r="C658" s="169" t="s">
        <v>2070</v>
      </c>
      <c r="D658" s="333">
        <v>0.18</v>
      </c>
      <c r="E658" s="279"/>
    </row>
    <row r="659" spans="1:5" s="280" customFormat="1" ht="13.5">
      <c r="A659" s="169">
        <v>5089</v>
      </c>
      <c r="B659" s="169" t="s">
        <v>21985</v>
      </c>
      <c r="C659" s="169" t="s">
        <v>5</v>
      </c>
      <c r="D659" s="333">
        <v>38.869999999999997</v>
      </c>
      <c r="E659" s="279"/>
    </row>
    <row r="660" spans="1:5" s="280" customFormat="1" ht="13.5">
      <c r="A660" s="169">
        <v>5627</v>
      </c>
      <c r="B660" s="169" t="s">
        <v>21986</v>
      </c>
      <c r="C660" s="169" t="s">
        <v>5</v>
      </c>
      <c r="D660" s="333">
        <v>52.36</v>
      </c>
      <c r="E660" s="279"/>
    </row>
    <row r="661" spans="1:5" s="280" customFormat="1" ht="13.5">
      <c r="A661" s="169">
        <v>5628</v>
      </c>
      <c r="B661" s="169" t="s">
        <v>21987</v>
      </c>
      <c r="C661" s="169" t="s">
        <v>5</v>
      </c>
      <c r="D661" s="333">
        <v>7.1</v>
      </c>
      <c r="E661" s="279"/>
    </row>
    <row r="662" spans="1:5" s="280" customFormat="1" ht="13.5">
      <c r="A662" s="169">
        <v>5629</v>
      </c>
      <c r="B662" s="169" t="s">
        <v>21988</v>
      </c>
      <c r="C662" s="169" t="s">
        <v>5</v>
      </c>
      <c r="D662" s="333">
        <v>65.45</v>
      </c>
      <c r="E662" s="279"/>
    </row>
    <row r="663" spans="1:5" s="280" customFormat="1" ht="13.5">
      <c r="A663" s="169">
        <v>5630</v>
      </c>
      <c r="B663" s="169" t="s">
        <v>21989</v>
      </c>
      <c r="C663" s="169" t="s">
        <v>5</v>
      </c>
      <c r="D663" s="333">
        <v>78.94</v>
      </c>
      <c r="E663" s="279"/>
    </row>
    <row r="664" spans="1:5" s="280" customFormat="1" ht="13.5">
      <c r="A664" s="169">
        <v>5658</v>
      </c>
      <c r="B664" s="169" t="s">
        <v>21990</v>
      </c>
      <c r="C664" s="169" t="s">
        <v>5</v>
      </c>
      <c r="D664" s="333">
        <v>2.86</v>
      </c>
      <c r="E664" s="279"/>
    </row>
    <row r="665" spans="1:5" s="280" customFormat="1" ht="13.5">
      <c r="A665" s="169">
        <v>5664</v>
      </c>
      <c r="B665" s="169" t="s">
        <v>21991</v>
      </c>
      <c r="C665" s="169" t="s">
        <v>5</v>
      </c>
      <c r="D665" s="333">
        <v>36</v>
      </c>
      <c r="E665" s="279"/>
    </row>
    <row r="666" spans="1:5" s="280" customFormat="1" ht="13.5">
      <c r="A666" s="169">
        <v>5667</v>
      </c>
      <c r="B666" s="169" t="s">
        <v>21992</v>
      </c>
      <c r="C666" s="169" t="s">
        <v>5</v>
      </c>
      <c r="D666" s="333">
        <v>32.020000000000003</v>
      </c>
      <c r="E666" s="279"/>
    </row>
    <row r="667" spans="1:5" s="280" customFormat="1" ht="13.5">
      <c r="A667" s="169">
        <v>5668</v>
      </c>
      <c r="B667" s="169" t="s">
        <v>21993</v>
      </c>
      <c r="C667" s="169" t="s">
        <v>5</v>
      </c>
      <c r="D667" s="333">
        <v>56.14</v>
      </c>
      <c r="E667" s="279"/>
    </row>
    <row r="668" spans="1:5" s="280" customFormat="1" ht="13.5">
      <c r="A668" s="169">
        <v>5674</v>
      </c>
      <c r="B668" s="169" t="s">
        <v>21994</v>
      </c>
      <c r="C668" s="169" t="s">
        <v>5</v>
      </c>
      <c r="D668" s="333">
        <v>37.39</v>
      </c>
      <c r="E668" s="279"/>
    </row>
    <row r="669" spans="1:5" s="280" customFormat="1" ht="13.5">
      <c r="A669" s="169">
        <v>5692</v>
      </c>
      <c r="B669" s="169" t="s">
        <v>21995</v>
      </c>
      <c r="C669" s="169" t="s">
        <v>5</v>
      </c>
      <c r="D669" s="333">
        <v>0.24</v>
      </c>
      <c r="E669" s="279"/>
    </row>
    <row r="670" spans="1:5" s="280" customFormat="1" ht="13.5">
      <c r="A670" s="169">
        <v>5693</v>
      </c>
      <c r="B670" s="169" t="s">
        <v>21996</v>
      </c>
      <c r="C670" s="169" t="s">
        <v>5</v>
      </c>
      <c r="D670" s="333">
        <v>20.74</v>
      </c>
      <c r="E670" s="279"/>
    </row>
    <row r="671" spans="1:5" s="280" customFormat="1" ht="13.5">
      <c r="A671" s="169">
        <v>5695</v>
      </c>
      <c r="B671" s="169" t="s">
        <v>21997</v>
      </c>
      <c r="C671" s="169" t="s">
        <v>5</v>
      </c>
      <c r="D671" s="333">
        <v>29.75</v>
      </c>
      <c r="E671" s="279"/>
    </row>
    <row r="672" spans="1:5" s="280" customFormat="1" ht="13.5">
      <c r="A672" s="169">
        <v>5703</v>
      </c>
      <c r="B672" s="169" t="s">
        <v>21998</v>
      </c>
      <c r="C672" s="169" t="s">
        <v>5</v>
      </c>
      <c r="D672" s="333">
        <v>17.61</v>
      </c>
      <c r="E672" s="279"/>
    </row>
    <row r="673" spans="1:5" s="280" customFormat="1" ht="13.5">
      <c r="A673" s="169">
        <v>5705</v>
      </c>
      <c r="B673" s="169" t="s">
        <v>21999</v>
      </c>
      <c r="C673" s="169" t="s">
        <v>5</v>
      </c>
      <c r="D673" s="333">
        <v>28.72</v>
      </c>
      <c r="E673" s="279"/>
    </row>
    <row r="674" spans="1:5" s="280" customFormat="1" ht="13.5">
      <c r="A674" s="169">
        <v>5707</v>
      </c>
      <c r="B674" s="169" t="s">
        <v>22000</v>
      </c>
      <c r="C674" s="169" t="s">
        <v>5</v>
      </c>
      <c r="D674" s="333">
        <v>68.36</v>
      </c>
      <c r="E674" s="279"/>
    </row>
    <row r="675" spans="1:5" s="280" customFormat="1" ht="13.5">
      <c r="A675" s="169">
        <v>5710</v>
      </c>
      <c r="B675" s="169" t="s">
        <v>22001</v>
      </c>
      <c r="C675" s="169" t="s">
        <v>5</v>
      </c>
      <c r="D675" s="333">
        <v>160.32</v>
      </c>
      <c r="E675" s="279"/>
    </row>
    <row r="676" spans="1:5" s="280" customFormat="1" ht="13.5">
      <c r="A676" s="169">
        <v>5711</v>
      </c>
      <c r="B676" s="169" t="s">
        <v>22002</v>
      </c>
      <c r="C676" s="169" t="s">
        <v>5</v>
      </c>
      <c r="D676" s="333">
        <v>109.07</v>
      </c>
      <c r="E676" s="279"/>
    </row>
    <row r="677" spans="1:5" s="280" customFormat="1" ht="13.5">
      <c r="A677" s="169">
        <v>5714</v>
      </c>
      <c r="B677" s="169" t="s">
        <v>22003</v>
      </c>
      <c r="C677" s="169" t="s">
        <v>5</v>
      </c>
      <c r="D677" s="333">
        <v>15.3</v>
      </c>
      <c r="E677" s="279"/>
    </row>
    <row r="678" spans="1:5" s="280" customFormat="1" ht="13.5">
      <c r="A678" s="169">
        <v>5715</v>
      </c>
      <c r="B678" s="169" t="s">
        <v>22004</v>
      </c>
      <c r="C678" s="169" t="s">
        <v>5</v>
      </c>
      <c r="D678" s="333">
        <v>82.53</v>
      </c>
      <c r="E678" s="279"/>
    </row>
    <row r="679" spans="1:5" s="280" customFormat="1" ht="13.5">
      <c r="A679" s="169">
        <v>5718</v>
      </c>
      <c r="B679" s="169" t="s">
        <v>22005</v>
      </c>
      <c r="C679" s="169" t="s">
        <v>5</v>
      </c>
      <c r="D679" s="333">
        <v>130.18</v>
      </c>
      <c r="E679" s="279"/>
    </row>
    <row r="680" spans="1:5" s="280" customFormat="1" ht="13.5">
      <c r="A680" s="169">
        <v>5721</v>
      </c>
      <c r="B680" s="169" t="s">
        <v>22006</v>
      </c>
      <c r="C680" s="169" t="s">
        <v>5</v>
      </c>
      <c r="D680" s="333">
        <v>114.86</v>
      </c>
      <c r="E680" s="279"/>
    </row>
    <row r="681" spans="1:5" s="280" customFormat="1" ht="13.5">
      <c r="A681" s="169">
        <v>5722</v>
      </c>
      <c r="B681" s="169" t="s">
        <v>22007</v>
      </c>
      <c r="C681" s="169" t="s">
        <v>5</v>
      </c>
      <c r="D681" s="333">
        <v>265.63</v>
      </c>
      <c r="E681" s="279"/>
    </row>
    <row r="682" spans="1:5" s="280" customFormat="1" ht="13.5">
      <c r="A682" s="169">
        <v>5724</v>
      </c>
      <c r="B682" s="169" t="s">
        <v>22008</v>
      </c>
      <c r="C682" s="169" t="s">
        <v>5</v>
      </c>
      <c r="D682" s="333">
        <v>56.61</v>
      </c>
      <c r="E682" s="279"/>
    </row>
    <row r="683" spans="1:5" s="280" customFormat="1" ht="13.5">
      <c r="A683" s="169">
        <v>5727</v>
      </c>
      <c r="B683" s="169" t="s">
        <v>22009</v>
      </c>
      <c r="C683" s="169" t="s">
        <v>5</v>
      </c>
      <c r="D683" s="333">
        <v>11.28</v>
      </c>
      <c r="E683" s="279"/>
    </row>
    <row r="684" spans="1:5" s="280" customFormat="1" ht="13.5">
      <c r="A684" s="169">
        <v>5729</v>
      </c>
      <c r="B684" s="169" t="s">
        <v>22010</v>
      </c>
      <c r="C684" s="169" t="s">
        <v>5</v>
      </c>
      <c r="D684" s="333">
        <v>45.91</v>
      </c>
      <c r="E684" s="279"/>
    </row>
    <row r="685" spans="1:5" s="280" customFormat="1" ht="13.5">
      <c r="A685" s="169">
        <v>5730</v>
      </c>
      <c r="B685" s="169" t="s">
        <v>22011</v>
      </c>
      <c r="C685" s="169" t="s">
        <v>5</v>
      </c>
      <c r="D685" s="333">
        <v>50.06</v>
      </c>
      <c r="E685" s="279"/>
    </row>
    <row r="686" spans="1:5" s="280" customFormat="1" ht="13.5">
      <c r="A686" s="169">
        <v>5735</v>
      </c>
      <c r="B686" s="169" t="s">
        <v>22012</v>
      </c>
      <c r="C686" s="169" t="s">
        <v>5</v>
      </c>
      <c r="D686" s="333">
        <v>34.729999999999997</v>
      </c>
      <c r="E686" s="279"/>
    </row>
    <row r="687" spans="1:5" s="280" customFormat="1" ht="13.5">
      <c r="A687" s="169">
        <v>5736</v>
      </c>
      <c r="B687" s="169" t="s">
        <v>22013</v>
      </c>
      <c r="C687" s="169" t="s">
        <v>5</v>
      </c>
      <c r="D687" s="333">
        <v>51.16</v>
      </c>
      <c r="E687" s="279"/>
    </row>
    <row r="688" spans="1:5" s="280" customFormat="1" ht="13.5">
      <c r="A688" s="169">
        <v>5738</v>
      </c>
      <c r="B688" s="169" t="s">
        <v>22014</v>
      </c>
      <c r="C688" s="169" t="s">
        <v>5</v>
      </c>
      <c r="D688" s="333">
        <v>40.83</v>
      </c>
      <c r="E688" s="279"/>
    </row>
    <row r="689" spans="1:5" s="280" customFormat="1" ht="13.5">
      <c r="A689" s="169">
        <v>5739</v>
      </c>
      <c r="B689" s="169" t="s">
        <v>22015</v>
      </c>
      <c r="C689" s="169" t="s">
        <v>5</v>
      </c>
      <c r="D689" s="333">
        <v>51.09</v>
      </c>
      <c r="E689" s="279"/>
    </row>
    <row r="690" spans="1:5" s="280" customFormat="1" ht="13.5">
      <c r="A690" s="169">
        <v>5741</v>
      </c>
      <c r="B690" s="169" t="s">
        <v>22016</v>
      </c>
      <c r="C690" s="169" t="s">
        <v>5</v>
      </c>
      <c r="D690" s="333">
        <v>45.36</v>
      </c>
      <c r="E690" s="279"/>
    </row>
    <row r="691" spans="1:5" s="280" customFormat="1" ht="13.5">
      <c r="A691" s="169">
        <v>5742</v>
      </c>
      <c r="B691" s="169" t="s">
        <v>22017</v>
      </c>
      <c r="C691" s="169" t="s">
        <v>5</v>
      </c>
      <c r="D691" s="333">
        <v>33.79</v>
      </c>
      <c r="E691" s="279"/>
    </row>
    <row r="692" spans="1:5" s="280" customFormat="1" ht="13.5">
      <c r="A692" s="169">
        <v>5747</v>
      </c>
      <c r="B692" s="169" t="s">
        <v>22018</v>
      </c>
      <c r="C692" s="169" t="s">
        <v>5</v>
      </c>
      <c r="D692" s="333">
        <v>193.73</v>
      </c>
      <c r="E692" s="279"/>
    </row>
    <row r="693" spans="1:5" s="280" customFormat="1" ht="13.5">
      <c r="A693" s="169">
        <v>5751</v>
      </c>
      <c r="B693" s="169" t="s">
        <v>22019</v>
      </c>
      <c r="C693" s="169" t="s">
        <v>5</v>
      </c>
      <c r="D693" s="333">
        <v>24.72</v>
      </c>
      <c r="E693" s="279"/>
    </row>
    <row r="694" spans="1:5" s="280" customFormat="1" ht="13.5">
      <c r="A694" s="169">
        <v>5754</v>
      </c>
      <c r="B694" s="169" t="s">
        <v>22020</v>
      </c>
      <c r="C694" s="169" t="s">
        <v>5</v>
      </c>
      <c r="D694" s="333">
        <v>27.15</v>
      </c>
      <c r="E694" s="279"/>
    </row>
    <row r="695" spans="1:5" s="280" customFormat="1" ht="13.5">
      <c r="A695" s="169">
        <v>5763</v>
      </c>
      <c r="B695" s="169" t="s">
        <v>22021</v>
      </c>
      <c r="C695" s="169" t="s">
        <v>5</v>
      </c>
      <c r="D695" s="333">
        <v>40.03</v>
      </c>
      <c r="E695" s="279"/>
    </row>
    <row r="696" spans="1:5" s="280" customFormat="1" ht="13.5">
      <c r="A696" s="169">
        <v>5765</v>
      </c>
      <c r="B696" s="169" t="s">
        <v>22022</v>
      </c>
      <c r="C696" s="169" t="s">
        <v>5</v>
      </c>
      <c r="D696" s="333">
        <v>4.92</v>
      </c>
      <c r="E696" s="279"/>
    </row>
    <row r="697" spans="1:5" s="280" customFormat="1" ht="13.5">
      <c r="A697" s="169">
        <v>5766</v>
      </c>
      <c r="B697" s="169" t="s">
        <v>22023</v>
      </c>
      <c r="C697" s="169" t="s">
        <v>5</v>
      </c>
      <c r="D697" s="333">
        <v>2.89</v>
      </c>
      <c r="E697" s="279"/>
    </row>
    <row r="698" spans="1:5" s="280" customFormat="1" ht="13.5">
      <c r="A698" s="169">
        <v>5779</v>
      </c>
      <c r="B698" s="169" t="s">
        <v>22024</v>
      </c>
      <c r="C698" s="169" t="s">
        <v>5</v>
      </c>
      <c r="D698" s="333">
        <v>76.510000000000005</v>
      </c>
      <c r="E698" s="279"/>
    </row>
    <row r="699" spans="1:5" s="280" customFormat="1" ht="13.5">
      <c r="A699" s="169">
        <v>5787</v>
      </c>
      <c r="B699" s="169" t="s">
        <v>22025</v>
      </c>
      <c r="C699" s="169" t="s">
        <v>5</v>
      </c>
      <c r="D699" s="333">
        <v>86.2</v>
      </c>
      <c r="E699" s="279"/>
    </row>
    <row r="700" spans="1:5" s="280" customFormat="1" ht="13.5">
      <c r="A700" s="169">
        <v>5797</v>
      </c>
      <c r="B700" s="169" t="s">
        <v>22026</v>
      </c>
      <c r="C700" s="169" t="s">
        <v>5</v>
      </c>
      <c r="D700" s="333">
        <v>4.88</v>
      </c>
      <c r="E700" s="279"/>
    </row>
    <row r="701" spans="1:5" s="280" customFormat="1" ht="13.5">
      <c r="A701" s="169">
        <v>5800</v>
      </c>
      <c r="B701" s="169" t="s">
        <v>22027</v>
      </c>
      <c r="C701" s="169" t="s">
        <v>5</v>
      </c>
      <c r="D701" s="333">
        <v>0.37</v>
      </c>
      <c r="E701" s="279"/>
    </row>
    <row r="702" spans="1:5" s="280" customFormat="1" ht="13.5">
      <c r="A702" s="169">
        <v>7032</v>
      </c>
      <c r="B702" s="169" t="s">
        <v>22028</v>
      </c>
      <c r="C702" s="169" t="s">
        <v>5</v>
      </c>
      <c r="D702" s="333">
        <v>5.2</v>
      </c>
      <c r="E702" s="279"/>
    </row>
    <row r="703" spans="1:5" s="280" customFormat="1" ht="13.5">
      <c r="A703" s="169">
        <v>7033</v>
      </c>
      <c r="B703" s="169" t="s">
        <v>22029</v>
      </c>
      <c r="C703" s="169" t="s">
        <v>5</v>
      </c>
      <c r="D703" s="333">
        <v>0.82</v>
      </c>
      <c r="E703" s="279"/>
    </row>
    <row r="704" spans="1:5" s="280" customFormat="1" ht="13.5">
      <c r="A704" s="169">
        <v>7034</v>
      </c>
      <c r="B704" s="169" t="s">
        <v>22030</v>
      </c>
      <c r="C704" s="169" t="s">
        <v>5</v>
      </c>
      <c r="D704" s="333">
        <v>4.33</v>
      </c>
      <c r="E704" s="279"/>
    </row>
    <row r="705" spans="1:5" s="280" customFormat="1" ht="13.5">
      <c r="A705" s="169">
        <v>7035</v>
      </c>
      <c r="B705" s="169" t="s">
        <v>22031</v>
      </c>
      <c r="C705" s="169" t="s">
        <v>5</v>
      </c>
      <c r="D705" s="333">
        <v>314.16000000000003</v>
      </c>
      <c r="E705" s="279"/>
    </row>
    <row r="706" spans="1:5" s="280" customFormat="1" ht="13.5">
      <c r="A706" s="169">
        <v>7038</v>
      </c>
      <c r="B706" s="169" t="s">
        <v>22032</v>
      </c>
      <c r="C706" s="169" t="s">
        <v>5</v>
      </c>
      <c r="D706" s="333">
        <v>46.7</v>
      </c>
      <c r="E706" s="279"/>
    </row>
    <row r="707" spans="1:5" s="280" customFormat="1" ht="13.5">
      <c r="A707" s="169">
        <v>7039</v>
      </c>
      <c r="B707" s="169" t="s">
        <v>22033</v>
      </c>
      <c r="C707" s="169" t="s">
        <v>5</v>
      </c>
      <c r="D707" s="333">
        <v>6.48</v>
      </c>
      <c r="E707" s="279"/>
    </row>
    <row r="708" spans="1:5" s="280" customFormat="1" ht="13.5">
      <c r="A708" s="169">
        <v>7040</v>
      </c>
      <c r="B708" s="169" t="s">
        <v>22034</v>
      </c>
      <c r="C708" s="169" t="s">
        <v>5</v>
      </c>
      <c r="D708" s="333">
        <v>58.44</v>
      </c>
      <c r="E708" s="279"/>
    </row>
    <row r="709" spans="1:5" s="280" customFormat="1" ht="13.5">
      <c r="A709" s="169">
        <v>7044</v>
      </c>
      <c r="B709" s="169" t="s">
        <v>22035</v>
      </c>
      <c r="C709" s="169" t="s">
        <v>5</v>
      </c>
      <c r="D709" s="333">
        <v>0.27</v>
      </c>
      <c r="E709" s="279"/>
    </row>
    <row r="710" spans="1:5" s="280" customFormat="1" ht="13.5">
      <c r="A710" s="169">
        <v>7045</v>
      </c>
      <c r="B710" s="169" t="s">
        <v>22036</v>
      </c>
      <c r="C710" s="169" t="s">
        <v>5</v>
      </c>
      <c r="D710" s="333">
        <v>0.03</v>
      </c>
      <c r="E710" s="279"/>
    </row>
    <row r="711" spans="1:5" s="280" customFormat="1" ht="13.5">
      <c r="A711" s="169">
        <v>7046</v>
      </c>
      <c r="B711" s="169" t="s">
        <v>22037</v>
      </c>
      <c r="C711" s="169" t="s">
        <v>5</v>
      </c>
      <c r="D711" s="333">
        <v>0.28999999999999998</v>
      </c>
      <c r="E711" s="279"/>
    </row>
    <row r="712" spans="1:5" s="280" customFormat="1" ht="13.5">
      <c r="A712" s="169">
        <v>7047</v>
      </c>
      <c r="B712" s="169" t="s">
        <v>22038</v>
      </c>
      <c r="C712" s="169" t="s">
        <v>5</v>
      </c>
      <c r="D712" s="333">
        <v>24.48</v>
      </c>
      <c r="E712" s="279"/>
    </row>
    <row r="713" spans="1:5" s="280" customFormat="1" ht="13.5">
      <c r="A713" s="169">
        <v>7051</v>
      </c>
      <c r="B713" s="169" t="s">
        <v>22039</v>
      </c>
      <c r="C713" s="169" t="s">
        <v>5</v>
      </c>
      <c r="D713" s="333">
        <v>41.42</v>
      </c>
      <c r="E713" s="279"/>
    </row>
    <row r="714" spans="1:5" s="280" customFormat="1" ht="13.5">
      <c r="A714" s="169">
        <v>7052</v>
      </c>
      <c r="B714" s="169" t="s">
        <v>22040</v>
      </c>
      <c r="C714" s="169" t="s">
        <v>5</v>
      </c>
      <c r="D714" s="333">
        <v>5.75</v>
      </c>
      <c r="E714" s="279"/>
    </row>
    <row r="715" spans="1:5" s="280" customFormat="1" ht="13.5">
      <c r="A715" s="169">
        <v>7053</v>
      </c>
      <c r="B715" s="169" t="s">
        <v>22041</v>
      </c>
      <c r="C715" s="169" t="s">
        <v>5</v>
      </c>
      <c r="D715" s="333">
        <v>51.83</v>
      </c>
      <c r="E715" s="279"/>
    </row>
    <row r="716" spans="1:5" s="280" customFormat="1" ht="13.5">
      <c r="A716" s="169">
        <v>7054</v>
      </c>
      <c r="B716" s="169" t="s">
        <v>22042</v>
      </c>
      <c r="C716" s="169" t="s">
        <v>5</v>
      </c>
      <c r="D716" s="333">
        <v>109.36</v>
      </c>
      <c r="E716" s="279"/>
    </row>
    <row r="717" spans="1:5" s="280" customFormat="1" ht="13.5">
      <c r="A717" s="169">
        <v>7058</v>
      </c>
      <c r="B717" s="169" t="s">
        <v>22043</v>
      </c>
      <c r="C717" s="169" t="s">
        <v>5</v>
      </c>
      <c r="D717" s="333">
        <v>17.05</v>
      </c>
      <c r="E717" s="279"/>
    </row>
    <row r="718" spans="1:5" s="280" customFormat="1" ht="13.5">
      <c r="A718" s="169">
        <v>7059</v>
      </c>
      <c r="B718" s="169" t="s">
        <v>22044</v>
      </c>
      <c r="C718" s="169" t="s">
        <v>5</v>
      </c>
      <c r="D718" s="333">
        <v>3.36</v>
      </c>
      <c r="E718" s="279"/>
    </row>
    <row r="719" spans="1:5" s="280" customFormat="1" ht="13.5">
      <c r="A719" s="169">
        <v>7060</v>
      </c>
      <c r="B719" s="169" t="s">
        <v>22045</v>
      </c>
      <c r="C719" s="169" t="s">
        <v>5</v>
      </c>
      <c r="D719" s="333">
        <v>30.78</v>
      </c>
      <c r="E719" s="279"/>
    </row>
    <row r="720" spans="1:5" s="280" customFormat="1" ht="13.5">
      <c r="A720" s="169">
        <v>7061</v>
      </c>
      <c r="B720" s="169" t="s">
        <v>22046</v>
      </c>
      <c r="C720" s="169" t="s">
        <v>5</v>
      </c>
      <c r="D720" s="333">
        <v>99.83</v>
      </c>
      <c r="E720" s="279"/>
    </row>
    <row r="721" spans="1:5" s="280" customFormat="1" ht="13.5">
      <c r="A721" s="169">
        <v>7063</v>
      </c>
      <c r="B721" s="169" t="s">
        <v>22047</v>
      </c>
      <c r="C721" s="169" t="s">
        <v>5</v>
      </c>
      <c r="D721" s="333">
        <v>19.09</v>
      </c>
      <c r="E721" s="279"/>
    </row>
    <row r="722" spans="1:5" s="280" customFormat="1" ht="13.5">
      <c r="A722" s="169">
        <v>7064</v>
      </c>
      <c r="B722" s="169" t="s">
        <v>22048</v>
      </c>
      <c r="C722" s="169" t="s">
        <v>5</v>
      </c>
      <c r="D722" s="333">
        <v>2.65</v>
      </c>
      <c r="E722" s="279"/>
    </row>
    <row r="723" spans="1:5" s="280" customFormat="1" ht="13.5">
      <c r="A723" s="169">
        <v>7065</v>
      </c>
      <c r="B723" s="169" t="s">
        <v>22049</v>
      </c>
      <c r="C723" s="169" t="s">
        <v>5</v>
      </c>
      <c r="D723" s="333">
        <v>20.88</v>
      </c>
      <c r="E723" s="279"/>
    </row>
    <row r="724" spans="1:5" s="280" customFormat="1" ht="13.5">
      <c r="A724" s="169">
        <v>7066</v>
      </c>
      <c r="B724" s="169" t="s">
        <v>22050</v>
      </c>
      <c r="C724" s="169" t="s">
        <v>5</v>
      </c>
      <c r="D724" s="333">
        <v>118.45</v>
      </c>
      <c r="E724" s="279"/>
    </row>
    <row r="725" spans="1:5" s="280" customFormat="1" ht="13.5">
      <c r="A725" s="169">
        <v>53786</v>
      </c>
      <c r="B725" s="169" t="s">
        <v>22051</v>
      </c>
      <c r="C725" s="169" t="s">
        <v>5</v>
      </c>
      <c r="D725" s="333">
        <v>62.52</v>
      </c>
      <c r="E725" s="279"/>
    </row>
    <row r="726" spans="1:5" s="280" customFormat="1" ht="13.5">
      <c r="A726" s="169">
        <v>53788</v>
      </c>
      <c r="B726" s="169" t="s">
        <v>22052</v>
      </c>
      <c r="C726" s="169" t="s">
        <v>5</v>
      </c>
      <c r="D726" s="333">
        <v>70</v>
      </c>
      <c r="E726" s="279"/>
    </row>
    <row r="727" spans="1:5" s="280" customFormat="1" ht="13.5">
      <c r="A727" s="169">
        <v>53792</v>
      </c>
      <c r="B727" s="169" t="s">
        <v>22053</v>
      </c>
      <c r="C727" s="169" t="s">
        <v>5</v>
      </c>
      <c r="D727" s="333">
        <v>124.09</v>
      </c>
      <c r="E727" s="279"/>
    </row>
    <row r="728" spans="1:5" s="280" customFormat="1" ht="13.5">
      <c r="A728" s="169">
        <v>53794</v>
      </c>
      <c r="B728" s="169" t="s">
        <v>22054</v>
      </c>
      <c r="C728" s="169" t="s">
        <v>5</v>
      </c>
      <c r="D728" s="333">
        <v>35</v>
      </c>
      <c r="E728" s="279"/>
    </row>
    <row r="729" spans="1:5" s="280" customFormat="1" ht="13.5">
      <c r="A729" s="169">
        <v>53797</v>
      </c>
      <c r="B729" s="169" t="s">
        <v>22055</v>
      </c>
      <c r="C729" s="169" t="s">
        <v>5</v>
      </c>
      <c r="D729" s="333">
        <v>142.71</v>
      </c>
      <c r="E729" s="279"/>
    </row>
    <row r="730" spans="1:5" s="280" customFormat="1" ht="13.5">
      <c r="A730" s="169">
        <v>53804</v>
      </c>
      <c r="B730" s="169" t="s">
        <v>22056</v>
      </c>
      <c r="C730" s="169" t="s">
        <v>5</v>
      </c>
      <c r="D730" s="333">
        <v>5.96</v>
      </c>
      <c r="E730" s="279"/>
    </row>
    <row r="731" spans="1:5" s="280" customFormat="1" ht="13.5">
      <c r="A731" s="169">
        <v>53806</v>
      </c>
      <c r="B731" s="169" t="s">
        <v>22057</v>
      </c>
      <c r="C731" s="169" t="s">
        <v>5</v>
      </c>
      <c r="D731" s="333">
        <v>72.94</v>
      </c>
      <c r="E731" s="279"/>
    </row>
    <row r="732" spans="1:5" s="280" customFormat="1" ht="13.5">
      <c r="A732" s="169">
        <v>53810</v>
      </c>
      <c r="B732" s="169" t="s">
        <v>22058</v>
      </c>
      <c r="C732" s="169" t="s">
        <v>5</v>
      </c>
      <c r="D732" s="333">
        <v>73.39</v>
      </c>
      <c r="E732" s="279"/>
    </row>
    <row r="733" spans="1:5" s="280" customFormat="1" ht="13.5">
      <c r="A733" s="169">
        <v>53814</v>
      </c>
      <c r="B733" s="169" t="s">
        <v>22059</v>
      </c>
      <c r="C733" s="169" t="s">
        <v>5</v>
      </c>
      <c r="D733" s="333">
        <v>240.39</v>
      </c>
      <c r="E733" s="279"/>
    </row>
    <row r="734" spans="1:5" s="280" customFormat="1" ht="13.5">
      <c r="A734" s="169">
        <v>53817</v>
      </c>
      <c r="B734" s="169" t="s">
        <v>22060</v>
      </c>
      <c r="C734" s="169" t="s">
        <v>5</v>
      </c>
      <c r="D734" s="333">
        <v>76.52</v>
      </c>
      <c r="E734" s="279"/>
    </row>
    <row r="735" spans="1:5" s="280" customFormat="1" ht="13.5">
      <c r="A735" s="169">
        <v>53818</v>
      </c>
      <c r="B735" s="169" t="s">
        <v>22061</v>
      </c>
      <c r="C735" s="169" t="s">
        <v>5</v>
      </c>
      <c r="D735" s="333">
        <v>9.02</v>
      </c>
      <c r="E735" s="279"/>
    </row>
    <row r="736" spans="1:5" s="280" customFormat="1" ht="13.5">
      <c r="A736" s="169">
        <v>53827</v>
      </c>
      <c r="B736" s="169" t="s">
        <v>22062</v>
      </c>
      <c r="C736" s="169" t="s">
        <v>5</v>
      </c>
      <c r="D736" s="333">
        <v>139.69999999999999</v>
      </c>
      <c r="E736" s="279"/>
    </row>
    <row r="737" spans="1:5" s="280" customFormat="1" ht="13.5">
      <c r="A737" s="169">
        <v>53829</v>
      </c>
      <c r="B737" s="169" t="s">
        <v>22063</v>
      </c>
      <c r="C737" s="169" t="s">
        <v>5</v>
      </c>
      <c r="D737" s="333">
        <v>142.71</v>
      </c>
      <c r="E737" s="279"/>
    </row>
    <row r="738" spans="1:5" s="280" customFormat="1" ht="13.5">
      <c r="A738" s="169">
        <v>53831</v>
      </c>
      <c r="B738" s="169" t="s">
        <v>22064</v>
      </c>
      <c r="C738" s="169" t="s">
        <v>5</v>
      </c>
      <c r="D738" s="333">
        <v>235.73</v>
      </c>
      <c r="E738" s="279"/>
    </row>
    <row r="739" spans="1:5" s="280" customFormat="1" ht="13.5">
      <c r="A739" s="169">
        <v>53840</v>
      </c>
      <c r="B739" s="169" t="s">
        <v>22065</v>
      </c>
      <c r="C739" s="169" t="s">
        <v>5</v>
      </c>
      <c r="D739" s="333">
        <v>3.23</v>
      </c>
      <c r="E739" s="279"/>
    </row>
    <row r="740" spans="1:5" s="280" customFormat="1" ht="13.5">
      <c r="A740" s="169">
        <v>53841</v>
      </c>
      <c r="B740" s="169" t="s">
        <v>22066</v>
      </c>
      <c r="C740" s="169" t="s">
        <v>5</v>
      </c>
      <c r="D740" s="333">
        <v>2.2400000000000002</v>
      </c>
      <c r="E740" s="279"/>
    </row>
    <row r="741" spans="1:5" s="280" customFormat="1" ht="13.5">
      <c r="A741" s="169">
        <v>53849</v>
      </c>
      <c r="B741" s="169" t="s">
        <v>22067</v>
      </c>
      <c r="C741" s="169" t="s">
        <v>5</v>
      </c>
      <c r="D741" s="333">
        <v>102.54</v>
      </c>
      <c r="E741" s="279"/>
    </row>
    <row r="742" spans="1:5" s="280" customFormat="1" ht="13.5">
      <c r="A742" s="169">
        <v>53857</v>
      </c>
      <c r="B742" s="169" t="s">
        <v>22068</v>
      </c>
      <c r="C742" s="169" t="s">
        <v>5</v>
      </c>
      <c r="D742" s="333">
        <v>75</v>
      </c>
      <c r="E742" s="279"/>
    </row>
    <row r="743" spans="1:5" s="280" customFormat="1" ht="13.5">
      <c r="A743" s="169">
        <v>53858</v>
      </c>
      <c r="B743" s="169" t="s">
        <v>22069</v>
      </c>
      <c r="C743" s="169" t="s">
        <v>5</v>
      </c>
      <c r="D743" s="333">
        <v>56</v>
      </c>
      <c r="E743" s="279"/>
    </row>
    <row r="744" spans="1:5" s="280" customFormat="1" ht="13.5">
      <c r="A744" s="169">
        <v>53861</v>
      </c>
      <c r="B744" s="169" t="s">
        <v>22070</v>
      </c>
      <c r="C744" s="169" t="s">
        <v>5</v>
      </c>
      <c r="D744" s="333">
        <v>72.790000000000006</v>
      </c>
      <c r="E744" s="279"/>
    </row>
    <row r="745" spans="1:5" s="280" customFormat="1" ht="13.5">
      <c r="A745" s="169">
        <v>53863</v>
      </c>
      <c r="B745" s="169" t="s">
        <v>22071</v>
      </c>
      <c r="C745" s="169" t="s">
        <v>5</v>
      </c>
      <c r="D745" s="333">
        <v>1.51</v>
      </c>
      <c r="E745" s="279"/>
    </row>
    <row r="746" spans="1:5" s="280" customFormat="1" ht="13.5">
      <c r="A746" s="169">
        <v>53865</v>
      </c>
      <c r="B746" s="169" t="s">
        <v>22072</v>
      </c>
      <c r="C746" s="169" t="s">
        <v>5</v>
      </c>
      <c r="D746" s="333">
        <v>57.76</v>
      </c>
      <c r="E746" s="279"/>
    </row>
    <row r="747" spans="1:5" s="280" customFormat="1" ht="13.5">
      <c r="A747" s="169">
        <v>53866</v>
      </c>
      <c r="B747" s="169" t="s">
        <v>22073</v>
      </c>
      <c r="C747" s="169" t="s">
        <v>5</v>
      </c>
      <c r="D747" s="333">
        <v>1.42</v>
      </c>
      <c r="E747" s="279"/>
    </row>
    <row r="748" spans="1:5" s="280" customFormat="1" ht="13.5">
      <c r="A748" s="169">
        <v>53882</v>
      </c>
      <c r="B748" s="169" t="s">
        <v>22074</v>
      </c>
      <c r="C748" s="169" t="s">
        <v>5</v>
      </c>
      <c r="D748" s="333">
        <v>28.76</v>
      </c>
      <c r="E748" s="279"/>
    </row>
    <row r="749" spans="1:5" s="280" customFormat="1" ht="13.5">
      <c r="A749" s="169">
        <v>55263</v>
      </c>
      <c r="B749" s="169" t="s">
        <v>22075</v>
      </c>
      <c r="C749" s="169" t="s">
        <v>5</v>
      </c>
      <c r="D749" s="333">
        <v>78.94</v>
      </c>
      <c r="E749" s="279"/>
    </row>
    <row r="750" spans="1:5" s="280" customFormat="1" ht="13.5">
      <c r="A750" s="169">
        <v>73303</v>
      </c>
      <c r="B750" s="169" t="s">
        <v>22076</v>
      </c>
      <c r="C750" s="169" t="s">
        <v>5</v>
      </c>
      <c r="D750" s="333">
        <v>6</v>
      </c>
      <c r="E750" s="279"/>
    </row>
    <row r="751" spans="1:5" s="280" customFormat="1" ht="13.5">
      <c r="A751" s="169">
        <v>73307</v>
      </c>
      <c r="B751" s="169" t="s">
        <v>22077</v>
      </c>
      <c r="C751" s="169" t="s">
        <v>5</v>
      </c>
      <c r="D751" s="333">
        <v>5.35</v>
      </c>
      <c r="E751" s="279"/>
    </row>
    <row r="752" spans="1:5" s="280" customFormat="1" ht="13.5">
      <c r="A752" s="169">
        <v>73309</v>
      </c>
      <c r="B752" s="169" t="s">
        <v>22078</v>
      </c>
      <c r="C752" s="169" t="s">
        <v>5</v>
      </c>
      <c r="D752" s="333">
        <v>31.06</v>
      </c>
      <c r="E752" s="279"/>
    </row>
    <row r="753" spans="1:5" s="280" customFormat="1" ht="13.5">
      <c r="A753" s="169">
        <v>73311</v>
      </c>
      <c r="B753" s="169" t="s">
        <v>22079</v>
      </c>
      <c r="C753" s="169" t="s">
        <v>5</v>
      </c>
      <c r="D753" s="333">
        <v>218.21</v>
      </c>
      <c r="E753" s="279"/>
    </row>
    <row r="754" spans="1:5" s="280" customFormat="1" ht="13.5">
      <c r="A754" s="169">
        <v>73313</v>
      </c>
      <c r="B754" s="169" t="s">
        <v>22080</v>
      </c>
      <c r="C754" s="169" t="s">
        <v>5</v>
      </c>
      <c r="D754" s="333">
        <v>4.3099999999999996</v>
      </c>
      <c r="E754" s="279"/>
    </row>
    <row r="755" spans="1:5" s="280" customFormat="1" ht="13.5">
      <c r="A755" s="169">
        <v>73315</v>
      </c>
      <c r="B755" s="169" t="s">
        <v>22081</v>
      </c>
      <c r="C755" s="169" t="s">
        <v>5</v>
      </c>
      <c r="D755" s="333">
        <v>70</v>
      </c>
      <c r="E755" s="279"/>
    </row>
    <row r="756" spans="1:5" s="280" customFormat="1" ht="13.5">
      <c r="A756" s="169">
        <v>73335</v>
      </c>
      <c r="B756" s="169" t="s">
        <v>22082</v>
      </c>
      <c r="C756" s="169" t="s">
        <v>5</v>
      </c>
      <c r="D756" s="333">
        <v>26.19</v>
      </c>
      <c r="E756" s="279"/>
    </row>
    <row r="757" spans="1:5" s="280" customFormat="1" ht="13.5">
      <c r="A757" s="169">
        <v>73340</v>
      </c>
      <c r="B757" s="169" t="s">
        <v>22083</v>
      </c>
      <c r="C757" s="169" t="s">
        <v>5</v>
      </c>
      <c r="D757" s="333">
        <v>99.83</v>
      </c>
      <c r="E757" s="279"/>
    </row>
    <row r="758" spans="1:5" s="280" customFormat="1" ht="13.5">
      <c r="A758" s="169">
        <v>83361</v>
      </c>
      <c r="B758" s="169" t="s">
        <v>22084</v>
      </c>
      <c r="C758" s="169" t="s">
        <v>5</v>
      </c>
      <c r="D758" s="333">
        <v>35.130000000000003</v>
      </c>
      <c r="E758" s="279"/>
    </row>
    <row r="759" spans="1:5" s="280" customFormat="1" ht="13.5">
      <c r="A759" s="169">
        <v>83761</v>
      </c>
      <c r="B759" s="169" t="s">
        <v>22085</v>
      </c>
      <c r="C759" s="169" t="s">
        <v>5</v>
      </c>
      <c r="D759" s="333">
        <v>7.99</v>
      </c>
      <c r="E759" s="279"/>
    </row>
    <row r="760" spans="1:5" s="280" customFormat="1" ht="13.5">
      <c r="A760" s="169">
        <v>83762</v>
      </c>
      <c r="B760" s="169" t="s">
        <v>22086</v>
      </c>
      <c r="C760" s="169" t="s">
        <v>5</v>
      </c>
      <c r="D760" s="333">
        <v>7.13</v>
      </c>
      <c r="E760" s="279"/>
    </row>
    <row r="761" spans="1:5" s="280" customFormat="1" ht="13.5">
      <c r="A761" s="169">
        <v>83763</v>
      </c>
      <c r="B761" s="169" t="s">
        <v>22087</v>
      </c>
      <c r="C761" s="169" t="s">
        <v>5</v>
      </c>
      <c r="D761" s="333">
        <v>61.49</v>
      </c>
      <c r="E761" s="279"/>
    </row>
    <row r="762" spans="1:5" s="280" customFormat="1" ht="13.5">
      <c r="A762" s="169">
        <v>83764</v>
      </c>
      <c r="B762" s="169" t="s">
        <v>22088</v>
      </c>
      <c r="C762" s="169" t="s">
        <v>5</v>
      </c>
      <c r="D762" s="333">
        <v>1.43</v>
      </c>
      <c r="E762" s="279"/>
    </row>
    <row r="763" spans="1:5" s="280" customFormat="1" ht="13.5">
      <c r="A763" s="169">
        <v>87026</v>
      </c>
      <c r="B763" s="169" t="s">
        <v>22089</v>
      </c>
      <c r="C763" s="169" t="s">
        <v>5</v>
      </c>
      <c r="D763" s="333">
        <v>0.45</v>
      </c>
      <c r="E763" s="279"/>
    </row>
    <row r="764" spans="1:5" s="280" customFormat="1" ht="13.5">
      <c r="A764" s="169">
        <v>87441</v>
      </c>
      <c r="B764" s="169" t="s">
        <v>22090</v>
      </c>
      <c r="C764" s="169" t="s">
        <v>5</v>
      </c>
      <c r="D764" s="333">
        <v>0.4</v>
      </c>
      <c r="E764" s="279"/>
    </row>
    <row r="765" spans="1:5" s="280" customFormat="1" ht="13.5">
      <c r="A765" s="169">
        <v>87442</v>
      </c>
      <c r="B765" s="169" t="s">
        <v>22091</v>
      </c>
      <c r="C765" s="169" t="s">
        <v>5</v>
      </c>
      <c r="D765" s="333">
        <v>0.04</v>
      </c>
      <c r="E765" s="279"/>
    </row>
    <row r="766" spans="1:5" s="280" customFormat="1" ht="13.5">
      <c r="A766" s="169">
        <v>87443</v>
      </c>
      <c r="B766" s="169" t="s">
        <v>22092</v>
      </c>
      <c r="C766" s="169" t="s">
        <v>5</v>
      </c>
      <c r="D766" s="333">
        <v>0.5</v>
      </c>
      <c r="E766" s="279"/>
    </row>
    <row r="767" spans="1:5" s="280" customFormat="1" ht="13.5">
      <c r="A767" s="169">
        <v>87444</v>
      </c>
      <c r="B767" s="169" t="s">
        <v>22093</v>
      </c>
      <c r="C767" s="169" t="s">
        <v>5</v>
      </c>
      <c r="D767" s="333">
        <v>5.13</v>
      </c>
      <c r="E767" s="279"/>
    </row>
    <row r="768" spans="1:5" s="280" customFormat="1" ht="13.5">
      <c r="A768" s="169">
        <v>88387</v>
      </c>
      <c r="B768" s="169" t="s">
        <v>22094</v>
      </c>
      <c r="C768" s="169" t="s">
        <v>5</v>
      </c>
      <c r="D768" s="333">
        <v>0.78</v>
      </c>
      <c r="E768" s="279"/>
    </row>
    <row r="769" spans="1:5" s="280" customFormat="1" ht="13.5">
      <c r="A769" s="169">
        <v>88389</v>
      </c>
      <c r="B769" s="169" t="s">
        <v>22095</v>
      </c>
      <c r="C769" s="169" t="s">
        <v>5</v>
      </c>
      <c r="D769" s="333">
        <v>0.09</v>
      </c>
      <c r="E769" s="279"/>
    </row>
    <row r="770" spans="1:5" s="280" customFormat="1" ht="13.5">
      <c r="A770" s="169">
        <v>88390</v>
      </c>
      <c r="B770" s="169" t="s">
        <v>22096</v>
      </c>
      <c r="C770" s="169" t="s">
        <v>5</v>
      </c>
      <c r="D770" s="333">
        <v>0.85</v>
      </c>
      <c r="E770" s="279"/>
    </row>
    <row r="771" spans="1:5" s="280" customFormat="1" ht="13.5">
      <c r="A771" s="169">
        <v>88391</v>
      </c>
      <c r="B771" s="169" t="s">
        <v>22097</v>
      </c>
      <c r="C771" s="169" t="s">
        <v>5</v>
      </c>
      <c r="D771" s="333">
        <v>2.31</v>
      </c>
      <c r="E771" s="279"/>
    </row>
    <row r="772" spans="1:5" s="280" customFormat="1" ht="13.5">
      <c r="A772" s="169">
        <v>88394</v>
      </c>
      <c r="B772" s="169" t="s">
        <v>22098</v>
      </c>
      <c r="C772" s="169" t="s">
        <v>5</v>
      </c>
      <c r="D772" s="333">
        <v>0.93</v>
      </c>
      <c r="E772" s="279"/>
    </row>
    <row r="773" spans="1:5" s="280" customFormat="1" ht="13.5">
      <c r="A773" s="169">
        <v>88395</v>
      </c>
      <c r="B773" s="169" t="s">
        <v>22099</v>
      </c>
      <c r="C773" s="169" t="s">
        <v>5</v>
      </c>
      <c r="D773" s="333">
        <v>0.11</v>
      </c>
      <c r="E773" s="279"/>
    </row>
    <row r="774" spans="1:5" s="280" customFormat="1" ht="13.5">
      <c r="A774" s="169">
        <v>88396</v>
      </c>
      <c r="B774" s="169" t="s">
        <v>22100</v>
      </c>
      <c r="C774" s="169" t="s">
        <v>5</v>
      </c>
      <c r="D774" s="333">
        <v>1.02</v>
      </c>
      <c r="E774" s="279"/>
    </row>
    <row r="775" spans="1:5" s="280" customFormat="1" ht="13.5">
      <c r="A775" s="169">
        <v>88397</v>
      </c>
      <c r="B775" s="169" t="s">
        <v>22101</v>
      </c>
      <c r="C775" s="169" t="s">
        <v>5</v>
      </c>
      <c r="D775" s="333">
        <v>3.47</v>
      </c>
      <c r="E775" s="279"/>
    </row>
    <row r="776" spans="1:5" s="280" customFormat="1" ht="13.5">
      <c r="A776" s="169">
        <v>88400</v>
      </c>
      <c r="B776" s="169" t="s">
        <v>22102</v>
      </c>
      <c r="C776" s="169" t="s">
        <v>5</v>
      </c>
      <c r="D776" s="333">
        <v>0.74</v>
      </c>
      <c r="E776" s="279"/>
    </row>
    <row r="777" spans="1:5" s="280" customFormat="1" ht="13.5">
      <c r="A777" s="169">
        <v>88401</v>
      </c>
      <c r="B777" s="169" t="s">
        <v>22103</v>
      </c>
      <c r="C777" s="169" t="s">
        <v>5</v>
      </c>
      <c r="D777" s="333">
        <v>0.08</v>
      </c>
      <c r="E777" s="279"/>
    </row>
    <row r="778" spans="1:5" s="280" customFormat="1" ht="13.5">
      <c r="A778" s="169">
        <v>88402</v>
      </c>
      <c r="B778" s="169" t="s">
        <v>22104</v>
      </c>
      <c r="C778" s="169" t="s">
        <v>5</v>
      </c>
      <c r="D778" s="333">
        <v>0.81</v>
      </c>
      <c r="E778" s="279"/>
    </row>
    <row r="779" spans="1:5" s="280" customFormat="1" ht="13.5">
      <c r="A779" s="169">
        <v>88403</v>
      </c>
      <c r="B779" s="169" t="s">
        <v>22105</v>
      </c>
      <c r="C779" s="169" t="s">
        <v>5</v>
      </c>
      <c r="D779" s="333">
        <v>1.39</v>
      </c>
      <c r="E779" s="279"/>
    </row>
    <row r="780" spans="1:5" s="280" customFormat="1" ht="13.5">
      <c r="A780" s="169">
        <v>88419</v>
      </c>
      <c r="B780" s="169" t="s">
        <v>22106</v>
      </c>
      <c r="C780" s="169" t="s">
        <v>5</v>
      </c>
      <c r="D780" s="333">
        <v>4.82</v>
      </c>
      <c r="E780" s="279"/>
    </row>
    <row r="781" spans="1:5" s="280" customFormat="1" ht="13.5">
      <c r="A781" s="169">
        <v>88422</v>
      </c>
      <c r="B781" s="169" t="s">
        <v>22107</v>
      </c>
      <c r="C781" s="169" t="s">
        <v>5</v>
      </c>
      <c r="D781" s="333">
        <v>0.56999999999999995</v>
      </c>
      <c r="E781" s="279"/>
    </row>
    <row r="782" spans="1:5" s="280" customFormat="1" ht="13.5">
      <c r="A782" s="169">
        <v>88425</v>
      </c>
      <c r="B782" s="169" t="s">
        <v>22108</v>
      </c>
      <c r="C782" s="169" t="s">
        <v>5</v>
      </c>
      <c r="D782" s="333">
        <v>6.02</v>
      </c>
      <c r="E782" s="279"/>
    </row>
    <row r="783" spans="1:5" s="280" customFormat="1" ht="13.5">
      <c r="A783" s="169">
        <v>88427</v>
      </c>
      <c r="B783" s="169" t="s">
        <v>22109</v>
      </c>
      <c r="C783" s="169" t="s">
        <v>5</v>
      </c>
      <c r="D783" s="333">
        <v>0.78</v>
      </c>
      <c r="E783" s="279"/>
    </row>
    <row r="784" spans="1:5" s="280" customFormat="1" ht="13.5">
      <c r="A784" s="169">
        <v>88434</v>
      </c>
      <c r="B784" s="169" t="s">
        <v>22110</v>
      </c>
      <c r="C784" s="169" t="s">
        <v>5</v>
      </c>
      <c r="D784" s="333">
        <v>6.39</v>
      </c>
      <c r="E784" s="279"/>
    </row>
    <row r="785" spans="1:5" s="280" customFormat="1" ht="13.5">
      <c r="A785" s="169">
        <v>88435</v>
      </c>
      <c r="B785" s="169" t="s">
        <v>22111</v>
      </c>
      <c r="C785" s="169" t="s">
        <v>5</v>
      </c>
      <c r="D785" s="333">
        <v>0.75</v>
      </c>
      <c r="E785" s="279"/>
    </row>
    <row r="786" spans="1:5" s="280" customFormat="1" ht="13.5">
      <c r="A786" s="169">
        <v>88436</v>
      </c>
      <c r="B786" s="169" t="s">
        <v>22112</v>
      </c>
      <c r="C786" s="169" t="s">
        <v>5</v>
      </c>
      <c r="D786" s="333">
        <v>7.99</v>
      </c>
      <c r="E786" s="279"/>
    </row>
    <row r="787" spans="1:5" s="280" customFormat="1" ht="13.5">
      <c r="A787" s="169">
        <v>88437</v>
      </c>
      <c r="B787" s="169" t="s">
        <v>22113</v>
      </c>
      <c r="C787" s="169" t="s">
        <v>5</v>
      </c>
      <c r="D787" s="333">
        <v>0.78</v>
      </c>
      <c r="E787" s="279"/>
    </row>
    <row r="788" spans="1:5" s="280" customFormat="1" ht="13.5">
      <c r="A788" s="169">
        <v>88569</v>
      </c>
      <c r="B788" s="169" t="s">
        <v>22114</v>
      </c>
      <c r="C788" s="169" t="s">
        <v>5</v>
      </c>
      <c r="D788" s="333">
        <v>4.2</v>
      </c>
      <c r="E788" s="279"/>
    </row>
    <row r="789" spans="1:5" s="280" customFormat="1" ht="13.5">
      <c r="A789" s="169">
        <v>88570</v>
      </c>
      <c r="B789" s="169" t="s">
        <v>22115</v>
      </c>
      <c r="C789" s="169" t="s">
        <v>5</v>
      </c>
      <c r="D789" s="333">
        <v>0.7</v>
      </c>
      <c r="E789" s="279"/>
    </row>
    <row r="790" spans="1:5" s="280" customFormat="1" ht="13.5">
      <c r="A790" s="169">
        <v>88826</v>
      </c>
      <c r="B790" s="169" t="s">
        <v>22116</v>
      </c>
      <c r="C790" s="169" t="s">
        <v>5</v>
      </c>
      <c r="D790" s="333">
        <v>0.28999999999999998</v>
      </c>
      <c r="E790" s="279"/>
    </row>
    <row r="791" spans="1:5" s="280" customFormat="1" ht="13.5">
      <c r="A791" s="169">
        <v>88827</v>
      </c>
      <c r="B791" s="169" t="s">
        <v>22117</v>
      </c>
      <c r="C791" s="169" t="s">
        <v>5</v>
      </c>
      <c r="D791" s="333">
        <v>0.03</v>
      </c>
      <c r="E791" s="279"/>
    </row>
    <row r="792" spans="1:5" s="280" customFormat="1" ht="13.5">
      <c r="A792" s="169">
        <v>88828</v>
      </c>
      <c r="B792" s="169" t="s">
        <v>22118</v>
      </c>
      <c r="C792" s="169" t="s">
        <v>5</v>
      </c>
      <c r="D792" s="333">
        <v>0.32</v>
      </c>
      <c r="E792" s="279"/>
    </row>
    <row r="793" spans="1:5" s="280" customFormat="1" ht="13.5">
      <c r="A793" s="169">
        <v>88829</v>
      </c>
      <c r="B793" s="169" t="s">
        <v>22119</v>
      </c>
      <c r="C793" s="169" t="s">
        <v>5</v>
      </c>
      <c r="D793" s="333">
        <v>0.92</v>
      </c>
      <c r="E793" s="279"/>
    </row>
    <row r="794" spans="1:5" s="280" customFormat="1" ht="13.5">
      <c r="A794" s="169">
        <v>88832</v>
      </c>
      <c r="B794" s="169" t="s">
        <v>22120</v>
      </c>
      <c r="C794" s="169" t="s">
        <v>5</v>
      </c>
      <c r="D794" s="333">
        <v>49.95</v>
      </c>
      <c r="E794" s="279"/>
    </row>
    <row r="795" spans="1:5" s="280" customFormat="1" ht="13.5">
      <c r="A795" s="169">
        <v>88834</v>
      </c>
      <c r="B795" s="169" t="s">
        <v>22121</v>
      </c>
      <c r="C795" s="169" t="s">
        <v>5</v>
      </c>
      <c r="D795" s="333">
        <v>6.78</v>
      </c>
      <c r="E795" s="279"/>
    </row>
    <row r="796" spans="1:5" s="280" customFormat="1" ht="13.5">
      <c r="A796" s="169">
        <v>88835</v>
      </c>
      <c r="B796" s="169" t="s">
        <v>22122</v>
      </c>
      <c r="C796" s="169" t="s">
        <v>5</v>
      </c>
      <c r="D796" s="333">
        <v>62.44</v>
      </c>
      <c r="E796" s="279"/>
    </row>
    <row r="797" spans="1:5" s="280" customFormat="1" ht="13.5">
      <c r="A797" s="169">
        <v>88836</v>
      </c>
      <c r="B797" s="169" t="s">
        <v>22123</v>
      </c>
      <c r="C797" s="169" t="s">
        <v>5</v>
      </c>
      <c r="D797" s="333">
        <v>78.209999999999994</v>
      </c>
      <c r="E797" s="279"/>
    </row>
    <row r="798" spans="1:5" s="280" customFormat="1" ht="13.5">
      <c r="A798" s="169">
        <v>88839</v>
      </c>
      <c r="B798" s="169" t="s">
        <v>22124</v>
      </c>
      <c r="C798" s="169" t="s">
        <v>5</v>
      </c>
      <c r="D798" s="333">
        <v>33.14</v>
      </c>
      <c r="E798" s="279"/>
    </row>
    <row r="799" spans="1:5" s="280" customFormat="1" ht="13.5">
      <c r="A799" s="169">
        <v>88840</v>
      </c>
      <c r="B799" s="169" t="s">
        <v>22125</v>
      </c>
      <c r="C799" s="169" t="s">
        <v>5</v>
      </c>
      <c r="D799" s="333">
        <v>7.45</v>
      </c>
      <c r="E799" s="279"/>
    </row>
    <row r="800" spans="1:5" s="280" customFormat="1" ht="13.5">
      <c r="A800" s="169">
        <v>88841</v>
      </c>
      <c r="B800" s="169" t="s">
        <v>22126</v>
      </c>
      <c r="C800" s="169" t="s">
        <v>5</v>
      </c>
      <c r="D800" s="333">
        <v>59.25</v>
      </c>
      <c r="E800" s="279"/>
    </row>
    <row r="801" spans="1:5" s="280" customFormat="1" ht="13.5">
      <c r="A801" s="169">
        <v>88842</v>
      </c>
      <c r="B801" s="169" t="s">
        <v>22127</v>
      </c>
      <c r="C801" s="169" t="s">
        <v>5</v>
      </c>
      <c r="D801" s="333">
        <v>95.72</v>
      </c>
      <c r="E801" s="279"/>
    </row>
    <row r="802" spans="1:5" s="280" customFormat="1" ht="13.5">
      <c r="A802" s="169">
        <v>88847</v>
      </c>
      <c r="B802" s="169" t="s">
        <v>22128</v>
      </c>
      <c r="C802" s="169" t="s">
        <v>5</v>
      </c>
      <c r="D802" s="333">
        <v>24.19</v>
      </c>
      <c r="E802" s="279"/>
    </row>
    <row r="803" spans="1:5" s="280" customFormat="1" ht="13.5">
      <c r="A803" s="169">
        <v>88848</v>
      </c>
      <c r="B803" s="169" t="s">
        <v>22129</v>
      </c>
      <c r="C803" s="169" t="s">
        <v>5</v>
      </c>
      <c r="D803" s="333">
        <v>5.07</v>
      </c>
      <c r="E803" s="279"/>
    </row>
    <row r="804" spans="1:5" s="280" customFormat="1" ht="13.5">
      <c r="A804" s="169">
        <v>88853</v>
      </c>
      <c r="B804" s="169" t="s">
        <v>22130</v>
      </c>
      <c r="C804" s="169" t="s">
        <v>5</v>
      </c>
      <c r="D804" s="333">
        <v>0.21</v>
      </c>
      <c r="E804" s="279"/>
    </row>
    <row r="805" spans="1:5" s="280" customFormat="1" ht="13.5">
      <c r="A805" s="169">
        <v>88854</v>
      </c>
      <c r="B805" s="169" t="s">
        <v>22131</v>
      </c>
      <c r="C805" s="169" t="s">
        <v>5</v>
      </c>
      <c r="D805" s="333">
        <v>0.02</v>
      </c>
      <c r="E805" s="279"/>
    </row>
    <row r="806" spans="1:5" s="280" customFormat="1" ht="13.5">
      <c r="A806" s="169">
        <v>88855</v>
      </c>
      <c r="B806" s="169" t="s">
        <v>22132</v>
      </c>
      <c r="C806" s="169" t="s">
        <v>5</v>
      </c>
      <c r="D806" s="333">
        <v>4.13</v>
      </c>
      <c r="E806" s="279"/>
    </row>
    <row r="807" spans="1:5" s="280" customFormat="1" ht="13.5">
      <c r="A807" s="169">
        <v>88856</v>
      </c>
      <c r="B807" s="169" t="s">
        <v>22133</v>
      </c>
      <c r="C807" s="169" t="s">
        <v>5</v>
      </c>
      <c r="D807" s="333">
        <v>0.56999999999999995</v>
      </c>
      <c r="E807" s="279"/>
    </row>
    <row r="808" spans="1:5" s="280" customFormat="1" ht="13.5">
      <c r="A808" s="169">
        <v>88857</v>
      </c>
      <c r="B808" s="169" t="s">
        <v>22134</v>
      </c>
      <c r="C808" s="169" t="s">
        <v>5</v>
      </c>
      <c r="D808" s="333">
        <v>28.8</v>
      </c>
      <c r="E808" s="279"/>
    </row>
    <row r="809" spans="1:5" s="280" customFormat="1" ht="13.5">
      <c r="A809" s="169">
        <v>88858</v>
      </c>
      <c r="B809" s="169" t="s">
        <v>22135</v>
      </c>
      <c r="C809" s="169" t="s">
        <v>5</v>
      </c>
      <c r="D809" s="333">
        <v>3.9</v>
      </c>
      <c r="E809" s="279"/>
    </row>
    <row r="810" spans="1:5" s="280" customFormat="1" ht="13.5">
      <c r="A810" s="169">
        <v>88859</v>
      </c>
      <c r="B810" s="169" t="s">
        <v>22136</v>
      </c>
      <c r="C810" s="169" t="s">
        <v>5</v>
      </c>
      <c r="D810" s="333">
        <v>25.62</v>
      </c>
      <c r="E810" s="279"/>
    </row>
    <row r="811" spans="1:5" s="280" customFormat="1" ht="13.5">
      <c r="A811" s="169">
        <v>88860</v>
      </c>
      <c r="B811" s="169" t="s">
        <v>22137</v>
      </c>
      <c r="C811" s="169" t="s">
        <v>5</v>
      </c>
      <c r="D811" s="333">
        <v>3.47</v>
      </c>
      <c r="E811" s="279"/>
    </row>
    <row r="812" spans="1:5" s="280" customFormat="1" ht="13.5">
      <c r="A812" s="169">
        <v>88900</v>
      </c>
      <c r="B812" s="169" t="s">
        <v>22138</v>
      </c>
      <c r="C812" s="169" t="s">
        <v>5</v>
      </c>
      <c r="D812" s="333">
        <v>58.25</v>
      </c>
      <c r="E812" s="279"/>
    </row>
    <row r="813" spans="1:5" s="280" customFormat="1" ht="13.5">
      <c r="A813" s="169">
        <v>88902</v>
      </c>
      <c r="B813" s="169" t="s">
        <v>22139</v>
      </c>
      <c r="C813" s="169" t="s">
        <v>5</v>
      </c>
      <c r="D813" s="333">
        <v>7.9</v>
      </c>
      <c r="E813" s="279"/>
    </row>
    <row r="814" spans="1:5" s="280" customFormat="1" ht="13.5">
      <c r="A814" s="169">
        <v>88903</v>
      </c>
      <c r="B814" s="169" t="s">
        <v>22140</v>
      </c>
      <c r="C814" s="169" t="s">
        <v>5</v>
      </c>
      <c r="D814" s="333">
        <v>72.81</v>
      </c>
      <c r="E814" s="279"/>
    </row>
    <row r="815" spans="1:5" s="280" customFormat="1" ht="13.5">
      <c r="A815" s="169">
        <v>88904</v>
      </c>
      <c r="B815" s="169" t="s">
        <v>22141</v>
      </c>
      <c r="C815" s="169" t="s">
        <v>5</v>
      </c>
      <c r="D815" s="333">
        <v>110.16</v>
      </c>
      <c r="E815" s="279"/>
    </row>
    <row r="816" spans="1:5" s="280" customFormat="1" ht="13.5">
      <c r="A816" s="169">
        <v>89009</v>
      </c>
      <c r="B816" s="169" t="s">
        <v>22142</v>
      </c>
      <c r="C816" s="169" t="s">
        <v>5</v>
      </c>
      <c r="D816" s="333">
        <v>41.05</v>
      </c>
      <c r="E816" s="279"/>
    </row>
    <row r="817" spans="1:5" s="280" customFormat="1" ht="13.5">
      <c r="A817" s="169">
        <v>89010</v>
      </c>
      <c r="B817" s="169" t="s">
        <v>22143</v>
      </c>
      <c r="C817" s="169" t="s">
        <v>5</v>
      </c>
      <c r="D817" s="333">
        <v>9.24</v>
      </c>
      <c r="E817" s="279"/>
    </row>
    <row r="818" spans="1:5" s="280" customFormat="1" ht="13.5">
      <c r="A818" s="169">
        <v>89011</v>
      </c>
      <c r="B818" s="169" t="s">
        <v>22144</v>
      </c>
      <c r="C818" s="169" t="s">
        <v>5</v>
      </c>
      <c r="D818" s="333">
        <v>27.79</v>
      </c>
      <c r="E818" s="279"/>
    </row>
    <row r="819" spans="1:5" s="280" customFormat="1" ht="13.5">
      <c r="A819" s="169">
        <v>89012</v>
      </c>
      <c r="B819" s="169" t="s">
        <v>22145</v>
      </c>
      <c r="C819" s="169" t="s">
        <v>5</v>
      </c>
      <c r="D819" s="333">
        <v>3.77</v>
      </c>
      <c r="E819" s="279"/>
    </row>
    <row r="820" spans="1:5" s="280" customFormat="1" ht="13.5">
      <c r="A820" s="169">
        <v>89013</v>
      </c>
      <c r="B820" s="169" t="s">
        <v>22146</v>
      </c>
      <c r="C820" s="169" t="s">
        <v>5</v>
      </c>
      <c r="D820" s="333">
        <v>134.46</v>
      </c>
      <c r="E820" s="279"/>
    </row>
    <row r="821" spans="1:5" s="280" customFormat="1" ht="13.5">
      <c r="A821" s="169">
        <v>89014</v>
      </c>
      <c r="B821" s="169" t="s">
        <v>22147</v>
      </c>
      <c r="C821" s="169" t="s">
        <v>5</v>
      </c>
      <c r="D821" s="333">
        <v>30.26</v>
      </c>
      <c r="E821" s="279"/>
    </row>
    <row r="822" spans="1:5" s="280" customFormat="1" ht="13.5">
      <c r="A822" s="169">
        <v>89015</v>
      </c>
      <c r="B822" s="169" t="s">
        <v>22148</v>
      </c>
      <c r="C822" s="169" t="s">
        <v>5</v>
      </c>
      <c r="D822" s="333">
        <v>4.76</v>
      </c>
      <c r="E822" s="279"/>
    </row>
    <row r="823" spans="1:5" s="280" customFormat="1" ht="13.5">
      <c r="A823" s="169">
        <v>89016</v>
      </c>
      <c r="B823" s="169" t="s">
        <v>22149</v>
      </c>
      <c r="C823" s="169" t="s">
        <v>5</v>
      </c>
      <c r="D823" s="333">
        <v>0.64</v>
      </c>
      <c r="E823" s="279"/>
    </row>
    <row r="824" spans="1:5" s="280" customFormat="1" ht="13.5">
      <c r="A824" s="169">
        <v>89017</v>
      </c>
      <c r="B824" s="169" t="s">
        <v>22150</v>
      </c>
      <c r="C824" s="169" t="s">
        <v>5</v>
      </c>
      <c r="D824" s="333">
        <v>40.799999999999997</v>
      </c>
      <c r="E824" s="279"/>
    </row>
    <row r="825" spans="1:5" s="280" customFormat="1" ht="13.5">
      <c r="A825" s="169">
        <v>89018</v>
      </c>
      <c r="B825" s="169" t="s">
        <v>22151</v>
      </c>
      <c r="C825" s="169" t="s">
        <v>5</v>
      </c>
      <c r="D825" s="333">
        <v>9.18</v>
      </c>
      <c r="E825" s="279"/>
    </row>
    <row r="826" spans="1:5" s="280" customFormat="1" ht="13.5">
      <c r="A826" s="169">
        <v>89019</v>
      </c>
      <c r="B826" s="169" t="s">
        <v>22152</v>
      </c>
      <c r="C826" s="169" t="s">
        <v>5</v>
      </c>
      <c r="D826" s="333">
        <v>0.33</v>
      </c>
      <c r="E826" s="279"/>
    </row>
    <row r="827" spans="1:5" s="280" customFormat="1" ht="13.5">
      <c r="A827" s="169">
        <v>89020</v>
      </c>
      <c r="B827" s="169" t="s">
        <v>22153</v>
      </c>
      <c r="C827" s="169" t="s">
        <v>5</v>
      </c>
      <c r="D827" s="333">
        <v>0.04</v>
      </c>
      <c r="E827" s="279"/>
    </row>
    <row r="828" spans="1:5" s="280" customFormat="1" ht="13.5">
      <c r="A828" s="169">
        <v>89023</v>
      </c>
      <c r="B828" s="169" t="s">
        <v>22154</v>
      </c>
      <c r="C828" s="169" t="s">
        <v>5</v>
      </c>
      <c r="D828" s="333">
        <v>4.22</v>
      </c>
      <c r="E828" s="279"/>
    </row>
    <row r="829" spans="1:5" s="280" customFormat="1" ht="13.5">
      <c r="A829" s="169">
        <v>89024</v>
      </c>
      <c r="B829" s="169" t="s">
        <v>22155</v>
      </c>
      <c r="C829" s="169" t="s">
        <v>5</v>
      </c>
      <c r="D829" s="333">
        <v>0.66</v>
      </c>
      <c r="E829" s="279"/>
    </row>
    <row r="830" spans="1:5" s="280" customFormat="1" ht="13.5">
      <c r="A830" s="169">
        <v>89025</v>
      </c>
      <c r="B830" s="169" t="s">
        <v>22156</v>
      </c>
      <c r="C830" s="169" t="s">
        <v>5</v>
      </c>
      <c r="D830" s="333">
        <v>3.52</v>
      </c>
      <c r="E830" s="279"/>
    </row>
    <row r="831" spans="1:5" s="280" customFormat="1" ht="13.5">
      <c r="A831" s="169">
        <v>89026</v>
      </c>
      <c r="B831" s="169" t="s">
        <v>22157</v>
      </c>
      <c r="C831" s="169" t="s">
        <v>5</v>
      </c>
      <c r="D831" s="333">
        <v>292.76</v>
      </c>
      <c r="E831" s="279"/>
    </row>
    <row r="832" spans="1:5" s="280" customFormat="1" ht="13.5">
      <c r="A832" s="169">
        <v>89029</v>
      </c>
      <c r="B832" s="169" t="s">
        <v>22158</v>
      </c>
      <c r="C832" s="169" t="s">
        <v>5</v>
      </c>
      <c r="D832" s="333">
        <v>31.66</v>
      </c>
      <c r="E832" s="279"/>
    </row>
    <row r="833" spans="1:5" s="280" customFormat="1" ht="13.5">
      <c r="A833" s="169">
        <v>89030</v>
      </c>
      <c r="B833" s="169" t="s">
        <v>22159</v>
      </c>
      <c r="C833" s="169" t="s">
        <v>5</v>
      </c>
      <c r="D833" s="333">
        <v>7.12</v>
      </c>
      <c r="E833" s="279"/>
    </row>
    <row r="834" spans="1:5" s="280" customFormat="1" ht="13.5">
      <c r="A834" s="169">
        <v>89033</v>
      </c>
      <c r="B834" s="169" t="s">
        <v>22160</v>
      </c>
      <c r="C834" s="169" t="s">
        <v>5</v>
      </c>
      <c r="D834" s="333">
        <v>13.99</v>
      </c>
      <c r="E834" s="279"/>
    </row>
    <row r="835" spans="1:5" s="280" customFormat="1" ht="13.5">
      <c r="A835" s="169">
        <v>89034</v>
      </c>
      <c r="B835" s="169" t="s">
        <v>22161</v>
      </c>
      <c r="C835" s="169" t="s">
        <v>5</v>
      </c>
      <c r="D835" s="333">
        <v>1.94</v>
      </c>
      <c r="E835" s="279"/>
    </row>
    <row r="836" spans="1:5" s="280" customFormat="1" ht="13.5">
      <c r="A836" s="169">
        <v>89128</v>
      </c>
      <c r="B836" s="169" t="s">
        <v>22162</v>
      </c>
      <c r="C836" s="169" t="s">
        <v>5</v>
      </c>
      <c r="D836" s="333">
        <v>42</v>
      </c>
      <c r="E836" s="279"/>
    </row>
    <row r="837" spans="1:5" s="280" customFormat="1" ht="13.5">
      <c r="A837" s="169">
        <v>89129</v>
      </c>
      <c r="B837" s="169" t="s">
        <v>22163</v>
      </c>
      <c r="C837" s="169" t="s">
        <v>5</v>
      </c>
      <c r="D837" s="333">
        <v>5.7</v>
      </c>
      <c r="E837" s="279"/>
    </row>
    <row r="838" spans="1:5" s="280" customFormat="1" ht="13.5">
      <c r="A838" s="169">
        <v>89130</v>
      </c>
      <c r="B838" s="169" t="s">
        <v>22164</v>
      </c>
      <c r="C838" s="169" t="s">
        <v>5</v>
      </c>
      <c r="D838" s="333">
        <v>58.23</v>
      </c>
      <c r="E838" s="279"/>
    </row>
    <row r="839" spans="1:5" s="280" customFormat="1" ht="13.5">
      <c r="A839" s="169">
        <v>89131</v>
      </c>
      <c r="B839" s="169" t="s">
        <v>22165</v>
      </c>
      <c r="C839" s="169" t="s">
        <v>5</v>
      </c>
      <c r="D839" s="333">
        <v>7.9</v>
      </c>
      <c r="E839" s="279"/>
    </row>
    <row r="840" spans="1:5" s="280" customFormat="1" ht="13.5">
      <c r="A840" s="169">
        <v>89210</v>
      </c>
      <c r="B840" s="169" t="s">
        <v>22166</v>
      </c>
      <c r="C840" s="169" t="s">
        <v>5</v>
      </c>
      <c r="D840" s="333">
        <v>29.88</v>
      </c>
      <c r="E840" s="279"/>
    </row>
    <row r="841" spans="1:5" s="280" customFormat="1" ht="13.5">
      <c r="A841" s="169">
        <v>89211</v>
      </c>
      <c r="B841" s="169" t="s">
        <v>22167</v>
      </c>
      <c r="C841" s="169" t="s">
        <v>5</v>
      </c>
      <c r="D841" s="333">
        <v>4.1399999999999997</v>
      </c>
      <c r="E841" s="279"/>
    </row>
    <row r="842" spans="1:5" s="280" customFormat="1" ht="13.5">
      <c r="A842" s="169">
        <v>89212</v>
      </c>
      <c r="B842" s="169" t="s">
        <v>22168</v>
      </c>
      <c r="C842" s="169" t="s">
        <v>5</v>
      </c>
      <c r="D842" s="333">
        <v>28.3</v>
      </c>
      <c r="E842" s="279"/>
    </row>
    <row r="843" spans="1:5" s="280" customFormat="1" ht="13.5">
      <c r="A843" s="169">
        <v>89213</v>
      </c>
      <c r="B843" s="169" t="s">
        <v>22169</v>
      </c>
      <c r="C843" s="169" t="s">
        <v>5</v>
      </c>
      <c r="D843" s="333">
        <v>4.45</v>
      </c>
      <c r="E843" s="279"/>
    </row>
    <row r="844" spans="1:5" s="280" customFormat="1" ht="13.5">
      <c r="A844" s="169">
        <v>89214</v>
      </c>
      <c r="B844" s="169" t="s">
        <v>22170</v>
      </c>
      <c r="C844" s="169" t="s">
        <v>5</v>
      </c>
      <c r="D844" s="333">
        <v>26.57</v>
      </c>
      <c r="E844" s="279"/>
    </row>
    <row r="845" spans="1:5" s="280" customFormat="1" ht="13.5">
      <c r="A845" s="169">
        <v>89215</v>
      </c>
      <c r="B845" s="169" t="s">
        <v>22171</v>
      </c>
      <c r="C845" s="169" t="s">
        <v>5</v>
      </c>
      <c r="D845" s="333">
        <v>113.76</v>
      </c>
      <c r="E845" s="279"/>
    </row>
    <row r="846" spans="1:5" s="280" customFormat="1" ht="13.5">
      <c r="A846" s="169">
        <v>89221</v>
      </c>
      <c r="B846" s="169" t="s">
        <v>22172</v>
      </c>
      <c r="C846" s="169" t="s">
        <v>5</v>
      </c>
      <c r="D846" s="333">
        <v>1.2</v>
      </c>
      <c r="E846" s="279"/>
    </row>
    <row r="847" spans="1:5" s="280" customFormat="1" ht="13.5">
      <c r="A847" s="169">
        <v>89222</v>
      </c>
      <c r="B847" s="169" t="s">
        <v>22173</v>
      </c>
      <c r="C847" s="169" t="s">
        <v>5</v>
      </c>
      <c r="D847" s="333">
        <v>0.14000000000000001</v>
      </c>
      <c r="E847" s="279"/>
    </row>
    <row r="848" spans="1:5" s="280" customFormat="1" ht="13.5">
      <c r="A848" s="169">
        <v>89223</v>
      </c>
      <c r="B848" s="169" t="s">
        <v>22174</v>
      </c>
      <c r="C848" s="169" t="s">
        <v>5</v>
      </c>
      <c r="D848" s="333">
        <v>1.31</v>
      </c>
      <c r="E848" s="279"/>
    </row>
    <row r="849" spans="1:5" s="280" customFormat="1" ht="13.5">
      <c r="A849" s="169">
        <v>89224</v>
      </c>
      <c r="B849" s="169" t="s">
        <v>22175</v>
      </c>
      <c r="C849" s="169" t="s">
        <v>5</v>
      </c>
      <c r="D849" s="333">
        <v>1.85</v>
      </c>
      <c r="E849" s="279"/>
    </row>
    <row r="850" spans="1:5" s="280" customFormat="1" ht="13.5">
      <c r="A850" s="169">
        <v>89228</v>
      </c>
      <c r="B850" s="169" t="s">
        <v>22176</v>
      </c>
      <c r="C850" s="169" t="s">
        <v>5</v>
      </c>
      <c r="D850" s="333">
        <v>47.6</v>
      </c>
      <c r="E850" s="279"/>
    </row>
    <row r="851" spans="1:5" s="280" customFormat="1" ht="13.5">
      <c r="A851" s="169">
        <v>89229</v>
      </c>
      <c r="B851" s="169" t="s">
        <v>22177</v>
      </c>
      <c r="C851" s="169" t="s">
        <v>5</v>
      </c>
      <c r="D851" s="333">
        <v>8.56</v>
      </c>
      <c r="E851" s="279"/>
    </row>
    <row r="852" spans="1:5" s="280" customFormat="1" ht="13.5">
      <c r="A852" s="169">
        <v>89230</v>
      </c>
      <c r="B852" s="169" t="s">
        <v>22178</v>
      </c>
      <c r="C852" s="169" t="s">
        <v>5</v>
      </c>
      <c r="D852" s="333">
        <v>139.11000000000001</v>
      </c>
      <c r="E852" s="279"/>
    </row>
    <row r="853" spans="1:5" s="280" customFormat="1" ht="13.5">
      <c r="A853" s="169">
        <v>89231</v>
      </c>
      <c r="B853" s="169" t="s">
        <v>22179</v>
      </c>
      <c r="C853" s="169" t="s">
        <v>5</v>
      </c>
      <c r="D853" s="333">
        <v>22.04</v>
      </c>
      <c r="E853" s="279"/>
    </row>
    <row r="854" spans="1:5" s="280" customFormat="1" ht="13.5">
      <c r="A854" s="169">
        <v>89232</v>
      </c>
      <c r="B854" s="169" t="s">
        <v>22180</v>
      </c>
      <c r="C854" s="169" t="s">
        <v>5</v>
      </c>
      <c r="D854" s="333">
        <v>248.14</v>
      </c>
      <c r="E854" s="279"/>
    </row>
    <row r="855" spans="1:5" s="280" customFormat="1" ht="13.5">
      <c r="A855" s="169">
        <v>89233</v>
      </c>
      <c r="B855" s="169" t="s">
        <v>22181</v>
      </c>
      <c r="C855" s="169" t="s">
        <v>5</v>
      </c>
      <c r="D855" s="333">
        <v>204.72</v>
      </c>
      <c r="E855" s="279"/>
    </row>
    <row r="856" spans="1:5" s="280" customFormat="1" ht="13.5">
      <c r="A856" s="169">
        <v>89236</v>
      </c>
      <c r="B856" s="169" t="s">
        <v>22182</v>
      </c>
      <c r="C856" s="169" t="s">
        <v>5</v>
      </c>
      <c r="D856" s="333">
        <v>324.97000000000003</v>
      </c>
      <c r="E856" s="279"/>
    </row>
    <row r="857" spans="1:5" s="280" customFormat="1" ht="13.5">
      <c r="A857" s="169">
        <v>89237</v>
      </c>
      <c r="B857" s="169" t="s">
        <v>22183</v>
      </c>
      <c r="C857" s="169" t="s">
        <v>5</v>
      </c>
      <c r="D857" s="333">
        <v>51.49</v>
      </c>
      <c r="E857" s="279"/>
    </row>
    <row r="858" spans="1:5" s="280" customFormat="1" ht="13.5">
      <c r="A858" s="169">
        <v>89238</v>
      </c>
      <c r="B858" s="169" t="s">
        <v>22184</v>
      </c>
      <c r="C858" s="169" t="s">
        <v>5</v>
      </c>
      <c r="D858" s="333">
        <v>579.66999999999996</v>
      </c>
      <c r="E858" s="279"/>
    </row>
    <row r="859" spans="1:5" s="280" customFormat="1" ht="13.5">
      <c r="A859" s="169">
        <v>89239</v>
      </c>
      <c r="B859" s="169" t="s">
        <v>22185</v>
      </c>
      <c r="C859" s="169" t="s">
        <v>5</v>
      </c>
      <c r="D859" s="333">
        <v>541.39</v>
      </c>
      <c r="E859" s="279"/>
    </row>
    <row r="860" spans="1:5" s="280" customFormat="1" ht="13.5">
      <c r="A860" s="169">
        <v>89240</v>
      </c>
      <c r="B860" s="169" t="s">
        <v>22186</v>
      </c>
      <c r="C860" s="169" t="s">
        <v>5</v>
      </c>
      <c r="D860" s="333">
        <v>99.73</v>
      </c>
      <c r="E860" s="279"/>
    </row>
    <row r="861" spans="1:5" s="280" customFormat="1" ht="13.5">
      <c r="A861" s="169">
        <v>89241</v>
      </c>
      <c r="B861" s="169" t="s">
        <v>22187</v>
      </c>
      <c r="C861" s="169" t="s">
        <v>5</v>
      </c>
      <c r="D861" s="333">
        <v>17.95</v>
      </c>
      <c r="E861" s="279"/>
    </row>
    <row r="862" spans="1:5" s="280" customFormat="1" ht="13.5">
      <c r="A862" s="169">
        <v>89246</v>
      </c>
      <c r="B862" s="169" t="s">
        <v>22188</v>
      </c>
      <c r="C862" s="169" t="s">
        <v>5</v>
      </c>
      <c r="D862" s="333">
        <v>282.38</v>
      </c>
      <c r="E862" s="279"/>
    </row>
    <row r="863" spans="1:5" s="280" customFormat="1" ht="13.5">
      <c r="A863" s="169">
        <v>89247</v>
      </c>
      <c r="B863" s="169" t="s">
        <v>22189</v>
      </c>
      <c r="C863" s="169" t="s">
        <v>5</v>
      </c>
      <c r="D863" s="333">
        <v>44.74</v>
      </c>
      <c r="E863" s="279"/>
    </row>
    <row r="864" spans="1:5" s="280" customFormat="1" ht="13.5">
      <c r="A864" s="169">
        <v>89248</v>
      </c>
      <c r="B864" s="169" t="s">
        <v>22190</v>
      </c>
      <c r="C864" s="169" t="s">
        <v>5</v>
      </c>
      <c r="D864" s="333">
        <v>503.69</v>
      </c>
      <c r="E864" s="279"/>
    </row>
    <row r="865" spans="1:5" s="280" customFormat="1" ht="13.5">
      <c r="A865" s="169">
        <v>89249</v>
      </c>
      <c r="B865" s="169" t="s">
        <v>22191</v>
      </c>
      <c r="C865" s="169" t="s">
        <v>5</v>
      </c>
      <c r="D865" s="333">
        <v>461.49</v>
      </c>
      <c r="E865" s="279"/>
    </row>
    <row r="866" spans="1:5" s="280" customFormat="1" ht="13.5">
      <c r="A866" s="169">
        <v>89253</v>
      </c>
      <c r="B866" s="169" t="s">
        <v>22192</v>
      </c>
      <c r="C866" s="169" t="s">
        <v>5</v>
      </c>
      <c r="D866" s="333">
        <v>81.72</v>
      </c>
      <c r="E866" s="279"/>
    </row>
    <row r="867" spans="1:5" s="280" customFormat="1" ht="13.5">
      <c r="A867" s="169">
        <v>89254</v>
      </c>
      <c r="B867" s="169" t="s">
        <v>22193</v>
      </c>
      <c r="C867" s="169" t="s">
        <v>5</v>
      </c>
      <c r="D867" s="333">
        <v>14.71</v>
      </c>
      <c r="E867" s="279"/>
    </row>
    <row r="868" spans="1:5" s="280" customFormat="1" ht="13.5">
      <c r="A868" s="169">
        <v>89255</v>
      </c>
      <c r="B868" s="169" t="s">
        <v>22194</v>
      </c>
      <c r="C868" s="169" t="s">
        <v>5</v>
      </c>
      <c r="D868" s="333">
        <v>131.38</v>
      </c>
      <c r="E868" s="279"/>
    </row>
    <row r="869" spans="1:5" s="280" customFormat="1" ht="13.5">
      <c r="A869" s="169">
        <v>89256</v>
      </c>
      <c r="B869" s="169" t="s">
        <v>22195</v>
      </c>
      <c r="C869" s="169" t="s">
        <v>5</v>
      </c>
      <c r="D869" s="333">
        <v>103.86</v>
      </c>
      <c r="E869" s="279"/>
    </row>
    <row r="870" spans="1:5" s="280" customFormat="1" ht="13.5">
      <c r="A870" s="169">
        <v>89259</v>
      </c>
      <c r="B870" s="169" t="s">
        <v>22196</v>
      </c>
      <c r="C870" s="169" t="s">
        <v>5</v>
      </c>
      <c r="D870" s="333">
        <v>22.01</v>
      </c>
      <c r="E870" s="279"/>
    </row>
    <row r="871" spans="1:5" s="280" customFormat="1" ht="13.5">
      <c r="A871" s="169">
        <v>89260</v>
      </c>
      <c r="B871" s="169" t="s">
        <v>22197</v>
      </c>
      <c r="C871" s="169" t="s">
        <v>5</v>
      </c>
      <c r="D871" s="333">
        <v>4.03</v>
      </c>
      <c r="E871" s="279"/>
    </row>
    <row r="872" spans="1:5" s="280" customFormat="1" ht="13.5">
      <c r="A872" s="169">
        <v>89262</v>
      </c>
      <c r="B872" s="169" t="s">
        <v>22198</v>
      </c>
      <c r="C872" s="169" t="s">
        <v>5</v>
      </c>
      <c r="D872" s="333">
        <v>36.56</v>
      </c>
      <c r="E872" s="279"/>
    </row>
    <row r="873" spans="1:5" s="280" customFormat="1" ht="13.5">
      <c r="A873" s="169">
        <v>89264</v>
      </c>
      <c r="B873" s="169" t="s">
        <v>22199</v>
      </c>
      <c r="C873" s="169" t="s">
        <v>5</v>
      </c>
      <c r="D873" s="333">
        <v>15.73</v>
      </c>
      <c r="E873" s="279"/>
    </row>
    <row r="874" spans="1:5" s="280" customFormat="1" ht="13.5">
      <c r="A874" s="169">
        <v>89265</v>
      </c>
      <c r="B874" s="169" t="s">
        <v>22200</v>
      </c>
      <c r="C874" s="169" t="s">
        <v>5</v>
      </c>
      <c r="D874" s="333">
        <v>3.2</v>
      </c>
      <c r="E874" s="279"/>
    </row>
    <row r="875" spans="1:5" s="280" customFormat="1" ht="13.5">
      <c r="A875" s="169">
        <v>89266</v>
      </c>
      <c r="B875" s="169" t="s">
        <v>22201</v>
      </c>
      <c r="C875" s="169" t="s">
        <v>5</v>
      </c>
      <c r="D875" s="333">
        <v>2.5299999999999998</v>
      </c>
      <c r="E875" s="279"/>
    </row>
    <row r="876" spans="1:5" s="280" customFormat="1" ht="13.5">
      <c r="A876" s="169">
        <v>89267</v>
      </c>
      <c r="B876" s="169" t="s">
        <v>22202</v>
      </c>
      <c r="C876" s="169" t="s">
        <v>5</v>
      </c>
      <c r="D876" s="333">
        <v>49.27</v>
      </c>
      <c r="E876" s="279"/>
    </row>
    <row r="877" spans="1:5" s="280" customFormat="1" ht="13.5">
      <c r="A877" s="169">
        <v>89268</v>
      </c>
      <c r="B877" s="169" t="s">
        <v>22203</v>
      </c>
      <c r="C877" s="169" t="s">
        <v>5</v>
      </c>
      <c r="D877" s="333">
        <v>8.86</v>
      </c>
      <c r="E877" s="279"/>
    </row>
    <row r="878" spans="1:5" s="280" customFormat="1" ht="13.5">
      <c r="A878" s="169">
        <v>89269</v>
      </c>
      <c r="B878" s="169" t="s">
        <v>22204</v>
      </c>
      <c r="C878" s="169" t="s">
        <v>5</v>
      </c>
      <c r="D878" s="333">
        <v>7.02</v>
      </c>
      <c r="E878" s="279"/>
    </row>
    <row r="879" spans="1:5" s="280" customFormat="1" ht="13.5">
      <c r="A879" s="169">
        <v>89270</v>
      </c>
      <c r="B879" s="169" t="s">
        <v>22205</v>
      </c>
      <c r="C879" s="169" t="s">
        <v>5</v>
      </c>
      <c r="D879" s="333">
        <v>79.2</v>
      </c>
      <c r="E879" s="279"/>
    </row>
    <row r="880" spans="1:5" s="280" customFormat="1" ht="13.5">
      <c r="A880" s="169">
        <v>89271</v>
      </c>
      <c r="B880" s="169" t="s">
        <v>22206</v>
      </c>
      <c r="C880" s="169" t="s">
        <v>5</v>
      </c>
      <c r="D880" s="333">
        <v>35.549999999999997</v>
      </c>
      <c r="E880" s="279"/>
    </row>
    <row r="881" spans="1:5" s="280" customFormat="1" ht="13.5">
      <c r="A881" s="169">
        <v>89274</v>
      </c>
      <c r="B881" s="169" t="s">
        <v>22207</v>
      </c>
      <c r="C881" s="169" t="s">
        <v>5</v>
      </c>
      <c r="D881" s="333">
        <v>1.46</v>
      </c>
      <c r="E881" s="279"/>
    </row>
    <row r="882" spans="1:5" s="280" customFormat="1" ht="13.5">
      <c r="A882" s="169">
        <v>89275</v>
      </c>
      <c r="B882" s="169" t="s">
        <v>22208</v>
      </c>
      <c r="C882" s="169" t="s">
        <v>5</v>
      </c>
      <c r="D882" s="333">
        <v>0.17</v>
      </c>
      <c r="E882" s="279"/>
    </row>
    <row r="883" spans="1:5" s="280" customFormat="1" ht="13.5">
      <c r="A883" s="169">
        <v>89276</v>
      </c>
      <c r="B883" s="169" t="s">
        <v>22209</v>
      </c>
      <c r="C883" s="169" t="s">
        <v>5</v>
      </c>
      <c r="D883" s="333">
        <v>1.82</v>
      </c>
      <c r="E883" s="279"/>
    </row>
    <row r="884" spans="1:5" s="280" customFormat="1" ht="13.5">
      <c r="A884" s="169">
        <v>89277</v>
      </c>
      <c r="B884" s="169" t="s">
        <v>22210</v>
      </c>
      <c r="C884" s="169" t="s">
        <v>5</v>
      </c>
      <c r="D884" s="333">
        <v>10.26</v>
      </c>
      <c r="E884" s="279"/>
    </row>
    <row r="885" spans="1:5" s="280" customFormat="1" ht="13.5">
      <c r="A885" s="169">
        <v>89280</v>
      </c>
      <c r="B885" s="169" t="s">
        <v>22211</v>
      </c>
      <c r="C885" s="169" t="s">
        <v>5</v>
      </c>
      <c r="D885" s="333">
        <v>36.69</v>
      </c>
      <c r="E885" s="279"/>
    </row>
    <row r="886" spans="1:5" s="280" customFormat="1" ht="13.5">
      <c r="A886" s="169">
        <v>89281</v>
      </c>
      <c r="B886" s="169" t="s">
        <v>22212</v>
      </c>
      <c r="C886" s="169" t="s">
        <v>5</v>
      </c>
      <c r="D886" s="333">
        <v>5.09</v>
      </c>
      <c r="E886" s="279"/>
    </row>
    <row r="887" spans="1:5" s="280" customFormat="1" ht="13.5">
      <c r="A887" s="169">
        <v>89870</v>
      </c>
      <c r="B887" s="169" t="s">
        <v>22213</v>
      </c>
      <c r="C887" s="169" t="s">
        <v>5</v>
      </c>
      <c r="D887" s="333">
        <v>29.77</v>
      </c>
      <c r="E887" s="279"/>
    </row>
    <row r="888" spans="1:5" s="280" customFormat="1" ht="13.5">
      <c r="A888" s="169">
        <v>89871</v>
      </c>
      <c r="B888" s="169" t="s">
        <v>22214</v>
      </c>
      <c r="C888" s="169" t="s">
        <v>5</v>
      </c>
      <c r="D888" s="333">
        <v>5.36</v>
      </c>
      <c r="E888" s="279"/>
    </row>
    <row r="889" spans="1:5" s="280" customFormat="1" ht="13.5">
      <c r="A889" s="169">
        <v>89872</v>
      </c>
      <c r="B889" s="169" t="s">
        <v>22215</v>
      </c>
      <c r="C889" s="169" t="s">
        <v>5</v>
      </c>
      <c r="D889" s="333">
        <v>4.25</v>
      </c>
      <c r="E889" s="279"/>
    </row>
    <row r="890" spans="1:5" s="280" customFormat="1" ht="13.5">
      <c r="A890" s="169">
        <v>89873</v>
      </c>
      <c r="B890" s="169" t="s">
        <v>22216</v>
      </c>
      <c r="C890" s="169" t="s">
        <v>5</v>
      </c>
      <c r="D890" s="333">
        <v>51.12</v>
      </c>
      <c r="E890" s="279"/>
    </row>
    <row r="891" spans="1:5" s="280" customFormat="1" ht="13.5">
      <c r="A891" s="169">
        <v>89874</v>
      </c>
      <c r="B891" s="169" t="s">
        <v>22217</v>
      </c>
      <c r="C891" s="169" t="s">
        <v>5</v>
      </c>
      <c r="D891" s="333">
        <v>216.01</v>
      </c>
      <c r="E891" s="279"/>
    </row>
    <row r="892" spans="1:5" s="280" customFormat="1" ht="13.5">
      <c r="A892" s="169">
        <v>89878</v>
      </c>
      <c r="B892" s="169" t="s">
        <v>22218</v>
      </c>
      <c r="C892" s="169" t="s">
        <v>5</v>
      </c>
      <c r="D892" s="333">
        <v>31.8</v>
      </c>
      <c r="E892" s="279"/>
    </row>
    <row r="893" spans="1:5" s="280" customFormat="1" ht="13.5">
      <c r="A893" s="169">
        <v>89879</v>
      </c>
      <c r="B893" s="169" t="s">
        <v>22219</v>
      </c>
      <c r="C893" s="169" t="s">
        <v>5</v>
      </c>
      <c r="D893" s="333">
        <v>5.63</v>
      </c>
      <c r="E893" s="279"/>
    </row>
    <row r="894" spans="1:5" s="280" customFormat="1" ht="13.5">
      <c r="A894" s="169">
        <v>89880</v>
      </c>
      <c r="B894" s="169" t="s">
        <v>22220</v>
      </c>
      <c r="C894" s="169" t="s">
        <v>5</v>
      </c>
      <c r="D894" s="333">
        <v>4.46</v>
      </c>
      <c r="E894" s="279"/>
    </row>
    <row r="895" spans="1:5" s="280" customFormat="1" ht="13.5">
      <c r="A895" s="169">
        <v>89881</v>
      </c>
      <c r="B895" s="169" t="s">
        <v>22221</v>
      </c>
      <c r="C895" s="169" t="s">
        <v>5</v>
      </c>
      <c r="D895" s="333">
        <v>54.09</v>
      </c>
      <c r="E895" s="279"/>
    </row>
    <row r="896" spans="1:5" s="280" customFormat="1" ht="13.5">
      <c r="A896" s="169">
        <v>89882</v>
      </c>
      <c r="B896" s="169" t="s">
        <v>22222</v>
      </c>
      <c r="C896" s="169" t="s">
        <v>5</v>
      </c>
      <c r="D896" s="333">
        <v>249.22</v>
      </c>
      <c r="E896" s="279"/>
    </row>
    <row r="897" spans="1:5" s="280" customFormat="1" ht="13.5">
      <c r="A897" s="169">
        <v>90582</v>
      </c>
      <c r="B897" s="169" t="s">
        <v>22223</v>
      </c>
      <c r="C897" s="169" t="s">
        <v>5</v>
      </c>
      <c r="D897" s="333">
        <v>0.5</v>
      </c>
      <c r="E897" s="279"/>
    </row>
    <row r="898" spans="1:5" s="280" customFormat="1" ht="13.5">
      <c r="A898" s="169">
        <v>90583</v>
      </c>
      <c r="B898" s="169" t="s">
        <v>22224</v>
      </c>
      <c r="C898" s="169" t="s">
        <v>5</v>
      </c>
      <c r="D898" s="333">
        <v>0.06</v>
      </c>
      <c r="E898" s="279"/>
    </row>
    <row r="899" spans="1:5" s="280" customFormat="1" ht="13.5">
      <c r="A899" s="169">
        <v>90584</v>
      </c>
      <c r="B899" s="169" t="s">
        <v>22225</v>
      </c>
      <c r="C899" s="169" t="s">
        <v>5</v>
      </c>
      <c r="D899" s="333">
        <v>0.39</v>
      </c>
      <c r="E899" s="279"/>
    </row>
    <row r="900" spans="1:5" s="280" customFormat="1" ht="13.5">
      <c r="A900" s="169">
        <v>90585</v>
      </c>
      <c r="B900" s="169" t="s">
        <v>22226</v>
      </c>
      <c r="C900" s="169" t="s">
        <v>5</v>
      </c>
      <c r="D900" s="333">
        <v>0.38</v>
      </c>
      <c r="E900" s="279"/>
    </row>
    <row r="901" spans="1:5" s="280" customFormat="1" ht="13.5">
      <c r="A901" s="169">
        <v>90621</v>
      </c>
      <c r="B901" s="169" t="s">
        <v>22227</v>
      </c>
      <c r="C901" s="169" t="s">
        <v>5</v>
      </c>
      <c r="D901" s="333">
        <v>1.61</v>
      </c>
      <c r="E901" s="279"/>
    </row>
    <row r="902" spans="1:5" s="280" customFormat="1" ht="13.5">
      <c r="A902" s="169">
        <v>90622</v>
      </c>
      <c r="B902" s="169" t="s">
        <v>22228</v>
      </c>
      <c r="C902" s="169" t="s">
        <v>5</v>
      </c>
      <c r="D902" s="333">
        <v>0.19</v>
      </c>
      <c r="E902" s="279"/>
    </row>
    <row r="903" spans="1:5" s="280" customFormat="1" ht="13.5">
      <c r="A903" s="169">
        <v>90623</v>
      </c>
      <c r="B903" s="169" t="s">
        <v>22229</v>
      </c>
      <c r="C903" s="169" t="s">
        <v>5</v>
      </c>
      <c r="D903" s="333">
        <v>2.0099999999999998</v>
      </c>
      <c r="E903" s="279"/>
    </row>
    <row r="904" spans="1:5" s="280" customFormat="1" ht="13.5">
      <c r="A904" s="169">
        <v>90624</v>
      </c>
      <c r="B904" s="169" t="s">
        <v>22230</v>
      </c>
      <c r="C904" s="169" t="s">
        <v>5</v>
      </c>
      <c r="D904" s="333">
        <v>2.31</v>
      </c>
      <c r="E904" s="279"/>
    </row>
    <row r="905" spans="1:5" s="280" customFormat="1" ht="13.5">
      <c r="A905" s="169">
        <v>90627</v>
      </c>
      <c r="B905" s="169" t="s">
        <v>22231</v>
      </c>
      <c r="C905" s="169" t="s">
        <v>5</v>
      </c>
      <c r="D905" s="333">
        <v>53.29</v>
      </c>
      <c r="E905" s="279"/>
    </row>
    <row r="906" spans="1:5" s="280" customFormat="1" ht="13.5">
      <c r="A906" s="169">
        <v>90628</v>
      </c>
      <c r="B906" s="169" t="s">
        <v>22232</v>
      </c>
      <c r="C906" s="169" t="s">
        <v>5</v>
      </c>
      <c r="D906" s="333">
        <v>7.29</v>
      </c>
      <c r="E906" s="279"/>
    </row>
    <row r="907" spans="1:5" s="280" customFormat="1" ht="13.5">
      <c r="A907" s="169">
        <v>90629</v>
      </c>
      <c r="B907" s="169" t="s">
        <v>22233</v>
      </c>
      <c r="C907" s="169" t="s">
        <v>5</v>
      </c>
      <c r="D907" s="333">
        <v>66.69</v>
      </c>
      <c r="E907" s="279"/>
    </row>
    <row r="908" spans="1:5" s="280" customFormat="1" ht="13.5">
      <c r="A908" s="169">
        <v>90630</v>
      </c>
      <c r="B908" s="169" t="s">
        <v>22234</v>
      </c>
      <c r="C908" s="169" t="s">
        <v>5</v>
      </c>
      <c r="D908" s="333">
        <v>1.1000000000000001</v>
      </c>
      <c r="E908" s="279"/>
    </row>
    <row r="909" spans="1:5" s="280" customFormat="1" ht="13.5">
      <c r="A909" s="169">
        <v>90633</v>
      </c>
      <c r="B909" s="169" t="s">
        <v>22235</v>
      </c>
      <c r="C909" s="169" t="s">
        <v>5</v>
      </c>
      <c r="D909" s="333">
        <v>3.71</v>
      </c>
      <c r="E909" s="279"/>
    </row>
    <row r="910" spans="1:5" s="280" customFormat="1" ht="13.5">
      <c r="A910" s="169">
        <v>90634</v>
      </c>
      <c r="B910" s="169" t="s">
        <v>22236</v>
      </c>
      <c r="C910" s="169" t="s">
        <v>5</v>
      </c>
      <c r="D910" s="333">
        <v>0.44</v>
      </c>
      <c r="E910" s="279"/>
    </row>
    <row r="911" spans="1:5" s="280" customFormat="1" ht="13.5">
      <c r="A911" s="169">
        <v>90635</v>
      </c>
      <c r="B911" s="169" t="s">
        <v>22237</v>
      </c>
      <c r="C911" s="169" t="s">
        <v>5</v>
      </c>
      <c r="D911" s="333">
        <v>4.05</v>
      </c>
      <c r="E911" s="279"/>
    </row>
    <row r="912" spans="1:5" s="280" customFormat="1" ht="13.5">
      <c r="A912" s="169">
        <v>90636</v>
      </c>
      <c r="B912" s="169" t="s">
        <v>22238</v>
      </c>
      <c r="C912" s="169" t="s">
        <v>5</v>
      </c>
      <c r="D912" s="333">
        <v>4.63</v>
      </c>
      <c r="E912" s="279"/>
    </row>
    <row r="913" spans="1:5" s="280" customFormat="1" ht="13.5">
      <c r="A913" s="169">
        <v>90639</v>
      </c>
      <c r="B913" s="169" t="s">
        <v>22239</v>
      </c>
      <c r="C913" s="169" t="s">
        <v>5</v>
      </c>
      <c r="D913" s="333">
        <v>5.53</v>
      </c>
      <c r="E913" s="279"/>
    </row>
    <row r="914" spans="1:5" s="280" customFormat="1" ht="13.5">
      <c r="A914" s="169">
        <v>90640</v>
      </c>
      <c r="B914" s="169" t="s">
        <v>22240</v>
      </c>
      <c r="C914" s="169" t="s">
        <v>5</v>
      </c>
      <c r="D914" s="333">
        <v>0.65</v>
      </c>
      <c r="E914" s="279"/>
    </row>
    <row r="915" spans="1:5" s="280" customFormat="1" ht="13.5">
      <c r="A915" s="169">
        <v>90641</v>
      </c>
      <c r="B915" s="169" t="s">
        <v>22241</v>
      </c>
      <c r="C915" s="169" t="s">
        <v>5</v>
      </c>
      <c r="D915" s="333">
        <v>6.05</v>
      </c>
      <c r="E915" s="279"/>
    </row>
    <row r="916" spans="1:5" s="280" customFormat="1" ht="13.5">
      <c r="A916" s="169">
        <v>90642</v>
      </c>
      <c r="B916" s="169" t="s">
        <v>22242</v>
      </c>
      <c r="C916" s="169" t="s">
        <v>5</v>
      </c>
      <c r="D916" s="333">
        <v>15.39</v>
      </c>
      <c r="E916" s="279"/>
    </row>
    <row r="917" spans="1:5" s="280" customFormat="1" ht="13.5">
      <c r="A917" s="169">
        <v>90646</v>
      </c>
      <c r="B917" s="169" t="s">
        <v>22243</v>
      </c>
      <c r="C917" s="169" t="s">
        <v>5</v>
      </c>
      <c r="D917" s="333">
        <v>0.76</v>
      </c>
      <c r="E917" s="279"/>
    </row>
    <row r="918" spans="1:5" s="280" customFormat="1" ht="13.5">
      <c r="A918" s="169">
        <v>90647</v>
      </c>
      <c r="B918" s="169" t="s">
        <v>22244</v>
      </c>
      <c r="C918" s="169" t="s">
        <v>5</v>
      </c>
      <c r="D918" s="333">
        <v>0.09</v>
      </c>
      <c r="E918" s="279"/>
    </row>
    <row r="919" spans="1:5" s="280" customFormat="1" ht="13.5">
      <c r="A919" s="169">
        <v>90648</v>
      </c>
      <c r="B919" s="169" t="s">
        <v>22245</v>
      </c>
      <c r="C919" s="169" t="s">
        <v>5</v>
      </c>
      <c r="D919" s="333">
        <v>0.84</v>
      </c>
      <c r="E919" s="279"/>
    </row>
    <row r="920" spans="1:5" s="280" customFormat="1" ht="13.5">
      <c r="A920" s="169">
        <v>90649</v>
      </c>
      <c r="B920" s="169" t="s">
        <v>22246</v>
      </c>
      <c r="C920" s="169" t="s">
        <v>5</v>
      </c>
      <c r="D920" s="333">
        <v>7.22</v>
      </c>
      <c r="E920" s="279"/>
    </row>
    <row r="921" spans="1:5" s="280" customFormat="1" ht="13.5">
      <c r="A921" s="169">
        <v>90652</v>
      </c>
      <c r="B921" s="169" t="s">
        <v>22247</v>
      </c>
      <c r="C921" s="169" t="s">
        <v>5</v>
      </c>
      <c r="D921" s="333">
        <v>3.6</v>
      </c>
      <c r="E921" s="279"/>
    </row>
    <row r="922" spans="1:5" s="280" customFormat="1" ht="13.5">
      <c r="A922" s="169">
        <v>90653</v>
      </c>
      <c r="B922" s="169" t="s">
        <v>22248</v>
      </c>
      <c r="C922" s="169" t="s">
        <v>5</v>
      </c>
      <c r="D922" s="333">
        <v>0.42</v>
      </c>
      <c r="E922" s="279"/>
    </row>
    <row r="923" spans="1:5" s="280" customFormat="1" ht="13.5">
      <c r="A923" s="169">
        <v>90654</v>
      </c>
      <c r="B923" s="169" t="s">
        <v>22249</v>
      </c>
      <c r="C923" s="169" t="s">
        <v>5</v>
      </c>
      <c r="D923" s="333">
        <v>3.94</v>
      </c>
      <c r="E923" s="279"/>
    </row>
    <row r="924" spans="1:5" s="280" customFormat="1" ht="13.5">
      <c r="A924" s="169">
        <v>90655</v>
      </c>
      <c r="B924" s="169" t="s">
        <v>22250</v>
      </c>
      <c r="C924" s="169" t="s">
        <v>5</v>
      </c>
      <c r="D924" s="333">
        <v>4.75</v>
      </c>
      <c r="E924" s="279"/>
    </row>
    <row r="925" spans="1:5" s="280" customFormat="1" ht="13.5">
      <c r="A925" s="169">
        <v>90658</v>
      </c>
      <c r="B925" s="169" t="s">
        <v>22251</v>
      </c>
      <c r="C925" s="169" t="s">
        <v>5</v>
      </c>
      <c r="D925" s="333">
        <v>3.86</v>
      </c>
      <c r="E925" s="279"/>
    </row>
    <row r="926" spans="1:5" s="280" customFormat="1" ht="13.5">
      <c r="A926" s="169">
        <v>90659</v>
      </c>
      <c r="B926" s="169" t="s">
        <v>22252</v>
      </c>
      <c r="C926" s="169" t="s">
        <v>5</v>
      </c>
      <c r="D926" s="333">
        <v>0.45</v>
      </c>
      <c r="E926" s="279"/>
    </row>
    <row r="927" spans="1:5" s="280" customFormat="1" ht="13.5">
      <c r="A927" s="169">
        <v>90660</v>
      </c>
      <c r="B927" s="169" t="s">
        <v>22253</v>
      </c>
      <c r="C927" s="169" t="s">
        <v>5</v>
      </c>
      <c r="D927" s="333">
        <v>4.22</v>
      </c>
      <c r="E927" s="279"/>
    </row>
    <row r="928" spans="1:5" s="280" customFormat="1" ht="13.5">
      <c r="A928" s="169">
        <v>90661</v>
      </c>
      <c r="B928" s="169" t="s">
        <v>22254</v>
      </c>
      <c r="C928" s="169" t="s">
        <v>5</v>
      </c>
      <c r="D928" s="333">
        <v>4.75</v>
      </c>
      <c r="E928" s="279"/>
    </row>
    <row r="929" spans="1:5" s="280" customFormat="1" ht="13.5">
      <c r="A929" s="169">
        <v>90664</v>
      </c>
      <c r="B929" s="169" t="s">
        <v>22255</v>
      </c>
      <c r="C929" s="169" t="s">
        <v>5</v>
      </c>
      <c r="D929" s="333">
        <v>5.24</v>
      </c>
      <c r="E929" s="279"/>
    </row>
    <row r="930" spans="1:5" s="280" customFormat="1" ht="13.5">
      <c r="A930" s="169">
        <v>90665</v>
      </c>
      <c r="B930" s="169" t="s">
        <v>22256</v>
      </c>
      <c r="C930" s="169" t="s">
        <v>5</v>
      </c>
      <c r="D930" s="333">
        <v>0.72</v>
      </c>
      <c r="E930" s="279"/>
    </row>
    <row r="931" spans="1:5" s="280" customFormat="1" ht="13.5">
      <c r="A931" s="169">
        <v>90666</v>
      </c>
      <c r="B931" s="169" t="s">
        <v>22257</v>
      </c>
      <c r="C931" s="169" t="s">
        <v>5</v>
      </c>
      <c r="D931" s="333">
        <v>6.54</v>
      </c>
      <c r="E931" s="279"/>
    </row>
    <row r="932" spans="1:5" s="280" customFormat="1" ht="13.5">
      <c r="A932" s="169">
        <v>90667</v>
      </c>
      <c r="B932" s="169" t="s">
        <v>22258</v>
      </c>
      <c r="C932" s="169" t="s">
        <v>5</v>
      </c>
      <c r="D932" s="333">
        <v>18.32</v>
      </c>
      <c r="E932" s="279"/>
    </row>
    <row r="933" spans="1:5" s="280" customFormat="1" ht="13.5">
      <c r="A933" s="169">
        <v>90670</v>
      </c>
      <c r="B933" s="169" t="s">
        <v>22259</v>
      </c>
      <c r="C933" s="169" t="s">
        <v>5</v>
      </c>
      <c r="D933" s="333">
        <v>244.58</v>
      </c>
      <c r="E933" s="279"/>
    </row>
    <row r="934" spans="1:5" s="280" customFormat="1" ht="13.5">
      <c r="A934" s="169">
        <v>90671</v>
      </c>
      <c r="B934" s="169" t="s">
        <v>22260</v>
      </c>
      <c r="C934" s="169" t="s">
        <v>5</v>
      </c>
      <c r="D934" s="333">
        <v>33.950000000000003</v>
      </c>
      <c r="E934" s="279"/>
    </row>
    <row r="935" spans="1:5" s="280" customFormat="1" ht="13.5">
      <c r="A935" s="169">
        <v>90672</v>
      </c>
      <c r="B935" s="169" t="s">
        <v>22261</v>
      </c>
      <c r="C935" s="169" t="s">
        <v>5</v>
      </c>
      <c r="D935" s="333">
        <v>306.07</v>
      </c>
      <c r="E935" s="279"/>
    </row>
    <row r="936" spans="1:5" s="280" customFormat="1" ht="13.5">
      <c r="A936" s="169">
        <v>90673</v>
      </c>
      <c r="B936" s="169" t="s">
        <v>22262</v>
      </c>
      <c r="C936" s="169" t="s">
        <v>5</v>
      </c>
      <c r="D936" s="333">
        <v>146.52000000000001</v>
      </c>
      <c r="E936" s="279"/>
    </row>
    <row r="937" spans="1:5" s="280" customFormat="1" ht="13.5">
      <c r="A937" s="169">
        <v>90676</v>
      </c>
      <c r="B937" s="169" t="s">
        <v>22263</v>
      </c>
      <c r="C937" s="169" t="s">
        <v>5</v>
      </c>
      <c r="D937" s="333">
        <v>110.37</v>
      </c>
      <c r="E937" s="279"/>
    </row>
    <row r="938" spans="1:5" s="280" customFormat="1" ht="13.5">
      <c r="A938" s="169">
        <v>90677</v>
      </c>
      <c r="B938" s="169" t="s">
        <v>22264</v>
      </c>
      <c r="C938" s="169" t="s">
        <v>5</v>
      </c>
      <c r="D938" s="333">
        <v>16.55</v>
      </c>
      <c r="E938" s="279"/>
    </row>
    <row r="939" spans="1:5" s="280" customFormat="1" ht="13.5">
      <c r="A939" s="169">
        <v>90678</v>
      </c>
      <c r="B939" s="169" t="s">
        <v>22265</v>
      </c>
      <c r="C939" s="169" t="s">
        <v>5</v>
      </c>
      <c r="D939" s="333">
        <v>148.91999999999999</v>
      </c>
      <c r="E939" s="279"/>
    </row>
    <row r="940" spans="1:5" s="280" customFormat="1" ht="13.5">
      <c r="A940" s="169">
        <v>90679</v>
      </c>
      <c r="B940" s="169" t="s">
        <v>22266</v>
      </c>
      <c r="C940" s="169" t="s">
        <v>5</v>
      </c>
      <c r="D940" s="333">
        <v>112.36</v>
      </c>
      <c r="E940" s="279"/>
    </row>
    <row r="941" spans="1:5" s="280" customFormat="1" ht="13.5">
      <c r="A941" s="169">
        <v>90682</v>
      </c>
      <c r="B941" s="169" t="s">
        <v>22267</v>
      </c>
      <c r="C941" s="169" t="s">
        <v>5</v>
      </c>
      <c r="D941" s="333">
        <v>29.16</v>
      </c>
      <c r="E941" s="279"/>
    </row>
    <row r="942" spans="1:5" s="280" customFormat="1" ht="13.5">
      <c r="A942" s="169">
        <v>90683</v>
      </c>
      <c r="B942" s="169" t="s">
        <v>22268</v>
      </c>
      <c r="C942" s="169" t="s">
        <v>5</v>
      </c>
      <c r="D942" s="333">
        <v>3.46</v>
      </c>
      <c r="E942" s="279"/>
    </row>
    <row r="943" spans="1:5" s="280" customFormat="1" ht="13.5">
      <c r="A943" s="169">
        <v>90684</v>
      </c>
      <c r="B943" s="169" t="s">
        <v>22269</v>
      </c>
      <c r="C943" s="169" t="s">
        <v>5</v>
      </c>
      <c r="D943" s="333">
        <v>31.9</v>
      </c>
      <c r="E943" s="279"/>
    </row>
    <row r="944" spans="1:5" s="280" customFormat="1" ht="13.5">
      <c r="A944" s="169">
        <v>90685</v>
      </c>
      <c r="B944" s="169" t="s">
        <v>22270</v>
      </c>
      <c r="C944" s="169" t="s">
        <v>5</v>
      </c>
      <c r="D944" s="333">
        <v>69.7</v>
      </c>
      <c r="E944" s="279"/>
    </row>
    <row r="945" spans="1:5" s="280" customFormat="1" ht="13.5">
      <c r="A945" s="169">
        <v>90688</v>
      </c>
      <c r="B945" s="169" t="s">
        <v>22271</v>
      </c>
      <c r="C945" s="169" t="s">
        <v>5</v>
      </c>
      <c r="D945" s="333">
        <v>19.600000000000001</v>
      </c>
      <c r="E945" s="279"/>
    </row>
    <row r="946" spans="1:5" s="280" customFormat="1" ht="13.5">
      <c r="A946" s="169">
        <v>90689</v>
      </c>
      <c r="B946" s="169" t="s">
        <v>22272</v>
      </c>
      <c r="C946" s="169" t="s">
        <v>5</v>
      </c>
      <c r="D946" s="333">
        <v>1.98</v>
      </c>
      <c r="E946" s="279"/>
    </row>
    <row r="947" spans="1:5" s="280" customFormat="1" ht="13.5">
      <c r="A947" s="169">
        <v>90690</v>
      </c>
      <c r="B947" s="169" t="s">
        <v>22273</v>
      </c>
      <c r="C947" s="169" t="s">
        <v>5</v>
      </c>
      <c r="D947" s="333">
        <v>24.5</v>
      </c>
      <c r="E947" s="279"/>
    </row>
    <row r="948" spans="1:5" s="280" customFormat="1" ht="13.5">
      <c r="A948" s="169">
        <v>90691</v>
      </c>
      <c r="B948" s="169" t="s">
        <v>22274</v>
      </c>
      <c r="C948" s="169" t="s">
        <v>5</v>
      </c>
      <c r="D948" s="333">
        <v>48.81</v>
      </c>
      <c r="E948" s="279"/>
    </row>
    <row r="949" spans="1:5" s="280" customFormat="1" ht="13.5">
      <c r="A949" s="169">
        <v>90957</v>
      </c>
      <c r="B949" s="169" t="s">
        <v>22275</v>
      </c>
      <c r="C949" s="169" t="s">
        <v>5</v>
      </c>
      <c r="D949" s="333">
        <v>3.9</v>
      </c>
      <c r="E949" s="279"/>
    </row>
    <row r="950" spans="1:5" s="280" customFormat="1" ht="13.5">
      <c r="A950" s="169">
        <v>90958</v>
      </c>
      <c r="B950" s="169" t="s">
        <v>22276</v>
      </c>
      <c r="C950" s="169" t="s">
        <v>5</v>
      </c>
      <c r="D950" s="333">
        <v>0.54</v>
      </c>
      <c r="E950" s="279"/>
    </row>
    <row r="951" spans="1:5" s="280" customFormat="1" ht="13.5">
      <c r="A951" s="169">
        <v>90960</v>
      </c>
      <c r="B951" s="169" t="s">
        <v>22277</v>
      </c>
      <c r="C951" s="169" t="s">
        <v>5</v>
      </c>
      <c r="D951" s="333">
        <v>5.21</v>
      </c>
      <c r="E951" s="279"/>
    </row>
    <row r="952" spans="1:5" s="280" customFormat="1" ht="13.5">
      <c r="A952" s="169">
        <v>90961</v>
      </c>
      <c r="B952" s="169" t="s">
        <v>22278</v>
      </c>
      <c r="C952" s="169" t="s">
        <v>5</v>
      </c>
      <c r="D952" s="333">
        <v>0.72</v>
      </c>
      <c r="E952" s="279"/>
    </row>
    <row r="953" spans="1:5" s="280" customFormat="1" ht="13.5">
      <c r="A953" s="169">
        <v>90962</v>
      </c>
      <c r="B953" s="169" t="s">
        <v>22279</v>
      </c>
      <c r="C953" s="169" t="s">
        <v>5</v>
      </c>
      <c r="D953" s="333">
        <v>6.51</v>
      </c>
      <c r="E953" s="279"/>
    </row>
    <row r="954" spans="1:5" s="280" customFormat="1" ht="13.5">
      <c r="A954" s="169">
        <v>90963</v>
      </c>
      <c r="B954" s="169" t="s">
        <v>22280</v>
      </c>
      <c r="C954" s="169" t="s">
        <v>5</v>
      </c>
      <c r="D954" s="333">
        <v>18.32</v>
      </c>
      <c r="E954" s="279"/>
    </row>
    <row r="955" spans="1:5" s="280" customFormat="1" ht="13.5">
      <c r="A955" s="169">
        <v>90968</v>
      </c>
      <c r="B955" s="169" t="s">
        <v>22281</v>
      </c>
      <c r="C955" s="169" t="s">
        <v>5</v>
      </c>
      <c r="D955" s="333">
        <v>5.22</v>
      </c>
      <c r="E955" s="279"/>
    </row>
    <row r="956" spans="1:5" s="280" customFormat="1" ht="13.5">
      <c r="A956" s="169">
        <v>90969</v>
      </c>
      <c r="B956" s="169" t="s">
        <v>22282</v>
      </c>
      <c r="C956" s="169" t="s">
        <v>5</v>
      </c>
      <c r="D956" s="333">
        <v>0.72</v>
      </c>
      <c r="E956" s="279"/>
    </row>
    <row r="957" spans="1:5" s="280" customFormat="1" ht="13.5">
      <c r="A957" s="169">
        <v>90970</v>
      </c>
      <c r="B957" s="169" t="s">
        <v>22283</v>
      </c>
      <c r="C957" s="169" t="s">
        <v>5</v>
      </c>
      <c r="D957" s="333">
        <v>6.53</v>
      </c>
      <c r="E957" s="279"/>
    </row>
    <row r="958" spans="1:5" s="280" customFormat="1" ht="13.5">
      <c r="A958" s="169">
        <v>90971</v>
      </c>
      <c r="B958" s="169" t="s">
        <v>22284</v>
      </c>
      <c r="C958" s="169" t="s">
        <v>5</v>
      </c>
      <c r="D958" s="333">
        <v>74.25</v>
      </c>
      <c r="E958" s="279"/>
    </row>
    <row r="959" spans="1:5" s="280" customFormat="1" ht="13.5">
      <c r="A959" s="169">
        <v>90975</v>
      </c>
      <c r="B959" s="169" t="s">
        <v>22285</v>
      </c>
      <c r="C959" s="169" t="s">
        <v>5</v>
      </c>
      <c r="D959" s="333">
        <v>13.26</v>
      </c>
      <c r="E959" s="279"/>
    </row>
    <row r="960" spans="1:5" s="280" customFormat="1" ht="13.5">
      <c r="A960" s="169">
        <v>90976</v>
      </c>
      <c r="B960" s="169" t="s">
        <v>22286</v>
      </c>
      <c r="C960" s="169" t="s">
        <v>5</v>
      </c>
      <c r="D960" s="333">
        <v>1.84</v>
      </c>
      <c r="E960" s="279"/>
    </row>
    <row r="961" spans="1:5" s="280" customFormat="1" ht="13.5">
      <c r="A961" s="169">
        <v>90977</v>
      </c>
      <c r="B961" s="169" t="s">
        <v>22287</v>
      </c>
      <c r="C961" s="169" t="s">
        <v>5</v>
      </c>
      <c r="D961" s="333">
        <v>16.600000000000001</v>
      </c>
      <c r="E961" s="279"/>
    </row>
    <row r="962" spans="1:5" s="280" customFormat="1" ht="13.5">
      <c r="A962" s="169">
        <v>90978</v>
      </c>
      <c r="B962" s="169" t="s">
        <v>22288</v>
      </c>
      <c r="C962" s="169" t="s">
        <v>5</v>
      </c>
      <c r="D962" s="333">
        <v>192.63</v>
      </c>
      <c r="E962" s="279"/>
    </row>
    <row r="963" spans="1:5" s="280" customFormat="1" ht="13.5">
      <c r="A963" s="169">
        <v>90992</v>
      </c>
      <c r="B963" s="169" t="s">
        <v>22289</v>
      </c>
      <c r="C963" s="169" t="s">
        <v>5</v>
      </c>
      <c r="D963" s="333">
        <v>6.19</v>
      </c>
      <c r="E963" s="279"/>
    </row>
    <row r="964" spans="1:5" s="280" customFormat="1" ht="13.5">
      <c r="A964" s="169">
        <v>90993</v>
      </c>
      <c r="B964" s="169" t="s">
        <v>22290</v>
      </c>
      <c r="C964" s="169" t="s">
        <v>5</v>
      </c>
      <c r="D964" s="333">
        <v>0.86</v>
      </c>
      <c r="E964" s="279"/>
    </row>
    <row r="965" spans="1:5" s="280" customFormat="1" ht="13.5">
      <c r="A965" s="169">
        <v>90994</v>
      </c>
      <c r="B965" s="169" t="s">
        <v>22291</v>
      </c>
      <c r="C965" s="169" t="s">
        <v>5</v>
      </c>
      <c r="D965" s="333">
        <v>7.75</v>
      </c>
      <c r="E965" s="279"/>
    </row>
    <row r="966" spans="1:5" s="280" customFormat="1" ht="13.5">
      <c r="A966" s="169">
        <v>90995</v>
      </c>
      <c r="B966" s="169" t="s">
        <v>22292</v>
      </c>
      <c r="C966" s="169" t="s">
        <v>5</v>
      </c>
      <c r="D966" s="333">
        <v>100.86</v>
      </c>
      <c r="E966" s="279"/>
    </row>
    <row r="967" spans="1:5" s="280" customFormat="1" ht="13.5">
      <c r="A967" s="169">
        <v>91021</v>
      </c>
      <c r="B967" s="169" t="s">
        <v>22293</v>
      </c>
      <c r="C967" s="169" t="s">
        <v>5</v>
      </c>
      <c r="D967" s="333">
        <v>13</v>
      </c>
      <c r="E967" s="279"/>
    </row>
    <row r="968" spans="1:5" s="280" customFormat="1" ht="13.5">
      <c r="A968" s="169">
        <v>91026</v>
      </c>
      <c r="B968" s="169" t="s">
        <v>22294</v>
      </c>
      <c r="C968" s="169" t="s">
        <v>5</v>
      </c>
      <c r="D968" s="333">
        <v>18.48</v>
      </c>
      <c r="E968" s="279"/>
    </row>
    <row r="969" spans="1:5" s="280" customFormat="1" ht="13.5">
      <c r="A969" s="169">
        <v>91027</v>
      </c>
      <c r="B969" s="169" t="s">
        <v>22295</v>
      </c>
      <c r="C969" s="169" t="s">
        <v>5</v>
      </c>
      <c r="D969" s="333">
        <v>3.78</v>
      </c>
      <c r="E969" s="279"/>
    </row>
    <row r="970" spans="1:5" s="280" customFormat="1" ht="13.5">
      <c r="A970" s="169">
        <v>91028</v>
      </c>
      <c r="B970" s="169" t="s">
        <v>22296</v>
      </c>
      <c r="C970" s="169" t="s">
        <v>5</v>
      </c>
      <c r="D970" s="333">
        <v>2.99</v>
      </c>
      <c r="E970" s="279"/>
    </row>
    <row r="971" spans="1:5" s="280" customFormat="1" ht="13.5">
      <c r="A971" s="169">
        <v>91029</v>
      </c>
      <c r="B971" s="169" t="s">
        <v>22297</v>
      </c>
      <c r="C971" s="169" t="s">
        <v>5</v>
      </c>
      <c r="D971" s="333">
        <v>33.92</v>
      </c>
      <c r="E971" s="279"/>
    </row>
    <row r="972" spans="1:5" s="280" customFormat="1" ht="13.5">
      <c r="A972" s="169">
        <v>91030</v>
      </c>
      <c r="B972" s="169" t="s">
        <v>22298</v>
      </c>
      <c r="C972" s="169" t="s">
        <v>5</v>
      </c>
      <c r="D972" s="333">
        <v>179.73</v>
      </c>
      <c r="E972" s="279"/>
    </row>
    <row r="973" spans="1:5" s="280" customFormat="1" ht="13.5">
      <c r="A973" s="169">
        <v>91273</v>
      </c>
      <c r="B973" s="169" t="s">
        <v>22299</v>
      </c>
      <c r="C973" s="169" t="s">
        <v>5</v>
      </c>
      <c r="D973" s="333">
        <v>0.5</v>
      </c>
      <c r="E973" s="279"/>
    </row>
    <row r="974" spans="1:5" s="280" customFormat="1" ht="13.5">
      <c r="A974" s="169">
        <v>91274</v>
      </c>
      <c r="B974" s="169" t="s">
        <v>22300</v>
      </c>
      <c r="C974" s="169" t="s">
        <v>5</v>
      </c>
      <c r="D974" s="333">
        <v>7.0000000000000007E-2</v>
      </c>
      <c r="E974" s="279"/>
    </row>
    <row r="975" spans="1:5" s="280" customFormat="1" ht="13.5">
      <c r="A975" s="169">
        <v>91275</v>
      </c>
      <c r="B975" s="169" t="s">
        <v>22301</v>
      </c>
      <c r="C975" s="169" t="s">
        <v>5</v>
      </c>
      <c r="D975" s="333">
        <v>0.63</v>
      </c>
      <c r="E975" s="279"/>
    </row>
    <row r="976" spans="1:5" s="280" customFormat="1" ht="13.5">
      <c r="A976" s="169">
        <v>91276</v>
      </c>
      <c r="B976" s="169" t="s">
        <v>22302</v>
      </c>
      <c r="C976" s="169" t="s">
        <v>5</v>
      </c>
      <c r="D976" s="333">
        <v>8.68</v>
      </c>
      <c r="E976" s="279"/>
    </row>
    <row r="977" spans="1:5" s="280" customFormat="1" ht="13.5">
      <c r="A977" s="169">
        <v>91279</v>
      </c>
      <c r="B977" s="169" t="s">
        <v>22303</v>
      </c>
      <c r="C977" s="169" t="s">
        <v>5</v>
      </c>
      <c r="D977" s="333">
        <v>0.79</v>
      </c>
      <c r="E977" s="279"/>
    </row>
    <row r="978" spans="1:5" s="280" customFormat="1" ht="13.5">
      <c r="A978" s="169">
        <v>91280</v>
      </c>
      <c r="B978" s="169" t="s">
        <v>22304</v>
      </c>
      <c r="C978" s="169" t="s">
        <v>5</v>
      </c>
      <c r="D978" s="333">
        <v>0.09</v>
      </c>
      <c r="E978" s="279"/>
    </row>
    <row r="979" spans="1:5" s="280" customFormat="1" ht="13.5">
      <c r="A979" s="169">
        <v>91281</v>
      </c>
      <c r="B979" s="169" t="s">
        <v>22305</v>
      </c>
      <c r="C979" s="169" t="s">
        <v>5</v>
      </c>
      <c r="D979" s="333">
        <v>0.99</v>
      </c>
      <c r="E979" s="279"/>
    </row>
    <row r="980" spans="1:5" s="280" customFormat="1" ht="13.5">
      <c r="A980" s="169">
        <v>91282</v>
      </c>
      <c r="B980" s="169" t="s">
        <v>22306</v>
      </c>
      <c r="C980" s="169" t="s">
        <v>5</v>
      </c>
      <c r="D980" s="333">
        <v>8.74</v>
      </c>
      <c r="E980" s="279"/>
    </row>
    <row r="981" spans="1:5" s="280" customFormat="1" ht="13.5">
      <c r="A981" s="169">
        <v>91354</v>
      </c>
      <c r="B981" s="169" t="s">
        <v>22307</v>
      </c>
      <c r="C981" s="169" t="s">
        <v>5</v>
      </c>
      <c r="D981" s="333">
        <v>13.19</v>
      </c>
      <c r="E981" s="279"/>
    </row>
    <row r="982" spans="1:5" s="280" customFormat="1" ht="13.5">
      <c r="A982" s="169">
        <v>91355</v>
      </c>
      <c r="B982" s="169" t="s">
        <v>22308</v>
      </c>
      <c r="C982" s="169" t="s">
        <v>5</v>
      </c>
      <c r="D982" s="333">
        <v>2.76</v>
      </c>
      <c r="E982" s="279"/>
    </row>
    <row r="983" spans="1:5" s="280" customFormat="1" ht="13.5">
      <c r="A983" s="169">
        <v>91356</v>
      </c>
      <c r="B983" s="169" t="s">
        <v>22309</v>
      </c>
      <c r="C983" s="169" t="s">
        <v>5</v>
      </c>
      <c r="D983" s="333">
        <v>2.19</v>
      </c>
      <c r="E983" s="279"/>
    </row>
    <row r="984" spans="1:5" s="280" customFormat="1" ht="13.5">
      <c r="A984" s="169">
        <v>91359</v>
      </c>
      <c r="B984" s="169" t="s">
        <v>22310</v>
      </c>
      <c r="C984" s="169" t="s">
        <v>5</v>
      </c>
      <c r="D984" s="333">
        <v>16.63</v>
      </c>
      <c r="E984" s="279"/>
    </row>
    <row r="985" spans="1:5" s="280" customFormat="1" ht="13.5">
      <c r="A985" s="169">
        <v>91360</v>
      </c>
      <c r="B985" s="169" t="s">
        <v>22311</v>
      </c>
      <c r="C985" s="169" t="s">
        <v>5</v>
      </c>
      <c r="D985" s="333">
        <v>3.18</v>
      </c>
      <c r="E985" s="279"/>
    </row>
    <row r="986" spans="1:5" s="280" customFormat="1" ht="13.5">
      <c r="A986" s="169">
        <v>91361</v>
      </c>
      <c r="B986" s="169" t="s">
        <v>22312</v>
      </c>
      <c r="C986" s="169" t="s">
        <v>5</v>
      </c>
      <c r="D986" s="333">
        <v>2.52</v>
      </c>
      <c r="E986" s="279"/>
    </row>
    <row r="987" spans="1:5" s="280" customFormat="1" ht="13.5">
      <c r="A987" s="169">
        <v>91367</v>
      </c>
      <c r="B987" s="169" t="s">
        <v>22313</v>
      </c>
      <c r="C987" s="169" t="s">
        <v>5</v>
      </c>
      <c r="D987" s="333">
        <v>16.47</v>
      </c>
      <c r="E987" s="279"/>
    </row>
    <row r="988" spans="1:5" s="280" customFormat="1" ht="13.5">
      <c r="A988" s="169">
        <v>91368</v>
      </c>
      <c r="B988" s="169" t="s">
        <v>22314</v>
      </c>
      <c r="C988" s="169" t="s">
        <v>5</v>
      </c>
      <c r="D988" s="333">
        <v>3.23</v>
      </c>
      <c r="E988" s="279"/>
    </row>
    <row r="989" spans="1:5" s="280" customFormat="1" ht="13.5">
      <c r="A989" s="169">
        <v>91369</v>
      </c>
      <c r="B989" s="169" t="s">
        <v>22315</v>
      </c>
      <c r="C989" s="169" t="s">
        <v>5</v>
      </c>
      <c r="D989" s="333">
        <v>2.56</v>
      </c>
      <c r="E989" s="279"/>
    </row>
    <row r="990" spans="1:5" s="280" customFormat="1" ht="13.5">
      <c r="A990" s="169">
        <v>91375</v>
      </c>
      <c r="B990" s="169" t="s">
        <v>22316</v>
      </c>
      <c r="C990" s="169" t="s">
        <v>5</v>
      </c>
      <c r="D990" s="333">
        <v>14.48</v>
      </c>
      <c r="E990" s="279"/>
    </row>
    <row r="991" spans="1:5" s="280" customFormat="1" ht="13.5">
      <c r="A991" s="169">
        <v>91376</v>
      </c>
      <c r="B991" s="169" t="s">
        <v>22317</v>
      </c>
      <c r="C991" s="169" t="s">
        <v>5</v>
      </c>
      <c r="D991" s="333">
        <v>3.04</v>
      </c>
      <c r="E991" s="279"/>
    </row>
    <row r="992" spans="1:5" s="280" customFormat="1" ht="13.5">
      <c r="A992" s="169">
        <v>91377</v>
      </c>
      <c r="B992" s="169" t="s">
        <v>22318</v>
      </c>
      <c r="C992" s="169" t="s">
        <v>5</v>
      </c>
      <c r="D992" s="333">
        <v>2.4</v>
      </c>
      <c r="E992" s="279"/>
    </row>
    <row r="993" spans="1:5" s="280" customFormat="1" ht="13.5">
      <c r="A993" s="169">
        <v>91380</v>
      </c>
      <c r="B993" s="169" t="s">
        <v>22319</v>
      </c>
      <c r="C993" s="169" t="s">
        <v>5</v>
      </c>
      <c r="D993" s="333">
        <v>21.69</v>
      </c>
      <c r="E993" s="279"/>
    </row>
    <row r="994" spans="1:5" s="280" customFormat="1" ht="13.5">
      <c r="A994" s="169">
        <v>91381</v>
      </c>
      <c r="B994" s="169" t="s">
        <v>22320</v>
      </c>
      <c r="C994" s="169" t="s">
        <v>5</v>
      </c>
      <c r="D994" s="333">
        <v>4.25</v>
      </c>
      <c r="E994" s="279"/>
    </row>
    <row r="995" spans="1:5" s="280" customFormat="1" ht="13.5">
      <c r="A995" s="169">
        <v>91382</v>
      </c>
      <c r="B995" s="169" t="s">
        <v>22321</v>
      </c>
      <c r="C995" s="169" t="s">
        <v>5</v>
      </c>
      <c r="D995" s="333">
        <v>3.37</v>
      </c>
      <c r="E995" s="279"/>
    </row>
    <row r="996" spans="1:5" s="280" customFormat="1" ht="13.5">
      <c r="A996" s="169">
        <v>91383</v>
      </c>
      <c r="B996" s="169" t="s">
        <v>22322</v>
      </c>
      <c r="C996" s="169" t="s">
        <v>5</v>
      </c>
      <c r="D996" s="333">
        <v>39.07</v>
      </c>
      <c r="E996" s="279"/>
    </row>
    <row r="997" spans="1:5" s="280" customFormat="1" ht="13.5">
      <c r="A997" s="169">
        <v>91384</v>
      </c>
      <c r="B997" s="169" t="s">
        <v>22323</v>
      </c>
      <c r="C997" s="169" t="s">
        <v>5</v>
      </c>
      <c r="D997" s="333">
        <v>173.72</v>
      </c>
      <c r="E997" s="279"/>
    </row>
    <row r="998" spans="1:5" s="280" customFormat="1" ht="13.5">
      <c r="A998" s="169">
        <v>91390</v>
      </c>
      <c r="B998" s="169" t="s">
        <v>22324</v>
      </c>
      <c r="C998" s="169" t="s">
        <v>5</v>
      </c>
      <c r="D998" s="333">
        <v>14.36</v>
      </c>
      <c r="E998" s="279"/>
    </row>
    <row r="999" spans="1:5" s="280" customFormat="1" ht="13.5">
      <c r="A999" s="169">
        <v>91391</v>
      </c>
      <c r="B999" s="169" t="s">
        <v>22325</v>
      </c>
      <c r="C999" s="169" t="s">
        <v>5</v>
      </c>
      <c r="D999" s="333">
        <v>2.91</v>
      </c>
      <c r="E999" s="279"/>
    </row>
    <row r="1000" spans="1:5" s="280" customFormat="1" ht="13.5">
      <c r="A1000" s="169">
        <v>91392</v>
      </c>
      <c r="B1000" s="169" t="s">
        <v>22326</v>
      </c>
      <c r="C1000" s="169" t="s">
        <v>5</v>
      </c>
      <c r="D1000" s="333">
        <v>2.31</v>
      </c>
      <c r="E1000" s="279"/>
    </row>
    <row r="1001" spans="1:5" s="280" customFormat="1" ht="13.5">
      <c r="A1001" s="169">
        <v>91396</v>
      </c>
      <c r="B1001" s="169" t="s">
        <v>22327</v>
      </c>
      <c r="C1001" s="169" t="s">
        <v>5</v>
      </c>
      <c r="D1001" s="333">
        <v>22.9</v>
      </c>
      <c r="E1001" s="279"/>
    </row>
    <row r="1002" spans="1:5" s="280" customFormat="1" ht="13.5">
      <c r="A1002" s="169">
        <v>91397</v>
      </c>
      <c r="B1002" s="169" t="s">
        <v>22328</v>
      </c>
      <c r="C1002" s="169" t="s">
        <v>5</v>
      </c>
      <c r="D1002" s="333">
        <v>4.4400000000000004</v>
      </c>
      <c r="E1002" s="279"/>
    </row>
    <row r="1003" spans="1:5" s="280" customFormat="1" ht="13.5">
      <c r="A1003" s="169">
        <v>91398</v>
      </c>
      <c r="B1003" s="169" t="s">
        <v>22329</v>
      </c>
      <c r="C1003" s="169" t="s">
        <v>5</v>
      </c>
      <c r="D1003" s="333">
        <v>3.51</v>
      </c>
      <c r="E1003" s="279"/>
    </row>
    <row r="1004" spans="1:5" s="280" customFormat="1" ht="13.5">
      <c r="A1004" s="169">
        <v>91402</v>
      </c>
      <c r="B1004" s="169" t="s">
        <v>22330</v>
      </c>
      <c r="C1004" s="169" t="s">
        <v>5</v>
      </c>
      <c r="D1004" s="333">
        <v>2.65</v>
      </c>
      <c r="E1004" s="279"/>
    </row>
    <row r="1005" spans="1:5" s="280" customFormat="1" ht="13.5">
      <c r="A1005" s="169">
        <v>91466</v>
      </c>
      <c r="B1005" s="169" t="s">
        <v>22331</v>
      </c>
      <c r="C1005" s="169" t="s">
        <v>5</v>
      </c>
      <c r="D1005" s="333">
        <v>3.19</v>
      </c>
      <c r="E1005" s="279"/>
    </row>
    <row r="1006" spans="1:5" s="280" customFormat="1" ht="13.5">
      <c r="A1006" s="169">
        <v>91467</v>
      </c>
      <c r="B1006" s="169" t="s">
        <v>22332</v>
      </c>
      <c r="C1006" s="169" t="s">
        <v>5</v>
      </c>
      <c r="D1006" s="333">
        <v>193.73</v>
      </c>
      <c r="E1006" s="279"/>
    </row>
    <row r="1007" spans="1:5" s="280" customFormat="1" ht="13.5">
      <c r="A1007" s="169">
        <v>91468</v>
      </c>
      <c r="B1007" s="169" t="s">
        <v>22333</v>
      </c>
      <c r="C1007" s="169" t="s">
        <v>5</v>
      </c>
      <c r="D1007" s="333">
        <v>21.5</v>
      </c>
      <c r="E1007" s="279"/>
    </row>
    <row r="1008" spans="1:5" s="280" customFormat="1" ht="13.5">
      <c r="A1008" s="169">
        <v>91469</v>
      </c>
      <c r="B1008" s="169" t="s">
        <v>22334</v>
      </c>
      <c r="C1008" s="169" t="s">
        <v>5</v>
      </c>
      <c r="D1008" s="333">
        <v>4.22</v>
      </c>
      <c r="E1008" s="279"/>
    </row>
    <row r="1009" spans="1:5" s="280" customFormat="1" ht="13.5">
      <c r="A1009" s="169">
        <v>91484</v>
      </c>
      <c r="B1009" s="169" t="s">
        <v>22335</v>
      </c>
      <c r="C1009" s="169" t="s">
        <v>5</v>
      </c>
      <c r="D1009" s="333">
        <v>3.36</v>
      </c>
      <c r="E1009" s="279"/>
    </row>
    <row r="1010" spans="1:5" s="280" customFormat="1" ht="13.5">
      <c r="A1010" s="169">
        <v>91485</v>
      </c>
      <c r="B1010" s="169" t="s">
        <v>22336</v>
      </c>
      <c r="C1010" s="169" t="s">
        <v>5</v>
      </c>
      <c r="D1010" s="333">
        <v>189.62</v>
      </c>
      <c r="E1010" s="279"/>
    </row>
    <row r="1011" spans="1:5" s="280" customFormat="1" ht="13.5">
      <c r="A1011" s="169">
        <v>91529</v>
      </c>
      <c r="B1011" s="169" t="s">
        <v>22337</v>
      </c>
      <c r="C1011" s="169" t="s">
        <v>5</v>
      </c>
      <c r="D1011" s="333">
        <v>0.74</v>
      </c>
      <c r="E1011" s="279"/>
    </row>
    <row r="1012" spans="1:5" s="280" customFormat="1" ht="13.5">
      <c r="A1012" s="169">
        <v>91530</v>
      </c>
      <c r="B1012" s="169" t="s">
        <v>22338</v>
      </c>
      <c r="C1012" s="169" t="s">
        <v>5</v>
      </c>
      <c r="D1012" s="333">
        <v>0.1</v>
      </c>
      <c r="E1012" s="279"/>
    </row>
    <row r="1013" spans="1:5" s="280" customFormat="1" ht="13.5">
      <c r="A1013" s="169">
        <v>91531</v>
      </c>
      <c r="B1013" s="169" t="s">
        <v>22339</v>
      </c>
      <c r="C1013" s="169" t="s">
        <v>5</v>
      </c>
      <c r="D1013" s="333">
        <v>0.93</v>
      </c>
      <c r="E1013" s="279"/>
    </row>
    <row r="1014" spans="1:5" s="280" customFormat="1" ht="13.5">
      <c r="A1014" s="169">
        <v>91532</v>
      </c>
      <c r="B1014" s="169" t="s">
        <v>22340</v>
      </c>
      <c r="C1014" s="169" t="s">
        <v>5</v>
      </c>
      <c r="D1014" s="333">
        <v>6.21</v>
      </c>
      <c r="E1014" s="279"/>
    </row>
    <row r="1015" spans="1:5" s="280" customFormat="1" ht="13.5">
      <c r="A1015" s="169">
        <v>91629</v>
      </c>
      <c r="B1015" s="169" t="s">
        <v>22341</v>
      </c>
      <c r="C1015" s="169" t="s">
        <v>5</v>
      </c>
      <c r="D1015" s="333">
        <v>17.3</v>
      </c>
      <c r="E1015" s="279"/>
    </row>
    <row r="1016" spans="1:5" s="280" customFormat="1" ht="13.5">
      <c r="A1016" s="169">
        <v>91630</v>
      </c>
      <c r="B1016" s="169" t="s">
        <v>22342</v>
      </c>
      <c r="C1016" s="169" t="s">
        <v>5</v>
      </c>
      <c r="D1016" s="333">
        <v>3.2</v>
      </c>
      <c r="E1016" s="279"/>
    </row>
    <row r="1017" spans="1:5" s="280" customFormat="1" ht="13.5">
      <c r="A1017" s="169">
        <v>91631</v>
      </c>
      <c r="B1017" s="169" t="s">
        <v>22343</v>
      </c>
      <c r="C1017" s="169" t="s">
        <v>5</v>
      </c>
      <c r="D1017" s="333">
        <v>2.54</v>
      </c>
      <c r="E1017" s="279"/>
    </row>
    <row r="1018" spans="1:5" s="280" customFormat="1" ht="13.5">
      <c r="A1018" s="169">
        <v>91632</v>
      </c>
      <c r="B1018" s="169" t="s">
        <v>22344</v>
      </c>
      <c r="C1018" s="169" t="s">
        <v>5</v>
      </c>
      <c r="D1018" s="333">
        <v>29.1</v>
      </c>
      <c r="E1018" s="279"/>
    </row>
    <row r="1019" spans="1:5" s="280" customFormat="1" ht="13.5">
      <c r="A1019" s="169">
        <v>91633</v>
      </c>
      <c r="B1019" s="169" t="s">
        <v>22345</v>
      </c>
      <c r="C1019" s="169" t="s">
        <v>5</v>
      </c>
      <c r="D1019" s="333">
        <v>163.97</v>
      </c>
      <c r="E1019" s="279"/>
    </row>
    <row r="1020" spans="1:5" s="280" customFormat="1" ht="13.5">
      <c r="A1020" s="169">
        <v>91640</v>
      </c>
      <c r="B1020" s="169" t="s">
        <v>22346</v>
      </c>
      <c r="C1020" s="169" t="s">
        <v>5</v>
      </c>
      <c r="D1020" s="333">
        <v>32.369999999999997</v>
      </c>
      <c r="E1020" s="279"/>
    </row>
    <row r="1021" spans="1:5" s="280" customFormat="1" ht="13.5">
      <c r="A1021" s="169">
        <v>91641</v>
      </c>
      <c r="B1021" s="169" t="s">
        <v>22347</v>
      </c>
      <c r="C1021" s="169" t="s">
        <v>5</v>
      </c>
      <c r="D1021" s="333">
        <v>6.62</v>
      </c>
      <c r="E1021" s="279"/>
    </row>
    <row r="1022" spans="1:5" s="280" customFormat="1" ht="13.5">
      <c r="A1022" s="169">
        <v>91642</v>
      </c>
      <c r="B1022" s="169" t="s">
        <v>22348</v>
      </c>
      <c r="C1022" s="169" t="s">
        <v>5</v>
      </c>
      <c r="D1022" s="333">
        <v>5.26</v>
      </c>
      <c r="E1022" s="279"/>
    </row>
    <row r="1023" spans="1:5" s="280" customFormat="1" ht="13.5">
      <c r="A1023" s="169">
        <v>91643</v>
      </c>
      <c r="B1023" s="169" t="s">
        <v>22349</v>
      </c>
      <c r="C1023" s="169" t="s">
        <v>5</v>
      </c>
      <c r="D1023" s="333">
        <v>57.79</v>
      </c>
      <c r="E1023" s="279"/>
    </row>
    <row r="1024" spans="1:5" s="280" customFormat="1" ht="13.5">
      <c r="A1024" s="169">
        <v>91644</v>
      </c>
      <c r="B1024" s="169" t="s">
        <v>22350</v>
      </c>
      <c r="C1024" s="169" t="s">
        <v>5</v>
      </c>
      <c r="D1024" s="333">
        <v>368.99</v>
      </c>
      <c r="E1024" s="279"/>
    </row>
    <row r="1025" spans="1:5" s="280" customFormat="1" ht="13.5">
      <c r="A1025" s="169">
        <v>91688</v>
      </c>
      <c r="B1025" s="169" t="s">
        <v>22351</v>
      </c>
      <c r="C1025" s="169" t="s">
        <v>5</v>
      </c>
      <c r="D1025" s="333">
        <v>0.09</v>
      </c>
      <c r="E1025" s="279"/>
    </row>
    <row r="1026" spans="1:5" s="280" customFormat="1" ht="13.5">
      <c r="A1026" s="169">
        <v>91689</v>
      </c>
      <c r="B1026" s="169" t="s">
        <v>22352</v>
      </c>
      <c r="C1026" s="169" t="s">
        <v>5</v>
      </c>
      <c r="D1026" s="333">
        <v>0</v>
      </c>
      <c r="E1026" s="279"/>
    </row>
    <row r="1027" spans="1:5" s="280" customFormat="1" ht="13.5">
      <c r="A1027" s="169">
        <v>91690</v>
      </c>
      <c r="B1027" s="169" t="s">
        <v>22353</v>
      </c>
      <c r="C1027" s="169" t="s">
        <v>5</v>
      </c>
      <c r="D1027" s="333">
        <v>0.06</v>
      </c>
      <c r="E1027" s="279"/>
    </row>
    <row r="1028" spans="1:5" s="280" customFormat="1" ht="13.5">
      <c r="A1028" s="169">
        <v>91691</v>
      </c>
      <c r="B1028" s="169" t="s">
        <v>22354</v>
      </c>
      <c r="C1028" s="169" t="s">
        <v>5</v>
      </c>
      <c r="D1028" s="333">
        <v>1</v>
      </c>
      <c r="E1028" s="279"/>
    </row>
    <row r="1029" spans="1:5" s="280" customFormat="1" ht="13.5">
      <c r="A1029" s="169">
        <v>92040</v>
      </c>
      <c r="B1029" s="169" t="s">
        <v>22355</v>
      </c>
      <c r="C1029" s="169" t="s">
        <v>5</v>
      </c>
      <c r="D1029" s="333">
        <v>6.87</v>
      </c>
      <c r="E1029" s="279"/>
    </row>
    <row r="1030" spans="1:5" s="280" customFormat="1" ht="13.5">
      <c r="A1030" s="169">
        <v>92041</v>
      </c>
      <c r="B1030" s="169" t="s">
        <v>22356</v>
      </c>
      <c r="C1030" s="169" t="s">
        <v>5</v>
      </c>
      <c r="D1030" s="333">
        <v>0.72</v>
      </c>
      <c r="E1030" s="279"/>
    </row>
    <row r="1031" spans="1:5" s="280" customFormat="1" ht="13.5">
      <c r="A1031" s="169">
        <v>92042</v>
      </c>
      <c r="B1031" s="169" t="s">
        <v>22357</v>
      </c>
      <c r="C1031" s="169" t="s">
        <v>5</v>
      </c>
      <c r="D1031" s="333">
        <v>5.72</v>
      </c>
      <c r="E1031" s="279"/>
    </row>
    <row r="1032" spans="1:5" s="280" customFormat="1" ht="13.5">
      <c r="A1032" s="169">
        <v>92101</v>
      </c>
      <c r="B1032" s="169" t="s">
        <v>22358</v>
      </c>
      <c r="C1032" s="169" t="s">
        <v>5</v>
      </c>
      <c r="D1032" s="333">
        <v>31.74</v>
      </c>
      <c r="E1032" s="279"/>
    </row>
    <row r="1033" spans="1:5" s="280" customFormat="1" ht="13.5">
      <c r="A1033" s="169">
        <v>92102</v>
      </c>
      <c r="B1033" s="169" t="s">
        <v>22359</v>
      </c>
      <c r="C1033" s="169" t="s">
        <v>5</v>
      </c>
      <c r="D1033" s="333">
        <v>5.61</v>
      </c>
      <c r="E1033" s="279"/>
    </row>
    <row r="1034" spans="1:5" s="280" customFormat="1" ht="13.5">
      <c r="A1034" s="169">
        <v>92103</v>
      </c>
      <c r="B1034" s="169" t="s">
        <v>22360</v>
      </c>
      <c r="C1034" s="169" t="s">
        <v>5</v>
      </c>
      <c r="D1034" s="333">
        <v>4.45</v>
      </c>
      <c r="E1034" s="279"/>
    </row>
    <row r="1035" spans="1:5" s="280" customFormat="1" ht="13.5">
      <c r="A1035" s="169">
        <v>92104</v>
      </c>
      <c r="B1035" s="169" t="s">
        <v>22361</v>
      </c>
      <c r="C1035" s="169" t="s">
        <v>5</v>
      </c>
      <c r="D1035" s="333">
        <v>51.1</v>
      </c>
      <c r="E1035" s="279"/>
    </row>
    <row r="1036" spans="1:5" s="280" customFormat="1" ht="13.5">
      <c r="A1036" s="169">
        <v>92105</v>
      </c>
      <c r="B1036" s="169" t="s">
        <v>22362</v>
      </c>
      <c r="C1036" s="169" t="s">
        <v>5</v>
      </c>
      <c r="D1036" s="333">
        <v>235.73</v>
      </c>
      <c r="E1036" s="279"/>
    </row>
    <row r="1037" spans="1:5" s="280" customFormat="1" ht="13.5">
      <c r="A1037" s="169">
        <v>92108</v>
      </c>
      <c r="B1037" s="169" t="s">
        <v>22363</v>
      </c>
      <c r="C1037" s="169" t="s">
        <v>5</v>
      </c>
      <c r="D1037" s="333">
        <v>0.86</v>
      </c>
      <c r="E1037" s="279"/>
    </row>
    <row r="1038" spans="1:5" s="280" customFormat="1" ht="13.5">
      <c r="A1038" s="169">
        <v>92109</v>
      </c>
      <c r="B1038" s="169" t="s">
        <v>22364</v>
      </c>
      <c r="C1038" s="169" t="s">
        <v>5</v>
      </c>
      <c r="D1038" s="333">
        <v>0.1</v>
      </c>
      <c r="E1038" s="279"/>
    </row>
    <row r="1039" spans="1:5" s="280" customFormat="1" ht="13.5">
      <c r="A1039" s="169">
        <v>92110</v>
      </c>
      <c r="B1039" s="169" t="s">
        <v>22365</v>
      </c>
      <c r="C1039" s="169" t="s">
        <v>5</v>
      </c>
      <c r="D1039" s="333">
        <v>0.67</v>
      </c>
      <c r="E1039" s="279"/>
    </row>
    <row r="1040" spans="1:5" s="280" customFormat="1" ht="13.5">
      <c r="A1040" s="169">
        <v>92111</v>
      </c>
      <c r="B1040" s="169" t="s">
        <v>22366</v>
      </c>
      <c r="C1040" s="169" t="s">
        <v>5</v>
      </c>
      <c r="D1040" s="333">
        <v>0.92</v>
      </c>
      <c r="E1040" s="279"/>
    </row>
    <row r="1041" spans="1:5" s="280" customFormat="1" ht="13.5">
      <c r="A1041" s="169">
        <v>92114</v>
      </c>
      <c r="B1041" s="169" t="s">
        <v>22367</v>
      </c>
      <c r="C1041" s="169" t="s">
        <v>5</v>
      </c>
      <c r="D1041" s="333">
        <v>0.09</v>
      </c>
      <c r="E1041" s="279"/>
    </row>
    <row r="1042" spans="1:5" s="280" customFormat="1" ht="13.5">
      <c r="A1042" s="169">
        <v>92115</v>
      </c>
      <c r="B1042" s="169" t="s">
        <v>22368</v>
      </c>
      <c r="C1042" s="169" t="s">
        <v>5</v>
      </c>
      <c r="D1042" s="333">
        <v>0.01</v>
      </c>
      <c r="E1042" s="279"/>
    </row>
    <row r="1043" spans="1:5" s="280" customFormat="1" ht="13.5">
      <c r="A1043" s="169">
        <v>92116</v>
      </c>
      <c r="B1043" s="169" t="s">
        <v>22369</v>
      </c>
      <c r="C1043" s="169" t="s">
        <v>5</v>
      </c>
      <c r="D1043" s="333">
        <v>0.12</v>
      </c>
      <c r="E1043" s="279"/>
    </row>
    <row r="1044" spans="1:5" s="280" customFormat="1" ht="13.5">
      <c r="A1044" s="169">
        <v>92133</v>
      </c>
      <c r="B1044" s="169" t="s">
        <v>22370</v>
      </c>
      <c r="C1044" s="169" t="s">
        <v>5</v>
      </c>
      <c r="D1044" s="333">
        <v>12.14</v>
      </c>
      <c r="E1044" s="279"/>
    </row>
    <row r="1045" spans="1:5" s="280" customFormat="1" ht="13.5">
      <c r="A1045" s="169">
        <v>92134</v>
      </c>
      <c r="B1045" s="169" t="s">
        <v>22371</v>
      </c>
      <c r="C1045" s="169" t="s">
        <v>5</v>
      </c>
      <c r="D1045" s="333">
        <v>1.92</v>
      </c>
      <c r="E1045" s="279"/>
    </row>
    <row r="1046" spans="1:5" s="280" customFormat="1" ht="13.5">
      <c r="A1046" s="169">
        <v>92135</v>
      </c>
      <c r="B1046" s="169" t="s">
        <v>22372</v>
      </c>
      <c r="C1046" s="169" t="s">
        <v>5</v>
      </c>
      <c r="D1046" s="333">
        <v>1.51</v>
      </c>
      <c r="E1046" s="279"/>
    </row>
    <row r="1047" spans="1:5" s="280" customFormat="1" ht="13.5">
      <c r="A1047" s="169">
        <v>92136</v>
      </c>
      <c r="B1047" s="169" t="s">
        <v>22373</v>
      </c>
      <c r="C1047" s="169" t="s">
        <v>5</v>
      </c>
      <c r="D1047" s="333">
        <v>15.18</v>
      </c>
      <c r="E1047" s="279"/>
    </row>
    <row r="1048" spans="1:5" s="280" customFormat="1" ht="13.5">
      <c r="A1048" s="169">
        <v>92137</v>
      </c>
      <c r="B1048" s="169" t="s">
        <v>22374</v>
      </c>
      <c r="C1048" s="169" t="s">
        <v>5</v>
      </c>
      <c r="D1048" s="333">
        <v>43.17</v>
      </c>
      <c r="E1048" s="279"/>
    </row>
    <row r="1049" spans="1:5" s="280" customFormat="1" ht="13.5">
      <c r="A1049" s="169">
        <v>92140</v>
      </c>
      <c r="B1049" s="169" t="s">
        <v>22375</v>
      </c>
      <c r="C1049" s="169" t="s">
        <v>5</v>
      </c>
      <c r="D1049" s="333">
        <v>4.45</v>
      </c>
      <c r="E1049" s="279"/>
    </row>
    <row r="1050" spans="1:5" s="280" customFormat="1" ht="13.5">
      <c r="A1050" s="169">
        <v>92141</v>
      </c>
      <c r="B1050" s="169" t="s">
        <v>22376</v>
      </c>
      <c r="C1050" s="169" t="s">
        <v>5</v>
      </c>
      <c r="D1050" s="333">
        <v>0.7</v>
      </c>
      <c r="E1050" s="279"/>
    </row>
    <row r="1051" spans="1:5" s="280" customFormat="1" ht="13.5">
      <c r="A1051" s="169">
        <v>92142</v>
      </c>
      <c r="B1051" s="169" t="s">
        <v>22377</v>
      </c>
      <c r="C1051" s="169" t="s">
        <v>5</v>
      </c>
      <c r="D1051" s="333">
        <v>0.55000000000000004</v>
      </c>
      <c r="E1051" s="279"/>
    </row>
    <row r="1052" spans="1:5" s="280" customFormat="1" ht="13.5">
      <c r="A1052" s="169">
        <v>92143</v>
      </c>
      <c r="B1052" s="169" t="s">
        <v>22378</v>
      </c>
      <c r="C1052" s="169" t="s">
        <v>5</v>
      </c>
      <c r="D1052" s="333">
        <v>5.56</v>
      </c>
      <c r="E1052" s="279"/>
    </row>
    <row r="1053" spans="1:5" s="280" customFormat="1" ht="13.5">
      <c r="A1053" s="169">
        <v>92144</v>
      </c>
      <c r="B1053" s="169" t="s">
        <v>22379</v>
      </c>
      <c r="C1053" s="169" t="s">
        <v>5</v>
      </c>
      <c r="D1053" s="333">
        <v>40.340000000000003</v>
      </c>
      <c r="E1053" s="279"/>
    </row>
    <row r="1054" spans="1:5" s="280" customFormat="1" ht="13.5">
      <c r="A1054" s="169">
        <v>92237</v>
      </c>
      <c r="B1054" s="169" t="s">
        <v>22380</v>
      </c>
      <c r="C1054" s="169" t="s">
        <v>5</v>
      </c>
      <c r="D1054" s="333">
        <v>23.65</v>
      </c>
      <c r="E1054" s="279"/>
    </row>
    <row r="1055" spans="1:5" s="280" customFormat="1" ht="13.5">
      <c r="A1055" s="169">
        <v>92238</v>
      </c>
      <c r="B1055" s="169" t="s">
        <v>22381</v>
      </c>
      <c r="C1055" s="169" t="s">
        <v>5</v>
      </c>
      <c r="D1055" s="333">
        <v>4.82</v>
      </c>
      <c r="E1055" s="279"/>
    </row>
    <row r="1056" spans="1:5" s="280" customFormat="1" ht="13.5">
      <c r="A1056" s="169">
        <v>92239</v>
      </c>
      <c r="B1056" s="169" t="s">
        <v>22382</v>
      </c>
      <c r="C1056" s="169" t="s">
        <v>5</v>
      </c>
      <c r="D1056" s="333">
        <v>3.82</v>
      </c>
      <c r="E1056" s="279"/>
    </row>
    <row r="1057" spans="1:5" s="280" customFormat="1" ht="13.5">
      <c r="A1057" s="169">
        <v>92240</v>
      </c>
      <c r="B1057" s="169" t="s">
        <v>22383</v>
      </c>
      <c r="C1057" s="169" t="s">
        <v>5</v>
      </c>
      <c r="D1057" s="333">
        <v>42.01</v>
      </c>
      <c r="E1057" s="279"/>
    </row>
    <row r="1058" spans="1:5" s="280" customFormat="1" ht="13.5">
      <c r="A1058" s="169">
        <v>92241</v>
      </c>
      <c r="B1058" s="169" t="s">
        <v>22384</v>
      </c>
      <c r="C1058" s="169" t="s">
        <v>5</v>
      </c>
      <c r="D1058" s="333">
        <v>338.27</v>
      </c>
      <c r="E1058" s="279"/>
    </row>
    <row r="1059" spans="1:5" s="280" customFormat="1" ht="13.5">
      <c r="A1059" s="169">
        <v>92712</v>
      </c>
      <c r="B1059" s="169" t="s">
        <v>22385</v>
      </c>
      <c r="C1059" s="169" t="s">
        <v>5</v>
      </c>
      <c r="D1059" s="333">
        <v>0.3</v>
      </c>
      <c r="E1059" s="279"/>
    </row>
    <row r="1060" spans="1:5" s="280" customFormat="1" ht="13.5">
      <c r="A1060" s="169">
        <v>92713</v>
      </c>
      <c r="B1060" s="169" t="s">
        <v>22386</v>
      </c>
      <c r="C1060" s="169" t="s">
        <v>5</v>
      </c>
      <c r="D1060" s="333">
        <v>0.03</v>
      </c>
      <c r="E1060" s="279"/>
    </row>
    <row r="1061" spans="1:5" s="280" customFormat="1" ht="13.5">
      <c r="A1061" s="169">
        <v>92714</v>
      </c>
      <c r="B1061" s="169" t="s">
        <v>22387</v>
      </c>
      <c r="C1061" s="169" t="s">
        <v>5</v>
      </c>
      <c r="D1061" s="333">
        <v>0.37</v>
      </c>
      <c r="E1061" s="279"/>
    </row>
    <row r="1062" spans="1:5" s="280" customFormat="1" ht="13.5">
      <c r="A1062" s="169">
        <v>92715</v>
      </c>
      <c r="B1062" s="169" t="s">
        <v>22388</v>
      </c>
      <c r="C1062" s="169" t="s">
        <v>5</v>
      </c>
      <c r="D1062" s="333">
        <v>26.68</v>
      </c>
      <c r="E1062" s="279"/>
    </row>
    <row r="1063" spans="1:5" s="280" customFormat="1" ht="13.5">
      <c r="A1063" s="169">
        <v>92956</v>
      </c>
      <c r="B1063" s="169" t="s">
        <v>22389</v>
      </c>
      <c r="C1063" s="169" t="s">
        <v>5</v>
      </c>
      <c r="D1063" s="333">
        <v>4.51</v>
      </c>
      <c r="E1063" s="279"/>
    </row>
    <row r="1064" spans="1:5" s="280" customFormat="1" ht="13.5">
      <c r="A1064" s="169">
        <v>92957</v>
      </c>
      <c r="B1064" s="169" t="s">
        <v>22390</v>
      </c>
      <c r="C1064" s="169" t="s">
        <v>5</v>
      </c>
      <c r="D1064" s="333">
        <v>0.53</v>
      </c>
      <c r="E1064" s="279"/>
    </row>
    <row r="1065" spans="1:5" s="280" customFormat="1" ht="13.5">
      <c r="A1065" s="169">
        <v>92958</v>
      </c>
      <c r="B1065" s="169" t="s">
        <v>22391</v>
      </c>
      <c r="C1065" s="169" t="s">
        <v>5</v>
      </c>
      <c r="D1065" s="333">
        <v>4.93</v>
      </c>
      <c r="E1065" s="279"/>
    </row>
    <row r="1066" spans="1:5" s="280" customFormat="1" ht="13.5">
      <c r="A1066" s="169">
        <v>92959</v>
      </c>
      <c r="B1066" s="169" t="s">
        <v>22392</v>
      </c>
      <c r="C1066" s="169" t="s">
        <v>5</v>
      </c>
      <c r="D1066" s="333">
        <v>11.36</v>
      </c>
      <c r="E1066" s="279"/>
    </row>
    <row r="1067" spans="1:5" s="280" customFormat="1" ht="13.5">
      <c r="A1067" s="169">
        <v>92963</v>
      </c>
      <c r="B1067" s="169" t="s">
        <v>22393</v>
      </c>
      <c r="C1067" s="169" t="s">
        <v>5</v>
      </c>
      <c r="D1067" s="333">
        <v>1.24</v>
      </c>
      <c r="E1067" s="279"/>
    </row>
    <row r="1068" spans="1:5" s="280" customFormat="1" ht="13.5">
      <c r="A1068" s="169">
        <v>92964</v>
      </c>
      <c r="B1068" s="169" t="s">
        <v>22394</v>
      </c>
      <c r="C1068" s="169" t="s">
        <v>5</v>
      </c>
      <c r="D1068" s="333">
        <v>0.14000000000000001</v>
      </c>
      <c r="E1068" s="279"/>
    </row>
    <row r="1069" spans="1:5" s="280" customFormat="1" ht="13.5">
      <c r="A1069" s="169">
        <v>92965</v>
      </c>
      <c r="B1069" s="169" t="s">
        <v>22395</v>
      </c>
      <c r="C1069" s="169" t="s">
        <v>5</v>
      </c>
      <c r="D1069" s="333">
        <v>1.55</v>
      </c>
      <c r="E1069" s="279"/>
    </row>
    <row r="1070" spans="1:5" s="280" customFormat="1" ht="13.5">
      <c r="A1070" s="169">
        <v>93220</v>
      </c>
      <c r="B1070" s="169" t="s">
        <v>22396</v>
      </c>
      <c r="C1070" s="169" t="s">
        <v>5</v>
      </c>
      <c r="D1070" s="333">
        <v>380.32</v>
      </c>
      <c r="E1070" s="279"/>
    </row>
    <row r="1071" spans="1:5" s="280" customFormat="1" ht="13.5">
      <c r="A1071" s="169">
        <v>93221</v>
      </c>
      <c r="B1071" s="169" t="s">
        <v>22397</v>
      </c>
      <c r="C1071" s="169" t="s">
        <v>5</v>
      </c>
      <c r="D1071" s="333">
        <v>52.8</v>
      </c>
      <c r="E1071" s="279"/>
    </row>
    <row r="1072" spans="1:5" s="280" customFormat="1" ht="13.5">
      <c r="A1072" s="169">
        <v>93222</v>
      </c>
      <c r="B1072" s="169" t="s">
        <v>22398</v>
      </c>
      <c r="C1072" s="169" t="s">
        <v>5</v>
      </c>
      <c r="D1072" s="333">
        <v>475.93</v>
      </c>
      <c r="E1072" s="279"/>
    </row>
    <row r="1073" spans="1:5" s="280" customFormat="1" ht="13.5">
      <c r="A1073" s="169">
        <v>93223</v>
      </c>
      <c r="B1073" s="169" t="s">
        <v>22399</v>
      </c>
      <c r="C1073" s="169" t="s">
        <v>5</v>
      </c>
      <c r="D1073" s="333">
        <v>191.38</v>
      </c>
      <c r="E1073" s="279"/>
    </row>
    <row r="1074" spans="1:5" s="280" customFormat="1" ht="13.5">
      <c r="A1074" s="169">
        <v>93229</v>
      </c>
      <c r="B1074" s="169" t="s">
        <v>22400</v>
      </c>
      <c r="C1074" s="169" t="s">
        <v>5</v>
      </c>
      <c r="D1074" s="333">
        <v>0.37</v>
      </c>
      <c r="E1074" s="279"/>
    </row>
    <row r="1075" spans="1:5" s="280" customFormat="1" ht="13.5">
      <c r="A1075" s="169">
        <v>93230</v>
      </c>
      <c r="B1075" s="169" t="s">
        <v>22401</v>
      </c>
      <c r="C1075" s="169" t="s">
        <v>5</v>
      </c>
      <c r="D1075" s="333">
        <v>0.04</v>
      </c>
      <c r="E1075" s="279"/>
    </row>
    <row r="1076" spans="1:5" s="280" customFormat="1" ht="13.5">
      <c r="A1076" s="169">
        <v>93231</v>
      </c>
      <c r="B1076" s="169" t="s">
        <v>22402</v>
      </c>
      <c r="C1076" s="169" t="s">
        <v>5</v>
      </c>
      <c r="D1076" s="333">
        <v>0.34</v>
      </c>
      <c r="E1076" s="279"/>
    </row>
    <row r="1077" spans="1:5" s="280" customFormat="1" ht="13.5">
      <c r="A1077" s="169">
        <v>93232</v>
      </c>
      <c r="B1077" s="169" t="s">
        <v>22403</v>
      </c>
      <c r="C1077" s="169" t="s">
        <v>5</v>
      </c>
      <c r="D1077" s="333">
        <v>8.56</v>
      </c>
      <c r="E1077" s="279"/>
    </row>
    <row r="1078" spans="1:5" s="280" customFormat="1" ht="13.5">
      <c r="A1078" s="169">
        <v>93235</v>
      </c>
      <c r="B1078" s="169" t="s">
        <v>22404</v>
      </c>
      <c r="C1078" s="169" t="s">
        <v>5</v>
      </c>
      <c r="D1078" s="333">
        <v>1.08</v>
      </c>
      <c r="E1078" s="279"/>
    </row>
    <row r="1079" spans="1:5" s="280" customFormat="1" ht="13.5">
      <c r="A1079" s="169">
        <v>93238</v>
      </c>
      <c r="B1079" s="169" t="s">
        <v>22405</v>
      </c>
      <c r="C1079" s="169" t="s">
        <v>5</v>
      </c>
      <c r="D1079" s="333">
        <v>1.25</v>
      </c>
      <c r="E1079" s="279"/>
    </row>
    <row r="1080" spans="1:5" s="280" customFormat="1" ht="13.5">
      <c r="A1080" s="169">
        <v>93239</v>
      </c>
      <c r="B1080" s="169" t="s">
        <v>22406</v>
      </c>
      <c r="C1080" s="169" t="s">
        <v>5</v>
      </c>
      <c r="D1080" s="333">
        <v>5.66</v>
      </c>
      <c r="E1080" s="279"/>
    </row>
    <row r="1081" spans="1:5" s="280" customFormat="1" ht="13.5">
      <c r="A1081" s="169">
        <v>93240</v>
      </c>
      <c r="B1081" s="169" t="s">
        <v>22407</v>
      </c>
      <c r="C1081" s="169" t="s">
        <v>5</v>
      </c>
      <c r="D1081" s="333">
        <v>14.66</v>
      </c>
      <c r="E1081" s="279"/>
    </row>
    <row r="1082" spans="1:5" s="280" customFormat="1" ht="13.5">
      <c r="A1082" s="169">
        <v>93267</v>
      </c>
      <c r="B1082" s="169" t="s">
        <v>22408</v>
      </c>
      <c r="C1082" s="169" t="s">
        <v>5</v>
      </c>
      <c r="D1082" s="333">
        <v>45.08</v>
      </c>
      <c r="E1082" s="279"/>
    </row>
    <row r="1083" spans="1:5" s="280" customFormat="1" ht="13.5">
      <c r="A1083" s="169">
        <v>93269</v>
      </c>
      <c r="B1083" s="169" t="s">
        <v>22409</v>
      </c>
      <c r="C1083" s="169" t="s">
        <v>5</v>
      </c>
      <c r="D1083" s="333">
        <v>5.35</v>
      </c>
      <c r="E1083" s="279"/>
    </row>
    <row r="1084" spans="1:5" s="280" customFormat="1" ht="13.5">
      <c r="A1084" s="169">
        <v>93270</v>
      </c>
      <c r="B1084" s="169" t="s">
        <v>22410</v>
      </c>
      <c r="C1084" s="169" t="s">
        <v>5</v>
      </c>
      <c r="D1084" s="333">
        <v>49.31</v>
      </c>
      <c r="E1084" s="279"/>
    </row>
    <row r="1085" spans="1:5" s="280" customFormat="1" ht="13.5">
      <c r="A1085" s="169">
        <v>93271</v>
      </c>
      <c r="B1085" s="169" t="s">
        <v>22411</v>
      </c>
      <c r="C1085" s="169" t="s">
        <v>5</v>
      </c>
      <c r="D1085" s="333">
        <v>6.91</v>
      </c>
      <c r="E1085" s="279"/>
    </row>
    <row r="1086" spans="1:5" s="280" customFormat="1" ht="13.5">
      <c r="A1086" s="169">
        <v>93277</v>
      </c>
      <c r="B1086" s="169" t="s">
        <v>22412</v>
      </c>
      <c r="C1086" s="169" t="s">
        <v>5</v>
      </c>
      <c r="D1086" s="333">
        <v>0.32</v>
      </c>
      <c r="E1086" s="279"/>
    </row>
    <row r="1087" spans="1:5" s="280" customFormat="1" ht="13.5">
      <c r="A1087" s="169">
        <v>93278</v>
      </c>
      <c r="B1087" s="169" t="s">
        <v>22413</v>
      </c>
      <c r="C1087" s="169" t="s">
        <v>5</v>
      </c>
      <c r="D1087" s="333">
        <v>0.03</v>
      </c>
      <c r="E1087" s="279"/>
    </row>
    <row r="1088" spans="1:5" s="280" customFormat="1" ht="13.5">
      <c r="A1088" s="169">
        <v>93279</v>
      </c>
      <c r="B1088" s="169" t="s">
        <v>22414</v>
      </c>
      <c r="C1088" s="169" t="s">
        <v>5</v>
      </c>
      <c r="D1088" s="333">
        <v>0.3</v>
      </c>
      <c r="E1088" s="279"/>
    </row>
    <row r="1089" spans="1:5" s="280" customFormat="1" ht="13.5">
      <c r="A1089" s="169">
        <v>93280</v>
      </c>
      <c r="B1089" s="169" t="s">
        <v>22415</v>
      </c>
      <c r="C1089" s="169" t="s">
        <v>5</v>
      </c>
      <c r="D1089" s="333">
        <v>0.56999999999999995</v>
      </c>
      <c r="E1089" s="279"/>
    </row>
    <row r="1090" spans="1:5" s="280" customFormat="1" ht="13.5">
      <c r="A1090" s="169">
        <v>93283</v>
      </c>
      <c r="B1090" s="169" t="s">
        <v>22416</v>
      </c>
      <c r="C1090" s="169" t="s">
        <v>5</v>
      </c>
      <c r="D1090" s="333">
        <v>94.75</v>
      </c>
      <c r="E1090" s="279"/>
    </row>
    <row r="1091" spans="1:5" s="280" customFormat="1" ht="13.5">
      <c r="A1091" s="169">
        <v>93284</v>
      </c>
      <c r="B1091" s="169" t="s">
        <v>22417</v>
      </c>
      <c r="C1091" s="169" t="s">
        <v>5</v>
      </c>
      <c r="D1091" s="333">
        <v>17.05</v>
      </c>
      <c r="E1091" s="279"/>
    </row>
    <row r="1092" spans="1:5" s="280" customFormat="1" ht="13.5">
      <c r="A1092" s="169">
        <v>93285</v>
      </c>
      <c r="B1092" s="169" t="s">
        <v>22418</v>
      </c>
      <c r="C1092" s="169" t="s">
        <v>5</v>
      </c>
      <c r="D1092" s="333">
        <v>152.31</v>
      </c>
      <c r="E1092" s="279"/>
    </row>
    <row r="1093" spans="1:5" s="280" customFormat="1" ht="13.5">
      <c r="A1093" s="169">
        <v>93286</v>
      </c>
      <c r="B1093" s="169" t="s">
        <v>22419</v>
      </c>
      <c r="C1093" s="169" t="s">
        <v>5</v>
      </c>
      <c r="D1093" s="333">
        <v>9.6199999999999992</v>
      </c>
      <c r="E1093" s="279"/>
    </row>
    <row r="1094" spans="1:5" s="280" customFormat="1" ht="13.5">
      <c r="A1094" s="169">
        <v>93296</v>
      </c>
      <c r="B1094" s="169" t="s">
        <v>22420</v>
      </c>
      <c r="C1094" s="169" t="s">
        <v>5</v>
      </c>
      <c r="D1094" s="333">
        <v>13.5</v>
      </c>
      <c r="E1094" s="279"/>
    </row>
    <row r="1095" spans="1:5" s="280" customFormat="1" ht="13.5">
      <c r="A1095" s="169">
        <v>93397</v>
      </c>
      <c r="B1095" s="169" t="s">
        <v>22421</v>
      </c>
      <c r="C1095" s="169" t="s">
        <v>5</v>
      </c>
      <c r="D1095" s="333">
        <v>19.829999999999998</v>
      </c>
      <c r="E1095" s="279"/>
    </row>
    <row r="1096" spans="1:5" s="280" customFormat="1" ht="13.5">
      <c r="A1096" s="169">
        <v>93398</v>
      </c>
      <c r="B1096" s="169" t="s">
        <v>22422</v>
      </c>
      <c r="C1096" s="169" t="s">
        <v>5</v>
      </c>
      <c r="D1096" s="333">
        <v>3.74</v>
      </c>
      <c r="E1096" s="279"/>
    </row>
    <row r="1097" spans="1:5" s="280" customFormat="1" ht="13.5">
      <c r="A1097" s="169">
        <v>93399</v>
      </c>
      <c r="B1097" s="169" t="s">
        <v>22423</v>
      </c>
      <c r="C1097" s="169" t="s">
        <v>5</v>
      </c>
      <c r="D1097" s="333">
        <v>2.96</v>
      </c>
      <c r="E1097" s="279"/>
    </row>
    <row r="1098" spans="1:5" s="280" customFormat="1" ht="13.5">
      <c r="A1098" s="169">
        <v>93400</v>
      </c>
      <c r="B1098" s="169" t="s">
        <v>22424</v>
      </c>
      <c r="C1098" s="169" t="s">
        <v>5</v>
      </c>
      <c r="D1098" s="333">
        <v>33.840000000000003</v>
      </c>
      <c r="E1098" s="279"/>
    </row>
    <row r="1099" spans="1:5" s="280" customFormat="1" ht="13.5">
      <c r="A1099" s="169">
        <v>93401</v>
      </c>
      <c r="B1099" s="169" t="s">
        <v>22425</v>
      </c>
      <c r="C1099" s="169" t="s">
        <v>5</v>
      </c>
      <c r="D1099" s="333">
        <v>193.73</v>
      </c>
      <c r="E1099" s="279"/>
    </row>
    <row r="1100" spans="1:5" s="280" customFormat="1" ht="13.5">
      <c r="A1100" s="169">
        <v>93404</v>
      </c>
      <c r="B1100" s="169" t="s">
        <v>22426</v>
      </c>
      <c r="C1100" s="169" t="s">
        <v>5</v>
      </c>
      <c r="D1100" s="333">
        <v>5.44</v>
      </c>
      <c r="E1100" s="279"/>
    </row>
    <row r="1101" spans="1:5" s="280" customFormat="1" ht="13.5">
      <c r="A1101" s="169">
        <v>93405</v>
      </c>
      <c r="B1101" s="169" t="s">
        <v>22427</v>
      </c>
      <c r="C1101" s="169" t="s">
        <v>5</v>
      </c>
      <c r="D1101" s="333">
        <v>0.75</v>
      </c>
      <c r="E1101" s="279"/>
    </row>
    <row r="1102" spans="1:5" s="280" customFormat="1" ht="13.5">
      <c r="A1102" s="169">
        <v>93406</v>
      </c>
      <c r="B1102" s="169" t="s">
        <v>22428</v>
      </c>
      <c r="C1102" s="169" t="s">
        <v>5</v>
      </c>
      <c r="D1102" s="333">
        <v>6.79</v>
      </c>
      <c r="E1102" s="279"/>
    </row>
    <row r="1103" spans="1:5" s="280" customFormat="1" ht="13.5">
      <c r="A1103" s="169">
        <v>93407</v>
      </c>
      <c r="B1103" s="169" t="s">
        <v>22429</v>
      </c>
      <c r="C1103" s="169" t="s">
        <v>5</v>
      </c>
      <c r="D1103" s="333">
        <v>57.76</v>
      </c>
      <c r="E1103" s="279"/>
    </row>
    <row r="1104" spans="1:5" s="280" customFormat="1" ht="13.5">
      <c r="A1104" s="169">
        <v>93411</v>
      </c>
      <c r="B1104" s="169" t="s">
        <v>22430</v>
      </c>
      <c r="C1104" s="169" t="s">
        <v>5</v>
      </c>
      <c r="D1104" s="333">
        <v>0.28000000000000003</v>
      </c>
      <c r="E1104" s="279"/>
    </row>
    <row r="1105" spans="1:5" s="280" customFormat="1" ht="13.5">
      <c r="A1105" s="169">
        <v>93412</v>
      </c>
      <c r="B1105" s="169" t="s">
        <v>22431</v>
      </c>
      <c r="C1105" s="169" t="s">
        <v>5</v>
      </c>
      <c r="D1105" s="333">
        <v>0.05</v>
      </c>
      <c r="E1105" s="279"/>
    </row>
    <row r="1106" spans="1:5" s="280" customFormat="1" ht="13.5">
      <c r="A1106" s="169">
        <v>93413</v>
      </c>
      <c r="B1106" s="169" t="s">
        <v>22432</v>
      </c>
      <c r="C1106" s="169" t="s">
        <v>5</v>
      </c>
      <c r="D1106" s="333">
        <v>0.25</v>
      </c>
      <c r="E1106" s="279"/>
    </row>
    <row r="1107" spans="1:5" s="280" customFormat="1" ht="13.5">
      <c r="A1107" s="169">
        <v>93414</v>
      </c>
      <c r="B1107" s="169" t="s">
        <v>22433</v>
      </c>
      <c r="C1107" s="169" t="s">
        <v>5</v>
      </c>
      <c r="D1107" s="333">
        <v>15.01</v>
      </c>
      <c r="E1107" s="279"/>
    </row>
    <row r="1108" spans="1:5" s="280" customFormat="1" ht="13.5">
      <c r="A1108" s="169">
        <v>93417</v>
      </c>
      <c r="B1108" s="169" t="s">
        <v>22434</v>
      </c>
      <c r="C1108" s="169" t="s">
        <v>5</v>
      </c>
      <c r="D1108" s="333">
        <v>3.77</v>
      </c>
      <c r="E1108" s="279"/>
    </row>
    <row r="1109" spans="1:5" s="280" customFormat="1" ht="13.5">
      <c r="A1109" s="169">
        <v>93418</v>
      </c>
      <c r="B1109" s="169" t="s">
        <v>22435</v>
      </c>
      <c r="C1109" s="169" t="s">
        <v>5</v>
      </c>
      <c r="D1109" s="333">
        <v>0.67</v>
      </c>
      <c r="E1109" s="279"/>
    </row>
    <row r="1110" spans="1:5" s="280" customFormat="1" ht="13.5">
      <c r="A1110" s="169">
        <v>93419</v>
      </c>
      <c r="B1110" s="169" t="s">
        <v>22436</v>
      </c>
      <c r="C1110" s="169" t="s">
        <v>5</v>
      </c>
      <c r="D1110" s="333">
        <v>3.37</v>
      </c>
      <c r="E1110" s="279"/>
    </row>
    <row r="1111" spans="1:5" s="280" customFormat="1" ht="13.5">
      <c r="A1111" s="169">
        <v>93420</v>
      </c>
      <c r="B1111" s="169" t="s">
        <v>22437</v>
      </c>
      <c r="C1111" s="169" t="s">
        <v>5</v>
      </c>
      <c r="D1111" s="333">
        <v>82.16</v>
      </c>
      <c r="E1111" s="279"/>
    </row>
    <row r="1112" spans="1:5" s="280" customFormat="1" ht="13.5">
      <c r="A1112" s="169">
        <v>93423</v>
      </c>
      <c r="B1112" s="169" t="s">
        <v>22438</v>
      </c>
      <c r="C1112" s="169" t="s">
        <v>5</v>
      </c>
      <c r="D1112" s="333">
        <v>5.34</v>
      </c>
      <c r="E1112" s="279"/>
    </row>
    <row r="1113" spans="1:5" s="280" customFormat="1" ht="13.5">
      <c r="A1113" s="169">
        <v>93424</v>
      </c>
      <c r="B1113" s="169" t="s">
        <v>22439</v>
      </c>
      <c r="C1113" s="169" t="s">
        <v>5</v>
      </c>
      <c r="D1113" s="333">
        <v>0.96</v>
      </c>
      <c r="E1113" s="279"/>
    </row>
    <row r="1114" spans="1:5" s="280" customFormat="1" ht="13.5">
      <c r="A1114" s="169">
        <v>93425</v>
      </c>
      <c r="B1114" s="169" t="s">
        <v>22440</v>
      </c>
      <c r="C1114" s="169" t="s">
        <v>5</v>
      </c>
      <c r="D1114" s="333">
        <v>4.76</v>
      </c>
      <c r="E1114" s="279"/>
    </row>
    <row r="1115" spans="1:5" s="280" customFormat="1" ht="13.5">
      <c r="A1115" s="169">
        <v>93426</v>
      </c>
      <c r="B1115" s="169" t="s">
        <v>22441</v>
      </c>
      <c r="C1115" s="169" t="s">
        <v>5</v>
      </c>
      <c r="D1115" s="333">
        <v>196.37</v>
      </c>
      <c r="E1115" s="279"/>
    </row>
    <row r="1116" spans="1:5" s="280" customFormat="1" ht="13.5">
      <c r="A1116" s="169">
        <v>93429</v>
      </c>
      <c r="B1116" s="169" t="s">
        <v>22442</v>
      </c>
      <c r="C1116" s="169" t="s">
        <v>5</v>
      </c>
      <c r="D1116" s="333">
        <v>106.02</v>
      </c>
      <c r="E1116" s="279"/>
    </row>
    <row r="1117" spans="1:5" s="280" customFormat="1" ht="13.5">
      <c r="A1117" s="169">
        <v>93430</v>
      </c>
      <c r="B1117" s="169" t="s">
        <v>22443</v>
      </c>
      <c r="C1117" s="169" t="s">
        <v>5</v>
      </c>
      <c r="D1117" s="333">
        <v>19.079999999999998</v>
      </c>
      <c r="E1117" s="279"/>
    </row>
    <row r="1118" spans="1:5" s="280" customFormat="1" ht="13.5">
      <c r="A1118" s="169">
        <v>93431</v>
      </c>
      <c r="B1118" s="169" t="s">
        <v>22444</v>
      </c>
      <c r="C1118" s="169" t="s">
        <v>5</v>
      </c>
      <c r="D1118" s="333">
        <v>170.42</v>
      </c>
      <c r="E1118" s="279"/>
    </row>
    <row r="1119" spans="1:5" s="280" customFormat="1" ht="13.5">
      <c r="A1119" s="169">
        <v>93432</v>
      </c>
      <c r="B1119" s="169" t="s">
        <v>22445</v>
      </c>
      <c r="C1119" s="169" t="s">
        <v>5</v>
      </c>
      <c r="D1119" s="277">
        <v>3518.4</v>
      </c>
      <c r="E1119" s="279"/>
    </row>
    <row r="1120" spans="1:5" s="280" customFormat="1" ht="13.5">
      <c r="A1120" s="169">
        <v>93435</v>
      </c>
      <c r="B1120" s="169" t="s">
        <v>22446</v>
      </c>
      <c r="C1120" s="169" t="s">
        <v>5</v>
      </c>
      <c r="D1120" s="333">
        <v>5.74</v>
      </c>
      <c r="E1120" s="279"/>
    </row>
    <row r="1121" spans="1:5" s="280" customFormat="1" ht="13.5">
      <c r="A1121" s="169">
        <v>93436</v>
      </c>
      <c r="B1121" s="169" t="s">
        <v>22447</v>
      </c>
      <c r="C1121" s="169" t="s">
        <v>5</v>
      </c>
      <c r="D1121" s="333">
        <v>1.2</v>
      </c>
      <c r="E1121" s="279"/>
    </row>
    <row r="1122" spans="1:5" s="280" customFormat="1" ht="13.5">
      <c r="A1122" s="169">
        <v>93437</v>
      </c>
      <c r="B1122" s="169" t="s">
        <v>22448</v>
      </c>
      <c r="C1122" s="169" t="s">
        <v>5</v>
      </c>
      <c r="D1122" s="333">
        <v>10.76</v>
      </c>
      <c r="E1122" s="279"/>
    </row>
    <row r="1123" spans="1:5" s="280" customFormat="1" ht="13.5">
      <c r="A1123" s="169">
        <v>93438</v>
      </c>
      <c r="B1123" s="169" t="s">
        <v>22449</v>
      </c>
      <c r="C1123" s="169" t="s">
        <v>5</v>
      </c>
      <c r="D1123" s="333">
        <v>30.78</v>
      </c>
      <c r="E1123" s="279"/>
    </row>
    <row r="1124" spans="1:5" s="280" customFormat="1" ht="13.5">
      <c r="A1124" s="169">
        <v>95114</v>
      </c>
      <c r="B1124" s="169" t="s">
        <v>22450</v>
      </c>
      <c r="C1124" s="169" t="s">
        <v>5</v>
      </c>
      <c r="D1124" s="333">
        <v>1.21</v>
      </c>
      <c r="E1124" s="279"/>
    </row>
    <row r="1125" spans="1:5" s="280" customFormat="1" ht="13.5">
      <c r="A1125" s="169">
        <v>95115</v>
      </c>
      <c r="B1125" s="169" t="s">
        <v>22451</v>
      </c>
      <c r="C1125" s="169" t="s">
        <v>5</v>
      </c>
      <c r="D1125" s="333">
        <v>0.14000000000000001</v>
      </c>
      <c r="E1125" s="279"/>
    </row>
    <row r="1126" spans="1:5" s="280" customFormat="1" ht="13.5">
      <c r="A1126" s="169">
        <v>95116</v>
      </c>
      <c r="B1126" s="169" t="s">
        <v>22452</v>
      </c>
      <c r="C1126" s="169" t="s">
        <v>5</v>
      </c>
      <c r="D1126" s="333">
        <v>31.99</v>
      </c>
      <c r="E1126" s="279"/>
    </row>
    <row r="1127" spans="1:5" s="280" customFormat="1" ht="13.5">
      <c r="A1127" s="169">
        <v>95117</v>
      </c>
      <c r="B1127" s="169" t="s">
        <v>22453</v>
      </c>
      <c r="C1127" s="169" t="s">
        <v>5</v>
      </c>
      <c r="D1127" s="333">
        <v>5.04</v>
      </c>
      <c r="E1127" s="279"/>
    </row>
    <row r="1128" spans="1:5" s="280" customFormat="1" ht="13.5">
      <c r="A1128" s="169">
        <v>95118</v>
      </c>
      <c r="B1128" s="169" t="s">
        <v>22454</v>
      </c>
      <c r="C1128" s="169" t="s">
        <v>5</v>
      </c>
      <c r="D1128" s="333">
        <v>62.48</v>
      </c>
      <c r="E1128" s="279"/>
    </row>
    <row r="1129" spans="1:5" s="280" customFormat="1" ht="13.5">
      <c r="A1129" s="169">
        <v>95119</v>
      </c>
      <c r="B1129" s="169" t="s">
        <v>22455</v>
      </c>
      <c r="C1129" s="169" t="s">
        <v>5</v>
      </c>
      <c r="D1129" s="333">
        <v>9.84</v>
      </c>
      <c r="E1129" s="279"/>
    </row>
    <row r="1130" spans="1:5" s="280" customFormat="1" ht="13.5">
      <c r="A1130" s="169">
        <v>95120</v>
      </c>
      <c r="B1130" s="169" t="s">
        <v>22456</v>
      </c>
      <c r="C1130" s="169" t="s">
        <v>5</v>
      </c>
      <c r="D1130" s="333">
        <v>47.17</v>
      </c>
      <c r="E1130" s="279"/>
    </row>
    <row r="1131" spans="1:5" s="280" customFormat="1" ht="13.5">
      <c r="A1131" s="169">
        <v>95123</v>
      </c>
      <c r="B1131" s="169" t="s">
        <v>22457</v>
      </c>
      <c r="C1131" s="169" t="s">
        <v>5</v>
      </c>
      <c r="D1131" s="333">
        <v>18.95</v>
      </c>
      <c r="E1131" s="279"/>
    </row>
    <row r="1132" spans="1:5" s="280" customFormat="1" ht="13.5">
      <c r="A1132" s="169">
        <v>95124</v>
      </c>
      <c r="B1132" s="169" t="s">
        <v>22458</v>
      </c>
      <c r="C1132" s="169" t="s">
        <v>5</v>
      </c>
      <c r="D1132" s="333">
        <v>2.98</v>
      </c>
      <c r="E1132" s="279"/>
    </row>
    <row r="1133" spans="1:5" s="280" customFormat="1" ht="13.5">
      <c r="A1133" s="169">
        <v>95125</v>
      </c>
      <c r="B1133" s="169" t="s">
        <v>22459</v>
      </c>
      <c r="C1133" s="169" t="s">
        <v>5</v>
      </c>
      <c r="D1133" s="333">
        <v>20.74</v>
      </c>
      <c r="E1133" s="279"/>
    </row>
    <row r="1134" spans="1:5" s="280" customFormat="1" ht="13.5">
      <c r="A1134" s="169">
        <v>95126</v>
      </c>
      <c r="B1134" s="169" t="s">
        <v>22460</v>
      </c>
      <c r="C1134" s="169" t="s">
        <v>5</v>
      </c>
      <c r="D1134" s="333">
        <v>180.39</v>
      </c>
      <c r="E1134" s="279"/>
    </row>
    <row r="1135" spans="1:5" s="280" customFormat="1" ht="13.5">
      <c r="A1135" s="169">
        <v>95129</v>
      </c>
      <c r="B1135" s="169" t="s">
        <v>22461</v>
      </c>
      <c r="C1135" s="169" t="s">
        <v>5</v>
      </c>
      <c r="D1135" s="333">
        <v>50.79</v>
      </c>
      <c r="E1135" s="279"/>
    </row>
    <row r="1136" spans="1:5" s="280" customFormat="1" ht="13.5">
      <c r="A1136" s="169">
        <v>95130</v>
      </c>
      <c r="B1136" s="169" t="s">
        <v>22462</v>
      </c>
      <c r="C1136" s="169" t="s">
        <v>5</v>
      </c>
      <c r="D1136" s="333">
        <v>9.41</v>
      </c>
      <c r="E1136" s="279"/>
    </row>
    <row r="1137" spans="1:5" s="280" customFormat="1" ht="13.5">
      <c r="A1137" s="169">
        <v>95131</v>
      </c>
      <c r="B1137" s="169" t="s">
        <v>22463</v>
      </c>
      <c r="C1137" s="169" t="s">
        <v>5</v>
      </c>
      <c r="D1137" s="333">
        <v>59.79</v>
      </c>
      <c r="E1137" s="279"/>
    </row>
    <row r="1138" spans="1:5" s="280" customFormat="1" ht="13.5">
      <c r="A1138" s="169">
        <v>95132</v>
      </c>
      <c r="B1138" s="169" t="s">
        <v>22464</v>
      </c>
      <c r="C1138" s="169" t="s">
        <v>5</v>
      </c>
      <c r="D1138" s="333">
        <v>39.5</v>
      </c>
      <c r="E1138" s="279"/>
    </row>
    <row r="1139" spans="1:5" s="280" customFormat="1" ht="13.5">
      <c r="A1139" s="169">
        <v>95136</v>
      </c>
      <c r="B1139" s="169" t="s">
        <v>22465</v>
      </c>
      <c r="C1139" s="169" t="s">
        <v>5</v>
      </c>
      <c r="D1139" s="333">
        <v>0.03</v>
      </c>
      <c r="E1139" s="279"/>
    </row>
    <row r="1140" spans="1:5" s="280" customFormat="1" ht="13.5">
      <c r="A1140" s="169">
        <v>95137</v>
      </c>
      <c r="B1140" s="169" t="s">
        <v>22466</v>
      </c>
      <c r="C1140" s="169" t="s">
        <v>5</v>
      </c>
      <c r="D1140" s="333">
        <v>0</v>
      </c>
      <c r="E1140" s="279"/>
    </row>
    <row r="1141" spans="1:5" s="280" customFormat="1" ht="13.5">
      <c r="A1141" s="169">
        <v>95138</v>
      </c>
      <c r="B1141" s="169" t="s">
        <v>22467</v>
      </c>
      <c r="C1141" s="169" t="s">
        <v>5</v>
      </c>
      <c r="D1141" s="333">
        <v>0.03</v>
      </c>
      <c r="E1141" s="279"/>
    </row>
    <row r="1142" spans="1:5" s="280" customFormat="1" ht="13.5">
      <c r="A1142" s="169">
        <v>95208</v>
      </c>
      <c r="B1142" s="169" t="s">
        <v>22468</v>
      </c>
      <c r="C1142" s="169" t="s">
        <v>5</v>
      </c>
      <c r="D1142" s="333">
        <v>51.07</v>
      </c>
      <c r="E1142" s="279"/>
    </row>
    <row r="1143" spans="1:5" s="280" customFormat="1" ht="13.5">
      <c r="A1143" s="169">
        <v>95209</v>
      </c>
      <c r="B1143" s="169" t="s">
        <v>22469</v>
      </c>
      <c r="C1143" s="169" t="s">
        <v>5</v>
      </c>
      <c r="D1143" s="333">
        <v>6.06</v>
      </c>
      <c r="E1143" s="279"/>
    </row>
    <row r="1144" spans="1:5" s="280" customFormat="1" ht="13.5">
      <c r="A1144" s="169">
        <v>95210</v>
      </c>
      <c r="B1144" s="169" t="s">
        <v>22470</v>
      </c>
      <c r="C1144" s="169" t="s">
        <v>5</v>
      </c>
      <c r="D1144" s="333">
        <v>55.86</v>
      </c>
      <c r="E1144" s="279"/>
    </row>
    <row r="1145" spans="1:5" s="280" customFormat="1" ht="13.5">
      <c r="A1145" s="169">
        <v>95211</v>
      </c>
      <c r="B1145" s="169" t="s">
        <v>22471</v>
      </c>
      <c r="C1145" s="169" t="s">
        <v>5</v>
      </c>
      <c r="D1145" s="333">
        <v>6.91</v>
      </c>
      <c r="E1145" s="279"/>
    </row>
    <row r="1146" spans="1:5" s="280" customFormat="1" ht="13.5">
      <c r="A1146" s="169">
        <v>95217</v>
      </c>
      <c r="B1146" s="169" t="s">
        <v>22472</v>
      </c>
      <c r="C1146" s="169" t="s">
        <v>5</v>
      </c>
      <c r="D1146" s="333">
        <v>0.46</v>
      </c>
      <c r="E1146" s="279"/>
    </row>
    <row r="1147" spans="1:5" s="280" customFormat="1" ht="13.5">
      <c r="A1147" s="169">
        <v>95255</v>
      </c>
      <c r="B1147" s="169" t="s">
        <v>22473</v>
      </c>
      <c r="C1147" s="169" t="s">
        <v>5</v>
      </c>
      <c r="D1147" s="333">
        <v>1.07</v>
      </c>
      <c r="E1147" s="279"/>
    </row>
    <row r="1148" spans="1:5" s="280" customFormat="1" ht="13.5">
      <c r="A1148" s="169">
        <v>95256</v>
      </c>
      <c r="B1148" s="169" t="s">
        <v>22474</v>
      </c>
      <c r="C1148" s="169" t="s">
        <v>5</v>
      </c>
      <c r="D1148" s="333">
        <v>0.12</v>
      </c>
      <c r="E1148" s="279"/>
    </row>
    <row r="1149" spans="1:5" s="280" customFormat="1" ht="13.5">
      <c r="A1149" s="169">
        <v>95257</v>
      </c>
      <c r="B1149" s="169" t="s">
        <v>22475</v>
      </c>
      <c r="C1149" s="169" t="s">
        <v>5</v>
      </c>
      <c r="D1149" s="333">
        <v>1.34</v>
      </c>
      <c r="E1149" s="279"/>
    </row>
    <row r="1150" spans="1:5" s="280" customFormat="1" ht="13.5">
      <c r="A1150" s="169">
        <v>95260</v>
      </c>
      <c r="B1150" s="169" t="s">
        <v>22476</v>
      </c>
      <c r="C1150" s="169" t="s">
        <v>5</v>
      </c>
      <c r="D1150" s="333">
        <v>0.6</v>
      </c>
      <c r="E1150" s="279"/>
    </row>
    <row r="1151" spans="1:5" s="280" customFormat="1" ht="13.5">
      <c r="A1151" s="169">
        <v>95261</v>
      </c>
      <c r="B1151" s="169" t="s">
        <v>22477</v>
      </c>
      <c r="C1151" s="169" t="s">
        <v>5</v>
      </c>
      <c r="D1151" s="333">
        <v>0.12</v>
      </c>
      <c r="E1151" s="279"/>
    </row>
    <row r="1152" spans="1:5" s="280" customFormat="1" ht="13.5">
      <c r="A1152" s="169">
        <v>95262</v>
      </c>
      <c r="B1152" s="169" t="s">
        <v>22478</v>
      </c>
      <c r="C1152" s="169" t="s">
        <v>5</v>
      </c>
      <c r="D1152" s="333">
        <v>1.1200000000000001</v>
      </c>
      <c r="E1152" s="279"/>
    </row>
    <row r="1153" spans="1:5" s="280" customFormat="1" ht="13.5">
      <c r="A1153" s="169">
        <v>95263</v>
      </c>
      <c r="B1153" s="169" t="s">
        <v>22479</v>
      </c>
      <c r="C1153" s="169" t="s">
        <v>5</v>
      </c>
      <c r="D1153" s="333">
        <v>4.7</v>
      </c>
      <c r="E1153" s="279"/>
    </row>
    <row r="1154" spans="1:5" s="280" customFormat="1" ht="13.5">
      <c r="A1154" s="169">
        <v>95266</v>
      </c>
      <c r="B1154" s="169" t="s">
        <v>22480</v>
      </c>
      <c r="C1154" s="169" t="s">
        <v>5</v>
      </c>
      <c r="D1154" s="333">
        <v>0.46</v>
      </c>
      <c r="E1154" s="279"/>
    </row>
    <row r="1155" spans="1:5" s="280" customFormat="1" ht="13.5">
      <c r="A1155" s="169">
        <v>95267</v>
      </c>
      <c r="B1155" s="169" t="s">
        <v>22481</v>
      </c>
      <c r="C1155" s="169" t="s">
        <v>5</v>
      </c>
      <c r="D1155" s="333">
        <v>0.04</v>
      </c>
      <c r="E1155" s="279"/>
    </row>
    <row r="1156" spans="1:5" s="280" customFormat="1" ht="13.5">
      <c r="A1156" s="169">
        <v>95268</v>
      </c>
      <c r="B1156" s="169" t="s">
        <v>22482</v>
      </c>
      <c r="C1156" s="169" t="s">
        <v>5</v>
      </c>
      <c r="D1156" s="333">
        <v>0.45</v>
      </c>
      <c r="E1156" s="279"/>
    </row>
    <row r="1157" spans="1:5" s="280" customFormat="1" ht="13.5">
      <c r="A1157" s="169">
        <v>95269</v>
      </c>
      <c r="B1157" s="169" t="s">
        <v>22483</v>
      </c>
      <c r="C1157" s="169" t="s">
        <v>5</v>
      </c>
      <c r="D1157" s="333">
        <v>8.68</v>
      </c>
      <c r="E1157" s="279"/>
    </row>
    <row r="1158" spans="1:5" s="280" customFormat="1" ht="13.5">
      <c r="A1158" s="169">
        <v>95272</v>
      </c>
      <c r="B1158" s="169" t="s">
        <v>22484</v>
      </c>
      <c r="C1158" s="169" t="s">
        <v>5</v>
      </c>
      <c r="D1158" s="333">
        <v>0.45</v>
      </c>
      <c r="E1158" s="279"/>
    </row>
    <row r="1159" spans="1:5" s="280" customFormat="1" ht="13.5">
      <c r="A1159" s="169">
        <v>95273</v>
      </c>
      <c r="B1159" s="169" t="s">
        <v>22485</v>
      </c>
      <c r="C1159" s="169" t="s">
        <v>5</v>
      </c>
      <c r="D1159" s="333">
        <v>0.05</v>
      </c>
      <c r="E1159" s="279"/>
    </row>
    <row r="1160" spans="1:5" s="280" customFormat="1" ht="13.5">
      <c r="A1160" s="169">
        <v>95274</v>
      </c>
      <c r="B1160" s="169" t="s">
        <v>22486</v>
      </c>
      <c r="C1160" s="169" t="s">
        <v>5</v>
      </c>
      <c r="D1160" s="333">
        <v>0.35</v>
      </c>
      <c r="E1160" s="279"/>
    </row>
    <row r="1161" spans="1:5" s="280" customFormat="1" ht="13.5">
      <c r="A1161" s="169">
        <v>95275</v>
      </c>
      <c r="B1161" s="169" t="s">
        <v>22487</v>
      </c>
      <c r="C1161" s="169" t="s">
        <v>5</v>
      </c>
      <c r="D1161" s="333">
        <v>1.87</v>
      </c>
      <c r="E1161" s="279"/>
    </row>
    <row r="1162" spans="1:5" s="280" customFormat="1" ht="13.5">
      <c r="A1162" s="169">
        <v>95278</v>
      </c>
      <c r="B1162" s="169" t="s">
        <v>22488</v>
      </c>
      <c r="C1162" s="169" t="s">
        <v>5</v>
      </c>
      <c r="D1162" s="333">
        <v>0.55000000000000004</v>
      </c>
      <c r="E1162" s="279"/>
    </row>
    <row r="1163" spans="1:5" s="280" customFormat="1" ht="13.5">
      <c r="A1163" s="169">
        <v>95279</v>
      </c>
      <c r="B1163" s="169" t="s">
        <v>22489</v>
      </c>
      <c r="C1163" s="169" t="s">
        <v>5</v>
      </c>
      <c r="D1163" s="333">
        <v>0.05</v>
      </c>
      <c r="E1163" s="279"/>
    </row>
    <row r="1164" spans="1:5" s="280" customFormat="1" ht="13.5">
      <c r="A1164" s="169">
        <v>95280</v>
      </c>
      <c r="B1164" s="169" t="s">
        <v>22490</v>
      </c>
      <c r="C1164" s="169" t="s">
        <v>5</v>
      </c>
      <c r="D1164" s="333">
        <v>0.54</v>
      </c>
      <c r="E1164" s="279"/>
    </row>
    <row r="1165" spans="1:5" s="280" customFormat="1" ht="13.5">
      <c r="A1165" s="169">
        <v>95281</v>
      </c>
      <c r="B1165" s="169" t="s">
        <v>22491</v>
      </c>
      <c r="C1165" s="169" t="s">
        <v>5</v>
      </c>
      <c r="D1165" s="333">
        <v>8.68</v>
      </c>
      <c r="E1165" s="279"/>
    </row>
    <row r="1166" spans="1:5" s="280" customFormat="1" ht="13.5">
      <c r="A1166" s="169">
        <v>95617</v>
      </c>
      <c r="B1166" s="169" t="s">
        <v>22492</v>
      </c>
      <c r="C1166" s="169" t="s">
        <v>5</v>
      </c>
      <c r="D1166" s="333">
        <v>0.88</v>
      </c>
      <c r="E1166" s="279"/>
    </row>
    <row r="1167" spans="1:5" s="280" customFormat="1" ht="13.5">
      <c r="A1167" s="169">
        <v>95618</v>
      </c>
      <c r="B1167" s="169" t="s">
        <v>22493</v>
      </c>
      <c r="C1167" s="169" t="s">
        <v>5</v>
      </c>
      <c r="D1167" s="333">
        <v>0.1</v>
      </c>
      <c r="E1167" s="279"/>
    </row>
    <row r="1168" spans="1:5" s="280" customFormat="1" ht="13.5">
      <c r="A1168" s="169">
        <v>95619</v>
      </c>
      <c r="B1168" s="169" t="s">
        <v>22494</v>
      </c>
      <c r="C1168" s="169" t="s">
        <v>5</v>
      </c>
      <c r="D1168" s="333">
        <v>1.1000000000000001</v>
      </c>
      <c r="E1168" s="279"/>
    </row>
    <row r="1169" spans="1:5" s="280" customFormat="1" ht="13.5">
      <c r="A1169" s="169">
        <v>95627</v>
      </c>
      <c r="B1169" s="169" t="s">
        <v>22495</v>
      </c>
      <c r="C1169" s="169" t="s">
        <v>5</v>
      </c>
      <c r="D1169" s="333">
        <v>44.69</v>
      </c>
      <c r="E1169" s="279"/>
    </row>
    <row r="1170" spans="1:5" s="280" customFormat="1" ht="13.5">
      <c r="A1170" s="169">
        <v>95628</v>
      </c>
      <c r="B1170" s="169" t="s">
        <v>22496</v>
      </c>
      <c r="C1170" s="169" t="s">
        <v>5</v>
      </c>
      <c r="D1170" s="333">
        <v>6.2</v>
      </c>
      <c r="E1170" s="279"/>
    </row>
    <row r="1171" spans="1:5" s="280" customFormat="1" ht="13.5">
      <c r="A1171" s="169">
        <v>95629</v>
      </c>
      <c r="B1171" s="169" t="s">
        <v>22497</v>
      </c>
      <c r="C1171" s="169" t="s">
        <v>5</v>
      </c>
      <c r="D1171" s="333">
        <v>55.93</v>
      </c>
      <c r="E1171" s="279"/>
    </row>
    <row r="1172" spans="1:5" s="280" customFormat="1" ht="13.5">
      <c r="A1172" s="169">
        <v>95630</v>
      </c>
      <c r="B1172" s="169" t="s">
        <v>22498</v>
      </c>
      <c r="C1172" s="169" t="s">
        <v>5</v>
      </c>
      <c r="D1172" s="333">
        <v>109.36</v>
      </c>
      <c r="E1172" s="279"/>
    </row>
    <row r="1173" spans="1:5" s="280" customFormat="1" ht="13.5">
      <c r="A1173" s="169">
        <v>95698</v>
      </c>
      <c r="B1173" s="169" t="s">
        <v>22499</v>
      </c>
      <c r="C1173" s="169" t="s">
        <v>5</v>
      </c>
      <c r="D1173" s="333">
        <v>3.57</v>
      </c>
      <c r="E1173" s="279"/>
    </row>
    <row r="1174" spans="1:5" s="280" customFormat="1" ht="13.5">
      <c r="A1174" s="169">
        <v>95699</v>
      </c>
      <c r="B1174" s="169" t="s">
        <v>22500</v>
      </c>
      <c r="C1174" s="169" t="s">
        <v>5</v>
      </c>
      <c r="D1174" s="333">
        <v>0.42</v>
      </c>
      <c r="E1174" s="279"/>
    </row>
    <row r="1175" spans="1:5" s="280" customFormat="1" ht="13.5">
      <c r="A1175" s="169">
        <v>95700</v>
      </c>
      <c r="B1175" s="169" t="s">
        <v>22501</v>
      </c>
      <c r="C1175" s="169" t="s">
        <v>5</v>
      </c>
      <c r="D1175" s="333">
        <v>4.47</v>
      </c>
      <c r="E1175" s="279"/>
    </row>
    <row r="1176" spans="1:5" s="280" customFormat="1" ht="13.5">
      <c r="A1176" s="169">
        <v>95701</v>
      </c>
      <c r="B1176" s="169" t="s">
        <v>22502</v>
      </c>
      <c r="C1176" s="169" t="s">
        <v>5</v>
      </c>
      <c r="D1176" s="333">
        <v>2.31</v>
      </c>
      <c r="E1176" s="279"/>
    </row>
    <row r="1177" spans="1:5" s="280" customFormat="1" ht="13.5">
      <c r="A1177" s="169">
        <v>95704</v>
      </c>
      <c r="B1177" s="169" t="s">
        <v>22503</v>
      </c>
      <c r="C1177" s="169" t="s">
        <v>5</v>
      </c>
      <c r="D1177" s="333">
        <v>51.08</v>
      </c>
      <c r="E1177" s="279"/>
    </row>
    <row r="1178" spans="1:5" s="280" customFormat="1" ht="13.5">
      <c r="A1178" s="169">
        <v>95705</v>
      </c>
      <c r="B1178" s="169" t="s">
        <v>22504</v>
      </c>
      <c r="C1178" s="169" t="s">
        <v>5</v>
      </c>
      <c r="D1178" s="333">
        <v>6.99</v>
      </c>
      <c r="E1178" s="279"/>
    </row>
    <row r="1179" spans="1:5" s="280" customFormat="1" ht="13.5">
      <c r="A1179" s="169">
        <v>95706</v>
      </c>
      <c r="B1179" s="169" t="s">
        <v>22505</v>
      </c>
      <c r="C1179" s="169" t="s">
        <v>5</v>
      </c>
      <c r="D1179" s="333">
        <v>63.92</v>
      </c>
      <c r="E1179" s="279"/>
    </row>
    <row r="1180" spans="1:5" s="280" customFormat="1" ht="13.5">
      <c r="A1180" s="169">
        <v>95707</v>
      </c>
      <c r="B1180" s="169" t="s">
        <v>22506</v>
      </c>
      <c r="C1180" s="169" t="s">
        <v>5</v>
      </c>
      <c r="D1180" s="333">
        <v>3.03</v>
      </c>
      <c r="E1180" s="279"/>
    </row>
    <row r="1181" spans="1:5" s="280" customFormat="1" ht="13.5">
      <c r="A1181" s="169">
        <v>95710</v>
      </c>
      <c r="B1181" s="169" t="s">
        <v>22507</v>
      </c>
      <c r="C1181" s="169" t="s">
        <v>5</v>
      </c>
      <c r="D1181" s="333">
        <v>61.39</v>
      </c>
      <c r="E1181" s="279"/>
    </row>
    <row r="1182" spans="1:5" s="280" customFormat="1" ht="13.5">
      <c r="A1182" s="169">
        <v>95711</v>
      </c>
      <c r="B1182" s="169" t="s">
        <v>22508</v>
      </c>
      <c r="C1182" s="169" t="s">
        <v>5</v>
      </c>
      <c r="D1182" s="333">
        <v>8.33</v>
      </c>
      <c r="E1182" s="279"/>
    </row>
    <row r="1183" spans="1:5" s="280" customFormat="1" ht="13.5">
      <c r="A1183" s="169">
        <v>95712</v>
      </c>
      <c r="B1183" s="169" t="s">
        <v>22509</v>
      </c>
      <c r="C1183" s="169" t="s">
        <v>5</v>
      </c>
      <c r="D1183" s="333">
        <v>76.739999999999995</v>
      </c>
      <c r="E1183" s="279"/>
    </row>
    <row r="1184" spans="1:5" s="280" customFormat="1" ht="13.5">
      <c r="A1184" s="169">
        <v>95713</v>
      </c>
      <c r="B1184" s="169" t="s">
        <v>22510</v>
      </c>
      <c r="C1184" s="169" t="s">
        <v>5</v>
      </c>
      <c r="D1184" s="333">
        <v>110.16</v>
      </c>
      <c r="E1184" s="279"/>
    </row>
    <row r="1185" spans="1:5" s="280" customFormat="1" ht="13.5">
      <c r="A1185" s="169">
        <v>95716</v>
      </c>
      <c r="B1185" s="169" t="s">
        <v>22511</v>
      </c>
      <c r="C1185" s="169" t="s">
        <v>5</v>
      </c>
      <c r="D1185" s="333">
        <v>59.1</v>
      </c>
      <c r="E1185" s="279"/>
    </row>
    <row r="1186" spans="1:5" s="280" customFormat="1" ht="13.5">
      <c r="A1186" s="169">
        <v>95717</v>
      </c>
      <c r="B1186" s="169" t="s">
        <v>22512</v>
      </c>
      <c r="C1186" s="169" t="s">
        <v>5</v>
      </c>
      <c r="D1186" s="333">
        <v>8.02</v>
      </c>
      <c r="E1186" s="279"/>
    </row>
    <row r="1187" spans="1:5" s="280" customFormat="1" ht="13.5">
      <c r="A1187" s="169">
        <v>95718</v>
      </c>
      <c r="B1187" s="169" t="s">
        <v>22513</v>
      </c>
      <c r="C1187" s="169" t="s">
        <v>5</v>
      </c>
      <c r="D1187" s="333">
        <v>73.87</v>
      </c>
      <c r="E1187" s="279"/>
    </row>
    <row r="1188" spans="1:5" s="280" customFormat="1" ht="13.5">
      <c r="A1188" s="169">
        <v>95719</v>
      </c>
      <c r="B1188" s="169" t="s">
        <v>22514</v>
      </c>
      <c r="C1188" s="169" t="s">
        <v>5</v>
      </c>
      <c r="D1188" s="333">
        <v>110.16</v>
      </c>
      <c r="E1188" s="279"/>
    </row>
    <row r="1189" spans="1:5" s="280" customFormat="1" ht="13.5">
      <c r="A1189" s="169">
        <v>95869</v>
      </c>
      <c r="B1189" s="169" t="s">
        <v>22515</v>
      </c>
      <c r="C1189" s="169" t="s">
        <v>5</v>
      </c>
      <c r="D1189" s="333">
        <v>1.53</v>
      </c>
      <c r="E1189" s="279"/>
    </row>
    <row r="1190" spans="1:5" s="280" customFormat="1" ht="13.5">
      <c r="A1190" s="169">
        <v>95870</v>
      </c>
      <c r="B1190" s="169" t="s">
        <v>22516</v>
      </c>
      <c r="C1190" s="169" t="s">
        <v>5</v>
      </c>
      <c r="D1190" s="333">
        <v>7.62</v>
      </c>
      <c r="E1190" s="279"/>
    </row>
    <row r="1191" spans="1:5" s="280" customFormat="1" ht="13.5">
      <c r="A1191" s="169">
        <v>95871</v>
      </c>
      <c r="B1191" s="169" t="s">
        <v>22517</v>
      </c>
      <c r="C1191" s="169" t="s">
        <v>5</v>
      </c>
      <c r="D1191" s="333">
        <v>334.54</v>
      </c>
      <c r="E1191" s="279"/>
    </row>
    <row r="1192" spans="1:5" s="280" customFormat="1" ht="13.5">
      <c r="A1192" s="169">
        <v>95874</v>
      </c>
      <c r="B1192" s="169" t="s">
        <v>22518</v>
      </c>
      <c r="C1192" s="169" t="s">
        <v>5</v>
      </c>
      <c r="D1192" s="333">
        <v>8.5399999999999991</v>
      </c>
      <c r="E1192" s="279"/>
    </row>
    <row r="1193" spans="1:5" s="280" customFormat="1" ht="13.5">
      <c r="A1193" s="169">
        <v>96008</v>
      </c>
      <c r="B1193" s="169" t="s">
        <v>22519</v>
      </c>
      <c r="C1193" s="169" t="s">
        <v>5</v>
      </c>
      <c r="D1193" s="333">
        <v>23.63</v>
      </c>
      <c r="E1193" s="279"/>
    </row>
    <row r="1194" spans="1:5" s="280" customFormat="1" ht="13.5">
      <c r="A1194" s="169">
        <v>96009</v>
      </c>
      <c r="B1194" s="169" t="s">
        <v>22520</v>
      </c>
      <c r="C1194" s="169" t="s">
        <v>5</v>
      </c>
      <c r="D1194" s="333">
        <v>3.28</v>
      </c>
      <c r="E1194" s="279"/>
    </row>
    <row r="1195" spans="1:5" s="280" customFormat="1" ht="13.5">
      <c r="A1195" s="169">
        <v>96011</v>
      </c>
      <c r="B1195" s="169" t="s">
        <v>22521</v>
      </c>
      <c r="C1195" s="169" t="s">
        <v>5</v>
      </c>
      <c r="D1195" s="333">
        <v>25.84</v>
      </c>
      <c r="E1195" s="279"/>
    </row>
    <row r="1196" spans="1:5" s="280" customFormat="1" ht="13.5">
      <c r="A1196" s="169">
        <v>96012</v>
      </c>
      <c r="B1196" s="169" t="s">
        <v>22522</v>
      </c>
      <c r="C1196" s="169" t="s">
        <v>5</v>
      </c>
      <c r="D1196" s="333">
        <v>118.45</v>
      </c>
      <c r="E1196" s="279"/>
    </row>
    <row r="1197" spans="1:5" s="280" customFormat="1" ht="13.5">
      <c r="A1197" s="169">
        <v>96015</v>
      </c>
      <c r="B1197" s="169" t="s">
        <v>22523</v>
      </c>
      <c r="C1197" s="169" t="s">
        <v>5</v>
      </c>
      <c r="D1197" s="333">
        <v>23.37</v>
      </c>
      <c r="E1197" s="279"/>
    </row>
    <row r="1198" spans="1:5" s="280" customFormat="1" ht="13.5">
      <c r="A1198" s="169">
        <v>96016</v>
      </c>
      <c r="B1198" s="169" t="s">
        <v>22524</v>
      </c>
      <c r="C1198" s="169" t="s">
        <v>5</v>
      </c>
      <c r="D1198" s="333">
        <v>3.24</v>
      </c>
      <c r="E1198" s="279"/>
    </row>
    <row r="1199" spans="1:5" s="280" customFormat="1" ht="13.5">
      <c r="A1199" s="169">
        <v>96018</v>
      </c>
      <c r="B1199" s="169" t="s">
        <v>22525</v>
      </c>
      <c r="C1199" s="169" t="s">
        <v>5</v>
      </c>
      <c r="D1199" s="333">
        <v>25.56</v>
      </c>
      <c r="E1199" s="279"/>
    </row>
    <row r="1200" spans="1:5" s="280" customFormat="1" ht="13.5">
      <c r="A1200" s="169">
        <v>96019</v>
      </c>
      <c r="B1200" s="169" t="s">
        <v>22526</v>
      </c>
      <c r="C1200" s="169" t="s">
        <v>5</v>
      </c>
      <c r="D1200" s="333">
        <v>118.45</v>
      </c>
      <c r="E1200" s="279"/>
    </row>
    <row r="1201" spans="1:5" s="280" customFormat="1" ht="13.5">
      <c r="A1201" s="169">
        <v>96023</v>
      </c>
      <c r="B1201" s="169" t="s">
        <v>22527</v>
      </c>
      <c r="C1201" s="169" t="s">
        <v>5</v>
      </c>
      <c r="D1201" s="333">
        <v>18.27</v>
      </c>
      <c r="E1201" s="279"/>
    </row>
    <row r="1202" spans="1:5" s="280" customFormat="1" ht="13.5">
      <c r="A1202" s="169">
        <v>96024</v>
      </c>
      <c r="B1202" s="169" t="s">
        <v>22528</v>
      </c>
      <c r="C1202" s="169" t="s">
        <v>5</v>
      </c>
      <c r="D1202" s="333">
        <v>2.5299999999999998</v>
      </c>
      <c r="E1202" s="279"/>
    </row>
    <row r="1203" spans="1:5" s="280" customFormat="1" ht="13.5">
      <c r="A1203" s="169">
        <v>96026</v>
      </c>
      <c r="B1203" s="169" t="s">
        <v>22529</v>
      </c>
      <c r="C1203" s="169" t="s">
        <v>5</v>
      </c>
      <c r="D1203" s="333">
        <v>19.98</v>
      </c>
      <c r="E1203" s="279"/>
    </row>
    <row r="1204" spans="1:5" s="280" customFormat="1" ht="13.5">
      <c r="A1204" s="169">
        <v>96027</v>
      </c>
      <c r="B1204" s="169" t="s">
        <v>22530</v>
      </c>
      <c r="C1204" s="169" t="s">
        <v>5</v>
      </c>
      <c r="D1204" s="333">
        <v>82.53</v>
      </c>
      <c r="E1204" s="279"/>
    </row>
    <row r="1205" spans="1:5" s="280" customFormat="1" ht="13.5">
      <c r="A1205" s="169">
        <v>96030</v>
      </c>
      <c r="B1205" s="169" t="s">
        <v>22531</v>
      </c>
      <c r="C1205" s="169" t="s">
        <v>5</v>
      </c>
      <c r="D1205" s="333">
        <v>26.05</v>
      </c>
      <c r="E1205" s="279"/>
    </row>
    <row r="1206" spans="1:5" s="280" customFormat="1" ht="13.5">
      <c r="A1206" s="169">
        <v>96031</v>
      </c>
      <c r="B1206" s="169" t="s">
        <v>22532</v>
      </c>
      <c r="C1206" s="169" t="s">
        <v>5</v>
      </c>
      <c r="D1206" s="333">
        <v>4.93</v>
      </c>
      <c r="E1206" s="279"/>
    </row>
    <row r="1207" spans="1:5" s="280" customFormat="1" ht="13.5">
      <c r="A1207" s="169">
        <v>96032</v>
      </c>
      <c r="B1207" s="169" t="s">
        <v>22533</v>
      </c>
      <c r="C1207" s="169" t="s">
        <v>5</v>
      </c>
      <c r="D1207" s="333">
        <v>3.91</v>
      </c>
      <c r="E1207" s="279"/>
    </row>
    <row r="1208" spans="1:5" s="280" customFormat="1" ht="13.5">
      <c r="A1208" s="169">
        <v>96033</v>
      </c>
      <c r="B1208" s="169" t="s">
        <v>22534</v>
      </c>
      <c r="C1208" s="169" t="s">
        <v>5</v>
      </c>
      <c r="D1208" s="333">
        <v>43.84</v>
      </c>
      <c r="E1208" s="279"/>
    </row>
    <row r="1209" spans="1:5" s="280" customFormat="1" ht="13.5">
      <c r="A1209" s="169">
        <v>96034</v>
      </c>
      <c r="B1209" s="169" t="s">
        <v>22535</v>
      </c>
      <c r="C1209" s="169" t="s">
        <v>5</v>
      </c>
      <c r="D1209" s="333">
        <v>173.72</v>
      </c>
      <c r="E1209" s="279"/>
    </row>
    <row r="1210" spans="1:5" s="280" customFormat="1" ht="13.5">
      <c r="A1210" s="169">
        <v>96053</v>
      </c>
      <c r="B1210" s="169" t="s">
        <v>22536</v>
      </c>
      <c r="C1210" s="169" t="s">
        <v>5</v>
      </c>
      <c r="D1210" s="333">
        <v>18.53</v>
      </c>
      <c r="E1210" s="279"/>
    </row>
    <row r="1211" spans="1:5" s="280" customFormat="1" ht="13.5">
      <c r="A1211" s="169">
        <v>96054</v>
      </c>
      <c r="B1211" s="169" t="s">
        <v>22537</v>
      </c>
      <c r="C1211" s="169" t="s">
        <v>5</v>
      </c>
      <c r="D1211" s="333">
        <v>26.41</v>
      </c>
      <c r="E1211" s="279"/>
    </row>
    <row r="1212" spans="1:5" s="280" customFormat="1" ht="13.5">
      <c r="A1212" s="169">
        <v>96055</v>
      </c>
      <c r="B1212" s="169" t="s">
        <v>22538</v>
      </c>
      <c r="C1212" s="169" t="s">
        <v>5</v>
      </c>
      <c r="D1212" s="333">
        <v>2.57</v>
      </c>
      <c r="E1212" s="279"/>
    </row>
    <row r="1213" spans="1:5" s="280" customFormat="1" ht="13.5">
      <c r="A1213" s="169">
        <v>96056</v>
      </c>
      <c r="B1213" s="169" t="s">
        <v>22539</v>
      </c>
      <c r="C1213" s="169" t="s">
        <v>5</v>
      </c>
      <c r="D1213" s="333">
        <v>20.260000000000002</v>
      </c>
      <c r="E1213" s="279"/>
    </row>
    <row r="1214" spans="1:5" s="280" customFormat="1" ht="13.5">
      <c r="A1214" s="169">
        <v>96057</v>
      </c>
      <c r="B1214" s="169" t="s">
        <v>22540</v>
      </c>
      <c r="C1214" s="169" t="s">
        <v>5</v>
      </c>
      <c r="D1214" s="333">
        <v>82.53</v>
      </c>
      <c r="E1214" s="279"/>
    </row>
    <row r="1215" spans="1:5" s="280" customFormat="1" ht="13.5">
      <c r="A1215" s="169">
        <v>96060</v>
      </c>
      <c r="B1215" s="169" t="s">
        <v>22541</v>
      </c>
      <c r="C1215" s="169" t="s">
        <v>5</v>
      </c>
      <c r="D1215" s="333">
        <v>2.66</v>
      </c>
      <c r="E1215" s="279"/>
    </row>
    <row r="1216" spans="1:5" s="280" customFormat="1" ht="13.5">
      <c r="A1216" s="169">
        <v>96061</v>
      </c>
      <c r="B1216" s="169" t="s">
        <v>22542</v>
      </c>
      <c r="C1216" s="169" t="s">
        <v>5</v>
      </c>
      <c r="D1216" s="333">
        <v>33.01</v>
      </c>
      <c r="E1216" s="279"/>
    </row>
    <row r="1217" spans="1:5" s="280" customFormat="1" ht="13.5">
      <c r="A1217" s="169">
        <v>96062</v>
      </c>
      <c r="B1217" s="169" t="s">
        <v>22543</v>
      </c>
      <c r="C1217" s="169" t="s">
        <v>5</v>
      </c>
      <c r="D1217" s="333">
        <v>48.81</v>
      </c>
      <c r="E1217" s="279"/>
    </row>
    <row r="1218" spans="1:5" s="280" customFormat="1" ht="13.5">
      <c r="A1218" s="169">
        <v>96241</v>
      </c>
      <c r="B1218" s="169" t="s">
        <v>22544</v>
      </c>
      <c r="C1218" s="169" t="s">
        <v>5</v>
      </c>
      <c r="D1218" s="333">
        <v>20.82</v>
      </c>
      <c r="E1218" s="279"/>
    </row>
    <row r="1219" spans="1:5" s="280" customFormat="1" ht="13.5">
      <c r="A1219" s="169">
        <v>96242</v>
      </c>
      <c r="B1219" s="169" t="s">
        <v>22545</v>
      </c>
      <c r="C1219" s="169" t="s">
        <v>5</v>
      </c>
      <c r="D1219" s="333">
        <v>2.82</v>
      </c>
      <c r="E1219" s="279"/>
    </row>
    <row r="1220" spans="1:5" s="280" customFormat="1" ht="13.5">
      <c r="A1220" s="169">
        <v>96243</v>
      </c>
      <c r="B1220" s="169" t="s">
        <v>22546</v>
      </c>
      <c r="C1220" s="169" t="s">
        <v>5</v>
      </c>
      <c r="D1220" s="333">
        <v>26.03</v>
      </c>
      <c r="E1220" s="279"/>
    </row>
    <row r="1221" spans="1:5" s="280" customFormat="1" ht="13.5">
      <c r="A1221" s="169">
        <v>96244</v>
      </c>
      <c r="B1221" s="169" t="s">
        <v>22547</v>
      </c>
      <c r="C1221" s="169" t="s">
        <v>5</v>
      </c>
      <c r="D1221" s="333">
        <v>21.33</v>
      </c>
      <c r="E1221" s="279"/>
    </row>
    <row r="1222" spans="1:5" s="280" customFormat="1" ht="13.5">
      <c r="A1222" s="169">
        <v>96301</v>
      </c>
      <c r="B1222" s="169" t="s">
        <v>22548</v>
      </c>
      <c r="C1222" s="169" t="s">
        <v>5</v>
      </c>
      <c r="D1222" s="333">
        <v>60.17</v>
      </c>
      <c r="E1222" s="279"/>
    </row>
    <row r="1223" spans="1:5" s="280" customFormat="1" ht="13.5">
      <c r="A1223" s="169">
        <v>96457</v>
      </c>
      <c r="B1223" s="169" t="s">
        <v>22549</v>
      </c>
      <c r="C1223" s="169" t="s">
        <v>5</v>
      </c>
      <c r="D1223" s="333">
        <v>78.209999999999994</v>
      </c>
      <c r="E1223" s="279"/>
    </row>
    <row r="1224" spans="1:5" s="280" customFormat="1" ht="13.5">
      <c r="A1224" s="169">
        <v>96458</v>
      </c>
      <c r="B1224" s="169" t="s">
        <v>22550</v>
      </c>
      <c r="C1224" s="169" t="s">
        <v>5</v>
      </c>
      <c r="D1224" s="333">
        <v>62.03</v>
      </c>
      <c r="E1224" s="279"/>
    </row>
    <row r="1225" spans="1:5" s="280" customFormat="1" ht="13.5">
      <c r="A1225" s="169">
        <v>96459</v>
      </c>
      <c r="B1225" s="169" t="s">
        <v>22551</v>
      </c>
      <c r="C1225" s="169" t="s">
        <v>5</v>
      </c>
      <c r="D1225" s="333">
        <v>6.88</v>
      </c>
      <c r="E1225" s="279"/>
    </row>
    <row r="1226" spans="1:5" s="280" customFormat="1" ht="13.5">
      <c r="A1226" s="169">
        <v>96460</v>
      </c>
      <c r="B1226" s="169" t="s">
        <v>22552</v>
      </c>
      <c r="C1226" s="169" t="s">
        <v>5</v>
      </c>
      <c r="D1226" s="333">
        <v>49.57</v>
      </c>
      <c r="E1226" s="279"/>
    </row>
    <row r="1227" spans="1:5" s="280" customFormat="1" ht="13.5">
      <c r="A1227" s="169">
        <v>98760</v>
      </c>
      <c r="B1227" s="169" t="s">
        <v>22553</v>
      </c>
      <c r="C1227" s="169" t="s">
        <v>5</v>
      </c>
      <c r="D1227" s="333">
        <v>0.11</v>
      </c>
      <c r="E1227" s="279"/>
    </row>
    <row r="1228" spans="1:5" s="280" customFormat="1" ht="13.5">
      <c r="A1228" s="169">
        <v>98761</v>
      </c>
      <c r="B1228" s="169" t="s">
        <v>22554</v>
      </c>
      <c r="C1228" s="169" t="s">
        <v>5</v>
      </c>
      <c r="D1228" s="333">
        <v>0.01</v>
      </c>
      <c r="E1228" s="279"/>
    </row>
    <row r="1229" spans="1:5" s="280" customFormat="1" ht="13.5">
      <c r="A1229" s="169">
        <v>98762</v>
      </c>
      <c r="B1229" s="169" t="s">
        <v>22555</v>
      </c>
      <c r="C1229" s="169" t="s">
        <v>5</v>
      </c>
      <c r="D1229" s="333">
        <v>0.14000000000000001</v>
      </c>
      <c r="E1229" s="279"/>
    </row>
    <row r="1230" spans="1:5" s="280" customFormat="1" ht="13.5">
      <c r="A1230" s="169">
        <v>98763</v>
      </c>
      <c r="B1230" s="169" t="s">
        <v>22556</v>
      </c>
      <c r="C1230" s="169" t="s">
        <v>5</v>
      </c>
      <c r="D1230" s="333">
        <v>3.39</v>
      </c>
      <c r="E1230" s="279"/>
    </row>
    <row r="1231" spans="1:5" s="280" customFormat="1" ht="13.5">
      <c r="A1231" s="169">
        <v>99829</v>
      </c>
      <c r="B1231" s="169" t="s">
        <v>22557</v>
      </c>
      <c r="C1231" s="169" t="s">
        <v>5</v>
      </c>
      <c r="D1231" s="333">
        <v>0.15</v>
      </c>
      <c r="E1231" s="279"/>
    </row>
    <row r="1232" spans="1:5" s="280" customFormat="1" ht="13.5">
      <c r="A1232" s="169">
        <v>99830</v>
      </c>
      <c r="B1232" s="169" t="s">
        <v>22558</v>
      </c>
      <c r="C1232" s="169" t="s">
        <v>5</v>
      </c>
      <c r="D1232" s="333">
        <v>0.01</v>
      </c>
      <c r="E1232" s="279"/>
    </row>
    <row r="1233" spans="1:5" s="280" customFormat="1" ht="13.5">
      <c r="A1233" s="169">
        <v>99831</v>
      </c>
      <c r="B1233" s="169" t="s">
        <v>22559</v>
      </c>
      <c r="C1233" s="169" t="s">
        <v>5</v>
      </c>
      <c r="D1233" s="333">
        <v>0.19</v>
      </c>
      <c r="E1233" s="279"/>
    </row>
    <row r="1234" spans="1:5" s="280" customFormat="1" ht="13.5">
      <c r="A1234" s="169">
        <v>99832</v>
      </c>
      <c r="B1234" s="169" t="s">
        <v>22560</v>
      </c>
      <c r="C1234" s="169" t="s">
        <v>5</v>
      </c>
      <c r="D1234" s="333">
        <v>3.27</v>
      </c>
      <c r="E1234" s="279"/>
    </row>
    <row r="1235" spans="1:5" s="280" customFormat="1" ht="13.5">
      <c r="A1235" s="169">
        <v>100637</v>
      </c>
      <c r="B1235" s="169" t="s">
        <v>22561</v>
      </c>
      <c r="C1235" s="169" t="s">
        <v>5</v>
      </c>
      <c r="D1235" s="333">
        <v>130.22</v>
      </c>
      <c r="E1235" s="279"/>
    </row>
    <row r="1236" spans="1:5" s="280" customFormat="1" ht="13.5">
      <c r="A1236" s="169">
        <v>100638</v>
      </c>
      <c r="B1236" s="169" t="s">
        <v>22562</v>
      </c>
      <c r="C1236" s="169" t="s">
        <v>5</v>
      </c>
      <c r="D1236" s="333">
        <v>23.44</v>
      </c>
      <c r="E1236" s="279"/>
    </row>
    <row r="1237" spans="1:5" s="280" customFormat="1" ht="13.5">
      <c r="A1237" s="169">
        <v>100639</v>
      </c>
      <c r="B1237" s="169" t="s">
        <v>22563</v>
      </c>
      <c r="C1237" s="169" t="s">
        <v>5</v>
      </c>
      <c r="D1237" s="333">
        <v>209.34</v>
      </c>
      <c r="E1237" s="279"/>
    </row>
    <row r="1238" spans="1:5" s="280" customFormat="1" ht="13.5">
      <c r="A1238" s="169">
        <v>100640</v>
      </c>
      <c r="B1238" s="169" t="s">
        <v>22564</v>
      </c>
      <c r="C1238" s="169" t="s">
        <v>5</v>
      </c>
      <c r="D1238" s="333">
        <v>176.12</v>
      </c>
      <c r="E1238" s="279"/>
    </row>
    <row r="1239" spans="1:5" s="280" customFormat="1" ht="13.5">
      <c r="A1239" s="169">
        <v>100643</v>
      </c>
      <c r="B1239" s="169" t="s">
        <v>22565</v>
      </c>
      <c r="C1239" s="169" t="s">
        <v>5</v>
      </c>
      <c r="D1239" s="333">
        <v>342.88</v>
      </c>
      <c r="E1239" s="279"/>
    </row>
    <row r="1240" spans="1:5" s="280" customFormat="1" ht="13.5">
      <c r="A1240" s="169">
        <v>100644</v>
      </c>
      <c r="B1240" s="169" t="s">
        <v>22566</v>
      </c>
      <c r="C1240" s="169" t="s">
        <v>5</v>
      </c>
      <c r="D1240" s="333">
        <v>61.71</v>
      </c>
      <c r="E1240" s="279"/>
    </row>
    <row r="1241" spans="1:5" s="280" customFormat="1" ht="13.5">
      <c r="A1241" s="169">
        <v>100645</v>
      </c>
      <c r="B1241" s="169" t="s">
        <v>22567</v>
      </c>
      <c r="C1241" s="169" t="s">
        <v>5</v>
      </c>
      <c r="D1241" s="333">
        <v>551.17999999999995</v>
      </c>
      <c r="E1241" s="279"/>
    </row>
    <row r="1242" spans="1:5" s="280" customFormat="1" ht="13.5">
      <c r="A1242" s="169">
        <v>100646</v>
      </c>
      <c r="B1242" s="169" t="s">
        <v>22568</v>
      </c>
      <c r="C1242" s="169" t="s">
        <v>5</v>
      </c>
      <c r="D1242" s="333">
        <v>251.6</v>
      </c>
      <c r="E1242" s="279"/>
    </row>
    <row r="1243" spans="1:5" s="280" customFormat="1" ht="13.5">
      <c r="A1243" s="169">
        <v>102270</v>
      </c>
      <c r="B1243" s="169" t="s">
        <v>22569</v>
      </c>
      <c r="C1243" s="169" t="s">
        <v>5</v>
      </c>
      <c r="D1243" s="333">
        <v>0.53</v>
      </c>
      <c r="E1243" s="279"/>
    </row>
    <row r="1244" spans="1:5" s="280" customFormat="1" ht="13.5">
      <c r="A1244" s="169">
        <v>102271</v>
      </c>
      <c r="B1244" s="169" t="s">
        <v>22570</v>
      </c>
      <c r="C1244" s="169" t="s">
        <v>5</v>
      </c>
      <c r="D1244" s="333">
        <v>0.06</v>
      </c>
      <c r="E1244" s="279"/>
    </row>
    <row r="1245" spans="1:5" s="280" customFormat="1" ht="13.5">
      <c r="A1245" s="169">
        <v>102272</v>
      </c>
      <c r="B1245" s="169" t="s">
        <v>22571</v>
      </c>
      <c r="C1245" s="169" t="s">
        <v>5</v>
      </c>
      <c r="D1245" s="333">
        <v>0.66</v>
      </c>
      <c r="E1245" s="279"/>
    </row>
    <row r="1246" spans="1:5" s="280" customFormat="1" ht="13.5">
      <c r="A1246" s="169">
        <v>102273</v>
      </c>
      <c r="B1246" s="169" t="s">
        <v>22572</v>
      </c>
      <c r="C1246" s="169" t="s">
        <v>5</v>
      </c>
      <c r="D1246" s="333">
        <v>1.25</v>
      </c>
      <c r="E1246" s="279"/>
    </row>
    <row r="1247" spans="1:5" s="280" customFormat="1" ht="13.5">
      <c r="A1247" s="169">
        <v>102809</v>
      </c>
      <c r="B1247" s="169" t="s">
        <v>22573</v>
      </c>
      <c r="C1247" s="169" t="s">
        <v>5</v>
      </c>
      <c r="D1247" s="333">
        <v>17.12</v>
      </c>
      <c r="E1247" s="279"/>
    </row>
    <row r="1248" spans="1:5" s="280" customFormat="1" ht="13.5">
      <c r="A1248" s="169">
        <v>102815</v>
      </c>
      <c r="B1248" s="169" t="s">
        <v>22574</v>
      </c>
      <c r="C1248" s="169" t="s">
        <v>5</v>
      </c>
      <c r="D1248" s="333">
        <v>2.5099999999999998</v>
      </c>
      <c r="E1248" s="279"/>
    </row>
    <row r="1249" spans="1:5" s="280" customFormat="1" ht="13.5">
      <c r="A1249" s="169">
        <v>102826</v>
      </c>
      <c r="B1249" s="169" t="s">
        <v>22575</v>
      </c>
      <c r="C1249" s="169" t="s">
        <v>5</v>
      </c>
      <c r="D1249" s="333">
        <v>4.72</v>
      </c>
      <c r="E1249" s="279"/>
    </row>
    <row r="1250" spans="1:5" s="280" customFormat="1" ht="13.5">
      <c r="A1250" s="169">
        <v>102832</v>
      </c>
      <c r="B1250" s="169" t="s">
        <v>22576</v>
      </c>
      <c r="C1250" s="169" t="s">
        <v>5</v>
      </c>
      <c r="D1250" s="333">
        <v>6.29</v>
      </c>
      <c r="E1250" s="279"/>
    </row>
    <row r="1251" spans="1:5" s="280" customFormat="1" ht="13.5">
      <c r="A1251" s="169">
        <v>102843</v>
      </c>
      <c r="B1251" s="169" t="s">
        <v>22577</v>
      </c>
      <c r="C1251" s="169" t="s">
        <v>5</v>
      </c>
      <c r="D1251" s="333">
        <v>164.92</v>
      </c>
      <c r="E1251" s="279"/>
    </row>
    <row r="1252" spans="1:5" s="280" customFormat="1" ht="13.5">
      <c r="A1252" s="169">
        <v>102849</v>
      </c>
      <c r="B1252" s="169" t="s">
        <v>22578</v>
      </c>
      <c r="C1252" s="169" t="s">
        <v>5</v>
      </c>
      <c r="D1252" s="333">
        <v>80.63</v>
      </c>
      <c r="E1252" s="279"/>
    </row>
    <row r="1253" spans="1:5" s="280" customFormat="1" ht="13.5">
      <c r="A1253" s="169">
        <v>102855</v>
      </c>
      <c r="B1253" s="169" t="s">
        <v>22579</v>
      </c>
      <c r="C1253" s="169" t="s">
        <v>5</v>
      </c>
      <c r="D1253" s="333">
        <v>80.63</v>
      </c>
      <c r="E1253" s="279"/>
    </row>
    <row r="1254" spans="1:5" s="280" customFormat="1" ht="13.5">
      <c r="A1254" s="169">
        <v>102861</v>
      </c>
      <c r="B1254" s="169" t="s">
        <v>22580</v>
      </c>
      <c r="C1254" s="169" t="s">
        <v>5</v>
      </c>
      <c r="D1254" s="333">
        <v>0.92</v>
      </c>
      <c r="E1254" s="279"/>
    </row>
    <row r="1255" spans="1:5" s="280" customFormat="1" ht="13.5">
      <c r="A1255" s="169">
        <v>102867</v>
      </c>
      <c r="B1255" s="169" t="s">
        <v>22581</v>
      </c>
      <c r="C1255" s="169" t="s">
        <v>5</v>
      </c>
      <c r="D1255" s="333">
        <v>0.5</v>
      </c>
      <c r="E1255" s="279"/>
    </row>
    <row r="1256" spans="1:5" s="280" customFormat="1" ht="13.5">
      <c r="A1256" s="169">
        <v>102873</v>
      </c>
      <c r="B1256" s="169" t="s">
        <v>22582</v>
      </c>
      <c r="C1256" s="169" t="s">
        <v>5</v>
      </c>
      <c r="D1256" s="333">
        <v>146.52000000000001</v>
      </c>
      <c r="E1256" s="279"/>
    </row>
    <row r="1257" spans="1:5" s="280" customFormat="1" ht="13.5">
      <c r="A1257" s="169">
        <v>102879</v>
      </c>
      <c r="B1257" s="169" t="s">
        <v>22583</v>
      </c>
      <c r="C1257" s="169" t="s">
        <v>5</v>
      </c>
      <c r="D1257" s="333">
        <v>219.9</v>
      </c>
      <c r="E1257" s="279"/>
    </row>
    <row r="1258" spans="1:5" s="280" customFormat="1" ht="13.5">
      <c r="A1258" s="169">
        <v>102885</v>
      </c>
      <c r="B1258" s="169" t="s">
        <v>22584</v>
      </c>
      <c r="C1258" s="169" t="s">
        <v>5</v>
      </c>
      <c r="D1258" s="333">
        <v>0.94</v>
      </c>
      <c r="E1258" s="279"/>
    </row>
    <row r="1259" spans="1:5" s="280" customFormat="1" ht="13.5">
      <c r="A1259" s="169">
        <v>102891</v>
      </c>
      <c r="B1259" s="169" t="s">
        <v>22585</v>
      </c>
      <c r="C1259" s="169" t="s">
        <v>5</v>
      </c>
      <c r="D1259" s="333">
        <v>0.94</v>
      </c>
      <c r="E1259" s="279"/>
    </row>
    <row r="1260" spans="1:5" s="280" customFormat="1" ht="13.5">
      <c r="A1260" s="169">
        <v>102897</v>
      </c>
      <c r="B1260" s="169" t="s">
        <v>22586</v>
      </c>
      <c r="C1260" s="169" t="s">
        <v>5</v>
      </c>
      <c r="D1260" s="333">
        <v>110.16</v>
      </c>
      <c r="E1260" s="279"/>
    </row>
    <row r="1261" spans="1:5" s="280" customFormat="1" ht="13.5">
      <c r="A1261" s="169">
        <v>102903</v>
      </c>
      <c r="B1261" s="169" t="s">
        <v>22587</v>
      </c>
      <c r="C1261" s="169" t="s">
        <v>5</v>
      </c>
      <c r="D1261" s="333">
        <v>14.29</v>
      </c>
      <c r="E1261" s="279"/>
    </row>
    <row r="1262" spans="1:5" s="280" customFormat="1" ht="13.5">
      <c r="A1262" s="169">
        <v>102909</v>
      </c>
      <c r="B1262" s="169" t="s">
        <v>22588</v>
      </c>
      <c r="C1262" s="169" t="s">
        <v>5</v>
      </c>
      <c r="D1262" s="333">
        <v>72.33</v>
      </c>
      <c r="E1262" s="279"/>
    </row>
    <row r="1263" spans="1:5" s="280" customFormat="1" ht="13.5">
      <c r="A1263" s="169">
        <v>102915</v>
      </c>
      <c r="B1263" s="169" t="s">
        <v>22589</v>
      </c>
      <c r="C1263" s="169" t="s">
        <v>5</v>
      </c>
      <c r="D1263" s="333">
        <v>0.46</v>
      </c>
      <c r="E1263" s="279"/>
    </row>
    <row r="1264" spans="1:5" s="280" customFormat="1" ht="13.5">
      <c r="A1264" s="169">
        <v>102927</v>
      </c>
      <c r="B1264" s="169" t="s">
        <v>22590</v>
      </c>
      <c r="C1264" s="169" t="s">
        <v>5</v>
      </c>
      <c r="D1264" s="333">
        <v>0.69</v>
      </c>
      <c r="E1264" s="279"/>
    </row>
    <row r="1265" spans="1:5" s="280" customFormat="1" ht="13.5">
      <c r="A1265" s="169">
        <v>102933</v>
      </c>
      <c r="B1265" s="169" t="s">
        <v>22591</v>
      </c>
      <c r="C1265" s="169" t="s">
        <v>5</v>
      </c>
      <c r="D1265" s="333">
        <v>0.69</v>
      </c>
      <c r="E1265" s="279"/>
    </row>
    <row r="1266" spans="1:5" s="280" customFormat="1" ht="13.5">
      <c r="A1266" s="169">
        <v>102939</v>
      </c>
      <c r="B1266" s="169" t="s">
        <v>22592</v>
      </c>
      <c r="C1266" s="169" t="s">
        <v>5</v>
      </c>
      <c r="D1266" s="333">
        <v>6.91</v>
      </c>
      <c r="E1266" s="279"/>
    </row>
    <row r="1267" spans="1:5" s="280" customFormat="1" ht="13.5">
      <c r="A1267" s="169">
        <v>102945</v>
      </c>
      <c r="B1267" s="169" t="s">
        <v>22593</v>
      </c>
      <c r="C1267" s="169" t="s">
        <v>5</v>
      </c>
      <c r="D1267" s="333">
        <v>0.01</v>
      </c>
      <c r="E1267" s="279"/>
    </row>
    <row r="1268" spans="1:5" s="280" customFormat="1" ht="13.5">
      <c r="A1268" s="169">
        <v>102951</v>
      </c>
      <c r="B1268" s="169" t="s">
        <v>22594</v>
      </c>
      <c r="C1268" s="169" t="s">
        <v>5</v>
      </c>
      <c r="D1268" s="333">
        <v>0.46</v>
      </c>
      <c r="E1268" s="279"/>
    </row>
    <row r="1269" spans="1:5" s="280" customFormat="1" ht="13.5">
      <c r="A1269" s="169">
        <v>102957</v>
      </c>
      <c r="B1269" s="169" t="s">
        <v>22595</v>
      </c>
      <c r="C1269" s="169" t="s">
        <v>5</v>
      </c>
      <c r="D1269" s="333">
        <v>62.52</v>
      </c>
      <c r="E1269" s="279"/>
    </row>
    <row r="1270" spans="1:5" s="280" customFormat="1" ht="13.5">
      <c r="A1270" s="169">
        <v>102963</v>
      </c>
      <c r="B1270" s="169" t="s">
        <v>22596</v>
      </c>
      <c r="C1270" s="169" t="s">
        <v>5</v>
      </c>
      <c r="D1270" s="333">
        <v>103.86</v>
      </c>
      <c r="E1270" s="279"/>
    </row>
    <row r="1271" spans="1:5" s="280" customFormat="1" ht="13.5">
      <c r="A1271" s="169">
        <v>102969</v>
      </c>
      <c r="B1271" s="169" t="s">
        <v>22597</v>
      </c>
      <c r="C1271" s="169" t="s">
        <v>5</v>
      </c>
      <c r="D1271" s="333">
        <v>0.93</v>
      </c>
      <c r="E1271" s="279"/>
    </row>
    <row r="1272" spans="1:5" s="280" customFormat="1" ht="13.5">
      <c r="A1272" s="169">
        <v>102985</v>
      </c>
      <c r="B1272" s="169" t="s">
        <v>22598</v>
      </c>
      <c r="C1272" s="169" t="s">
        <v>5</v>
      </c>
      <c r="D1272" s="333">
        <v>3.66</v>
      </c>
      <c r="E1272" s="279"/>
    </row>
    <row r="1273" spans="1:5" s="280" customFormat="1" ht="13.5">
      <c r="A1273" s="169">
        <v>103156</v>
      </c>
      <c r="B1273" s="169" t="s">
        <v>22599</v>
      </c>
      <c r="C1273" s="169" t="s">
        <v>5</v>
      </c>
      <c r="D1273" s="333">
        <v>1.76</v>
      </c>
      <c r="E1273" s="279"/>
    </row>
    <row r="1274" spans="1:5" s="280" customFormat="1" ht="13.5">
      <c r="A1274" s="169">
        <v>103162</v>
      </c>
      <c r="B1274" s="169" t="s">
        <v>22600</v>
      </c>
      <c r="C1274" s="169" t="s">
        <v>5</v>
      </c>
      <c r="D1274" s="333">
        <v>2.2000000000000002</v>
      </c>
      <c r="E1274" s="279"/>
    </row>
    <row r="1275" spans="1:5" s="280" customFormat="1" ht="13.5">
      <c r="A1275" s="169">
        <v>103168</v>
      </c>
      <c r="B1275" s="169" t="s">
        <v>22601</v>
      </c>
      <c r="C1275" s="169" t="s">
        <v>5</v>
      </c>
      <c r="D1275" s="333">
        <v>2.5099999999999998</v>
      </c>
      <c r="E1275" s="279"/>
    </row>
    <row r="1276" spans="1:5" s="280" customFormat="1" ht="13.5">
      <c r="A1276" s="169">
        <v>103174</v>
      </c>
      <c r="B1276" s="169" t="s">
        <v>22602</v>
      </c>
      <c r="C1276" s="169" t="s">
        <v>5</v>
      </c>
      <c r="D1276" s="333">
        <v>6.29</v>
      </c>
      <c r="E1276" s="279"/>
    </row>
    <row r="1277" spans="1:5" s="280" customFormat="1" ht="13.5">
      <c r="A1277" s="169">
        <v>103180</v>
      </c>
      <c r="B1277" s="169" t="s">
        <v>22603</v>
      </c>
      <c r="C1277" s="169" t="s">
        <v>5</v>
      </c>
      <c r="D1277" s="333">
        <v>14.46</v>
      </c>
      <c r="E1277" s="279"/>
    </row>
    <row r="1278" spans="1:5" s="280" customFormat="1" ht="13.5">
      <c r="A1278" s="169">
        <v>103223</v>
      </c>
      <c r="B1278" s="169" t="s">
        <v>22604</v>
      </c>
      <c r="C1278" s="169" t="s">
        <v>5</v>
      </c>
      <c r="D1278" s="333">
        <v>42.95</v>
      </c>
      <c r="E1278" s="279"/>
    </row>
    <row r="1279" spans="1:5" s="280" customFormat="1" ht="13.5">
      <c r="A1279" s="169">
        <v>103229</v>
      </c>
      <c r="B1279" s="169" t="s">
        <v>22605</v>
      </c>
      <c r="C1279" s="169" t="s">
        <v>5</v>
      </c>
      <c r="D1279" s="333">
        <v>106.65</v>
      </c>
      <c r="E1279" s="279"/>
    </row>
    <row r="1280" spans="1:5" s="280" customFormat="1" ht="13.5">
      <c r="A1280" s="169">
        <v>103235</v>
      </c>
      <c r="B1280" s="169" t="s">
        <v>22606</v>
      </c>
      <c r="C1280" s="169" t="s">
        <v>5</v>
      </c>
      <c r="D1280" s="333">
        <v>188.67</v>
      </c>
      <c r="E1280" s="279"/>
    </row>
    <row r="1281" spans="1:5" s="280" customFormat="1" ht="13.5">
      <c r="A1281" s="169">
        <v>103241</v>
      </c>
      <c r="B1281" s="169" t="s">
        <v>22607</v>
      </c>
      <c r="C1281" s="169" t="s">
        <v>5</v>
      </c>
      <c r="D1281" s="333">
        <v>6.7</v>
      </c>
      <c r="E1281" s="279"/>
    </row>
    <row r="1282" spans="1:5" s="280" customFormat="1" ht="13.5">
      <c r="A1282" s="169">
        <v>103660</v>
      </c>
      <c r="B1282" s="169" t="s">
        <v>27697</v>
      </c>
      <c r="C1282" s="169" t="s">
        <v>5</v>
      </c>
      <c r="D1282" s="333">
        <v>9.0399999999999991</v>
      </c>
      <c r="E1282" s="279"/>
    </row>
    <row r="1283" spans="1:5" s="280" customFormat="1" ht="13.5">
      <c r="A1283" s="169">
        <v>103666</v>
      </c>
      <c r="B1283" s="169" t="s">
        <v>27698</v>
      </c>
      <c r="C1283" s="169" t="s">
        <v>5</v>
      </c>
      <c r="D1283" s="333">
        <v>113.76</v>
      </c>
      <c r="E1283" s="279"/>
    </row>
    <row r="1284" spans="1:5" s="280" customFormat="1" ht="13.5">
      <c r="A1284" s="169">
        <v>103792</v>
      </c>
      <c r="B1284" s="169" t="s">
        <v>27699</v>
      </c>
      <c r="C1284" s="169" t="s">
        <v>5</v>
      </c>
      <c r="D1284" s="333">
        <v>0.2</v>
      </c>
      <c r="E1284" s="279"/>
    </row>
    <row r="1285" spans="1:5" s="280" customFormat="1" ht="13.5">
      <c r="A1285" s="169">
        <v>103937</v>
      </c>
      <c r="B1285" s="169" t="s">
        <v>27700</v>
      </c>
      <c r="C1285" s="169" t="s">
        <v>5</v>
      </c>
      <c r="D1285" s="333">
        <v>1.1299999999999999</v>
      </c>
      <c r="E1285" s="279"/>
    </row>
    <row r="1286" spans="1:5" s="280" customFormat="1" ht="13.5">
      <c r="A1286" s="169">
        <v>103943</v>
      </c>
      <c r="B1286" s="169" t="s">
        <v>27701</v>
      </c>
      <c r="C1286" s="169" t="s">
        <v>5</v>
      </c>
      <c r="D1286" s="333">
        <v>1.1299999999999999</v>
      </c>
      <c r="E1286" s="279"/>
    </row>
    <row r="1287" spans="1:5" s="280" customFormat="1" ht="13.5">
      <c r="A1287" s="169">
        <v>104087</v>
      </c>
      <c r="B1287" s="169" t="s">
        <v>27702</v>
      </c>
      <c r="C1287" s="169" t="s">
        <v>5</v>
      </c>
      <c r="D1287" s="333">
        <v>0.06</v>
      </c>
      <c r="E1287" s="279"/>
    </row>
    <row r="1288" spans="1:5" s="280" customFormat="1" ht="13.5">
      <c r="A1288" s="169">
        <v>104088</v>
      </c>
      <c r="B1288" s="169" t="s">
        <v>27703</v>
      </c>
      <c r="C1288" s="169" t="s">
        <v>5</v>
      </c>
      <c r="D1288" s="333">
        <v>7.0000000000000007E-2</v>
      </c>
      <c r="E1288" s="279"/>
    </row>
    <row r="1289" spans="1:5" s="280" customFormat="1" ht="13.5">
      <c r="A1289" s="169">
        <v>104089</v>
      </c>
      <c r="B1289" s="169" t="s">
        <v>27704</v>
      </c>
      <c r="C1289" s="169" t="s">
        <v>5</v>
      </c>
      <c r="D1289" s="333">
        <v>7.0000000000000007E-2</v>
      </c>
      <c r="E1289" s="279"/>
    </row>
    <row r="1290" spans="1:5" s="280" customFormat="1" ht="13.5">
      <c r="A1290" s="169">
        <v>104090</v>
      </c>
      <c r="B1290" s="169" t="s">
        <v>27705</v>
      </c>
      <c r="C1290" s="169" t="s">
        <v>5</v>
      </c>
      <c r="D1290" s="333">
        <v>0.5</v>
      </c>
      <c r="E1290" s="279"/>
    </row>
    <row r="1291" spans="1:5" s="280" customFormat="1" ht="13.5">
      <c r="A1291" s="169">
        <v>104093</v>
      </c>
      <c r="B1291" s="169" t="s">
        <v>27706</v>
      </c>
      <c r="C1291" s="169" t="s">
        <v>5</v>
      </c>
      <c r="D1291" s="333">
        <v>0.08</v>
      </c>
      <c r="E1291" s="279"/>
    </row>
    <row r="1292" spans="1:5" s="280" customFormat="1" ht="13.5">
      <c r="A1292" s="169">
        <v>104094</v>
      </c>
      <c r="B1292" s="169" t="s">
        <v>27707</v>
      </c>
      <c r="C1292" s="169" t="s">
        <v>5</v>
      </c>
      <c r="D1292" s="333">
        <v>0.1</v>
      </c>
      <c r="E1292" s="279"/>
    </row>
    <row r="1293" spans="1:5" s="280" customFormat="1" ht="13.5">
      <c r="A1293" s="169">
        <v>104095</v>
      </c>
      <c r="B1293" s="169" t="s">
        <v>27708</v>
      </c>
      <c r="C1293" s="169" t="s">
        <v>5</v>
      </c>
      <c r="D1293" s="333">
        <v>0.1</v>
      </c>
      <c r="E1293" s="279"/>
    </row>
    <row r="1294" spans="1:5" s="280" customFormat="1" ht="13.5">
      <c r="A1294" s="169">
        <v>104096</v>
      </c>
      <c r="B1294" s="169" t="s">
        <v>27709</v>
      </c>
      <c r="C1294" s="169" t="s">
        <v>5</v>
      </c>
      <c r="D1294" s="333">
        <v>0.69</v>
      </c>
      <c r="E1294" s="279"/>
    </row>
    <row r="1295" spans="1:5" s="280" customFormat="1" ht="13.5">
      <c r="A1295" s="169">
        <v>92259</v>
      </c>
      <c r="B1295" s="169" t="s">
        <v>22608</v>
      </c>
      <c r="C1295" s="169" t="s">
        <v>2</v>
      </c>
      <c r="D1295" s="333">
        <v>542.36</v>
      </c>
      <c r="E1295" s="279"/>
    </row>
    <row r="1296" spans="1:5" s="280" customFormat="1" ht="13.5">
      <c r="A1296" s="169">
        <v>92260</v>
      </c>
      <c r="B1296" s="169" t="s">
        <v>22609</v>
      </c>
      <c r="C1296" s="169" t="s">
        <v>2</v>
      </c>
      <c r="D1296" s="333">
        <v>608.29999999999995</v>
      </c>
      <c r="E1296" s="279"/>
    </row>
    <row r="1297" spans="1:5" s="280" customFormat="1" ht="13.5">
      <c r="A1297" s="169">
        <v>92261</v>
      </c>
      <c r="B1297" s="169" t="s">
        <v>22610</v>
      </c>
      <c r="C1297" s="169" t="s">
        <v>2</v>
      </c>
      <c r="D1297" s="333">
        <v>672.23</v>
      </c>
      <c r="E1297" s="279"/>
    </row>
    <row r="1298" spans="1:5" s="280" customFormat="1" ht="13.5">
      <c r="A1298" s="169">
        <v>92262</v>
      </c>
      <c r="B1298" s="169" t="s">
        <v>22611</v>
      </c>
      <c r="C1298" s="169" t="s">
        <v>2</v>
      </c>
      <c r="D1298" s="333">
        <v>775.16</v>
      </c>
      <c r="E1298" s="279"/>
    </row>
    <row r="1299" spans="1:5" s="280" customFormat="1" ht="13.5">
      <c r="A1299" s="169">
        <v>92539</v>
      </c>
      <c r="B1299" s="169" t="s">
        <v>22612</v>
      </c>
      <c r="C1299" s="169" t="s">
        <v>4</v>
      </c>
      <c r="D1299" s="333">
        <v>92.92</v>
      </c>
      <c r="E1299" s="279"/>
    </row>
    <row r="1300" spans="1:5" s="280" customFormat="1" ht="13.5">
      <c r="A1300" s="169">
        <v>92540</v>
      </c>
      <c r="B1300" s="169" t="s">
        <v>22613</v>
      </c>
      <c r="C1300" s="169" t="s">
        <v>4</v>
      </c>
      <c r="D1300" s="333">
        <v>102.88</v>
      </c>
      <c r="E1300" s="279"/>
    </row>
    <row r="1301" spans="1:5" s="280" customFormat="1" ht="13.5">
      <c r="A1301" s="169">
        <v>92541</v>
      </c>
      <c r="B1301" s="169" t="s">
        <v>22614</v>
      </c>
      <c r="C1301" s="169" t="s">
        <v>4</v>
      </c>
      <c r="D1301" s="333">
        <v>100.31</v>
      </c>
      <c r="E1301" s="279"/>
    </row>
    <row r="1302" spans="1:5" s="280" customFormat="1" ht="13.5">
      <c r="A1302" s="169">
        <v>92542</v>
      </c>
      <c r="B1302" s="169" t="s">
        <v>22615</v>
      </c>
      <c r="C1302" s="169" t="s">
        <v>4</v>
      </c>
      <c r="D1302" s="333">
        <v>120.63</v>
      </c>
      <c r="E1302" s="279"/>
    </row>
    <row r="1303" spans="1:5" s="280" customFormat="1" ht="13.5">
      <c r="A1303" s="169">
        <v>92543</v>
      </c>
      <c r="B1303" s="169" t="s">
        <v>22616</v>
      </c>
      <c r="C1303" s="169" t="s">
        <v>4</v>
      </c>
      <c r="D1303" s="333">
        <v>28.16</v>
      </c>
      <c r="E1303" s="279"/>
    </row>
    <row r="1304" spans="1:5" s="280" customFormat="1" ht="13.5">
      <c r="A1304" s="169">
        <v>92544</v>
      </c>
      <c r="B1304" s="169" t="s">
        <v>22617</v>
      </c>
      <c r="C1304" s="169" t="s">
        <v>4</v>
      </c>
      <c r="D1304" s="333">
        <v>22.41</v>
      </c>
      <c r="E1304" s="279"/>
    </row>
    <row r="1305" spans="1:5" s="280" customFormat="1" ht="13.5">
      <c r="A1305" s="169">
        <v>92545</v>
      </c>
      <c r="B1305" s="169" t="s">
        <v>22618</v>
      </c>
      <c r="C1305" s="169" t="s">
        <v>2</v>
      </c>
      <c r="D1305" s="277">
        <v>1189.3699999999999</v>
      </c>
      <c r="E1305" s="279"/>
    </row>
    <row r="1306" spans="1:5" s="280" customFormat="1" ht="13.5">
      <c r="A1306" s="169">
        <v>92546</v>
      </c>
      <c r="B1306" s="169" t="s">
        <v>22619</v>
      </c>
      <c r="C1306" s="169" t="s">
        <v>2</v>
      </c>
      <c r="D1306" s="277">
        <v>1456.72</v>
      </c>
      <c r="E1306" s="279"/>
    </row>
    <row r="1307" spans="1:5" s="280" customFormat="1" ht="13.5">
      <c r="A1307" s="169">
        <v>92547</v>
      </c>
      <c r="B1307" s="169" t="s">
        <v>22620</v>
      </c>
      <c r="C1307" s="169" t="s">
        <v>2</v>
      </c>
      <c r="D1307" s="277">
        <v>1547.52</v>
      </c>
      <c r="E1307" s="279"/>
    </row>
    <row r="1308" spans="1:5" s="280" customFormat="1" ht="13.5">
      <c r="A1308" s="169">
        <v>92548</v>
      </c>
      <c r="B1308" s="169" t="s">
        <v>22621</v>
      </c>
      <c r="C1308" s="169" t="s">
        <v>2</v>
      </c>
      <c r="D1308" s="277">
        <v>1721.85</v>
      </c>
      <c r="E1308" s="279"/>
    </row>
    <row r="1309" spans="1:5" s="280" customFormat="1" ht="13.5">
      <c r="A1309" s="169">
        <v>92549</v>
      </c>
      <c r="B1309" s="169" t="s">
        <v>22622</v>
      </c>
      <c r="C1309" s="169" t="s">
        <v>2</v>
      </c>
      <c r="D1309" s="277">
        <v>2134.7800000000002</v>
      </c>
      <c r="E1309" s="279"/>
    </row>
    <row r="1310" spans="1:5" s="280" customFormat="1" ht="13.5">
      <c r="A1310" s="169">
        <v>92550</v>
      </c>
      <c r="B1310" s="169" t="s">
        <v>22623</v>
      </c>
      <c r="C1310" s="169" t="s">
        <v>2</v>
      </c>
      <c r="D1310" s="277">
        <v>2634.45</v>
      </c>
      <c r="E1310" s="279"/>
    </row>
    <row r="1311" spans="1:5" s="280" customFormat="1" ht="13.5">
      <c r="A1311" s="169">
        <v>92551</v>
      </c>
      <c r="B1311" s="169" t="s">
        <v>22624</v>
      </c>
      <c r="C1311" s="169" t="s">
        <v>2</v>
      </c>
      <c r="D1311" s="277">
        <v>2751.05</v>
      </c>
      <c r="E1311" s="279"/>
    </row>
    <row r="1312" spans="1:5" s="280" customFormat="1" ht="13.5">
      <c r="A1312" s="169">
        <v>92552</v>
      </c>
      <c r="B1312" s="169" t="s">
        <v>22625</v>
      </c>
      <c r="C1312" s="169" t="s">
        <v>2</v>
      </c>
      <c r="D1312" s="277">
        <v>2988.16</v>
      </c>
      <c r="E1312" s="279"/>
    </row>
    <row r="1313" spans="1:5" s="280" customFormat="1" ht="13.5">
      <c r="A1313" s="169">
        <v>92553</v>
      </c>
      <c r="B1313" s="169" t="s">
        <v>22626</v>
      </c>
      <c r="C1313" s="169" t="s">
        <v>2</v>
      </c>
      <c r="D1313" s="277">
        <v>3413.95</v>
      </c>
      <c r="E1313" s="279"/>
    </row>
    <row r="1314" spans="1:5" s="280" customFormat="1" ht="13.5">
      <c r="A1314" s="169">
        <v>92554</v>
      </c>
      <c r="B1314" s="169" t="s">
        <v>22627</v>
      </c>
      <c r="C1314" s="169" t="s">
        <v>2</v>
      </c>
      <c r="D1314" s="277">
        <v>3547.58</v>
      </c>
      <c r="E1314" s="279"/>
    </row>
    <row r="1315" spans="1:5" s="280" customFormat="1" ht="13.5">
      <c r="A1315" s="169">
        <v>92555</v>
      </c>
      <c r="B1315" s="169" t="s">
        <v>22628</v>
      </c>
      <c r="C1315" s="169" t="s">
        <v>2</v>
      </c>
      <c r="D1315" s="277">
        <v>1171.79</v>
      </c>
      <c r="E1315" s="279"/>
    </row>
    <row r="1316" spans="1:5" s="280" customFormat="1" ht="13.5">
      <c r="A1316" s="169">
        <v>92556</v>
      </c>
      <c r="B1316" s="169" t="s">
        <v>22629</v>
      </c>
      <c r="C1316" s="169" t="s">
        <v>2</v>
      </c>
      <c r="D1316" s="277">
        <v>1425.91</v>
      </c>
      <c r="E1316" s="279"/>
    </row>
    <row r="1317" spans="1:5" s="280" customFormat="1" ht="13.5">
      <c r="A1317" s="169">
        <v>92557</v>
      </c>
      <c r="B1317" s="169" t="s">
        <v>22630</v>
      </c>
      <c r="C1317" s="169" t="s">
        <v>2</v>
      </c>
      <c r="D1317" s="277">
        <v>1516.71</v>
      </c>
      <c r="E1317" s="279"/>
    </row>
    <row r="1318" spans="1:5" s="280" customFormat="1" ht="13.5">
      <c r="A1318" s="169">
        <v>92558</v>
      </c>
      <c r="B1318" s="169" t="s">
        <v>22631</v>
      </c>
      <c r="C1318" s="169" t="s">
        <v>2</v>
      </c>
      <c r="D1318" s="277">
        <v>1704.26</v>
      </c>
      <c r="E1318" s="279"/>
    </row>
    <row r="1319" spans="1:5" s="280" customFormat="1" ht="13.5">
      <c r="A1319" s="169">
        <v>92559</v>
      </c>
      <c r="B1319" s="169" t="s">
        <v>22632</v>
      </c>
      <c r="C1319" s="169" t="s">
        <v>2</v>
      </c>
      <c r="D1319" s="277">
        <v>2102.04</v>
      </c>
      <c r="E1319" s="279"/>
    </row>
    <row r="1320" spans="1:5" s="280" customFormat="1" ht="13.5">
      <c r="A1320" s="169">
        <v>92560</v>
      </c>
      <c r="B1320" s="169" t="s">
        <v>22633</v>
      </c>
      <c r="C1320" s="169" t="s">
        <v>2</v>
      </c>
      <c r="D1320" s="277">
        <v>2589.86</v>
      </c>
      <c r="E1320" s="279"/>
    </row>
    <row r="1321" spans="1:5" s="280" customFormat="1" ht="13.5">
      <c r="A1321" s="169">
        <v>92561</v>
      </c>
      <c r="B1321" s="169" t="s">
        <v>22634</v>
      </c>
      <c r="C1321" s="169" t="s">
        <v>2</v>
      </c>
      <c r="D1321" s="277">
        <v>2707.67</v>
      </c>
      <c r="E1321" s="279"/>
    </row>
    <row r="1322" spans="1:5" s="280" customFormat="1" ht="13.5">
      <c r="A1322" s="169">
        <v>92562</v>
      </c>
      <c r="B1322" s="169" t="s">
        <v>22635</v>
      </c>
      <c r="C1322" s="169" t="s">
        <v>2</v>
      </c>
      <c r="D1322" s="277">
        <v>2913.97</v>
      </c>
      <c r="E1322" s="279"/>
    </row>
    <row r="1323" spans="1:5" s="280" customFormat="1" ht="13.5">
      <c r="A1323" s="169">
        <v>92563</v>
      </c>
      <c r="B1323" s="169" t="s">
        <v>22636</v>
      </c>
      <c r="C1323" s="169" t="s">
        <v>2</v>
      </c>
      <c r="D1323" s="277">
        <v>3327.2</v>
      </c>
      <c r="E1323" s="279"/>
    </row>
    <row r="1324" spans="1:5" s="280" customFormat="1" ht="13.5">
      <c r="A1324" s="169">
        <v>92564</v>
      </c>
      <c r="B1324" s="169" t="s">
        <v>22637</v>
      </c>
      <c r="C1324" s="169" t="s">
        <v>2</v>
      </c>
      <c r="D1324" s="277">
        <v>3441.32</v>
      </c>
      <c r="E1324" s="279"/>
    </row>
    <row r="1325" spans="1:5" s="280" customFormat="1" ht="13.5">
      <c r="A1325" s="169">
        <v>92565</v>
      </c>
      <c r="B1325" s="169" t="s">
        <v>22638</v>
      </c>
      <c r="C1325" s="169" t="s">
        <v>4</v>
      </c>
      <c r="D1325" s="333">
        <v>45.49</v>
      </c>
      <c r="E1325" s="279"/>
    </row>
    <row r="1326" spans="1:5" s="280" customFormat="1" ht="13.5">
      <c r="A1326" s="169">
        <v>92566</v>
      </c>
      <c r="B1326" s="169" t="s">
        <v>22639</v>
      </c>
      <c r="C1326" s="169" t="s">
        <v>4</v>
      </c>
      <c r="D1326" s="333">
        <v>28.79</v>
      </c>
      <c r="E1326" s="279"/>
    </row>
    <row r="1327" spans="1:5" s="280" customFormat="1" ht="13.5">
      <c r="A1327" s="169">
        <v>92567</v>
      </c>
      <c r="B1327" s="169" t="s">
        <v>22640</v>
      </c>
      <c r="C1327" s="169" t="s">
        <v>4</v>
      </c>
      <c r="D1327" s="333">
        <v>41.33</v>
      </c>
      <c r="E1327" s="279"/>
    </row>
    <row r="1328" spans="1:5" s="280" customFormat="1" ht="13.5">
      <c r="A1328" s="169">
        <v>100379</v>
      </c>
      <c r="B1328" s="169" t="s">
        <v>22641</v>
      </c>
      <c r="C1328" s="169" t="s">
        <v>4</v>
      </c>
      <c r="D1328" s="333">
        <v>45.49</v>
      </c>
      <c r="E1328" s="279"/>
    </row>
    <row r="1329" spans="1:5" s="280" customFormat="1" ht="13.5">
      <c r="A1329" s="169">
        <v>100380</v>
      </c>
      <c r="B1329" s="169" t="s">
        <v>22642</v>
      </c>
      <c r="C1329" s="169" t="s">
        <v>4</v>
      </c>
      <c r="D1329" s="333">
        <v>59.24</v>
      </c>
      <c r="E1329" s="279"/>
    </row>
    <row r="1330" spans="1:5" s="280" customFormat="1" ht="13.5">
      <c r="A1330" s="169">
        <v>100381</v>
      </c>
      <c r="B1330" s="169" t="s">
        <v>22643</v>
      </c>
      <c r="C1330" s="169" t="s">
        <v>4</v>
      </c>
      <c r="D1330" s="333">
        <v>65.64</v>
      </c>
      <c r="E1330" s="279"/>
    </row>
    <row r="1331" spans="1:5" s="280" customFormat="1" ht="13.5">
      <c r="A1331" s="169">
        <v>100383</v>
      </c>
      <c r="B1331" s="169" t="s">
        <v>22644</v>
      </c>
      <c r="C1331" s="169" t="s">
        <v>4</v>
      </c>
      <c r="D1331" s="333">
        <v>31.2</v>
      </c>
      <c r="E1331" s="279"/>
    </row>
    <row r="1332" spans="1:5" s="280" customFormat="1" ht="13.5">
      <c r="A1332" s="169">
        <v>100384</v>
      </c>
      <c r="B1332" s="169" t="s">
        <v>22645</v>
      </c>
      <c r="C1332" s="169" t="s">
        <v>4</v>
      </c>
      <c r="D1332" s="333">
        <v>32.4</v>
      </c>
      <c r="E1332" s="279"/>
    </row>
    <row r="1333" spans="1:5" s="280" customFormat="1" ht="13.5">
      <c r="A1333" s="169">
        <v>100385</v>
      </c>
      <c r="B1333" s="169" t="s">
        <v>22646</v>
      </c>
      <c r="C1333" s="169" t="s">
        <v>4</v>
      </c>
      <c r="D1333" s="333">
        <v>41.33</v>
      </c>
      <c r="E1333" s="279"/>
    </row>
    <row r="1334" spans="1:5" s="280" customFormat="1" ht="13.5">
      <c r="A1334" s="169">
        <v>100386</v>
      </c>
      <c r="B1334" s="169" t="s">
        <v>22647</v>
      </c>
      <c r="C1334" s="169" t="s">
        <v>4</v>
      </c>
      <c r="D1334" s="333">
        <v>52.46</v>
      </c>
      <c r="E1334" s="279"/>
    </row>
    <row r="1335" spans="1:5" s="280" customFormat="1" ht="13.5">
      <c r="A1335" s="169">
        <v>100387</v>
      </c>
      <c r="B1335" s="169" t="s">
        <v>22648</v>
      </c>
      <c r="C1335" s="169" t="s">
        <v>4</v>
      </c>
      <c r="D1335" s="333">
        <v>63.68</v>
      </c>
      <c r="E1335" s="279"/>
    </row>
    <row r="1336" spans="1:5" s="280" customFormat="1" ht="13.5">
      <c r="A1336" s="169">
        <v>100388</v>
      </c>
      <c r="B1336" s="169" t="s">
        <v>22649</v>
      </c>
      <c r="C1336" s="169" t="s">
        <v>4</v>
      </c>
      <c r="D1336" s="333">
        <v>22.46</v>
      </c>
      <c r="E1336" s="279"/>
    </row>
    <row r="1337" spans="1:5" s="280" customFormat="1" ht="13.5">
      <c r="A1337" s="169">
        <v>100389</v>
      </c>
      <c r="B1337" s="169" t="s">
        <v>22650</v>
      </c>
      <c r="C1337" s="169" t="s">
        <v>4</v>
      </c>
      <c r="D1337" s="333">
        <v>19.600000000000001</v>
      </c>
      <c r="E1337" s="279"/>
    </row>
    <row r="1338" spans="1:5" s="280" customFormat="1" ht="13.5">
      <c r="A1338" s="169">
        <v>100390</v>
      </c>
      <c r="B1338" s="169" t="s">
        <v>22651</v>
      </c>
      <c r="C1338" s="169" t="s">
        <v>4</v>
      </c>
      <c r="D1338" s="333">
        <v>26.38</v>
      </c>
      <c r="E1338" s="279"/>
    </row>
    <row r="1339" spans="1:5" s="280" customFormat="1" ht="13.5">
      <c r="A1339" s="169">
        <v>100391</v>
      </c>
      <c r="B1339" s="169" t="s">
        <v>22652</v>
      </c>
      <c r="C1339" s="169" t="s">
        <v>4</v>
      </c>
      <c r="D1339" s="333">
        <v>22.15</v>
      </c>
      <c r="E1339" s="279"/>
    </row>
    <row r="1340" spans="1:5" s="280" customFormat="1" ht="13.5">
      <c r="A1340" s="169">
        <v>100392</v>
      </c>
      <c r="B1340" s="169" t="s">
        <v>22653</v>
      </c>
      <c r="C1340" s="169" t="s">
        <v>4</v>
      </c>
      <c r="D1340" s="333">
        <v>17.72</v>
      </c>
      <c r="E1340" s="279"/>
    </row>
    <row r="1341" spans="1:5" s="280" customFormat="1" ht="13.5">
      <c r="A1341" s="169">
        <v>100393</v>
      </c>
      <c r="B1341" s="169" t="s">
        <v>22654</v>
      </c>
      <c r="C1341" s="169" t="s">
        <v>4</v>
      </c>
      <c r="D1341" s="333">
        <v>22.42</v>
      </c>
      <c r="E1341" s="279"/>
    </row>
    <row r="1342" spans="1:5" s="280" customFormat="1" ht="13.5">
      <c r="A1342" s="169">
        <v>100394</v>
      </c>
      <c r="B1342" s="169" t="s">
        <v>22655</v>
      </c>
      <c r="C1342" s="169" t="s">
        <v>4</v>
      </c>
      <c r="D1342" s="333">
        <v>20.81</v>
      </c>
      <c r="E1342" s="279"/>
    </row>
    <row r="1343" spans="1:5" s="280" customFormat="1" ht="13.5">
      <c r="A1343" s="169">
        <v>100395</v>
      </c>
      <c r="B1343" s="169" t="s">
        <v>22656</v>
      </c>
      <c r="C1343" s="169" t="s">
        <v>4</v>
      </c>
      <c r="D1343" s="333">
        <v>26.35</v>
      </c>
      <c r="E1343" s="279"/>
    </row>
    <row r="1344" spans="1:5" s="280" customFormat="1" ht="13.5">
      <c r="A1344" s="169">
        <v>94189</v>
      </c>
      <c r="B1344" s="169" t="s">
        <v>22657</v>
      </c>
      <c r="C1344" s="169" t="s">
        <v>4</v>
      </c>
      <c r="D1344" s="333">
        <v>36.61</v>
      </c>
      <c r="E1344" s="279"/>
    </row>
    <row r="1345" spans="1:5" s="280" customFormat="1" ht="13.5">
      <c r="A1345" s="169">
        <v>94192</v>
      </c>
      <c r="B1345" s="169" t="s">
        <v>22658</v>
      </c>
      <c r="C1345" s="169" t="s">
        <v>4</v>
      </c>
      <c r="D1345" s="333">
        <v>39.130000000000003</v>
      </c>
      <c r="E1345" s="279"/>
    </row>
    <row r="1346" spans="1:5" s="280" customFormat="1" ht="13.5">
      <c r="A1346" s="169">
        <v>94195</v>
      </c>
      <c r="B1346" s="169" t="s">
        <v>22659</v>
      </c>
      <c r="C1346" s="169" t="s">
        <v>4</v>
      </c>
      <c r="D1346" s="333">
        <v>25.25</v>
      </c>
      <c r="E1346" s="279"/>
    </row>
    <row r="1347" spans="1:5" s="280" customFormat="1" ht="13.5">
      <c r="A1347" s="169">
        <v>94198</v>
      </c>
      <c r="B1347" s="169" t="s">
        <v>22660</v>
      </c>
      <c r="C1347" s="169" t="s">
        <v>4</v>
      </c>
      <c r="D1347" s="333">
        <v>28.6</v>
      </c>
      <c r="E1347" s="279"/>
    </row>
    <row r="1348" spans="1:5" s="280" customFormat="1" ht="13.5">
      <c r="A1348" s="169">
        <v>94201</v>
      </c>
      <c r="B1348" s="169" t="s">
        <v>22661</v>
      </c>
      <c r="C1348" s="169" t="s">
        <v>4</v>
      </c>
      <c r="D1348" s="333">
        <v>36.65</v>
      </c>
      <c r="E1348" s="279"/>
    </row>
    <row r="1349" spans="1:5" s="280" customFormat="1" ht="13.5">
      <c r="A1349" s="169">
        <v>94204</v>
      </c>
      <c r="B1349" s="169" t="s">
        <v>22662</v>
      </c>
      <c r="C1349" s="169" t="s">
        <v>4</v>
      </c>
      <c r="D1349" s="333">
        <v>42.33</v>
      </c>
      <c r="E1349" s="279"/>
    </row>
    <row r="1350" spans="1:5" s="280" customFormat="1" ht="13.5">
      <c r="A1350" s="169">
        <v>94224</v>
      </c>
      <c r="B1350" s="169" t="s">
        <v>22663</v>
      </c>
      <c r="C1350" s="169" t="s">
        <v>1</v>
      </c>
      <c r="D1350" s="333">
        <v>24.86</v>
      </c>
      <c r="E1350" s="279"/>
    </row>
    <row r="1351" spans="1:5" s="280" customFormat="1" ht="13.5">
      <c r="A1351" s="169">
        <v>94226</v>
      </c>
      <c r="B1351" s="169" t="s">
        <v>22664</v>
      </c>
      <c r="C1351" s="169" t="s">
        <v>4</v>
      </c>
      <c r="D1351" s="333">
        <v>19.57</v>
      </c>
      <c r="E1351" s="279"/>
    </row>
    <row r="1352" spans="1:5" s="280" customFormat="1" ht="13.5">
      <c r="A1352" s="169">
        <v>94232</v>
      </c>
      <c r="B1352" s="169" t="s">
        <v>22665</v>
      </c>
      <c r="C1352" s="169" t="s">
        <v>2</v>
      </c>
      <c r="D1352" s="333">
        <v>2.96</v>
      </c>
      <c r="E1352" s="279"/>
    </row>
    <row r="1353" spans="1:5" s="280" customFormat="1" ht="13.5">
      <c r="A1353" s="169">
        <v>94440</v>
      </c>
      <c r="B1353" s="169" t="s">
        <v>22666</v>
      </c>
      <c r="C1353" s="169" t="s">
        <v>4</v>
      </c>
      <c r="D1353" s="333">
        <v>25.25</v>
      </c>
      <c r="E1353" s="279"/>
    </row>
    <row r="1354" spans="1:5" s="280" customFormat="1" ht="13.5">
      <c r="A1354" s="169">
        <v>94441</v>
      </c>
      <c r="B1354" s="169" t="s">
        <v>22667</v>
      </c>
      <c r="C1354" s="169" t="s">
        <v>4</v>
      </c>
      <c r="D1354" s="333">
        <v>28.6</v>
      </c>
      <c r="E1354" s="279"/>
    </row>
    <row r="1355" spans="1:5" s="280" customFormat="1" ht="13.5">
      <c r="A1355" s="169">
        <v>94442</v>
      </c>
      <c r="B1355" s="169" t="s">
        <v>22668</v>
      </c>
      <c r="C1355" s="169" t="s">
        <v>4</v>
      </c>
      <c r="D1355" s="333">
        <v>25.25</v>
      </c>
      <c r="E1355" s="279"/>
    </row>
    <row r="1356" spans="1:5" s="280" customFormat="1" ht="13.5">
      <c r="A1356" s="169">
        <v>94443</v>
      </c>
      <c r="B1356" s="169" t="s">
        <v>22669</v>
      </c>
      <c r="C1356" s="169" t="s">
        <v>4</v>
      </c>
      <c r="D1356" s="333">
        <v>28.6</v>
      </c>
      <c r="E1356" s="279"/>
    </row>
    <row r="1357" spans="1:5" s="280" customFormat="1" ht="13.5">
      <c r="A1357" s="169">
        <v>94445</v>
      </c>
      <c r="B1357" s="169" t="s">
        <v>22670</v>
      </c>
      <c r="C1357" s="169" t="s">
        <v>4</v>
      </c>
      <c r="D1357" s="333">
        <v>36.65</v>
      </c>
      <c r="E1357" s="279"/>
    </row>
    <row r="1358" spans="1:5" s="280" customFormat="1" ht="13.5">
      <c r="A1358" s="169">
        <v>94446</v>
      </c>
      <c r="B1358" s="169" t="s">
        <v>22671</v>
      </c>
      <c r="C1358" s="169" t="s">
        <v>4</v>
      </c>
      <c r="D1358" s="333">
        <v>42.33</v>
      </c>
      <c r="E1358" s="279"/>
    </row>
    <row r="1359" spans="1:5" s="280" customFormat="1" ht="13.5">
      <c r="A1359" s="169">
        <v>94447</v>
      </c>
      <c r="B1359" s="169" t="s">
        <v>22672</v>
      </c>
      <c r="C1359" s="169" t="s">
        <v>4</v>
      </c>
      <c r="D1359" s="333">
        <v>36.65</v>
      </c>
      <c r="E1359" s="279"/>
    </row>
    <row r="1360" spans="1:5" s="280" customFormat="1" ht="13.5">
      <c r="A1360" s="169">
        <v>94448</v>
      </c>
      <c r="B1360" s="169" t="s">
        <v>22673</v>
      </c>
      <c r="C1360" s="169" t="s">
        <v>4</v>
      </c>
      <c r="D1360" s="333">
        <v>42.33</v>
      </c>
      <c r="E1360" s="279"/>
    </row>
    <row r="1361" spans="1:5" s="280" customFormat="1" ht="13.5">
      <c r="A1361" s="169">
        <v>94207</v>
      </c>
      <c r="B1361" s="169" t="s">
        <v>22674</v>
      </c>
      <c r="C1361" s="169" t="s">
        <v>4</v>
      </c>
      <c r="D1361" s="333">
        <v>47</v>
      </c>
      <c r="E1361" s="279"/>
    </row>
    <row r="1362" spans="1:5" s="280" customFormat="1" ht="13.5">
      <c r="A1362" s="169">
        <v>94210</v>
      </c>
      <c r="B1362" s="169" t="s">
        <v>22675</v>
      </c>
      <c r="C1362" s="169" t="s">
        <v>4</v>
      </c>
      <c r="D1362" s="333">
        <v>49.78</v>
      </c>
      <c r="E1362" s="279"/>
    </row>
    <row r="1363" spans="1:5" s="280" customFormat="1" ht="13.5">
      <c r="A1363" s="169">
        <v>94218</v>
      </c>
      <c r="B1363" s="169" t="s">
        <v>22676</v>
      </c>
      <c r="C1363" s="169" t="s">
        <v>4</v>
      </c>
      <c r="D1363" s="333">
        <v>116.85</v>
      </c>
      <c r="E1363" s="279"/>
    </row>
    <row r="1364" spans="1:5" s="280" customFormat="1" ht="13.5">
      <c r="A1364" s="169">
        <v>94213</v>
      </c>
      <c r="B1364" s="169" t="s">
        <v>22677</v>
      </c>
      <c r="C1364" s="169" t="s">
        <v>4</v>
      </c>
      <c r="D1364" s="333">
        <v>97.84</v>
      </c>
      <c r="E1364" s="279"/>
    </row>
    <row r="1365" spans="1:5" s="280" customFormat="1" ht="13.5">
      <c r="A1365" s="169">
        <v>94216</v>
      </c>
      <c r="B1365" s="169" t="s">
        <v>22678</v>
      </c>
      <c r="C1365" s="169" t="s">
        <v>4</v>
      </c>
      <c r="D1365" s="333">
        <v>284.98</v>
      </c>
      <c r="E1365" s="279"/>
    </row>
    <row r="1366" spans="1:5" s="280" customFormat="1" ht="13.5">
      <c r="A1366" s="169">
        <v>94219</v>
      </c>
      <c r="B1366" s="169" t="s">
        <v>22679</v>
      </c>
      <c r="C1366" s="169" t="s">
        <v>1</v>
      </c>
      <c r="D1366" s="333">
        <v>27.63</v>
      </c>
      <c r="E1366" s="279"/>
    </row>
    <row r="1367" spans="1:5" s="280" customFormat="1" ht="13.5">
      <c r="A1367" s="169">
        <v>94220</v>
      </c>
      <c r="B1367" s="169" t="s">
        <v>22680</v>
      </c>
      <c r="C1367" s="169" t="s">
        <v>1</v>
      </c>
      <c r="D1367" s="333">
        <v>50.94</v>
      </c>
      <c r="E1367" s="279"/>
    </row>
    <row r="1368" spans="1:5" s="280" customFormat="1" ht="13.5">
      <c r="A1368" s="169">
        <v>94221</v>
      </c>
      <c r="B1368" s="169" t="s">
        <v>22681</v>
      </c>
      <c r="C1368" s="169" t="s">
        <v>1</v>
      </c>
      <c r="D1368" s="333">
        <v>21.03</v>
      </c>
      <c r="E1368" s="279"/>
    </row>
    <row r="1369" spans="1:5" s="280" customFormat="1" ht="13.5">
      <c r="A1369" s="169">
        <v>94222</v>
      </c>
      <c r="B1369" s="169" t="s">
        <v>22682</v>
      </c>
      <c r="C1369" s="169" t="s">
        <v>1</v>
      </c>
      <c r="D1369" s="333">
        <v>44.34</v>
      </c>
      <c r="E1369" s="279"/>
    </row>
    <row r="1370" spans="1:5" s="280" customFormat="1" ht="13.5">
      <c r="A1370" s="169">
        <v>94223</v>
      </c>
      <c r="B1370" s="169" t="s">
        <v>22683</v>
      </c>
      <c r="C1370" s="169" t="s">
        <v>1</v>
      </c>
      <c r="D1370" s="333">
        <v>84.03</v>
      </c>
      <c r="E1370" s="279"/>
    </row>
    <row r="1371" spans="1:5" s="280" customFormat="1" ht="13.5">
      <c r="A1371" s="169">
        <v>94451</v>
      </c>
      <c r="B1371" s="169" t="s">
        <v>22684</v>
      </c>
      <c r="C1371" s="169" t="s">
        <v>1</v>
      </c>
      <c r="D1371" s="333">
        <v>92.92</v>
      </c>
      <c r="E1371" s="279"/>
    </row>
    <row r="1372" spans="1:5" s="280" customFormat="1" ht="13.5">
      <c r="A1372" s="169">
        <v>100325</v>
      </c>
      <c r="B1372" s="169" t="s">
        <v>22685</v>
      </c>
      <c r="C1372" s="169" t="s">
        <v>1</v>
      </c>
      <c r="D1372" s="333">
        <v>90.45</v>
      </c>
      <c r="E1372" s="279"/>
    </row>
    <row r="1373" spans="1:5" s="280" customFormat="1" ht="13.5">
      <c r="A1373" s="169">
        <v>100327</v>
      </c>
      <c r="B1373" s="169" t="s">
        <v>22686</v>
      </c>
      <c r="C1373" s="169" t="s">
        <v>1</v>
      </c>
      <c r="D1373" s="333">
        <v>72.260000000000005</v>
      </c>
      <c r="E1373" s="279"/>
    </row>
    <row r="1374" spans="1:5" s="280" customFormat="1" ht="13.5">
      <c r="A1374" s="169">
        <v>100328</v>
      </c>
      <c r="B1374" s="169" t="s">
        <v>22687</v>
      </c>
      <c r="C1374" s="169" t="s">
        <v>4</v>
      </c>
      <c r="D1374" s="333">
        <v>11.5</v>
      </c>
      <c r="E1374" s="279"/>
    </row>
    <row r="1375" spans="1:5" s="280" customFormat="1" ht="13.5">
      <c r="A1375" s="169">
        <v>100329</v>
      </c>
      <c r="B1375" s="169" t="s">
        <v>22688</v>
      </c>
      <c r="C1375" s="169" t="s">
        <v>4</v>
      </c>
      <c r="D1375" s="333">
        <v>14.84</v>
      </c>
      <c r="E1375" s="279"/>
    </row>
    <row r="1376" spans="1:5" s="280" customFormat="1" ht="13.5">
      <c r="A1376" s="169">
        <v>100330</v>
      </c>
      <c r="B1376" s="169" t="s">
        <v>22689</v>
      </c>
      <c r="C1376" s="169" t="s">
        <v>4</v>
      </c>
      <c r="D1376" s="333">
        <v>15.59</v>
      </c>
      <c r="E1376" s="279"/>
    </row>
    <row r="1377" spans="1:5" s="280" customFormat="1" ht="13.5">
      <c r="A1377" s="169">
        <v>100331</v>
      </c>
      <c r="B1377" s="169" t="s">
        <v>22690</v>
      </c>
      <c r="C1377" s="169" t="s">
        <v>4</v>
      </c>
      <c r="D1377" s="333">
        <v>21.3</v>
      </c>
      <c r="E1377" s="279"/>
    </row>
    <row r="1378" spans="1:5" s="280" customFormat="1" ht="13.5">
      <c r="A1378" s="169">
        <v>100434</v>
      </c>
      <c r="B1378" s="169" t="s">
        <v>22691</v>
      </c>
      <c r="C1378" s="169" t="s">
        <v>1</v>
      </c>
      <c r="D1378" s="333">
        <v>70.459999999999994</v>
      </c>
      <c r="E1378" s="279"/>
    </row>
    <row r="1379" spans="1:5" s="280" customFormat="1" ht="13.5">
      <c r="A1379" s="169">
        <v>100435</v>
      </c>
      <c r="B1379" s="169" t="s">
        <v>22692</v>
      </c>
      <c r="C1379" s="169" t="s">
        <v>1</v>
      </c>
      <c r="D1379" s="333">
        <v>58.94</v>
      </c>
      <c r="E1379" s="279"/>
    </row>
    <row r="1380" spans="1:5" s="280" customFormat="1" ht="13.5">
      <c r="A1380" s="169">
        <v>94227</v>
      </c>
      <c r="B1380" s="169" t="s">
        <v>22693</v>
      </c>
      <c r="C1380" s="169" t="s">
        <v>1</v>
      </c>
      <c r="D1380" s="333">
        <v>82.6</v>
      </c>
      <c r="E1380" s="279"/>
    </row>
    <row r="1381" spans="1:5" s="280" customFormat="1" ht="13.5">
      <c r="A1381" s="169">
        <v>94228</v>
      </c>
      <c r="B1381" s="169" t="s">
        <v>22694</v>
      </c>
      <c r="C1381" s="169" t="s">
        <v>1</v>
      </c>
      <c r="D1381" s="333">
        <v>110.93</v>
      </c>
      <c r="E1381" s="279"/>
    </row>
    <row r="1382" spans="1:5" s="280" customFormat="1" ht="13.5">
      <c r="A1382" s="169">
        <v>94229</v>
      </c>
      <c r="B1382" s="169" t="s">
        <v>22695</v>
      </c>
      <c r="C1382" s="169" t="s">
        <v>1</v>
      </c>
      <c r="D1382" s="333">
        <v>215.03</v>
      </c>
      <c r="E1382" s="279"/>
    </row>
    <row r="1383" spans="1:5" s="280" customFormat="1" ht="13.5">
      <c r="A1383" s="169">
        <v>94231</v>
      </c>
      <c r="B1383" s="169" t="s">
        <v>22696</v>
      </c>
      <c r="C1383" s="169" t="s">
        <v>1</v>
      </c>
      <c r="D1383" s="333">
        <v>64.849999999999994</v>
      </c>
      <c r="E1383" s="279"/>
    </row>
    <row r="1384" spans="1:5" s="280" customFormat="1" ht="13.5">
      <c r="A1384" s="169">
        <v>94449</v>
      </c>
      <c r="B1384" s="169" t="s">
        <v>22697</v>
      </c>
      <c r="C1384" s="169" t="s">
        <v>4</v>
      </c>
      <c r="D1384" s="333">
        <v>71.03</v>
      </c>
      <c r="E1384" s="279"/>
    </row>
    <row r="1385" spans="1:5" s="280" customFormat="1" ht="13.5">
      <c r="A1385" s="169">
        <v>92255</v>
      </c>
      <c r="B1385" s="169" t="s">
        <v>22698</v>
      </c>
      <c r="C1385" s="169" t="s">
        <v>2</v>
      </c>
      <c r="D1385" s="333">
        <v>192.56</v>
      </c>
      <c r="E1385" s="279"/>
    </row>
    <row r="1386" spans="1:5" s="280" customFormat="1" ht="13.5">
      <c r="A1386" s="169">
        <v>92256</v>
      </c>
      <c r="B1386" s="169" t="s">
        <v>22699</v>
      </c>
      <c r="C1386" s="169" t="s">
        <v>2</v>
      </c>
      <c r="D1386" s="333">
        <v>242.43</v>
      </c>
      <c r="E1386" s="279"/>
    </row>
    <row r="1387" spans="1:5" s="280" customFormat="1" ht="13.5">
      <c r="A1387" s="169">
        <v>92257</v>
      </c>
      <c r="B1387" s="169" t="s">
        <v>22700</v>
      </c>
      <c r="C1387" s="169" t="s">
        <v>2</v>
      </c>
      <c r="D1387" s="333">
        <v>291.58</v>
      </c>
      <c r="E1387" s="279"/>
    </row>
    <row r="1388" spans="1:5" s="280" customFormat="1" ht="13.5">
      <c r="A1388" s="169">
        <v>92258</v>
      </c>
      <c r="B1388" s="169" t="s">
        <v>22701</v>
      </c>
      <c r="C1388" s="169" t="s">
        <v>2</v>
      </c>
      <c r="D1388" s="333">
        <v>370.62</v>
      </c>
      <c r="E1388" s="279"/>
    </row>
    <row r="1389" spans="1:5" s="280" customFormat="1" ht="13.5">
      <c r="A1389" s="169">
        <v>92568</v>
      </c>
      <c r="B1389" s="169" t="s">
        <v>22702</v>
      </c>
      <c r="C1389" s="169" t="s">
        <v>4</v>
      </c>
      <c r="D1389" s="333">
        <v>157.26</v>
      </c>
      <c r="E1389" s="279"/>
    </row>
    <row r="1390" spans="1:5" s="280" customFormat="1" ht="13.5">
      <c r="A1390" s="169">
        <v>92569</v>
      </c>
      <c r="B1390" s="169" t="s">
        <v>22703</v>
      </c>
      <c r="C1390" s="169" t="s">
        <v>4</v>
      </c>
      <c r="D1390" s="333">
        <v>87.33</v>
      </c>
      <c r="E1390" s="279"/>
    </row>
    <row r="1391" spans="1:5" s="280" customFormat="1" ht="13.5">
      <c r="A1391" s="169">
        <v>92570</v>
      </c>
      <c r="B1391" s="169" t="s">
        <v>22704</v>
      </c>
      <c r="C1391" s="169" t="s">
        <v>4</v>
      </c>
      <c r="D1391" s="333">
        <v>55.1</v>
      </c>
      <c r="E1391" s="279"/>
    </row>
    <row r="1392" spans="1:5" s="280" customFormat="1" ht="13.5">
      <c r="A1392" s="169">
        <v>92571</v>
      </c>
      <c r="B1392" s="169" t="s">
        <v>22705</v>
      </c>
      <c r="C1392" s="169" t="s">
        <v>4</v>
      </c>
      <c r="D1392" s="333">
        <v>166.95</v>
      </c>
      <c r="E1392" s="279"/>
    </row>
    <row r="1393" spans="1:5" s="280" customFormat="1" ht="13.5">
      <c r="A1393" s="169">
        <v>92572</v>
      </c>
      <c r="B1393" s="169" t="s">
        <v>22706</v>
      </c>
      <c r="C1393" s="169" t="s">
        <v>4</v>
      </c>
      <c r="D1393" s="333">
        <v>99.89</v>
      </c>
      <c r="E1393" s="279"/>
    </row>
    <row r="1394" spans="1:5" s="280" customFormat="1" ht="13.5">
      <c r="A1394" s="169">
        <v>92573</v>
      </c>
      <c r="B1394" s="169" t="s">
        <v>22707</v>
      </c>
      <c r="C1394" s="169" t="s">
        <v>4</v>
      </c>
      <c r="D1394" s="333">
        <v>59.2</v>
      </c>
      <c r="E1394" s="279"/>
    </row>
    <row r="1395" spans="1:5" s="280" customFormat="1" ht="13.5">
      <c r="A1395" s="169">
        <v>92574</v>
      </c>
      <c r="B1395" s="169" t="s">
        <v>22708</v>
      </c>
      <c r="C1395" s="169" t="s">
        <v>4</v>
      </c>
      <c r="D1395" s="333">
        <v>159.76</v>
      </c>
      <c r="E1395" s="279"/>
    </row>
    <row r="1396" spans="1:5" s="280" customFormat="1" ht="13.5">
      <c r="A1396" s="169">
        <v>92575</v>
      </c>
      <c r="B1396" s="169" t="s">
        <v>22709</v>
      </c>
      <c r="C1396" s="169" t="s">
        <v>4</v>
      </c>
      <c r="D1396" s="333">
        <v>79.86</v>
      </c>
      <c r="E1396" s="279"/>
    </row>
    <row r="1397" spans="1:5" s="280" customFormat="1" ht="13.5">
      <c r="A1397" s="169">
        <v>92576</v>
      </c>
      <c r="B1397" s="169" t="s">
        <v>22710</v>
      </c>
      <c r="C1397" s="169" t="s">
        <v>4</v>
      </c>
      <c r="D1397" s="333">
        <v>43.4</v>
      </c>
      <c r="E1397" s="279"/>
    </row>
    <row r="1398" spans="1:5" s="280" customFormat="1" ht="13.5">
      <c r="A1398" s="169">
        <v>92577</v>
      </c>
      <c r="B1398" s="169" t="s">
        <v>22711</v>
      </c>
      <c r="C1398" s="169" t="s">
        <v>4</v>
      </c>
      <c r="D1398" s="333">
        <v>169.99</v>
      </c>
      <c r="E1398" s="279"/>
    </row>
    <row r="1399" spans="1:5" s="280" customFormat="1" ht="13.5">
      <c r="A1399" s="169">
        <v>92578</v>
      </c>
      <c r="B1399" s="169" t="s">
        <v>22712</v>
      </c>
      <c r="C1399" s="169" t="s">
        <v>4</v>
      </c>
      <c r="D1399" s="333">
        <v>85.56</v>
      </c>
      <c r="E1399" s="279"/>
    </row>
    <row r="1400" spans="1:5" s="280" customFormat="1" ht="13.5">
      <c r="A1400" s="169">
        <v>92579</v>
      </c>
      <c r="B1400" s="169" t="s">
        <v>22713</v>
      </c>
      <c r="C1400" s="169" t="s">
        <v>4</v>
      </c>
      <c r="D1400" s="333">
        <v>46.68</v>
      </c>
      <c r="E1400" s="279"/>
    </row>
    <row r="1401" spans="1:5" s="280" customFormat="1" ht="13.5">
      <c r="A1401" s="169">
        <v>92580</v>
      </c>
      <c r="B1401" s="169" t="s">
        <v>22714</v>
      </c>
      <c r="C1401" s="169" t="s">
        <v>4</v>
      </c>
      <c r="D1401" s="333">
        <v>58.34</v>
      </c>
      <c r="E1401" s="279"/>
    </row>
    <row r="1402" spans="1:5" s="280" customFormat="1" ht="13.5">
      <c r="A1402" s="169">
        <v>92581</v>
      </c>
      <c r="B1402" s="169" t="s">
        <v>22715</v>
      </c>
      <c r="C1402" s="169" t="s">
        <v>4</v>
      </c>
      <c r="D1402" s="333">
        <v>60.92</v>
      </c>
      <c r="E1402" s="279"/>
    </row>
    <row r="1403" spans="1:5" s="280" customFormat="1" ht="13.5">
      <c r="A1403" s="169">
        <v>92582</v>
      </c>
      <c r="B1403" s="169" t="s">
        <v>22716</v>
      </c>
      <c r="C1403" s="169" t="s">
        <v>2</v>
      </c>
      <c r="D1403" s="333">
        <v>830.35</v>
      </c>
      <c r="E1403" s="279"/>
    </row>
    <row r="1404" spans="1:5" s="280" customFormat="1" ht="13.5">
      <c r="A1404" s="169">
        <v>92584</v>
      </c>
      <c r="B1404" s="169" t="s">
        <v>22717</v>
      </c>
      <c r="C1404" s="169" t="s">
        <v>2</v>
      </c>
      <c r="D1404" s="333">
        <v>980.34</v>
      </c>
      <c r="E1404" s="279"/>
    </row>
    <row r="1405" spans="1:5" s="280" customFormat="1" ht="13.5">
      <c r="A1405" s="169">
        <v>92586</v>
      </c>
      <c r="B1405" s="169" t="s">
        <v>22718</v>
      </c>
      <c r="C1405" s="169" t="s">
        <v>2</v>
      </c>
      <c r="D1405" s="277">
        <v>1130.3399999999999</v>
      </c>
      <c r="E1405" s="279"/>
    </row>
    <row r="1406" spans="1:5" s="280" customFormat="1" ht="13.5">
      <c r="A1406" s="169">
        <v>92588</v>
      </c>
      <c r="B1406" s="169" t="s">
        <v>22719</v>
      </c>
      <c r="C1406" s="169" t="s">
        <v>2</v>
      </c>
      <c r="D1406" s="277">
        <v>1434.55</v>
      </c>
      <c r="E1406" s="279"/>
    </row>
    <row r="1407" spans="1:5" s="280" customFormat="1" ht="13.5">
      <c r="A1407" s="169">
        <v>92590</v>
      </c>
      <c r="B1407" s="169" t="s">
        <v>22720</v>
      </c>
      <c r="C1407" s="169" t="s">
        <v>2</v>
      </c>
      <c r="D1407" s="277">
        <v>1584.54</v>
      </c>
      <c r="E1407" s="279"/>
    </row>
    <row r="1408" spans="1:5" s="280" customFormat="1" ht="13.5">
      <c r="A1408" s="169">
        <v>92592</v>
      </c>
      <c r="B1408" s="169" t="s">
        <v>22721</v>
      </c>
      <c r="C1408" s="169" t="s">
        <v>2</v>
      </c>
      <c r="D1408" s="277">
        <v>1783.69</v>
      </c>
      <c r="E1408" s="279"/>
    </row>
    <row r="1409" spans="1:5" s="280" customFormat="1" ht="13.5">
      <c r="A1409" s="169">
        <v>92593</v>
      </c>
      <c r="B1409" s="169" t="s">
        <v>22722</v>
      </c>
      <c r="C1409" s="169" t="s">
        <v>3</v>
      </c>
      <c r="D1409" s="333">
        <v>13.54</v>
      </c>
      <c r="E1409" s="279"/>
    </row>
    <row r="1410" spans="1:5" s="280" customFormat="1" ht="13.5">
      <c r="A1410" s="169">
        <v>92594</v>
      </c>
      <c r="B1410" s="169" t="s">
        <v>22723</v>
      </c>
      <c r="C1410" s="169" t="s">
        <v>2</v>
      </c>
      <c r="D1410" s="277">
        <v>2075.9699999999998</v>
      </c>
      <c r="E1410" s="279"/>
    </row>
    <row r="1411" spans="1:5" s="280" customFormat="1" ht="13.5">
      <c r="A1411" s="169">
        <v>92596</v>
      </c>
      <c r="B1411" s="169" t="s">
        <v>22724</v>
      </c>
      <c r="C1411" s="169" t="s">
        <v>2</v>
      </c>
      <c r="D1411" s="277">
        <v>2311.44</v>
      </c>
      <c r="E1411" s="279"/>
    </row>
    <row r="1412" spans="1:5" s="280" customFormat="1" ht="13.5">
      <c r="A1412" s="169">
        <v>92598</v>
      </c>
      <c r="B1412" s="169" t="s">
        <v>22725</v>
      </c>
      <c r="C1412" s="169" t="s">
        <v>2</v>
      </c>
      <c r="D1412" s="277">
        <v>2461.4299999999998</v>
      </c>
      <c r="E1412" s="279"/>
    </row>
    <row r="1413" spans="1:5" s="280" customFormat="1" ht="13.5">
      <c r="A1413" s="169">
        <v>92600</v>
      </c>
      <c r="B1413" s="169" t="s">
        <v>22726</v>
      </c>
      <c r="C1413" s="169" t="s">
        <v>2</v>
      </c>
      <c r="D1413" s="277">
        <v>2649.37</v>
      </c>
      <c r="E1413" s="279"/>
    </row>
    <row r="1414" spans="1:5" s="280" customFormat="1" ht="13.5">
      <c r="A1414" s="169">
        <v>92602</v>
      </c>
      <c r="B1414" s="169" t="s">
        <v>22727</v>
      </c>
      <c r="C1414" s="169" t="s">
        <v>2</v>
      </c>
      <c r="D1414" s="333">
        <v>830.35</v>
      </c>
      <c r="E1414" s="279"/>
    </row>
    <row r="1415" spans="1:5" s="280" customFormat="1" ht="13.5">
      <c r="A1415" s="169">
        <v>92604</v>
      </c>
      <c r="B1415" s="169" t="s">
        <v>22728</v>
      </c>
      <c r="C1415" s="169" t="s">
        <v>2</v>
      </c>
      <c r="D1415" s="333">
        <v>942.39</v>
      </c>
      <c r="E1415" s="279"/>
    </row>
    <row r="1416" spans="1:5" s="280" customFormat="1" ht="13.5">
      <c r="A1416" s="169">
        <v>92606</v>
      </c>
      <c r="B1416" s="169" t="s">
        <v>22729</v>
      </c>
      <c r="C1416" s="169" t="s">
        <v>2</v>
      </c>
      <c r="D1416" s="277">
        <v>1092.3800000000001</v>
      </c>
      <c r="E1416" s="279"/>
    </row>
    <row r="1417" spans="1:5" s="280" customFormat="1" ht="13.5">
      <c r="A1417" s="169">
        <v>92608</v>
      </c>
      <c r="B1417" s="169" t="s">
        <v>22730</v>
      </c>
      <c r="C1417" s="169" t="s">
        <v>2</v>
      </c>
      <c r="D1417" s="277">
        <v>1358.64</v>
      </c>
      <c r="E1417" s="279"/>
    </row>
    <row r="1418" spans="1:5" s="280" customFormat="1" ht="13.5">
      <c r="A1418" s="169">
        <v>92610</v>
      </c>
      <c r="B1418" s="169" t="s">
        <v>22731</v>
      </c>
      <c r="C1418" s="169" t="s">
        <v>2</v>
      </c>
      <c r="D1418" s="277">
        <v>1508.63</v>
      </c>
      <c r="E1418" s="279"/>
    </row>
    <row r="1419" spans="1:5" s="280" customFormat="1" ht="13.5">
      <c r="A1419" s="169">
        <v>92612</v>
      </c>
      <c r="B1419" s="169" t="s">
        <v>22732</v>
      </c>
      <c r="C1419" s="169" t="s">
        <v>2</v>
      </c>
      <c r="D1419" s="277">
        <v>1707.78</v>
      </c>
      <c r="E1419" s="279"/>
    </row>
    <row r="1420" spans="1:5" s="280" customFormat="1" ht="13.5">
      <c r="A1420" s="169">
        <v>92614</v>
      </c>
      <c r="B1420" s="169" t="s">
        <v>22733</v>
      </c>
      <c r="C1420" s="169" t="s">
        <v>2</v>
      </c>
      <c r="D1420" s="277">
        <v>1924.16</v>
      </c>
      <c r="E1420" s="279"/>
    </row>
    <row r="1421" spans="1:5" s="280" customFormat="1" ht="13.5">
      <c r="A1421" s="169">
        <v>92616</v>
      </c>
      <c r="B1421" s="169" t="s">
        <v>22734</v>
      </c>
      <c r="C1421" s="169" t="s">
        <v>2</v>
      </c>
      <c r="D1421" s="277">
        <v>2197.5700000000002</v>
      </c>
      <c r="E1421" s="279"/>
    </row>
    <row r="1422" spans="1:5" s="280" customFormat="1" ht="13.5">
      <c r="A1422" s="169">
        <v>92618</v>
      </c>
      <c r="B1422" s="169" t="s">
        <v>22735</v>
      </c>
      <c r="C1422" s="169" t="s">
        <v>2</v>
      </c>
      <c r="D1422" s="277">
        <v>2347.5700000000002</v>
      </c>
      <c r="E1422" s="279"/>
    </row>
    <row r="1423" spans="1:5" s="280" customFormat="1" ht="13.5">
      <c r="A1423" s="169">
        <v>92620</v>
      </c>
      <c r="B1423" s="169" t="s">
        <v>22736</v>
      </c>
      <c r="C1423" s="169" t="s">
        <v>2</v>
      </c>
      <c r="D1423" s="277">
        <v>2497.5500000000002</v>
      </c>
      <c r="E1423" s="279"/>
    </row>
    <row r="1424" spans="1:5" s="280" customFormat="1" ht="13.5">
      <c r="A1424" s="169">
        <v>100357</v>
      </c>
      <c r="B1424" s="169" t="s">
        <v>22737</v>
      </c>
      <c r="C1424" s="169" t="s">
        <v>2</v>
      </c>
      <c r="D1424" s="277">
        <v>1238.3499999999999</v>
      </c>
      <c r="E1424" s="279"/>
    </row>
    <row r="1425" spans="1:5" s="280" customFormat="1" ht="13.5">
      <c r="A1425" s="169">
        <v>100358</v>
      </c>
      <c r="B1425" s="169" t="s">
        <v>22738</v>
      </c>
      <c r="C1425" s="169" t="s">
        <v>2</v>
      </c>
      <c r="D1425" s="277">
        <v>1657.5</v>
      </c>
      <c r="E1425" s="279"/>
    </row>
    <row r="1426" spans="1:5" s="280" customFormat="1" ht="13.5">
      <c r="A1426" s="169">
        <v>100359</v>
      </c>
      <c r="B1426" s="169" t="s">
        <v>22739</v>
      </c>
      <c r="C1426" s="169" t="s">
        <v>2</v>
      </c>
      <c r="D1426" s="277">
        <v>1750.12</v>
      </c>
      <c r="E1426" s="279"/>
    </row>
    <row r="1427" spans="1:5" s="280" customFormat="1" ht="13.5">
      <c r="A1427" s="169">
        <v>100360</v>
      </c>
      <c r="B1427" s="169" t="s">
        <v>22740</v>
      </c>
      <c r="C1427" s="169" t="s">
        <v>2</v>
      </c>
      <c r="D1427" s="277">
        <v>1942.64</v>
      </c>
      <c r="E1427" s="279"/>
    </row>
    <row r="1428" spans="1:5" s="280" customFormat="1" ht="13.5">
      <c r="A1428" s="169">
        <v>100361</v>
      </c>
      <c r="B1428" s="169" t="s">
        <v>22741</v>
      </c>
      <c r="C1428" s="169" t="s">
        <v>2</v>
      </c>
      <c r="D1428" s="277">
        <v>2400.7600000000002</v>
      </c>
      <c r="E1428" s="279"/>
    </row>
    <row r="1429" spans="1:5" s="280" customFormat="1" ht="13.5">
      <c r="A1429" s="169">
        <v>100362</v>
      </c>
      <c r="B1429" s="169" t="s">
        <v>22742</v>
      </c>
      <c r="C1429" s="169" t="s">
        <v>2</v>
      </c>
      <c r="D1429" s="277">
        <v>3211.69</v>
      </c>
      <c r="E1429" s="279"/>
    </row>
    <row r="1430" spans="1:5" s="280" customFormat="1" ht="13.5">
      <c r="A1430" s="169">
        <v>100363</v>
      </c>
      <c r="B1430" s="169" t="s">
        <v>22743</v>
      </c>
      <c r="C1430" s="169" t="s">
        <v>2</v>
      </c>
      <c r="D1430" s="277">
        <v>3325.79</v>
      </c>
      <c r="E1430" s="279"/>
    </row>
    <row r="1431" spans="1:5" s="280" customFormat="1" ht="13.5">
      <c r="A1431" s="169">
        <v>100364</v>
      </c>
      <c r="B1431" s="169" t="s">
        <v>22744</v>
      </c>
      <c r="C1431" s="169" t="s">
        <v>2</v>
      </c>
      <c r="D1431" s="277">
        <v>3611.42</v>
      </c>
      <c r="E1431" s="279"/>
    </row>
    <row r="1432" spans="1:5" s="280" customFormat="1" ht="13.5">
      <c r="A1432" s="169">
        <v>100365</v>
      </c>
      <c r="B1432" s="169" t="s">
        <v>22745</v>
      </c>
      <c r="C1432" s="169" t="s">
        <v>2</v>
      </c>
      <c r="D1432" s="277">
        <v>4138.79</v>
      </c>
      <c r="E1432" s="279"/>
    </row>
    <row r="1433" spans="1:5" s="280" customFormat="1" ht="13.5">
      <c r="A1433" s="169">
        <v>100366</v>
      </c>
      <c r="B1433" s="169" t="s">
        <v>22746</v>
      </c>
      <c r="C1433" s="169" t="s">
        <v>2</v>
      </c>
      <c r="D1433" s="277">
        <v>4442.18</v>
      </c>
      <c r="E1433" s="279"/>
    </row>
    <row r="1434" spans="1:5" s="280" customFormat="1" ht="13.5">
      <c r="A1434" s="169">
        <v>100367</v>
      </c>
      <c r="B1434" s="169" t="s">
        <v>22747</v>
      </c>
      <c r="C1434" s="169" t="s">
        <v>2</v>
      </c>
      <c r="D1434" s="277">
        <v>1203.18</v>
      </c>
      <c r="E1434" s="279"/>
    </row>
    <row r="1435" spans="1:5" s="280" customFormat="1" ht="13.5">
      <c r="A1435" s="169">
        <v>100368</v>
      </c>
      <c r="B1435" s="169" t="s">
        <v>22748</v>
      </c>
      <c r="C1435" s="169" t="s">
        <v>2</v>
      </c>
      <c r="D1435" s="277">
        <v>1614.12</v>
      </c>
      <c r="E1435" s="279"/>
    </row>
    <row r="1436" spans="1:5" s="280" customFormat="1" ht="13.5">
      <c r="A1436" s="169">
        <v>100369</v>
      </c>
      <c r="B1436" s="169" t="s">
        <v>22749</v>
      </c>
      <c r="C1436" s="169" t="s">
        <v>2</v>
      </c>
      <c r="D1436" s="277">
        <v>1706.74</v>
      </c>
      <c r="E1436" s="279"/>
    </row>
    <row r="1437" spans="1:5" s="280" customFormat="1" ht="13.5">
      <c r="A1437" s="169">
        <v>100370</v>
      </c>
      <c r="B1437" s="169" t="s">
        <v>22750</v>
      </c>
      <c r="C1437" s="169" t="s">
        <v>2</v>
      </c>
      <c r="D1437" s="277">
        <v>2033.67</v>
      </c>
      <c r="E1437" s="279"/>
    </row>
    <row r="1438" spans="1:5" s="280" customFormat="1" ht="13.5">
      <c r="A1438" s="169">
        <v>100371</v>
      </c>
      <c r="B1438" s="169" t="s">
        <v>22751</v>
      </c>
      <c r="C1438" s="169" t="s">
        <v>2</v>
      </c>
      <c r="D1438" s="277">
        <v>2285.08</v>
      </c>
      <c r="E1438" s="279"/>
    </row>
    <row r="1439" spans="1:5" s="280" customFormat="1" ht="13.5">
      <c r="A1439" s="169">
        <v>100372</v>
      </c>
      <c r="B1439" s="169" t="s">
        <v>22752</v>
      </c>
      <c r="C1439" s="169" t="s">
        <v>2</v>
      </c>
      <c r="D1439" s="277">
        <v>3013.49</v>
      </c>
      <c r="E1439" s="279"/>
    </row>
    <row r="1440" spans="1:5" s="280" customFormat="1" ht="13.5">
      <c r="A1440" s="169">
        <v>100373</v>
      </c>
      <c r="B1440" s="169" t="s">
        <v>22753</v>
      </c>
      <c r="C1440" s="169" t="s">
        <v>2</v>
      </c>
      <c r="D1440" s="277">
        <v>3125.63</v>
      </c>
      <c r="E1440" s="279"/>
    </row>
    <row r="1441" spans="1:5" s="280" customFormat="1" ht="13.5">
      <c r="A1441" s="169">
        <v>100374</v>
      </c>
      <c r="B1441" s="169" t="s">
        <v>22754</v>
      </c>
      <c r="C1441" s="169" t="s">
        <v>2</v>
      </c>
      <c r="D1441" s="277">
        <v>3346.99</v>
      </c>
      <c r="E1441" s="279"/>
    </row>
    <row r="1442" spans="1:5" s="280" customFormat="1" ht="13.5">
      <c r="A1442" s="169">
        <v>100375</v>
      </c>
      <c r="B1442" s="169" t="s">
        <v>22755</v>
      </c>
      <c r="C1442" s="169" t="s">
        <v>2</v>
      </c>
      <c r="D1442" s="277">
        <v>3745.69</v>
      </c>
      <c r="E1442" s="279"/>
    </row>
    <row r="1443" spans="1:5" s="280" customFormat="1" ht="13.5">
      <c r="A1443" s="169">
        <v>100376</v>
      </c>
      <c r="B1443" s="169" t="s">
        <v>22756</v>
      </c>
      <c r="C1443" s="169" t="s">
        <v>2</v>
      </c>
      <c r="D1443" s="277">
        <v>3661.56</v>
      </c>
      <c r="E1443" s="279"/>
    </row>
    <row r="1444" spans="1:5" s="280" customFormat="1" ht="13.5">
      <c r="A1444" s="169">
        <v>100377</v>
      </c>
      <c r="B1444" s="169" t="s">
        <v>22757</v>
      </c>
      <c r="C1444" s="169" t="s">
        <v>3</v>
      </c>
      <c r="D1444" s="333">
        <v>13.97</v>
      </c>
      <c r="E1444" s="279"/>
    </row>
    <row r="1445" spans="1:5" s="280" customFormat="1" ht="13.5">
      <c r="A1445" s="169">
        <v>100378</v>
      </c>
      <c r="B1445" s="169" t="s">
        <v>22758</v>
      </c>
      <c r="C1445" s="169" t="s">
        <v>3</v>
      </c>
      <c r="D1445" s="333">
        <v>13.17</v>
      </c>
      <c r="E1445" s="279"/>
    </row>
    <row r="1446" spans="1:5" s="280" customFormat="1" ht="13.5">
      <c r="A1446" s="169">
        <v>100382</v>
      </c>
      <c r="B1446" s="169" t="s">
        <v>22759</v>
      </c>
      <c r="C1446" s="169" t="s">
        <v>4</v>
      </c>
      <c r="D1446" s="333">
        <v>28.79</v>
      </c>
      <c r="E1446" s="279"/>
    </row>
    <row r="1447" spans="1:5" s="280" customFormat="1" ht="13.5">
      <c r="A1447" s="169">
        <v>94444</v>
      </c>
      <c r="B1447" s="169" t="s">
        <v>22760</v>
      </c>
      <c r="C1447" s="169" t="s">
        <v>4</v>
      </c>
      <c r="D1447" s="333">
        <v>756.16</v>
      </c>
      <c r="E1447" s="279"/>
    </row>
    <row r="1448" spans="1:5" s="280" customFormat="1" ht="13.5">
      <c r="A1448" s="169">
        <v>102661</v>
      </c>
      <c r="B1448" s="169" t="s">
        <v>22761</v>
      </c>
      <c r="C1448" s="169" t="s">
        <v>1</v>
      </c>
      <c r="D1448" s="333">
        <v>30.89</v>
      </c>
      <c r="E1448" s="279"/>
    </row>
    <row r="1449" spans="1:5" s="280" customFormat="1" ht="13.5">
      <c r="A1449" s="169">
        <v>102663</v>
      </c>
      <c r="B1449" s="169" t="s">
        <v>22762</v>
      </c>
      <c r="C1449" s="169" t="s">
        <v>1</v>
      </c>
      <c r="D1449" s="333">
        <v>57.89</v>
      </c>
      <c r="E1449" s="279"/>
    </row>
    <row r="1450" spans="1:5" s="280" customFormat="1" ht="13.5">
      <c r="A1450" s="169">
        <v>102664</v>
      </c>
      <c r="B1450" s="169" t="s">
        <v>22763</v>
      </c>
      <c r="C1450" s="169" t="s">
        <v>1</v>
      </c>
      <c r="D1450" s="333">
        <v>54.33</v>
      </c>
      <c r="E1450" s="279"/>
    </row>
    <row r="1451" spans="1:5" s="280" customFormat="1" ht="13.5">
      <c r="A1451" s="169">
        <v>102665</v>
      </c>
      <c r="B1451" s="169" t="s">
        <v>22764</v>
      </c>
      <c r="C1451" s="169" t="s">
        <v>1</v>
      </c>
      <c r="D1451" s="333">
        <v>27.63</v>
      </c>
      <c r="E1451" s="279"/>
    </row>
    <row r="1452" spans="1:5" s="280" customFormat="1" ht="13.5">
      <c r="A1452" s="169">
        <v>102666</v>
      </c>
      <c r="B1452" s="169" t="s">
        <v>22765</v>
      </c>
      <c r="C1452" s="169" t="s">
        <v>1</v>
      </c>
      <c r="D1452" s="333">
        <v>65.19</v>
      </c>
      <c r="E1452" s="279"/>
    </row>
    <row r="1453" spans="1:5" s="280" customFormat="1" ht="13.5">
      <c r="A1453" s="169">
        <v>102669</v>
      </c>
      <c r="B1453" s="169" t="s">
        <v>22766</v>
      </c>
      <c r="C1453" s="169" t="s">
        <v>1</v>
      </c>
      <c r="D1453" s="333">
        <v>91</v>
      </c>
      <c r="E1453" s="279"/>
    </row>
    <row r="1454" spans="1:5" s="280" customFormat="1" ht="13.5">
      <c r="A1454" s="169">
        <v>102670</v>
      </c>
      <c r="B1454" s="169" t="s">
        <v>22767</v>
      </c>
      <c r="C1454" s="169" t="s">
        <v>1</v>
      </c>
      <c r="D1454" s="333">
        <v>89.81</v>
      </c>
      <c r="E1454" s="279"/>
    </row>
    <row r="1455" spans="1:5" s="280" customFormat="1" ht="13.5">
      <c r="A1455" s="169">
        <v>102673</v>
      </c>
      <c r="B1455" s="169" t="s">
        <v>22768</v>
      </c>
      <c r="C1455" s="169" t="s">
        <v>1</v>
      </c>
      <c r="D1455" s="333">
        <v>144.28</v>
      </c>
      <c r="E1455" s="279"/>
    </row>
    <row r="1456" spans="1:5" s="280" customFormat="1" ht="13.5">
      <c r="A1456" s="169">
        <v>102674</v>
      </c>
      <c r="B1456" s="169" t="s">
        <v>22769</v>
      </c>
      <c r="C1456" s="169" t="s">
        <v>1</v>
      </c>
      <c r="D1456" s="333">
        <v>95.37</v>
      </c>
      <c r="E1456" s="279"/>
    </row>
    <row r="1457" spans="1:5" s="280" customFormat="1" ht="13.5">
      <c r="A1457" s="169">
        <v>102677</v>
      </c>
      <c r="B1457" s="169" t="s">
        <v>22770</v>
      </c>
      <c r="C1457" s="169" t="s">
        <v>1</v>
      </c>
      <c r="D1457" s="333">
        <v>128.56</v>
      </c>
      <c r="E1457" s="279"/>
    </row>
    <row r="1458" spans="1:5" s="280" customFormat="1" ht="13.5">
      <c r="A1458" s="169">
        <v>102678</v>
      </c>
      <c r="B1458" s="169" t="s">
        <v>22771</v>
      </c>
      <c r="C1458" s="169" t="s">
        <v>1</v>
      </c>
      <c r="D1458" s="333">
        <v>160.72999999999999</v>
      </c>
      <c r="E1458" s="279"/>
    </row>
    <row r="1459" spans="1:5" s="280" customFormat="1" ht="13.5">
      <c r="A1459" s="169">
        <v>102679</v>
      </c>
      <c r="B1459" s="169" t="s">
        <v>22772</v>
      </c>
      <c r="C1459" s="169" t="s">
        <v>1</v>
      </c>
      <c r="D1459" s="333">
        <v>173.93</v>
      </c>
      <c r="E1459" s="279"/>
    </row>
    <row r="1460" spans="1:5" s="280" customFormat="1" ht="13.5">
      <c r="A1460" s="169">
        <v>102680</v>
      </c>
      <c r="B1460" s="169" t="s">
        <v>22773</v>
      </c>
      <c r="C1460" s="169" t="s">
        <v>1</v>
      </c>
      <c r="D1460" s="333">
        <v>172.84</v>
      </c>
      <c r="E1460" s="279"/>
    </row>
    <row r="1461" spans="1:5" s="280" customFormat="1" ht="13.5">
      <c r="A1461" s="169">
        <v>102683</v>
      </c>
      <c r="B1461" s="169" t="s">
        <v>22774</v>
      </c>
      <c r="C1461" s="169" t="s">
        <v>1</v>
      </c>
      <c r="D1461" s="333">
        <v>208.95</v>
      </c>
      <c r="E1461" s="279"/>
    </row>
    <row r="1462" spans="1:5" s="280" customFormat="1" ht="13.5">
      <c r="A1462" s="169">
        <v>102684</v>
      </c>
      <c r="B1462" s="169" t="s">
        <v>22775</v>
      </c>
      <c r="C1462" s="169" t="s">
        <v>1</v>
      </c>
      <c r="D1462" s="333">
        <v>186.04</v>
      </c>
      <c r="E1462" s="279"/>
    </row>
    <row r="1463" spans="1:5" s="280" customFormat="1" ht="13.5">
      <c r="A1463" s="169">
        <v>102687</v>
      </c>
      <c r="B1463" s="169" t="s">
        <v>22776</v>
      </c>
      <c r="C1463" s="169" t="s">
        <v>1</v>
      </c>
      <c r="D1463" s="333">
        <v>218.05</v>
      </c>
      <c r="E1463" s="279"/>
    </row>
    <row r="1464" spans="1:5" s="280" customFormat="1" ht="13.5">
      <c r="A1464" s="169">
        <v>102688</v>
      </c>
      <c r="B1464" s="169" t="s">
        <v>22777</v>
      </c>
      <c r="C1464" s="169" t="s">
        <v>1</v>
      </c>
      <c r="D1464" s="333">
        <v>37.770000000000003</v>
      </c>
      <c r="E1464" s="279"/>
    </row>
    <row r="1465" spans="1:5" s="280" customFormat="1" ht="13.5">
      <c r="A1465" s="169">
        <v>102690</v>
      </c>
      <c r="B1465" s="169" t="s">
        <v>22778</v>
      </c>
      <c r="C1465" s="169" t="s">
        <v>1</v>
      </c>
      <c r="D1465" s="333">
        <v>72.069999999999993</v>
      </c>
      <c r="E1465" s="279"/>
    </row>
    <row r="1466" spans="1:5" s="280" customFormat="1" ht="13.5">
      <c r="A1466" s="169">
        <v>102694</v>
      </c>
      <c r="B1466" s="169" t="s">
        <v>22779</v>
      </c>
      <c r="C1466" s="169" t="s">
        <v>1</v>
      </c>
      <c r="D1466" s="333">
        <v>68.39</v>
      </c>
      <c r="E1466" s="279"/>
    </row>
    <row r="1467" spans="1:5" s="280" customFormat="1" ht="13.5">
      <c r="A1467" s="169">
        <v>102697</v>
      </c>
      <c r="B1467" s="169" t="s">
        <v>22780</v>
      </c>
      <c r="C1467" s="169" t="s">
        <v>1</v>
      </c>
      <c r="D1467" s="333">
        <v>124.58</v>
      </c>
      <c r="E1467" s="279"/>
    </row>
    <row r="1468" spans="1:5" s="280" customFormat="1" ht="13.5">
      <c r="A1468" s="169">
        <v>102704</v>
      </c>
      <c r="B1468" s="169" t="s">
        <v>22781</v>
      </c>
      <c r="C1468" s="169" t="s">
        <v>1</v>
      </c>
      <c r="D1468" s="333">
        <v>11.81</v>
      </c>
      <c r="E1468" s="279"/>
    </row>
    <row r="1469" spans="1:5" s="280" customFormat="1" ht="13.5">
      <c r="A1469" s="169">
        <v>102706</v>
      </c>
      <c r="B1469" s="169" t="s">
        <v>22782</v>
      </c>
      <c r="C1469" s="169" t="s">
        <v>1</v>
      </c>
      <c r="D1469" s="333">
        <v>13.63</v>
      </c>
      <c r="E1469" s="279"/>
    </row>
    <row r="1470" spans="1:5" s="280" customFormat="1" ht="13.5">
      <c r="A1470" s="169">
        <v>102707</v>
      </c>
      <c r="B1470" s="169" t="s">
        <v>22783</v>
      </c>
      <c r="C1470" s="169" t="s">
        <v>1</v>
      </c>
      <c r="D1470" s="333">
        <v>41.85</v>
      </c>
      <c r="E1470" s="279"/>
    </row>
    <row r="1471" spans="1:5" s="280" customFormat="1" ht="13.5">
      <c r="A1471" s="169">
        <v>102708</v>
      </c>
      <c r="B1471" s="169" t="s">
        <v>22784</v>
      </c>
      <c r="C1471" s="169" t="s">
        <v>2</v>
      </c>
      <c r="D1471" s="333">
        <v>26.43</v>
      </c>
      <c r="E1471" s="279"/>
    </row>
    <row r="1472" spans="1:5" s="280" customFormat="1" ht="13.5">
      <c r="A1472" s="169">
        <v>102710</v>
      </c>
      <c r="B1472" s="169" t="s">
        <v>22785</v>
      </c>
      <c r="C1472" s="169" t="s">
        <v>2</v>
      </c>
      <c r="D1472" s="333">
        <v>67.319999999999993</v>
      </c>
      <c r="E1472" s="279"/>
    </row>
    <row r="1473" spans="1:5" s="280" customFormat="1" ht="13.5">
      <c r="A1473" s="169">
        <v>102711</v>
      </c>
      <c r="B1473" s="169" t="s">
        <v>22786</v>
      </c>
      <c r="C1473" s="169" t="s">
        <v>2</v>
      </c>
      <c r="D1473" s="333">
        <v>96</v>
      </c>
      <c r="E1473" s="279"/>
    </row>
    <row r="1474" spans="1:5" s="280" customFormat="1" ht="13.5">
      <c r="A1474" s="169">
        <v>102712</v>
      </c>
      <c r="B1474" s="169" t="s">
        <v>22787</v>
      </c>
      <c r="C1474" s="169" t="s">
        <v>4</v>
      </c>
      <c r="D1474" s="333">
        <v>10.33</v>
      </c>
      <c r="E1474" s="279"/>
    </row>
    <row r="1475" spans="1:5" s="280" customFormat="1" ht="13.5">
      <c r="A1475" s="169">
        <v>102713</v>
      </c>
      <c r="B1475" s="169" t="s">
        <v>22788</v>
      </c>
      <c r="C1475" s="169" t="s">
        <v>4</v>
      </c>
      <c r="D1475" s="333">
        <v>14.24</v>
      </c>
      <c r="E1475" s="279"/>
    </row>
    <row r="1476" spans="1:5" s="280" customFormat="1" ht="13.5">
      <c r="A1476" s="169">
        <v>102715</v>
      </c>
      <c r="B1476" s="169" t="s">
        <v>22789</v>
      </c>
      <c r="C1476" s="169" t="s">
        <v>4</v>
      </c>
      <c r="D1476" s="333">
        <v>28.27</v>
      </c>
      <c r="E1476" s="279"/>
    </row>
    <row r="1477" spans="1:5" s="280" customFormat="1" ht="13.5">
      <c r="A1477" s="169">
        <v>102716</v>
      </c>
      <c r="B1477" s="169" t="s">
        <v>22790</v>
      </c>
      <c r="C1477" s="169" t="s">
        <v>7</v>
      </c>
      <c r="D1477" s="333">
        <v>108.94</v>
      </c>
      <c r="E1477" s="279"/>
    </row>
    <row r="1478" spans="1:5" s="280" customFormat="1" ht="13.5">
      <c r="A1478" s="169">
        <v>102717</v>
      </c>
      <c r="B1478" s="169" t="s">
        <v>22791</v>
      </c>
      <c r="C1478" s="169" t="s">
        <v>7</v>
      </c>
      <c r="D1478" s="333">
        <v>158.85</v>
      </c>
      <c r="E1478" s="279"/>
    </row>
    <row r="1479" spans="1:5" s="280" customFormat="1" ht="13.5">
      <c r="A1479" s="169">
        <v>102718</v>
      </c>
      <c r="B1479" s="169" t="s">
        <v>22792</v>
      </c>
      <c r="C1479" s="169" t="s">
        <v>7</v>
      </c>
      <c r="D1479" s="333">
        <v>115.06</v>
      </c>
      <c r="E1479" s="279"/>
    </row>
    <row r="1480" spans="1:5" s="280" customFormat="1" ht="13.5">
      <c r="A1480" s="169">
        <v>102719</v>
      </c>
      <c r="B1480" s="169" t="s">
        <v>22793</v>
      </c>
      <c r="C1480" s="169" t="s">
        <v>7</v>
      </c>
      <c r="D1480" s="333">
        <v>164.97</v>
      </c>
      <c r="E1480" s="279"/>
    </row>
    <row r="1481" spans="1:5" s="280" customFormat="1" ht="13.5">
      <c r="A1481" s="169">
        <v>102722</v>
      </c>
      <c r="B1481" s="169" t="s">
        <v>22794</v>
      </c>
      <c r="C1481" s="169" t="s">
        <v>1</v>
      </c>
      <c r="D1481" s="333">
        <v>58.04</v>
      </c>
      <c r="E1481" s="279"/>
    </row>
    <row r="1482" spans="1:5" s="280" customFormat="1" ht="13.5">
      <c r="A1482" s="169">
        <v>102723</v>
      </c>
      <c r="B1482" s="169" t="s">
        <v>22795</v>
      </c>
      <c r="C1482" s="169" t="s">
        <v>1</v>
      </c>
      <c r="D1482" s="333">
        <v>58.57</v>
      </c>
      <c r="E1482" s="279"/>
    </row>
    <row r="1483" spans="1:5" s="280" customFormat="1" ht="13.5">
      <c r="A1483" s="169">
        <v>102724</v>
      </c>
      <c r="B1483" s="169" t="s">
        <v>22796</v>
      </c>
      <c r="C1483" s="169" t="s">
        <v>2</v>
      </c>
      <c r="D1483" s="333">
        <v>34.81</v>
      </c>
      <c r="E1483" s="279"/>
    </row>
    <row r="1484" spans="1:5" s="280" customFormat="1" ht="13.5">
      <c r="A1484" s="169">
        <v>102725</v>
      </c>
      <c r="B1484" s="169" t="s">
        <v>22797</v>
      </c>
      <c r="C1484" s="169" t="s">
        <v>2</v>
      </c>
      <c r="D1484" s="333">
        <v>33.17</v>
      </c>
      <c r="E1484" s="279"/>
    </row>
    <row r="1485" spans="1:5" s="280" customFormat="1" ht="13.5">
      <c r="A1485" s="169">
        <v>102726</v>
      </c>
      <c r="B1485" s="169" t="s">
        <v>22798</v>
      </c>
      <c r="C1485" s="169" t="s">
        <v>2</v>
      </c>
      <c r="D1485" s="333">
        <v>29.66</v>
      </c>
      <c r="E1485" s="279"/>
    </row>
    <row r="1486" spans="1:5" s="280" customFormat="1" ht="13.5">
      <c r="A1486" s="169">
        <v>103653</v>
      </c>
      <c r="B1486" s="169" t="s">
        <v>27710</v>
      </c>
      <c r="C1486" s="169" t="s">
        <v>4</v>
      </c>
      <c r="D1486" s="333">
        <v>33.79</v>
      </c>
      <c r="E1486" s="279"/>
    </row>
    <row r="1487" spans="1:5" s="280" customFormat="1" ht="13.5">
      <c r="A1487" s="169">
        <v>92743</v>
      </c>
      <c r="B1487" s="169" t="s">
        <v>22799</v>
      </c>
      <c r="C1487" s="169" t="s">
        <v>7</v>
      </c>
      <c r="D1487" s="333">
        <v>769.86</v>
      </c>
      <c r="E1487" s="279"/>
    </row>
    <row r="1488" spans="1:5" s="280" customFormat="1" ht="13.5">
      <c r="A1488" s="169">
        <v>92744</v>
      </c>
      <c r="B1488" s="169" t="s">
        <v>22800</v>
      </c>
      <c r="C1488" s="169" t="s">
        <v>7</v>
      </c>
      <c r="D1488" s="333">
        <v>752.78</v>
      </c>
      <c r="E1488" s="279"/>
    </row>
    <row r="1489" spans="1:5" s="280" customFormat="1" ht="13.5">
      <c r="A1489" s="169">
        <v>92745</v>
      </c>
      <c r="B1489" s="169" t="s">
        <v>22801</v>
      </c>
      <c r="C1489" s="169" t="s">
        <v>7</v>
      </c>
      <c r="D1489" s="333">
        <v>955.98</v>
      </c>
      <c r="E1489" s="279"/>
    </row>
    <row r="1490" spans="1:5" s="280" customFormat="1" ht="13.5">
      <c r="A1490" s="169">
        <v>92746</v>
      </c>
      <c r="B1490" s="169" t="s">
        <v>22802</v>
      </c>
      <c r="C1490" s="169" t="s">
        <v>7</v>
      </c>
      <c r="D1490" s="333">
        <v>889.15</v>
      </c>
      <c r="E1490" s="279"/>
    </row>
    <row r="1491" spans="1:5" s="280" customFormat="1" ht="13.5">
      <c r="A1491" s="169">
        <v>92747</v>
      </c>
      <c r="B1491" s="169" t="s">
        <v>22803</v>
      </c>
      <c r="C1491" s="169" t="s">
        <v>7</v>
      </c>
      <c r="D1491" s="277">
        <v>1061.8699999999999</v>
      </c>
      <c r="E1491" s="279"/>
    </row>
    <row r="1492" spans="1:5" s="280" customFormat="1" ht="13.5">
      <c r="A1492" s="169">
        <v>92748</v>
      </c>
      <c r="B1492" s="169" t="s">
        <v>22804</v>
      </c>
      <c r="C1492" s="169" t="s">
        <v>7</v>
      </c>
      <c r="D1492" s="333">
        <v>967.1</v>
      </c>
      <c r="E1492" s="279"/>
    </row>
    <row r="1493" spans="1:5" s="280" customFormat="1" ht="13.5">
      <c r="A1493" s="169">
        <v>92749</v>
      </c>
      <c r="B1493" s="169" t="s">
        <v>22805</v>
      </c>
      <c r="C1493" s="169" t="s">
        <v>7</v>
      </c>
      <c r="D1493" s="277">
        <v>1114.0899999999999</v>
      </c>
      <c r="E1493" s="279"/>
    </row>
    <row r="1494" spans="1:5" s="280" customFormat="1" ht="13.5">
      <c r="A1494" s="169">
        <v>92750</v>
      </c>
      <c r="B1494" s="169" t="s">
        <v>22806</v>
      </c>
      <c r="C1494" s="169" t="s">
        <v>7</v>
      </c>
      <c r="D1494" s="277">
        <v>1925.8</v>
      </c>
      <c r="E1494" s="279"/>
    </row>
    <row r="1495" spans="1:5" s="280" customFormat="1" ht="13.5">
      <c r="A1495" s="169">
        <v>92751</v>
      </c>
      <c r="B1495" s="169" t="s">
        <v>22807</v>
      </c>
      <c r="C1495" s="169" t="s">
        <v>7</v>
      </c>
      <c r="D1495" s="277">
        <v>2397.6799999999998</v>
      </c>
      <c r="E1495" s="279"/>
    </row>
    <row r="1496" spans="1:5" s="280" customFormat="1" ht="13.5">
      <c r="A1496" s="169">
        <v>92752</v>
      </c>
      <c r="B1496" s="169" t="s">
        <v>22808</v>
      </c>
      <c r="C1496" s="169" t="s">
        <v>7</v>
      </c>
      <c r="D1496" s="277">
        <v>2867.92</v>
      </c>
      <c r="E1496" s="279"/>
    </row>
    <row r="1497" spans="1:5" s="280" customFormat="1" ht="13.5">
      <c r="A1497" s="169">
        <v>92753</v>
      </c>
      <c r="B1497" s="169" t="s">
        <v>22809</v>
      </c>
      <c r="C1497" s="169" t="s">
        <v>7</v>
      </c>
      <c r="D1497" s="333">
        <v>712.35</v>
      </c>
      <c r="E1497" s="279"/>
    </row>
    <row r="1498" spans="1:5" s="280" customFormat="1" ht="13.5">
      <c r="A1498" s="169">
        <v>92754</v>
      </c>
      <c r="B1498" s="169" t="s">
        <v>22810</v>
      </c>
      <c r="C1498" s="169" t="s">
        <v>7</v>
      </c>
      <c r="D1498" s="333">
        <v>648.73</v>
      </c>
      <c r="E1498" s="279"/>
    </row>
    <row r="1499" spans="1:5" s="280" customFormat="1" ht="13.5">
      <c r="A1499" s="169">
        <v>92755</v>
      </c>
      <c r="B1499" s="169" t="s">
        <v>22811</v>
      </c>
      <c r="C1499" s="169" t="s">
        <v>4</v>
      </c>
      <c r="D1499" s="333">
        <v>282.54000000000002</v>
      </c>
      <c r="E1499" s="279"/>
    </row>
    <row r="1500" spans="1:5" s="280" customFormat="1" ht="13.5">
      <c r="A1500" s="169">
        <v>92756</v>
      </c>
      <c r="B1500" s="169" t="s">
        <v>22812</v>
      </c>
      <c r="C1500" s="169" t="s">
        <v>4</v>
      </c>
      <c r="D1500" s="333">
        <v>320.26</v>
      </c>
      <c r="E1500" s="279"/>
    </row>
    <row r="1501" spans="1:5" s="280" customFormat="1" ht="13.5">
      <c r="A1501" s="169">
        <v>92757</v>
      </c>
      <c r="B1501" s="169" t="s">
        <v>22813</v>
      </c>
      <c r="C1501" s="169" t="s">
        <v>4</v>
      </c>
      <c r="D1501" s="333">
        <v>366.15</v>
      </c>
      <c r="E1501" s="279"/>
    </row>
    <row r="1502" spans="1:5" s="280" customFormat="1" ht="13.5">
      <c r="A1502" s="169">
        <v>92758</v>
      </c>
      <c r="B1502" s="169" t="s">
        <v>22814</v>
      </c>
      <c r="C1502" s="169" t="s">
        <v>7</v>
      </c>
      <c r="D1502" s="333">
        <v>880.53</v>
      </c>
      <c r="E1502" s="279"/>
    </row>
    <row r="1503" spans="1:5" s="280" customFormat="1" ht="13.5">
      <c r="A1503" s="169">
        <v>91069</v>
      </c>
      <c r="B1503" s="169" t="s">
        <v>22815</v>
      </c>
      <c r="C1503" s="169" t="s">
        <v>4</v>
      </c>
      <c r="D1503" s="333">
        <v>136.06</v>
      </c>
      <c r="E1503" s="279"/>
    </row>
    <row r="1504" spans="1:5" s="280" customFormat="1" ht="13.5">
      <c r="A1504" s="169">
        <v>91070</v>
      </c>
      <c r="B1504" s="169" t="s">
        <v>22816</v>
      </c>
      <c r="C1504" s="169" t="s">
        <v>4</v>
      </c>
      <c r="D1504" s="333">
        <v>148.44999999999999</v>
      </c>
      <c r="E1504" s="279"/>
    </row>
    <row r="1505" spans="1:5" s="280" customFormat="1" ht="13.5">
      <c r="A1505" s="169">
        <v>91071</v>
      </c>
      <c r="B1505" s="169" t="s">
        <v>22817</v>
      </c>
      <c r="C1505" s="169" t="s">
        <v>4</v>
      </c>
      <c r="D1505" s="333">
        <v>181.58</v>
      </c>
      <c r="E1505" s="279"/>
    </row>
    <row r="1506" spans="1:5" s="280" customFormat="1" ht="13.5">
      <c r="A1506" s="169">
        <v>91072</v>
      </c>
      <c r="B1506" s="169" t="s">
        <v>22818</v>
      </c>
      <c r="C1506" s="169" t="s">
        <v>4</v>
      </c>
      <c r="D1506" s="333">
        <v>193.93</v>
      </c>
      <c r="E1506" s="279"/>
    </row>
    <row r="1507" spans="1:5" s="280" customFormat="1" ht="13.5">
      <c r="A1507" s="169">
        <v>91073</v>
      </c>
      <c r="B1507" s="169" t="s">
        <v>22819</v>
      </c>
      <c r="C1507" s="169" t="s">
        <v>4</v>
      </c>
      <c r="D1507" s="333">
        <v>152.19</v>
      </c>
      <c r="E1507" s="279"/>
    </row>
    <row r="1508" spans="1:5" s="280" customFormat="1" ht="13.5">
      <c r="A1508" s="169">
        <v>91074</v>
      </c>
      <c r="B1508" s="169" t="s">
        <v>22820</v>
      </c>
      <c r="C1508" s="169" t="s">
        <v>4</v>
      </c>
      <c r="D1508" s="333">
        <v>166.25</v>
      </c>
      <c r="E1508" s="279"/>
    </row>
    <row r="1509" spans="1:5" s="280" customFormat="1" ht="13.5">
      <c r="A1509" s="169">
        <v>91075</v>
      </c>
      <c r="B1509" s="169" t="s">
        <v>22821</v>
      </c>
      <c r="C1509" s="169" t="s">
        <v>4</v>
      </c>
      <c r="D1509" s="333">
        <v>200.35</v>
      </c>
      <c r="E1509" s="279"/>
    </row>
    <row r="1510" spans="1:5" s="280" customFormat="1" ht="13.5">
      <c r="A1510" s="169">
        <v>91076</v>
      </c>
      <c r="B1510" s="169" t="s">
        <v>22822</v>
      </c>
      <c r="C1510" s="169" t="s">
        <v>4</v>
      </c>
      <c r="D1510" s="333">
        <v>214.42</v>
      </c>
      <c r="E1510" s="279"/>
    </row>
    <row r="1511" spans="1:5" s="280" customFormat="1" ht="13.5">
      <c r="A1511" s="169">
        <v>91077</v>
      </c>
      <c r="B1511" s="169" t="s">
        <v>22823</v>
      </c>
      <c r="C1511" s="169" t="s">
        <v>4</v>
      </c>
      <c r="D1511" s="333">
        <v>136.79</v>
      </c>
      <c r="E1511" s="279"/>
    </row>
    <row r="1512" spans="1:5" s="280" customFormat="1" ht="13.5">
      <c r="A1512" s="169">
        <v>91078</v>
      </c>
      <c r="B1512" s="169" t="s">
        <v>22824</v>
      </c>
      <c r="C1512" s="169" t="s">
        <v>4</v>
      </c>
      <c r="D1512" s="333">
        <v>160.06</v>
      </c>
      <c r="E1512" s="279"/>
    </row>
    <row r="1513" spans="1:5" s="280" customFormat="1" ht="13.5">
      <c r="A1513" s="169">
        <v>91079</v>
      </c>
      <c r="B1513" s="169" t="s">
        <v>22825</v>
      </c>
      <c r="C1513" s="169" t="s">
        <v>4</v>
      </c>
      <c r="D1513" s="333">
        <v>143.19999999999999</v>
      </c>
      <c r="E1513" s="279"/>
    </row>
    <row r="1514" spans="1:5" s="280" customFormat="1" ht="13.5">
      <c r="A1514" s="169">
        <v>91080</v>
      </c>
      <c r="B1514" s="169" t="s">
        <v>22826</v>
      </c>
      <c r="C1514" s="169" t="s">
        <v>4</v>
      </c>
      <c r="D1514" s="333">
        <v>166.21</v>
      </c>
      <c r="E1514" s="279"/>
    </row>
    <row r="1515" spans="1:5" s="280" customFormat="1" ht="13.5">
      <c r="A1515" s="169">
        <v>91081</v>
      </c>
      <c r="B1515" s="169" t="s">
        <v>22827</v>
      </c>
      <c r="C1515" s="169" t="s">
        <v>4</v>
      </c>
      <c r="D1515" s="333">
        <v>154.77000000000001</v>
      </c>
      <c r="E1515" s="279"/>
    </row>
    <row r="1516" spans="1:5" s="280" customFormat="1" ht="13.5">
      <c r="A1516" s="169">
        <v>91082</v>
      </c>
      <c r="B1516" s="169" t="s">
        <v>22828</v>
      </c>
      <c r="C1516" s="169" t="s">
        <v>4</v>
      </c>
      <c r="D1516" s="333">
        <v>179.51</v>
      </c>
      <c r="E1516" s="279"/>
    </row>
    <row r="1517" spans="1:5" s="280" customFormat="1" ht="13.5">
      <c r="A1517" s="169">
        <v>91083</v>
      </c>
      <c r="B1517" s="169" t="s">
        <v>22829</v>
      </c>
      <c r="C1517" s="169" t="s">
        <v>4</v>
      </c>
      <c r="D1517" s="333">
        <v>165.89</v>
      </c>
      <c r="E1517" s="279"/>
    </row>
    <row r="1518" spans="1:5" s="280" customFormat="1" ht="13.5">
      <c r="A1518" s="169">
        <v>91084</v>
      </c>
      <c r="B1518" s="169" t="s">
        <v>22830</v>
      </c>
      <c r="C1518" s="169" t="s">
        <v>4</v>
      </c>
      <c r="D1518" s="333">
        <v>190.3</v>
      </c>
      <c r="E1518" s="279"/>
    </row>
    <row r="1519" spans="1:5" s="280" customFormat="1" ht="13.5">
      <c r="A1519" s="169">
        <v>91086</v>
      </c>
      <c r="B1519" s="169" t="s">
        <v>22831</v>
      </c>
      <c r="C1519" s="169" t="s">
        <v>4</v>
      </c>
      <c r="D1519" s="333">
        <v>148.44999999999999</v>
      </c>
      <c r="E1519" s="279"/>
    </row>
    <row r="1520" spans="1:5" s="280" customFormat="1" ht="13.5">
      <c r="A1520" s="169">
        <v>91087</v>
      </c>
      <c r="B1520" s="169" t="s">
        <v>22832</v>
      </c>
      <c r="C1520" s="169" t="s">
        <v>4</v>
      </c>
      <c r="D1520" s="333">
        <v>161.28</v>
      </c>
      <c r="E1520" s="279"/>
    </row>
    <row r="1521" spans="1:5" s="280" customFormat="1" ht="13.5">
      <c r="A1521" s="169">
        <v>91088</v>
      </c>
      <c r="B1521" s="169" t="s">
        <v>22833</v>
      </c>
      <c r="C1521" s="169" t="s">
        <v>4</v>
      </c>
      <c r="D1521" s="333">
        <v>195.44</v>
      </c>
      <c r="E1521" s="279"/>
    </row>
    <row r="1522" spans="1:5" s="280" customFormat="1" ht="13.5">
      <c r="A1522" s="169">
        <v>91089</v>
      </c>
      <c r="B1522" s="169" t="s">
        <v>22834</v>
      </c>
      <c r="C1522" s="169" t="s">
        <v>4</v>
      </c>
      <c r="D1522" s="333">
        <v>208.35</v>
      </c>
      <c r="E1522" s="279"/>
    </row>
    <row r="1523" spans="1:5" s="280" customFormat="1" ht="13.5">
      <c r="A1523" s="169">
        <v>91090</v>
      </c>
      <c r="B1523" s="169" t="s">
        <v>22835</v>
      </c>
      <c r="C1523" s="169" t="s">
        <v>4</v>
      </c>
      <c r="D1523" s="333">
        <v>162.36000000000001</v>
      </c>
      <c r="E1523" s="279"/>
    </row>
    <row r="1524" spans="1:5" s="280" customFormat="1" ht="13.5">
      <c r="A1524" s="169">
        <v>91091</v>
      </c>
      <c r="B1524" s="169" t="s">
        <v>22836</v>
      </c>
      <c r="C1524" s="169" t="s">
        <v>4</v>
      </c>
      <c r="D1524" s="333">
        <v>177.04</v>
      </c>
      <c r="E1524" s="279"/>
    </row>
    <row r="1525" spans="1:5" s="280" customFormat="1" ht="13.5">
      <c r="A1525" s="169">
        <v>91092</v>
      </c>
      <c r="B1525" s="169" t="s">
        <v>22837</v>
      </c>
      <c r="C1525" s="169" t="s">
        <v>4</v>
      </c>
      <c r="D1525" s="333">
        <v>211.46</v>
      </c>
      <c r="E1525" s="279"/>
    </row>
    <row r="1526" spans="1:5" s="280" customFormat="1" ht="13.5">
      <c r="A1526" s="169">
        <v>91093</v>
      </c>
      <c r="B1526" s="169" t="s">
        <v>22838</v>
      </c>
      <c r="C1526" s="169" t="s">
        <v>4</v>
      </c>
      <c r="D1526" s="333">
        <v>226.46</v>
      </c>
      <c r="E1526" s="279"/>
    </row>
    <row r="1527" spans="1:5" s="280" customFormat="1" ht="13.5">
      <c r="A1527" s="169">
        <v>91094</v>
      </c>
      <c r="B1527" s="169" t="s">
        <v>22839</v>
      </c>
      <c r="C1527" s="169" t="s">
        <v>4</v>
      </c>
      <c r="D1527" s="333">
        <v>143.88999999999999</v>
      </c>
      <c r="E1527" s="279"/>
    </row>
    <row r="1528" spans="1:5" s="280" customFormat="1" ht="13.5">
      <c r="A1528" s="169">
        <v>91095</v>
      </c>
      <c r="B1528" s="169" t="s">
        <v>22840</v>
      </c>
      <c r="C1528" s="169" t="s">
        <v>4</v>
      </c>
      <c r="D1528" s="333">
        <v>167.66</v>
      </c>
      <c r="E1528" s="279"/>
    </row>
    <row r="1529" spans="1:5" s="280" customFormat="1" ht="13.5">
      <c r="A1529" s="169">
        <v>91096</v>
      </c>
      <c r="B1529" s="169" t="s">
        <v>22841</v>
      </c>
      <c r="C1529" s="169" t="s">
        <v>4</v>
      </c>
      <c r="D1529" s="333">
        <v>146.88999999999999</v>
      </c>
      <c r="E1529" s="279"/>
    </row>
    <row r="1530" spans="1:5" s="280" customFormat="1" ht="13.5">
      <c r="A1530" s="169">
        <v>91097</v>
      </c>
      <c r="B1530" s="169" t="s">
        <v>22842</v>
      </c>
      <c r="C1530" s="169" t="s">
        <v>4</v>
      </c>
      <c r="D1530" s="333">
        <v>170.43</v>
      </c>
      <c r="E1530" s="279"/>
    </row>
    <row r="1531" spans="1:5" s="280" customFormat="1" ht="13.5">
      <c r="A1531" s="169">
        <v>91098</v>
      </c>
      <c r="B1531" s="169" t="s">
        <v>22843</v>
      </c>
      <c r="C1531" s="169" t="s">
        <v>4</v>
      </c>
      <c r="D1531" s="333">
        <v>161.71</v>
      </c>
      <c r="E1531" s="279"/>
    </row>
    <row r="1532" spans="1:5" s="280" customFormat="1" ht="13.5">
      <c r="A1532" s="169">
        <v>91099</v>
      </c>
      <c r="B1532" s="169" t="s">
        <v>22844</v>
      </c>
      <c r="C1532" s="169" t="s">
        <v>4</v>
      </c>
      <c r="D1532" s="333">
        <v>187.1</v>
      </c>
      <c r="E1532" s="279"/>
    </row>
    <row r="1533" spans="1:5" s="280" customFormat="1" ht="13.5">
      <c r="A1533" s="169">
        <v>91100</v>
      </c>
      <c r="B1533" s="169" t="s">
        <v>22845</v>
      </c>
      <c r="C1533" s="169" t="s">
        <v>4</v>
      </c>
      <c r="D1533" s="333">
        <v>170.33</v>
      </c>
      <c r="E1533" s="279"/>
    </row>
    <row r="1534" spans="1:5" s="280" customFormat="1" ht="13.5">
      <c r="A1534" s="169">
        <v>91101</v>
      </c>
      <c r="B1534" s="169" t="s">
        <v>22846</v>
      </c>
      <c r="C1534" s="169" t="s">
        <v>4</v>
      </c>
      <c r="D1534" s="333">
        <v>195.49</v>
      </c>
      <c r="E1534" s="279"/>
    </row>
    <row r="1535" spans="1:5" s="280" customFormat="1" ht="13.5">
      <c r="A1535" s="169">
        <v>93952</v>
      </c>
      <c r="B1535" s="169" t="s">
        <v>22847</v>
      </c>
      <c r="C1535" s="169" t="s">
        <v>1</v>
      </c>
      <c r="D1535" s="333">
        <v>233.09</v>
      </c>
      <c r="E1535" s="279"/>
    </row>
    <row r="1536" spans="1:5" s="280" customFormat="1" ht="13.5">
      <c r="A1536" s="169">
        <v>93953</v>
      </c>
      <c r="B1536" s="169" t="s">
        <v>22848</v>
      </c>
      <c r="C1536" s="169" t="s">
        <v>1</v>
      </c>
      <c r="D1536" s="333">
        <v>216.45</v>
      </c>
      <c r="E1536" s="279"/>
    </row>
    <row r="1537" spans="1:5" s="280" customFormat="1" ht="13.5">
      <c r="A1537" s="169">
        <v>93954</v>
      </c>
      <c r="B1537" s="169" t="s">
        <v>22849</v>
      </c>
      <c r="C1537" s="169" t="s">
        <v>1</v>
      </c>
      <c r="D1537" s="333">
        <v>206.44</v>
      </c>
      <c r="E1537" s="279"/>
    </row>
    <row r="1538" spans="1:5" s="280" customFormat="1" ht="13.5">
      <c r="A1538" s="169">
        <v>93955</v>
      </c>
      <c r="B1538" s="169" t="s">
        <v>22850</v>
      </c>
      <c r="C1538" s="169" t="s">
        <v>1</v>
      </c>
      <c r="D1538" s="333">
        <v>199.34</v>
      </c>
      <c r="E1538" s="279"/>
    </row>
    <row r="1539" spans="1:5" s="280" customFormat="1" ht="13.5">
      <c r="A1539" s="169">
        <v>93956</v>
      </c>
      <c r="B1539" s="169" t="s">
        <v>22851</v>
      </c>
      <c r="C1539" s="169" t="s">
        <v>1</v>
      </c>
      <c r="D1539" s="333">
        <v>193.71</v>
      </c>
      <c r="E1539" s="279"/>
    </row>
    <row r="1540" spans="1:5" s="280" customFormat="1" ht="13.5">
      <c r="A1540" s="169">
        <v>93957</v>
      </c>
      <c r="B1540" s="169" t="s">
        <v>22852</v>
      </c>
      <c r="C1540" s="169" t="s">
        <v>1</v>
      </c>
      <c r="D1540" s="333">
        <v>250.99</v>
      </c>
      <c r="E1540" s="279"/>
    </row>
    <row r="1541" spans="1:5" s="280" customFormat="1" ht="13.5">
      <c r="A1541" s="169">
        <v>93958</v>
      </c>
      <c r="B1541" s="169" t="s">
        <v>22853</v>
      </c>
      <c r="C1541" s="169" t="s">
        <v>1</v>
      </c>
      <c r="D1541" s="333">
        <v>233.35</v>
      </c>
      <c r="E1541" s="279"/>
    </row>
    <row r="1542" spans="1:5" s="280" customFormat="1" ht="13.5">
      <c r="A1542" s="169">
        <v>93959</v>
      </c>
      <c r="B1542" s="169" t="s">
        <v>22854</v>
      </c>
      <c r="C1542" s="169" t="s">
        <v>1</v>
      </c>
      <c r="D1542" s="333">
        <v>222.82</v>
      </c>
      <c r="E1542" s="279"/>
    </row>
    <row r="1543" spans="1:5" s="280" customFormat="1" ht="13.5">
      <c r="A1543" s="169">
        <v>93960</v>
      </c>
      <c r="B1543" s="169" t="s">
        <v>22855</v>
      </c>
      <c r="C1543" s="169" t="s">
        <v>1</v>
      </c>
      <c r="D1543" s="333">
        <v>215.4</v>
      </c>
      <c r="E1543" s="279"/>
    </row>
    <row r="1544" spans="1:5" s="280" customFormat="1" ht="13.5">
      <c r="A1544" s="169">
        <v>93961</v>
      </c>
      <c r="B1544" s="169" t="s">
        <v>22856</v>
      </c>
      <c r="C1544" s="169" t="s">
        <v>1</v>
      </c>
      <c r="D1544" s="333">
        <v>209.58</v>
      </c>
      <c r="E1544" s="279"/>
    </row>
    <row r="1545" spans="1:5" s="280" customFormat="1" ht="13.5">
      <c r="A1545" s="169">
        <v>93962</v>
      </c>
      <c r="B1545" s="169" t="s">
        <v>22857</v>
      </c>
      <c r="C1545" s="169" t="s">
        <v>1</v>
      </c>
      <c r="D1545" s="333">
        <v>220.2</v>
      </c>
      <c r="E1545" s="279"/>
    </row>
    <row r="1546" spans="1:5" s="280" customFormat="1" ht="13.5">
      <c r="A1546" s="169">
        <v>93963</v>
      </c>
      <c r="B1546" s="169" t="s">
        <v>22858</v>
      </c>
      <c r="C1546" s="169" t="s">
        <v>1</v>
      </c>
      <c r="D1546" s="333">
        <v>203.59</v>
      </c>
      <c r="E1546" s="279"/>
    </row>
    <row r="1547" spans="1:5" s="280" customFormat="1" ht="13.5">
      <c r="A1547" s="169">
        <v>93964</v>
      </c>
      <c r="B1547" s="169" t="s">
        <v>22859</v>
      </c>
      <c r="C1547" s="169" t="s">
        <v>1</v>
      </c>
      <c r="D1547" s="333">
        <v>193.66</v>
      </c>
      <c r="E1547" s="279"/>
    </row>
    <row r="1548" spans="1:5" s="280" customFormat="1" ht="13.5">
      <c r="A1548" s="169">
        <v>93965</v>
      </c>
      <c r="B1548" s="169" t="s">
        <v>22860</v>
      </c>
      <c r="C1548" s="169" t="s">
        <v>1</v>
      </c>
      <c r="D1548" s="333">
        <v>183.51</v>
      </c>
      <c r="E1548" s="279"/>
    </row>
    <row r="1549" spans="1:5" s="280" customFormat="1" ht="13.5">
      <c r="A1549" s="169">
        <v>93966</v>
      </c>
      <c r="B1549" s="169" t="s">
        <v>22861</v>
      </c>
      <c r="C1549" s="169" t="s">
        <v>1</v>
      </c>
      <c r="D1549" s="333">
        <v>181</v>
      </c>
      <c r="E1549" s="279"/>
    </row>
    <row r="1550" spans="1:5" s="280" customFormat="1" ht="13.5">
      <c r="A1550" s="169">
        <v>93967</v>
      </c>
      <c r="B1550" s="169" t="s">
        <v>22862</v>
      </c>
      <c r="C1550" s="169" t="s">
        <v>1</v>
      </c>
      <c r="D1550" s="333">
        <v>238.1</v>
      </c>
      <c r="E1550" s="279"/>
    </row>
    <row r="1551" spans="1:5" s="280" customFormat="1" ht="13.5">
      <c r="A1551" s="169">
        <v>93968</v>
      </c>
      <c r="B1551" s="169" t="s">
        <v>22863</v>
      </c>
      <c r="C1551" s="169" t="s">
        <v>1</v>
      </c>
      <c r="D1551" s="333">
        <v>220.49</v>
      </c>
      <c r="E1551" s="279"/>
    </row>
    <row r="1552" spans="1:5" s="280" customFormat="1" ht="13.5">
      <c r="A1552" s="169">
        <v>93969</v>
      </c>
      <c r="B1552" s="169" t="s">
        <v>22864</v>
      </c>
      <c r="C1552" s="169" t="s">
        <v>1</v>
      </c>
      <c r="D1552" s="333">
        <v>210.05</v>
      </c>
      <c r="E1552" s="279"/>
    </row>
    <row r="1553" spans="1:5" s="280" customFormat="1" ht="13.5">
      <c r="A1553" s="169">
        <v>93970</v>
      </c>
      <c r="B1553" s="169" t="s">
        <v>22865</v>
      </c>
      <c r="C1553" s="169" t="s">
        <v>1</v>
      </c>
      <c r="D1553" s="333">
        <v>202.68</v>
      </c>
      <c r="E1553" s="279"/>
    </row>
    <row r="1554" spans="1:5" s="280" customFormat="1" ht="13.5">
      <c r="A1554" s="169">
        <v>93971</v>
      </c>
      <c r="B1554" s="169" t="s">
        <v>22866</v>
      </c>
      <c r="C1554" s="169" t="s">
        <v>1</v>
      </c>
      <c r="D1554" s="333">
        <v>190.47</v>
      </c>
      <c r="E1554" s="279"/>
    </row>
    <row r="1555" spans="1:5" s="280" customFormat="1" ht="13.5">
      <c r="A1555" s="169">
        <v>95108</v>
      </c>
      <c r="B1555" s="169" t="s">
        <v>22867</v>
      </c>
      <c r="C1555" s="169" t="s">
        <v>2</v>
      </c>
      <c r="D1555" s="333">
        <v>30.32</v>
      </c>
      <c r="E1555" s="279"/>
    </row>
    <row r="1556" spans="1:5" s="280" customFormat="1" ht="13.5">
      <c r="A1556" s="169">
        <v>100332</v>
      </c>
      <c r="B1556" s="169" t="s">
        <v>22868</v>
      </c>
      <c r="C1556" s="169" t="s">
        <v>4</v>
      </c>
      <c r="D1556" s="277">
        <v>1008.57</v>
      </c>
      <c r="E1556" s="279"/>
    </row>
    <row r="1557" spans="1:5" s="280" customFormat="1" ht="13.5">
      <c r="A1557" s="169">
        <v>100333</v>
      </c>
      <c r="B1557" s="169" t="s">
        <v>22869</v>
      </c>
      <c r="C1557" s="169" t="s">
        <v>4</v>
      </c>
      <c r="D1557" s="333">
        <v>608.75</v>
      </c>
      <c r="E1557" s="279"/>
    </row>
    <row r="1558" spans="1:5" s="280" customFormat="1" ht="13.5">
      <c r="A1558" s="169">
        <v>100334</v>
      </c>
      <c r="B1558" s="169" t="s">
        <v>22870</v>
      </c>
      <c r="C1558" s="169" t="s">
        <v>4</v>
      </c>
      <c r="D1558" s="333">
        <v>792.03</v>
      </c>
      <c r="E1558" s="279"/>
    </row>
    <row r="1559" spans="1:5" s="280" customFormat="1" ht="13.5">
      <c r="A1559" s="169">
        <v>100335</v>
      </c>
      <c r="B1559" s="169" t="s">
        <v>22871</v>
      </c>
      <c r="C1559" s="169" t="s">
        <v>4</v>
      </c>
      <c r="D1559" s="333">
        <v>492.17</v>
      </c>
      <c r="E1559" s="279"/>
    </row>
    <row r="1560" spans="1:5" s="280" customFormat="1" ht="13.5">
      <c r="A1560" s="169">
        <v>100341</v>
      </c>
      <c r="B1560" s="169" t="s">
        <v>22872</v>
      </c>
      <c r="C1560" s="169" t="s">
        <v>4</v>
      </c>
      <c r="D1560" s="333">
        <v>38.07</v>
      </c>
      <c r="E1560" s="279"/>
    </row>
    <row r="1561" spans="1:5" s="280" customFormat="1" ht="13.5">
      <c r="A1561" s="169">
        <v>100342</v>
      </c>
      <c r="B1561" s="169" t="s">
        <v>22873</v>
      </c>
      <c r="C1561" s="169" t="s">
        <v>3</v>
      </c>
      <c r="D1561" s="333">
        <v>18.53</v>
      </c>
      <c r="E1561" s="279"/>
    </row>
    <row r="1562" spans="1:5" s="280" customFormat="1" ht="13.5">
      <c r="A1562" s="169">
        <v>100343</v>
      </c>
      <c r="B1562" s="169" t="s">
        <v>22874</v>
      </c>
      <c r="C1562" s="169" t="s">
        <v>3</v>
      </c>
      <c r="D1562" s="333">
        <v>17.82</v>
      </c>
      <c r="E1562" s="279"/>
    </row>
    <row r="1563" spans="1:5" s="280" customFormat="1" ht="13.5">
      <c r="A1563" s="169">
        <v>100344</v>
      </c>
      <c r="B1563" s="169" t="s">
        <v>22875</v>
      </c>
      <c r="C1563" s="169" t="s">
        <v>3</v>
      </c>
      <c r="D1563" s="333">
        <v>16.149999999999999</v>
      </c>
      <c r="E1563" s="279"/>
    </row>
    <row r="1564" spans="1:5" s="280" customFormat="1" ht="13.5">
      <c r="A1564" s="169">
        <v>100345</v>
      </c>
      <c r="B1564" s="169" t="s">
        <v>22876</v>
      </c>
      <c r="C1564" s="169" t="s">
        <v>3</v>
      </c>
      <c r="D1564" s="333">
        <v>13.76</v>
      </c>
      <c r="E1564" s="279"/>
    </row>
    <row r="1565" spans="1:5" s="280" customFormat="1" ht="13.5">
      <c r="A1565" s="169">
        <v>100346</v>
      </c>
      <c r="B1565" s="169" t="s">
        <v>22877</v>
      </c>
      <c r="C1565" s="169" t="s">
        <v>3</v>
      </c>
      <c r="D1565" s="333">
        <v>13.22</v>
      </c>
      <c r="E1565" s="279"/>
    </row>
    <row r="1566" spans="1:5" s="280" customFormat="1" ht="13.5">
      <c r="A1566" s="169">
        <v>100347</v>
      </c>
      <c r="B1566" s="169" t="s">
        <v>22878</v>
      </c>
      <c r="C1566" s="169" t="s">
        <v>3</v>
      </c>
      <c r="D1566" s="333">
        <v>14.99</v>
      </c>
      <c r="E1566" s="279"/>
    </row>
    <row r="1567" spans="1:5" s="280" customFormat="1" ht="13.5">
      <c r="A1567" s="169">
        <v>100348</v>
      </c>
      <c r="B1567" s="169" t="s">
        <v>22879</v>
      </c>
      <c r="C1567" s="169" t="s">
        <v>3</v>
      </c>
      <c r="D1567" s="333">
        <v>14.72</v>
      </c>
      <c r="E1567" s="279"/>
    </row>
    <row r="1568" spans="1:5" s="280" customFormat="1" ht="13.5">
      <c r="A1568" s="169">
        <v>100349</v>
      </c>
      <c r="B1568" s="169" t="s">
        <v>22880</v>
      </c>
      <c r="C1568" s="169" t="s">
        <v>7</v>
      </c>
      <c r="D1568" s="333">
        <v>629.92999999999995</v>
      </c>
      <c r="E1568" s="279"/>
    </row>
    <row r="1569" spans="1:5" s="280" customFormat="1" ht="13.5">
      <c r="A1569" s="169">
        <v>102989</v>
      </c>
      <c r="B1569" s="169" t="s">
        <v>22881</v>
      </c>
      <c r="C1569" s="169" t="s">
        <v>1</v>
      </c>
      <c r="D1569" s="333">
        <v>35.630000000000003</v>
      </c>
      <c r="E1569" s="279"/>
    </row>
    <row r="1570" spans="1:5" s="280" customFormat="1" ht="13.5">
      <c r="A1570" s="169">
        <v>102990</v>
      </c>
      <c r="B1570" s="169" t="s">
        <v>22882</v>
      </c>
      <c r="C1570" s="169" t="s">
        <v>1</v>
      </c>
      <c r="D1570" s="333">
        <v>43.28</v>
      </c>
      <c r="E1570" s="279"/>
    </row>
    <row r="1571" spans="1:5" s="280" customFormat="1" ht="13.5">
      <c r="A1571" s="169">
        <v>102991</v>
      </c>
      <c r="B1571" s="169" t="s">
        <v>22883</v>
      </c>
      <c r="C1571" s="169" t="s">
        <v>1</v>
      </c>
      <c r="D1571" s="333">
        <v>56.05</v>
      </c>
      <c r="E1571" s="279"/>
    </row>
    <row r="1572" spans="1:5" s="280" customFormat="1" ht="13.5">
      <c r="A1572" s="169">
        <v>102992</v>
      </c>
      <c r="B1572" s="169" t="s">
        <v>22884</v>
      </c>
      <c r="C1572" s="169" t="s">
        <v>1</v>
      </c>
      <c r="D1572" s="333">
        <v>82.39</v>
      </c>
      <c r="E1572" s="279"/>
    </row>
    <row r="1573" spans="1:5" s="280" customFormat="1" ht="13.5">
      <c r="A1573" s="169">
        <v>102993</v>
      </c>
      <c r="B1573" s="169" t="s">
        <v>22885</v>
      </c>
      <c r="C1573" s="169" t="s">
        <v>1</v>
      </c>
      <c r="D1573" s="333">
        <v>107.3</v>
      </c>
      <c r="E1573" s="279"/>
    </row>
    <row r="1574" spans="1:5" s="280" customFormat="1" ht="13.5">
      <c r="A1574" s="169">
        <v>102994</v>
      </c>
      <c r="B1574" s="169" t="s">
        <v>22886</v>
      </c>
      <c r="C1574" s="169" t="s">
        <v>1</v>
      </c>
      <c r="D1574" s="333">
        <v>182.8</v>
      </c>
      <c r="E1574" s="279"/>
    </row>
    <row r="1575" spans="1:5" s="280" customFormat="1" ht="13.5">
      <c r="A1575" s="169">
        <v>102995</v>
      </c>
      <c r="B1575" s="169" t="s">
        <v>22887</v>
      </c>
      <c r="C1575" s="169" t="s">
        <v>1</v>
      </c>
      <c r="D1575" s="333">
        <v>48.1</v>
      </c>
      <c r="E1575" s="279"/>
    </row>
    <row r="1576" spans="1:5" s="280" customFormat="1" ht="13.5">
      <c r="A1576" s="169">
        <v>102996</v>
      </c>
      <c r="B1576" s="169" t="s">
        <v>22888</v>
      </c>
      <c r="C1576" s="169" t="s">
        <v>1</v>
      </c>
      <c r="D1576" s="333">
        <v>68.03</v>
      </c>
      <c r="E1576" s="279"/>
    </row>
    <row r="1577" spans="1:5" s="280" customFormat="1" ht="13.5">
      <c r="A1577" s="169">
        <v>102997</v>
      </c>
      <c r="B1577" s="169" t="s">
        <v>22889</v>
      </c>
      <c r="C1577" s="169" t="s">
        <v>1</v>
      </c>
      <c r="D1577" s="333">
        <v>90.64</v>
      </c>
      <c r="E1577" s="279"/>
    </row>
    <row r="1578" spans="1:5" s="280" customFormat="1" ht="13.5">
      <c r="A1578" s="169">
        <v>102998</v>
      </c>
      <c r="B1578" s="169" t="s">
        <v>22890</v>
      </c>
      <c r="C1578" s="169" t="s">
        <v>1</v>
      </c>
      <c r="D1578" s="333">
        <v>86.7</v>
      </c>
      <c r="E1578" s="279"/>
    </row>
    <row r="1579" spans="1:5" s="280" customFormat="1" ht="13.5">
      <c r="A1579" s="169">
        <v>102999</v>
      </c>
      <c r="B1579" s="169" t="s">
        <v>22891</v>
      </c>
      <c r="C1579" s="169" t="s">
        <v>1</v>
      </c>
      <c r="D1579" s="333">
        <v>109.69</v>
      </c>
      <c r="E1579" s="279"/>
    </row>
    <row r="1580" spans="1:5" s="280" customFormat="1" ht="13.5">
      <c r="A1580" s="169">
        <v>103000</v>
      </c>
      <c r="B1580" s="169" t="s">
        <v>22892</v>
      </c>
      <c r="C1580" s="169" t="s">
        <v>1</v>
      </c>
      <c r="D1580" s="333">
        <v>110.13</v>
      </c>
      <c r="E1580" s="279"/>
    </row>
    <row r="1581" spans="1:5" s="280" customFormat="1" ht="13.5">
      <c r="A1581" s="169">
        <v>103001</v>
      </c>
      <c r="B1581" s="169" t="s">
        <v>22893</v>
      </c>
      <c r="C1581" s="169" t="s">
        <v>2</v>
      </c>
      <c r="D1581" s="333">
        <v>243.24</v>
      </c>
      <c r="E1581" s="279"/>
    </row>
    <row r="1582" spans="1:5" s="280" customFormat="1" ht="13.5">
      <c r="A1582" s="169">
        <v>103002</v>
      </c>
      <c r="B1582" s="169" t="s">
        <v>22894</v>
      </c>
      <c r="C1582" s="169" t="s">
        <v>2</v>
      </c>
      <c r="D1582" s="333">
        <v>303.69</v>
      </c>
      <c r="E1582" s="279"/>
    </row>
    <row r="1583" spans="1:5" s="280" customFormat="1" ht="13.5">
      <c r="A1583" s="169">
        <v>103003</v>
      </c>
      <c r="B1583" s="169" t="s">
        <v>22895</v>
      </c>
      <c r="C1583" s="169" t="s">
        <v>2</v>
      </c>
      <c r="D1583" s="333">
        <v>424.65</v>
      </c>
      <c r="E1583" s="279"/>
    </row>
    <row r="1584" spans="1:5" s="280" customFormat="1" ht="13.5">
      <c r="A1584" s="169">
        <v>103005</v>
      </c>
      <c r="B1584" s="169" t="s">
        <v>22896</v>
      </c>
      <c r="C1584" s="169" t="s">
        <v>2</v>
      </c>
      <c r="D1584" s="333">
        <v>583.73</v>
      </c>
      <c r="E1584" s="279"/>
    </row>
    <row r="1585" spans="1:5" s="280" customFormat="1" ht="13.5">
      <c r="A1585" s="169">
        <v>103006</v>
      </c>
      <c r="B1585" s="169" t="s">
        <v>22897</v>
      </c>
      <c r="C1585" s="169" t="s">
        <v>2</v>
      </c>
      <c r="D1585" s="333">
        <v>791.42</v>
      </c>
      <c r="E1585" s="279"/>
    </row>
    <row r="1586" spans="1:5" s="280" customFormat="1" ht="13.5">
      <c r="A1586" s="169">
        <v>103007</v>
      </c>
      <c r="B1586" s="169" t="s">
        <v>22898</v>
      </c>
      <c r="C1586" s="169" t="s">
        <v>2</v>
      </c>
      <c r="D1586" s="277">
        <v>1043.8599999999999</v>
      </c>
      <c r="E1586" s="279"/>
    </row>
    <row r="1587" spans="1:5" s="280" customFormat="1" ht="13.5">
      <c r="A1587" s="169">
        <v>97933</v>
      </c>
      <c r="B1587" s="169" t="s">
        <v>22899</v>
      </c>
      <c r="C1587" s="169" t="s">
        <v>2</v>
      </c>
      <c r="D1587" s="333">
        <v>955.66</v>
      </c>
      <c r="E1587" s="279"/>
    </row>
    <row r="1588" spans="1:5" s="280" customFormat="1" ht="13.5">
      <c r="A1588" s="169">
        <v>97934</v>
      </c>
      <c r="B1588" s="169" t="s">
        <v>27711</v>
      </c>
      <c r="C1588" s="169" t="s">
        <v>2</v>
      </c>
      <c r="D1588" s="277">
        <v>2271.14</v>
      </c>
      <c r="E1588" s="279"/>
    </row>
    <row r="1589" spans="1:5" s="280" customFormat="1" ht="13.5">
      <c r="A1589" s="169">
        <v>97935</v>
      </c>
      <c r="B1589" s="169" t="s">
        <v>22900</v>
      </c>
      <c r="C1589" s="169" t="s">
        <v>2</v>
      </c>
      <c r="D1589" s="333">
        <v>797.01</v>
      </c>
      <c r="E1589" s="279"/>
    </row>
    <row r="1590" spans="1:5" s="280" customFormat="1" ht="13.5">
      <c r="A1590" s="169">
        <v>97936</v>
      </c>
      <c r="B1590" s="169" t="s">
        <v>22901</v>
      </c>
      <c r="C1590" s="169" t="s">
        <v>2</v>
      </c>
      <c r="D1590" s="277">
        <v>1987.38</v>
      </c>
      <c r="E1590" s="279"/>
    </row>
    <row r="1591" spans="1:5" s="280" customFormat="1" ht="13.5">
      <c r="A1591" s="169">
        <v>97947</v>
      </c>
      <c r="B1591" s="169" t="s">
        <v>22902</v>
      </c>
      <c r="C1591" s="169" t="s">
        <v>2</v>
      </c>
      <c r="D1591" s="277">
        <v>1605.7</v>
      </c>
      <c r="E1591" s="279"/>
    </row>
    <row r="1592" spans="1:5" s="280" customFormat="1" ht="13.5">
      <c r="A1592" s="169">
        <v>97948</v>
      </c>
      <c r="B1592" s="169" t="s">
        <v>22903</v>
      </c>
      <c r="C1592" s="169" t="s">
        <v>2</v>
      </c>
      <c r="D1592" s="277">
        <v>2972.1</v>
      </c>
      <c r="E1592" s="279"/>
    </row>
    <row r="1593" spans="1:5" s="280" customFormat="1" ht="13.5">
      <c r="A1593" s="169">
        <v>97949</v>
      </c>
      <c r="B1593" s="169" t="s">
        <v>22904</v>
      </c>
      <c r="C1593" s="169" t="s">
        <v>2</v>
      </c>
      <c r="D1593" s="277">
        <v>1626.94</v>
      </c>
      <c r="E1593" s="279"/>
    </row>
    <row r="1594" spans="1:5" s="280" customFormat="1" ht="13.5">
      <c r="A1594" s="169">
        <v>97950</v>
      </c>
      <c r="B1594" s="169" t="s">
        <v>22905</v>
      </c>
      <c r="C1594" s="169" t="s">
        <v>2</v>
      </c>
      <c r="D1594" s="277">
        <v>2879</v>
      </c>
      <c r="E1594" s="279"/>
    </row>
    <row r="1595" spans="1:5" s="280" customFormat="1" ht="13.5">
      <c r="A1595" s="169">
        <v>97951</v>
      </c>
      <c r="B1595" s="169" t="s">
        <v>22906</v>
      </c>
      <c r="C1595" s="169" t="s">
        <v>2</v>
      </c>
      <c r="D1595" s="277">
        <v>2596.3000000000002</v>
      </c>
      <c r="E1595" s="279"/>
    </row>
    <row r="1596" spans="1:5" s="280" customFormat="1" ht="13.5">
      <c r="A1596" s="169">
        <v>97952</v>
      </c>
      <c r="B1596" s="169" t="s">
        <v>22907</v>
      </c>
      <c r="C1596" s="169" t="s">
        <v>2</v>
      </c>
      <c r="D1596" s="277">
        <v>4521.96</v>
      </c>
      <c r="E1596" s="279"/>
    </row>
    <row r="1597" spans="1:5" s="280" customFormat="1" ht="13.5">
      <c r="A1597" s="169">
        <v>97953</v>
      </c>
      <c r="B1597" s="169" t="s">
        <v>22908</v>
      </c>
      <c r="C1597" s="169" t="s">
        <v>2</v>
      </c>
      <c r="D1597" s="277">
        <v>1247.81</v>
      </c>
      <c r="E1597" s="279"/>
    </row>
    <row r="1598" spans="1:5" s="280" customFormat="1" ht="13.5">
      <c r="A1598" s="169">
        <v>97955</v>
      </c>
      <c r="B1598" s="169" t="s">
        <v>22909</v>
      </c>
      <c r="C1598" s="169" t="s">
        <v>2</v>
      </c>
      <c r="D1598" s="277">
        <v>2707.25</v>
      </c>
      <c r="E1598" s="279"/>
    </row>
    <row r="1599" spans="1:5" s="280" customFormat="1" ht="13.5">
      <c r="A1599" s="169">
        <v>97956</v>
      </c>
      <c r="B1599" s="169" t="s">
        <v>22910</v>
      </c>
      <c r="C1599" s="169" t="s">
        <v>2</v>
      </c>
      <c r="D1599" s="277">
        <v>1357.45</v>
      </c>
      <c r="E1599" s="279"/>
    </row>
    <row r="1600" spans="1:5" s="280" customFormat="1" ht="13.5">
      <c r="A1600" s="169">
        <v>97957</v>
      </c>
      <c r="B1600" s="169" t="s">
        <v>22911</v>
      </c>
      <c r="C1600" s="169" t="s">
        <v>2</v>
      </c>
      <c r="D1600" s="277">
        <v>2442.9699999999998</v>
      </c>
      <c r="E1600" s="279"/>
    </row>
    <row r="1601" spans="1:5" s="280" customFormat="1" ht="13.5">
      <c r="A1601" s="169">
        <v>97961</v>
      </c>
      <c r="B1601" s="169" t="s">
        <v>22912</v>
      </c>
      <c r="C1601" s="169" t="s">
        <v>2</v>
      </c>
      <c r="D1601" s="277">
        <v>2190.37</v>
      </c>
      <c r="E1601" s="279"/>
    </row>
    <row r="1602" spans="1:5" s="280" customFormat="1" ht="13.5">
      <c r="A1602" s="169">
        <v>97973</v>
      </c>
      <c r="B1602" s="169" t="s">
        <v>22913</v>
      </c>
      <c r="C1602" s="169" t="s">
        <v>2</v>
      </c>
      <c r="D1602" s="277">
        <v>4112.62</v>
      </c>
      <c r="E1602" s="279"/>
    </row>
    <row r="1603" spans="1:5" s="280" customFormat="1" ht="13.5">
      <c r="A1603" s="169">
        <v>97974</v>
      </c>
      <c r="B1603" s="169" t="s">
        <v>27712</v>
      </c>
      <c r="C1603" s="169" t="s">
        <v>2</v>
      </c>
      <c r="D1603" s="333">
        <v>479.87</v>
      </c>
      <c r="E1603" s="279"/>
    </row>
    <row r="1604" spans="1:5" s="280" customFormat="1" ht="13.5">
      <c r="A1604" s="169">
        <v>97975</v>
      </c>
      <c r="B1604" s="169" t="s">
        <v>27713</v>
      </c>
      <c r="C1604" s="169" t="s">
        <v>2</v>
      </c>
      <c r="D1604" s="333">
        <v>611.96</v>
      </c>
      <c r="E1604" s="279"/>
    </row>
    <row r="1605" spans="1:5" s="280" customFormat="1" ht="13.5">
      <c r="A1605" s="169">
        <v>97976</v>
      </c>
      <c r="B1605" s="169" t="s">
        <v>27714</v>
      </c>
      <c r="C1605" s="169" t="s">
        <v>2</v>
      </c>
      <c r="D1605" s="277">
        <v>1105.05</v>
      </c>
      <c r="E1605" s="279"/>
    </row>
    <row r="1606" spans="1:5" s="280" customFormat="1" ht="13.5">
      <c r="A1606" s="169">
        <v>97977</v>
      </c>
      <c r="B1606" s="169" t="s">
        <v>27715</v>
      </c>
      <c r="C1606" s="169" t="s">
        <v>2</v>
      </c>
      <c r="D1606" s="277">
        <v>1535.33</v>
      </c>
      <c r="E1606" s="279"/>
    </row>
    <row r="1607" spans="1:5" s="280" customFormat="1" ht="13.5">
      <c r="A1607" s="169">
        <v>97978</v>
      </c>
      <c r="B1607" s="169" t="s">
        <v>27716</v>
      </c>
      <c r="C1607" s="169" t="s">
        <v>2</v>
      </c>
      <c r="D1607" s="333">
        <v>943.73</v>
      </c>
      <c r="E1607" s="279"/>
    </row>
    <row r="1608" spans="1:5" s="280" customFormat="1" ht="13.5">
      <c r="A1608" s="169">
        <v>97980</v>
      </c>
      <c r="B1608" s="169" t="s">
        <v>27717</v>
      </c>
      <c r="C1608" s="169" t="s">
        <v>2</v>
      </c>
      <c r="D1608" s="277">
        <v>2011.87</v>
      </c>
      <c r="E1608" s="279"/>
    </row>
    <row r="1609" spans="1:5" s="280" customFormat="1" ht="13.5">
      <c r="A1609" s="169">
        <v>97981</v>
      </c>
      <c r="B1609" s="169" t="s">
        <v>22914</v>
      </c>
      <c r="C1609" s="169" t="s">
        <v>1</v>
      </c>
      <c r="D1609" s="277">
        <v>1071.45</v>
      </c>
      <c r="E1609" s="279"/>
    </row>
    <row r="1610" spans="1:5" s="280" customFormat="1" ht="13.5">
      <c r="A1610" s="169">
        <v>97983</v>
      </c>
      <c r="B1610" s="169" t="s">
        <v>22915</v>
      </c>
      <c r="C1610" s="169" t="s">
        <v>1</v>
      </c>
      <c r="D1610" s="333">
        <v>465.27</v>
      </c>
      <c r="E1610" s="279"/>
    </row>
    <row r="1611" spans="1:5" s="280" customFormat="1" ht="13.5">
      <c r="A1611" s="169">
        <v>97985</v>
      </c>
      <c r="B1611" s="169" t="s">
        <v>22916</v>
      </c>
      <c r="C1611" s="169" t="s">
        <v>1</v>
      </c>
      <c r="D1611" s="277">
        <v>1291.29</v>
      </c>
      <c r="E1611" s="279"/>
    </row>
    <row r="1612" spans="1:5" s="280" customFormat="1" ht="13.5">
      <c r="A1612" s="169">
        <v>97987</v>
      </c>
      <c r="B1612" s="169" t="s">
        <v>22917</v>
      </c>
      <c r="C1612" s="169" t="s">
        <v>1</v>
      </c>
      <c r="D1612" s="333">
        <v>617.47</v>
      </c>
      <c r="E1612" s="279"/>
    </row>
    <row r="1613" spans="1:5" s="280" customFormat="1" ht="13.5">
      <c r="A1613" s="169">
        <v>97988</v>
      </c>
      <c r="B1613" s="169" t="s">
        <v>27718</v>
      </c>
      <c r="C1613" s="169" t="s">
        <v>2</v>
      </c>
      <c r="D1613" s="277">
        <v>2956.33</v>
      </c>
      <c r="E1613" s="279"/>
    </row>
    <row r="1614" spans="1:5" s="280" customFormat="1" ht="13.5">
      <c r="A1614" s="169">
        <v>97989</v>
      </c>
      <c r="B1614" s="169" t="s">
        <v>22918</v>
      </c>
      <c r="C1614" s="169" t="s">
        <v>1</v>
      </c>
      <c r="D1614" s="277">
        <v>1511.09</v>
      </c>
      <c r="E1614" s="279"/>
    </row>
    <row r="1615" spans="1:5" s="280" customFormat="1" ht="13.5">
      <c r="A1615" s="169">
        <v>97991</v>
      </c>
      <c r="B1615" s="169" t="s">
        <v>22919</v>
      </c>
      <c r="C1615" s="169" t="s">
        <v>1</v>
      </c>
      <c r="D1615" s="333">
        <v>845.26</v>
      </c>
      <c r="E1615" s="279"/>
    </row>
    <row r="1616" spans="1:5" s="280" customFormat="1" ht="13.5">
      <c r="A1616" s="169">
        <v>97992</v>
      </c>
      <c r="B1616" s="169" t="s">
        <v>27719</v>
      </c>
      <c r="C1616" s="169" t="s">
        <v>2</v>
      </c>
      <c r="D1616" s="277">
        <v>3791.71</v>
      </c>
      <c r="E1616" s="279"/>
    </row>
    <row r="1617" spans="1:5" s="280" customFormat="1" ht="13.5">
      <c r="A1617" s="169">
        <v>97993</v>
      </c>
      <c r="B1617" s="169" t="s">
        <v>22920</v>
      </c>
      <c r="C1617" s="169" t="s">
        <v>1</v>
      </c>
      <c r="D1617" s="277">
        <v>1840.86</v>
      </c>
      <c r="E1617" s="279"/>
    </row>
    <row r="1618" spans="1:5" s="280" customFormat="1" ht="13.5">
      <c r="A1618" s="169">
        <v>97994</v>
      </c>
      <c r="B1618" s="169" t="s">
        <v>27720</v>
      </c>
      <c r="C1618" s="169" t="s">
        <v>2</v>
      </c>
      <c r="D1618" s="277">
        <v>2562.44</v>
      </c>
      <c r="E1618" s="279"/>
    </row>
    <row r="1619" spans="1:5" s="280" customFormat="1" ht="13.5">
      <c r="A1619" s="169">
        <v>97995</v>
      </c>
      <c r="B1619" s="169" t="s">
        <v>22921</v>
      </c>
      <c r="C1619" s="169" t="s">
        <v>1</v>
      </c>
      <c r="D1619" s="277">
        <v>1216.81</v>
      </c>
      <c r="E1619" s="279"/>
    </row>
    <row r="1620" spans="1:5" s="280" customFormat="1" ht="13.5">
      <c r="A1620" s="169">
        <v>97996</v>
      </c>
      <c r="B1620" s="169" t="s">
        <v>27721</v>
      </c>
      <c r="C1620" s="169" t="s">
        <v>2</v>
      </c>
      <c r="D1620" s="277">
        <v>3237.53</v>
      </c>
      <c r="E1620" s="279"/>
    </row>
    <row r="1621" spans="1:5" s="280" customFormat="1" ht="13.5">
      <c r="A1621" s="169">
        <v>97997</v>
      </c>
      <c r="B1621" s="169" t="s">
        <v>22922</v>
      </c>
      <c r="C1621" s="169" t="s">
        <v>1</v>
      </c>
      <c r="D1621" s="277">
        <v>1452.67</v>
      </c>
      <c r="E1621" s="279"/>
    </row>
    <row r="1622" spans="1:5" s="280" customFormat="1" ht="13.5">
      <c r="A1622" s="169">
        <v>97999</v>
      </c>
      <c r="B1622" s="169" t="s">
        <v>22923</v>
      </c>
      <c r="C1622" s="169" t="s">
        <v>1</v>
      </c>
      <c r="D1622" s="277">
        <v>1688.62</v>
      </c>
      <c r="E1622" s="279"/>
    </row>
    <row r="1623" spans="1:5" s="280" customFormat="1" ht="13.5">
      <c r="A1623" s="169">
        <v>98001</v>
      </c>
      <c r="B1623" s="169" t="s">
        <v>22924</v>
      </c>
      <c r="C1623" s="169" t="s">
        <v>1</v>
      </c>
      <c r="D1623" s="277">
        <v>1924.5</v>
      </c>
      <c r="E1623" s="279"/>
    </row>
    <row r="1624" spans="1:5" s="280" customFormat="1" ht="13.5">
      <c r="A1624" s="169">
        <v>98002</v>
      </c>
      <c r="B1624" s="169" t="s">
        <v>27722</v>
      </c>
      <c r="C1624" s="169" t="s">
        <v>2</v>
      </c>
      <c r="D1624" s="277">
        <v>5300.29</v>
      </c>
      <c r="E1624" s="279"/>
    </row>
    <row r="1625" spans="1:5" s="280" customFormat="1" ht="13.5">
      <c r="A1625" s="169">
        <v>98003</v>
      </c>
      <c r="B1625" s="169" t="s">
        <v>22925</v>
      </c>
      <c r="C1625" s="169" t="s">
        <v>1</v>
      </c>
      <c r="D1625" s="277">
        <v>2160.4299999999998</v>
      </c>
      <c r="E1625" s="279"/>
    </row>
    <row r="1626" spans="1:5" s="280" customFormat="1" ht="13.5">
      <c r="A1626" s="169">
        <v>98005</v>
      </c>
      <c r="B1626" s="169" t="s">
        <v>22926</v>
      </c>
      <c r="C1626" s="169" t="s">
        <v>1</v>
      </c>
      <c r="D1626" s="277">
        <v>2396.38</v>
      </c>
      <c r="E1626" s="279"/>
    </row>
    <row r="1627" spans="1:5" s="280" customFormat="1" ht="13.5">
      <c r="A1627" s="169">
        <v>98006</v>
      </c>
      <c r="B1627" s="169" t="s">
        <v>27723</v>
      </c>
      <c r="C1627" s="169" t="s">
        <v>2</v>
      </c>
      <c r="D1627" s="277">
        <v>6659.96</v>
      </c>
      <c r="E1627" s="279"/>
    </row>
    <row r="1628" spans="1:5" s="280" customFormat="1" ht="13.5">
      <c r="A1628" s="169">
        <v>98007</v>
      </c>
      <c r="B1628" s="169" t="s">
        <v>22927</v>
      </c>
      <c r="C1628" s="169" t="s">
        <v>1</v>
      </c>
      <c r="D1628" s="277">
        <v>2632.24</v>
      </c>
      <c r="E1628" s="279"/>
    </row>
    <row r="1629" spans="1:5" s="280" customFormat="1" ht="13.5">
      <c r="A1629" s="169">
        <v>98008</v>
      </c>
      <c r="B1629" s="169" t="s">
        <v>22928</v>
      </c>
      <c r="C1629" s="169" t="s">
        <v>2</v>
      </c>
      <c r="D1629" s="277">
        <v>4010.99</v>
      </c>
      <c r="E1629" s="279"/>
    </row>
    <row r="1630" spans="1:5" s="280" customFormat="1" ht="13.5">
      <c r="A1630" s="169">
        <v>98009</v>
      </c>
      <c r="B1630" s="169" t="s">
        <v>22929</v>
      </c>
      <c r="C1630" s="169" t="s">
        <v>1</v>
      </c>
      <c r="D1630" s="277">
        <v>1688.62</v>
      </c>
      <c r="E1630" s="279"/>
    </row>
    <row r="1631" spans="1:5" s="280" customFormat="1" ht="13.5">
      <c r="A1631" s="169">
        <v>98010</v>
      </c>
      <c r="B1631" s="169" t="s">
        <v>27724</v>
      </c>
      <c r="C1631" s="169" t="s">
        <v>2</v>
      </c>
      <c r="D1631" s="277">
        <v>4895.7</v>
      </c>
      <c r="E1631" s="279"/>
    </row>
    <row r="1632" spans="1:5" s="280" customFormat="1" ht="13.5">
      <c r="A1632" s="169">
        <v>98011</v>
      </c>
      <c r="B1632" s="169" t="s">
        <v>22930</v>
      </c>
      <c r="C1632" s="169" t="s">
        <v>1</v>
      </c>
      <c r="D1632" s="277">
        <v>1924.5</v>
      </c>
      <c r="E1632" s="279"/>
    </row>
    <row r="1633" spans="1:5" s="280" customFormat="1" ht="13.5">
      <c r="A1633" s="169">
        <v>98012</v>
      </c>
      <c r="B1633" s="169" t="s">
        <v>27725</v>
      </c>
      <c r="C1633" s="169" t="s">
        <v>2</v>
      </c>
      <c r="D1633" s="277">
        <v>5750.61</v>
      </c>
      <c r="E1633" s="279"/>
    </row>
    <row r="1634" spans="1:5" s="280" customFormat="1" ht="13.5">
      <c r="A1634" s="169">
        <v>98013</v>
      </c>
      <c r="B1634" s="169" t="s">
        <v>22931</v>
      </c>
      <c r="C1634" s="169" t="s">
        <v>1</v>
      </c>
      <c r="D1634" s="277">
        <v>2160.4299999999998</v>
      </c>
      <c r="E1634" s="279"/>
    </row>
    <row r="1635" spans="1:5" s="280" customFormat="1" ht="13.5">
      <c r="A1635" s="169">
        <v>98014</v>
      </c>
      <c r="B1635" s="169" t="s">
        <v>27726</v>
      </c>
      <c r="C1635" s="169" t="s">
        <v>2</v>
      </c>
      <c r="D1635" s="277">
        <v>6605.49</v>
      </c>
      <c r="E1635" s="279"/>
    </row>
    <row r="1636" spans="1:5" s="280" customFormat="1" ht="13.5">
      <c r="A1636" s="169">
        <v>98015</v>
      </c>
      <c r="B1636" s="169" t="s">
        <v>22932</v>
      </c>
      <c r="C1636" s="169" t="s">
        <v>1</v>
      </c>
      <c r="D1636" s="277">
        <v>2396.38</v>
      </c>
      <c r="E1636" s="279"/>
    </row>
    <row r="1637" spans="1:5" s="280" customFormat="1" ht="13.5">
      <c r="A1637" s="169">
        <v>98016</v>
      </c>
      <c r="B1637" s="169" t="s">
        <v>27727</v>
      </c>
      <c r="C1637" s="169" t="s">
        <v>2</v>
      </c>
      <c r="D1637" s="277">
        <v>7460.49</v>
      </c>
      <c r="E1637" s="279"/>
    </row>
    <row r="1638" spans="1:5" s="280" customFormat="1" ht="13.5">
      <c r="A1638" s="169">
        <v>98017</v>
      </c>
      <c r="B1638" s="169" t="s">
        <v>22933</v>
      </c>
      <c r="C1638" s="169" t="s">
        <v>1</v>
      </c>
      <c r="D1638" s="277">
        <v>2632.24</v>
      </c>
      <c r="E1638" s="279"/>
    </row>
    <row r="1639" spans="1:5" s="280" customFormat="1" ht="13.5">
      <c r="A1639" s="169">
        <v>98018</v>
      </c>
      <c r="B1639" s="169" t="s">
        <v>27728</v>
      </c>
      <c r="C1639" s="169" t="s">
        <v>2</v>
      </c>
      <c r="D1639" s="277">
        <v>8315.34</v>
      </c>
      <c r="E1639" s="279"/>
    </row>
    <row r="1640" spans="1:5" s="280" customFormat="1" ht="13.5">
      <c r="A1640" s="169">
        <v>98019</v>
      </c>
      <c r="B1640" s="169" t="s">
        <v>22934</v>
      </c>
      <c r="C1640" s="169" t="s">
        <v>1</v>
      </c>
      <c r="D1640" s="277">
        <v>2889.42</v>
      </c>
      <c r="E1640" s="279"/>
    </row>
    <row r="1641" spans="1:5" s="280" customFormat="1" ht="13.5">
      <c r="A1641" s="169">
        <v>98020</v>
      </c>
      <c r="B1641" s="169" t="s">
        <v>27729</v>
      </c>
      <c r="C1641" s="169" t="s">
        <v>2</v>
      </c>
      <c r="D1641" s="277">
        <v>5907.9</v>
      </c>
      <c r="E1641" s="279"/>
    </row>
    <row r="1642" spans="1:5" s="280" customFormat="1" ht="13.5">
      <c r="A1642" s="169">
        <v>98021</v>
      </c>
      <c r="B1642" s="169" t="s">
        <v>22935</v>
      </c>
      <c r="C1642" s="169" t="s">
        <v>1</v>
      </c>
      <c r="D1642" s="277">
        <v>2181.73</v>
      </c>
      <c r="E1642" s="279"/>
    </row>
    <row r="1643" spans="1:5" s="280" customFormat="1" ht="13.5">
      <c r="A1643" s="169">
        <v>98022</v>
      </c>
      <c r="B1643" s="169" t="s">
        <v>27730</v>
      </c>
      <c r="C1643" s="169" t="s">
        <v>2</v>
      </c>
      <c r="D1643" s="277">
        <v>6924.76</v>
      </c>
      <c r="E1643" s="279"/>
    </row>
    <row r="1644" spans="1:5" s="280" customFormat="1" ht="13.5">
      <c r="A1644" s="169">
        <v>98023</v>
      </c>
      <c r="B1644" s="169" t="s">
        <v>22936</v>
      </c>
      <c r="C1644" s="169" t="s">
        <v>1</v>
      </c>
      <c r="D1644" s="277">
        <v>2417.62</v>
      </c>
      <c r="E1644" s="279"/>
    </row>
    <row r="1645" spans="1:5" s="280" customFormat="1" ht="13.5">
      <c r="A1645" s="169">
        <v>98024</v>
      </c>
      <c r="B1645" s="169" t="s">
        <v>27731</v>
      </c>
      <c r="C1645" s="169" t="s">
        <v>2</v>
      </c>
      <c r="D1645" s="277">
        <v>8007.59</v>
      </c>
      <c r="E1645" s="279"/>
    </row>
    <row r="1646" spans="1:5" s="280" customFormat="1" ht="13.5">
      <c r="A1646" s="169">
        <v>98025</v>
      </c>
      <c r="B1646" s="169" t="s">
        <v>22937</v>
      </c>
      <c r="C1646" s="169" t="s">
        <v>1</v>
      </c>
      <c r="D1646" s="277">
        <v>2653.55</v>
      </c>
      <c r="E1646" s="279"/>
    </row>
    <row r="1647" spans="1:5" s="280" customFormat="1" ht="13.5">
      <c r="A1647" s="169">
        <v>98026</v>
      </c>
      <c r="B1647" s="169" t="s">
        <v>27732</v>
      </c>
      <c r="C1647" s="169" t="s">
        <v>2</v>
      </c>
      <c r="D1647" s="277">
        <v>9032.74</v>
      </c>
      <c r="E1647" s="279"/>
    </row>
    <row r="1648" spans="1:5" s="280" customFormat="1" ht="13.5">
      <c r="A1648" s="169">
        <v>98027</v>
      </c>
      <c r="B1648" s="169" t="s">
        <v>22938</v>
      </c>
      <c r="C1648" s="169" t="s">
        <v>1</v>
      </c>
      <c r="D1648" s="277">
        <v>2889.42</v>
      </c>
      <c r="E1648" s="279"/>
    </row>
    <row r="1649" spans="1:5" s="280" customFormat="1" ht="13.5">
      <c r="A1649" s="169">
        <v>98028</v>
      </c>
      <c r="B1649" s="169" t="s">
        <v>27733</v>
      </c>
      <c r="C1649" s="169" t="s">
        <v>2</v>
      </c>
      <c r="D1649" s="277">
        <v>10057.950000000001</v>
      </c>
      <c r="E1649" s="279"/>
    </row>
    <row r="1650" spans="1:5" s="280" customFormat="1" ht="13.5">
      <c r="A1650" s="169">
        <v>98029</v>
      </c>
      <c r="B1650" s="169" t="s">
        <v>22939</v>
      </c>
      <c r="C1650" s="169" t="s">
        <v>1</v>
      </c>
      <c r="D1650" s="277">
        <v>3129.7</v>
      </c>
      <c r="E1650" s="279"/>
    </row>
    <row r="1651" spans="1:5" s="280" customFormat="1" ht="13.5">
      <c r="A1651" s="169">
        <v>98030</v>
      </c>
      <c r="B1651" s="169" t="s">
        <v>27734</v>
      </c>
      <c r="C1651" s="169" t="s">
        <v>2</v>
      </c>
      <c r="D1651" s="277">
        <v>8196.49</v>
      </c>
      <c r="E1651" s="279"/>
    </row>
    <row r="1652" spans="1:5" s="280" customFormat="1" ht="13.5">
      <c r="A1652" s="169">
        <v>98031</v>
      </c>
      <c r="B1652" s="169" t="s">
        <v>22940</v>
      </c>
      <c r="C1652" s="169" t="s">
        <v>1</v>
      </c>
      <c r="D1652" s="277">
        <v>2657.98</v>
      </c>
      <c r="E1652" s="279"/>
    </row>
    <row r="1653" spans="1:5" s="280" customFormat="1" ht="13.5">
      <c r="A1653" s="169">
        <v>98032</v>
      </c>
      <c r="B1653" s="169" t="s">
        <v>27735</v>
      </c>
      <c r="C1653" s="169" t="s">
        <v>2</v>
      </c>
      <c r="D1653" s="277">
        <v>9430.81</v>
      </c>
      <c r="E1653" s="279"/>
    </row>
    <row r="1654" spans="1:5" s="280" customFormat="1" ht="13.5">
      <c r="A1654" s="169">
        <v>98033</v>
      </c>
      <c r="B1654" s="169" t="s">
        <v>22941</v>
      </c>
      <c r="C1654" s="169" t="s">
        <v>1</v>
      </c>
      <c r="D1654" s="277">
        <v>2893.86</v>
      </c>
      <c r="E1654" s="279"/>
    </row>
    <row r="1655" spans="1:5" s="280" customFormat="1" ht="13.5">
      <c r="A1655" s="169">
        <v>98034</v>
      </c>
      <c r="B1655" s="169" t="s">
        <v>27736</v>
      </c>
      <c r="C1655" s="169" t="s">
        <v>2</v>
      </c>
      <c r="D1655" s="277">
        <v>10665.15</v>
      </c>
      <c r="E1655" s="279"/>
    </row>
    <row r="1656" spans="1:5" s="280" customFormat="1" ht="13.5">
      <c r="A1656" s="169">
        <v>98035</v>
      </c>
      <c r="B1656" s="169" t="s">
        <v>22942</v>
      </c>
      <c r="C1656" s="169" t="s">
        <v>1</v>
      </c>
      <c r="D1656" s="277">
        <v>3129.7</v>
      </c>
      <c r="E1656" s="279"/>
    </row>
    <row r="1657" spans="1:5" s="280" customFormat="1" ht="13.5">
      <c r="A1657" s="169">
        <v>98036</v>
      </c>
      <c r="B1657" s="169" t="s">
        <v>27737</v>
      </c>
      <c r="C1657" s="169" t="s">
        <v>2</v>
      </c>
      <c r="D1657" s="277">
        <v>11899.5</v>
      </c>
      <c r="E1657" s="279"/>
    </row>
    <row r="1658" spans="1:5" s="280" customFormat="1" ht="13.5">
      <c r="A1658" s="169">
        <v>98037</v>
      </c>
      <c r="B1658" s="169" t="s">
        <v>22943</v>
      </c>
      <c r="C1658" s="169" t="s">
        <v>1</v>
      </c>
      <c r="D1658" s="277">
        <v>3370.03</v>
      </c>
      <c r="E1658" s="279"/>
    </row>
    <row r="1659" spans="1:5" s="280" customFormat="1" ht="13.5">
      <c r="A1659" s="169">
        <v>98038</v>
      </c>
      <c r="B1659" s="169" t="s">
        <v>27738</v>
      </c>
      <c r="C1659" s="169" t="s">
        <v>2</v>
      </c>
      <c r="D1659" s="277">
        <v>10889.21</v>
      </c>
      <c r="E1659" s="279"/>
    </row>
    <row r="1660" spans="1:5" s="280" customFormat="1" ht="13.5">
      <c r="A1660" s="169">
        <v>98039</v>
      </c>
      <c r="B1660" s="169" t="s">
        <v>22944</v>
      </c>
      <c r="C1660" s="169" t="s">
        <v>1</v>
      </c>
      <c r="D1660" s="277">
        <v>3134.15</v>
      </c>
      <c r="E1660" s="279"/>
    </row>
    <row r="1661" spans="1:5" s="280" customFormat="1" ht="13.5">
      <c r="A1661" s="169">
        <v>98040</v>
      </c>
      <c r="B1661" s="169" t="s">
        <v>27739</v>
      </c>
      <c r="C1661" s="169" t="s">
        <v>2</v>
      </c>
      <c r="D1661" s="277">
        <v>12308.53</v>
      </c>
      <c r="E1661" s="279"/>
    </row>
    <row r="1662" spans="1:5" s="280" customFormat="1" ht="13.5">
      <c r="A1662" s="169">
        <v>98041</v>
      </c>
      <c r="B1662" s="169" t="s">
        <v>22945</v>
      </c>
      <c r="C1662" s="169" t="s">
        <v>1</v>
      </c>
      <c r="D1662" s="277">
        <v>3370.03</v>
      </c>
      <c r="E1662" s="279"/>
    </row>
    <row r="1663" spans="1:5" s="280" customFormat="1" ht="13.5">
      <c r="A1663" s="169">
        <v>98042</v>
      </c>
      <c r="B1663" s="169" t="s">
        <v>27740</v>
      </c>
      <c r="C1663" s="169" t="s">
        <v>2</v>
      </c>
      <c r="D1663" s="277">
        <v>13727.87</v>
      </c>
      <c r="E1663" s="279"/>
    </row>
    <row r="1664" spans="1:5" s="280" customFormat="1" ht="13.5">
      <c r="A1664" s="169">
        <v>98043</v>
      </c>
      <c r="B1664" s="169" t="s">
        <v>22946</v>
      </c>
      <c r="C1664" s="169" t="s">
        <v>1</v>
      </c>
      <c r="D1664" s="277">
        <v>3610.42</v>
      </c>
      <c r="E1664" s="279"/>
    </row>
    <row r="1665" spans="1:5" s="280" customFormat="1" ht="13.5">
      <c r="A1665" s="169">
        <v>98044</v>
      </c>
      <c r="B1665" s="169" t="s">
        <v>27741</v>
      </c>
      <c r="C1665" s="169" t="s">
        <v>2</v>
      </c>
      <c r="D1665" s="277">
        <v>13952.01</v>
      </c>
      <c r="E1665" s="279"/>
    </row>
    <row r="1666" spans="1:5" s="280" customFormat="1" ht="13.5">
      <c r="A1666" s="169">
        <v>98045</v>
      </c>
      <c r="B1666" s="169" t="s">
        <v>22947</v>
      </c>
      <c r="C1666" s="169" t="s">
        <v>1</v>
      </c>
      <c r="D1666" s="277">
        <v>3610.42</v>
      </c>
      <c r="E1666" s="279"/>
    </row>
    <row r="1667" spans="1:5" s="280" customFormat="1" ht="13.5">
      <c r="A1667" s="169">
        <v>98046</v>
      </c>
      <c r="B1667" s="169" t="s">
        <v>27742</v>
      </c>
      <c r="C1667" s="169" t="s">
        <v>2</v>
      </c>
      <c r="D1667" s="277">
        <v>15556.17</v>
      </c>
      <c r="E1667" s="279"/>
    </row>
    <row r="1668" spans="1:5" s="280" customFormat="1" ht="13.5">
      <c r="A1668" s="169">
        <v>98047</v>
      </c>
      <c r="B1668" s="169" t="s">
        <v>22948</v>
      </c>
      <c r="C1668" s="169" t="s">
        <v>1</v>
      </c>
      <c r="D1668" s="277">
        <v>3850.73</v>
      </c>
      <c r="E1668" s="279"/>
    </row>
    <row r="1669" spans="1:5" s="280" customFormat="1" ht="13.5">
      <c r="A1669" s="169">
        <v>98048</v>
      </c>
      <c r="B1669" s="169" t="s">
        <v>22949</v>
      </c>
      <c r="C1669" s="169" t="s">
        <v>2</v>
      </c>
      <c r="D1669" s="277">
        <v>17384.55</v>
      </c>
      <c r="E1669" s="279"/>
    </row>
    <row r="1670" spans="1:5" s="280" customFormat="1" ht="13.5">
      <c r="A1670" s="169">
        <v>98049</v>
      </c>
      <c r="B1670" s="169" t="s">
        <v>22950</v>
      </c>
      <c r="C1670" s="169" t="s">
        <v>1</v>
      </c>
      <c r="D1670" s="277">
        <v>4047.67</v>
      </c>
      <c r="E1670" s="279"/>
    </row>
    <row r="1671" spans="1:5" s="280" customFormat="1" ht="13.5">
      <c r="A1671" s="169">
        <v>98050</v>
      </c>
      <c r="B1671" s="169" t="s">
        <v>22951</v>
      </c>
      <c r="C1671" s="169" t="s">
        <v>1</v>
      </c>
      <c r="D1671" s="333">
        <v>256.83999999999997</v>
      </c>
      <c r="E1671" s="279"/>
    </row>
    <row r="1672" spans="1:5" s="280" customFormat="1" ht="13.5">
      <c r="A1672" s="169">
        <v>98051</v>
      </c>
      <c r="B1672" s="169" t="s">
        <v>22952</v>
      </c>
      <c r="C1672" s="169" t="s">
        <v>1</v>
      </c>
      <c r="D1672" s="333">
        <v>864.37</v>
      </c>
      <c r="E1672" s="279"/>
    </row>
    <row r="1673" spans="1:5" s="280" customFormat="1" ht="13.5">
      <c r="A1673" s="169">
        <v>98405</v>
      </c>
      <c r="B1673" s="169" t="s">
        <v>27743</v>
      </c>
      <c r="C1673" s="169" t="s">
        <v>2</v>
      </c>
      <c r="D1673" s="277">
        <v>2481.6799999999998</v>
      </c>
      <c r="E1673" s="279"/>
    </row>
    <row r="1674" spans="1:5" s="280" customFormat="1" ht="13.5">
      <c r="A1674" s="169">
        <v>98406</v>
      </c>
      <c r="B1674" s="169" t="s">
        <v>27744</v>
      </c>
      <c r="C1674" s="169" t="s">
        <v>2</v>
      </c>
      <c r="D1674" s="277">
        <v>5980.13</v>
      </c>
      <c r="E1674" s="279"/>
    </row>
    <row r="1675" spans="1:5" s="280" customFormat="1" ht="13.5">
      <c r="A1675" s="169">
        <v>98407</v>
      </c>
      <c r="B1675" s="169" t="s">
        <v>27745</v>
      </c>
      <c r="C1675" s="169" t="s">
        <v>2</v>
      </c>
      <c r="D1675" s="277">
        <v>3912.56</v>
      </c>
      <c r="E1675" s="279"/>
    </row>
    <row r="1676" spans="1:5" s="280" customFormat="1" ht="13.5">
      <c r="A1676" s="169">
        <v>98408</v>
      </c>
      <c r="B1676" s="169" t="s">
        <v>27746</v>
      </c>
      <c r="C1676" s="169" t="s">
        <v>2</v>
      </c>
      <c r="D1676" s="277">
        <v>4587.62</v>
      </c>
      <c r="E1676" s="279"/>
    </row>
    <row r="1677" spans="1:5" s="280" customFormat="1" ht="13.5">
      <c r="A1677" s="169">
        <v>98409</v>
      </c>
      <c r="B1677" s="169" t="s">
        <v>22953</v>
      </c>
      <c r="C1677" s="169" t="s">
        <v>1</v>
      </c>
      <c r="D1677" s="333">
        <v>353.43</v>
      </c>
      <c r="E1677" s="279"/>
    </row>
    <row r="1678" spans="1:5" s="280" customFormat="1" ht="13.5">
      <c r="A1678" s="169">
        <v>98410</v>
      </c>
      <c r="B1678" s="169" t="s">
        <v>27747</v>
      </c>
      <c r="C1678" s="169" t="s">
        <v>2</v>
      </c>
      <c r="D1678" s="277">
        <v>1204.19</v>
      </c>
      <c r="E1678" s="279"/>
    </row>
    <row r="1679" spans="1:5" s="280" customFormat="1" ht="13.5">
      <c r="A1679" s="169">
        <v>99240</v>
      </c>
      <c r="B1679" s="169" t="s">
        <v>22954</v>
      </c>
      <c r="C1679" s="169" t="s">
        <v>1</v>
      </c>
      <c r="D1679" s="333">
        <v>614.29</v>
      </c>
      <c r="E1679" s="279"/>
    </row>
    <row r="1680" spans="1:5" s="280" customFormat="1" ht="13.5">
      <c r="A1680" s="169">
        <v>99241</v>
      </c>
      <c r="B1680" s="169" t="s">
        <v>22955</v>
      </c>
      <c r="C1680" s="169" t="s">
        <v>1</v>
      </c>
      <c r="D1680" s="277">
        <v>1622.07</v>
      </c>
      <c r="E1680" s="279"/>
    </row>
    <row r="1681" spans="1:5" s="280" customFormat="1" ht="13.5">
      <c r="A1681" s="169">
        <v>99242</v>
      </c>
      <c r="B1681" s="169" t="s">
        <v>27748</v>
      </c>
      <c r="C1681" s="169" t="s">
        <v>2</v>
      </c>
      <c r="D1681" s="277">
        <v>2865.83</v>
      </c>
      <c r="E1681" s="279"/>
    </row>
    <row r="1682" spans="1:5" s="280" customFormat="1" ht="13.5">
      <c r="A1682" s="169">
        <v>99243</v>
      </c>
      <c r="B1682" s="169" t="s">
        <v>22956</v>
      </c>
      <c r="C1682" s="169" t="s">
        <v>1</v>
      </c>
      <c r="D1682" s="277">
        <v>1425.39</v>
      </c>
      <c r="E1682" s="279"/>
    </row>
    <row r="1683" spans="1:5" s="280" customFormat="1" ht="13.5">
      <c r="A1683" s="169">
        <v>99244</v>
      </c>
      <c r="B1683" s="169" t="s">
        <v>27749</v>
      </c>
      <c r="C1683" s="169" t="s">
        <v>2</v>
      </c>
      <c r="D1683" s="277">
        <v>4786.9799999999996</v>
      </c>
      <c r="E1683" s="279"/>
    </row>
    <row r="1684" spans="1:5" s="280" customFormat="1" ht="13.5">
      <c r="A1684" s="169">
        <v>99246</v>
      </c>
      <c r="B1684" s="169" t="s">
        <v>22957</v>
      </c>
      <c r="C1684" s="169" t="s">
        <v>1</v>
      </c>
      <c r="D1684" s="333">
        <v>840.93</v>
      </c>
      <c r="E1684" s="279"/>
    </row>
    <row r="1685" spans="1:5" s="280" customFormat="1" ht="13.5">
      <c r="A1685" s="169">
        <v>99247</v>
      </c>
      <c r="B1685" s="169" t="s">
        <v>22958</v>
      </c>
      <c r="C1685" s="169" t="s">
        <v>1</v>
      </c>
      <c r="D1685" s="277">
        <v>1848.18</v>
      </c>
      <c r="E1685" s="279"/>
    </row>
    <row r="1686" spans="1:5" s="280" customFormat="1" ht="13.5">
      <c r="A1686" s="169">
        <v>99248</v>
      </c>
      <c r="B1686" s="169" t="s">
        <v>27750</v>
      </c>
      <c r="C1686" s="169" t="s">
        <v>2</v>
      </c>
      <c r="D1686" s="277">
        <v>3682.5</v>
      </c>
      <c r="E1686" s="279"/>
    </row>
    <row r="1687" spans="1:5" s="280" customFormat="1" ht="13.5">
      <c r="A1687" s="169">
        <v>99249</v>
      </c>
      <c r="B1687" s="169" t="s">
        <v>22959</v>
      </c>
      <c r="C1687" s="169" t="s">
        <v>1</v>
      </c>
      <c r="D1687" s="277">
        <v>1741.82</v>
      </c>
      <c r="E1687" s="279"/>
    </row>
    <row r="1688" spans="1:5" s="280" customFormat="1" ht="13.5">
      <c r="A1688" s="169">
        <v>99252</v>
      </c>
      <c r="B1688" s="169" t="s">
        <v>27751</v>
      </c>
      <c r="C1688" s="169" t="s">
        <v>2</v>
      </c>
      <c r="D1688" s="277">
        <v>2505.77</v>
      </c>
      <c r="E1688" s="279"/>
    </row>
    <row r="1689" spans="1:5" s="280" customFormat="1" ht="13.5">
      <c r="A1689" s="169">
        <v>99254</v>
      </c>
      <c r="B1689" s="169" t="s">
        <v>22960</v>
      </c>
      <c r="C1689" s="169" t="s">
        <v>1</v>
      </c>
      <c r="D1689" s="277">
        <v>1169.83</v>
      </c>
      <c r="E1689" s="279"/>
    </row>
    <row r="1690" spans="1:5" s="280" customFormat="1" ht="13.5">
      <c r="A1690" s="169">
        <v>99256</v>
      </c>
      <c r="B1690" s="169" t="s">
        <v>27752</v>
      </c>
      <c r="C1690" s="169" t="s">
        <v>2</v>
      </c>
      <c r="D1690" s="277">
        <v>5622.29</v>
      </c>
      <c r="E1690" s="279"/>
    </row>
    <row r="1691" spans="1:5" s="280" customFormat="1" ht="13.5">
      <c r="A1691" s="169">
        <v>99259</v>
      </c>
      <c r="B1691" s="169" t="s">
        <v>27753</v>
      </c>
      <c r="C1691" s="169" t="s">
        <v>2</v>
      </c>
      <c r="D1691" s="277">
        <v>3165.21</v>
      </c>
      <c r="E1691" s="279"/>
    </row>
    <row r="1692" spans="1:5" s="280" customFormat="1" ht="13.5">
      <c r="A1692" s="169">
        <v>99261</v>
      </c>
      <c r="B1692" s="169" t="s">
        <v>22961</v>
      </c>
      <c r="C1692" s="169" t="s">
        <v>1</v>
      </c>
      <c r="D1692" s="277">
        <v>1395.91</v>
      </c>
      <c r="E1692" s="279"/>
    </row>
    <row r="1693" spans="1:5" s="280" customFormat="1" ht="13.5">
      <c r="A1693" s="169">
        <v>99263</v>
      </c>
      <c r="B1693" s="169" t="s">
        <v>22962</v>
      </c>
      <c r="C1693" s="169" t="s">
        <v>1</v>
      </c>
      <c r="D1693" s="277">
        <v>2074.31</v>
      </c>
      <c r="E1693" s="279"/>
    </row>
    <row r="1694" spans="1:5" s="280" customFormat="1" ht="13.5">
      <c r="A1694" s="169">
        <v>99265</v>
      </c>
      <c r="B1694" s="169" t="s">
        <v>27754</v>
      </c>
      <c r="C1694" s="169" t="s">
        <v>2</v>
      </c>
      <c r="D1694" s="277">
        <v>3824.61</v>
      </c>
      <c r="E1694" s="279"/>
    </row>
    <row r="1695" spans="1:5" s="280" customFormat="1" ht="13.5">
      <c r="A1695" s="169">
        <v>99266</v>
      </c>
      <c r="B1695" s="169" t="s">
        <v>22963</v>
      </c>
      <c r="C1695" s="169" t="s">
        <v>1</v>
      </c>
      <c r="D1695" s="277">
        <v>1622.07</v>
      </c>
      <c r="E1695" s="279"/>
    </row>
    <row r="1696" spans="1:5" s="280" customFormat="1" ht="13.5">
      <c r="A1696" s="169">
        <v>99267</v>
      </c>
      <c r="B1696" s="169" t="s">
        <v>27755</v>
      </c>
      <c r="C1696" s="169" t="s">
        <v>2</v>
      </c>
      <c r="D1696" s="277">
        <v>4484.0200000000004</v>
      </c>
      <c r="E1696" s="279"/>
    </row>
    <row r="1697" spans="1:5" s="280" customFormat="1" ht="13.5">
      <c r="A1697" s="169">
        <v>99268</v>
      </c>
      <c r="B1697" s="169" t="s">
        <v>27756</v>
      </c>
      <c r="C1697" s="169" t="s">
        <v>2</v>
      </c>
      <c r="D1697" s="333">
        <v>475.82</v>
      </c>
      <c r="E1697" s="279"/>
    </row>
    <row r="1698" spans="1:5" s="280" customFormat="1" ht="13.5">
      <c r="A1698" s="169">
        <v>99269</v>
      </c>
      <c r="B1698" s="169" t="s">
        <v>22964</v>
      </c>
      <c r="C1698" s="169" t="s">
        <v>1</v>
      </c>
      <c r="D1698" s="277">
        <v>1848.18</v>
      </c>
      <c r="E1698" s="279"/>
    </row>
    <row r="1699" spans="1:5" s="280" customFormat="1" ht="13.5">
      <c r="A1699" s="169">
        <v>99270</v>
      </c>
      <c r="B1699" s="169" t="s">
        <v>27757</v>
      </c>
      <c r="C1699" s="169" t="s">
        <v>2</v>
      </c>
      <c r="D1699" s="333">
        <v>607.23</v>
      </c>
      <c r="E1699" s="279"/>
    </row>
    <row r="1700" spans="1:5" s="280" customFormat="1" ht="13.5">
      <c r="A1700" s="169">
        <v>99271</v>
      </c>
      <c r="B1700" s="169" t="s">
        <v>27758</v>
      </c>
      <c r="C1700" s="169" t="s">
        <v>2</v>
      </c>
      <c r="D1700" s="277">
        <v>6457.56</v>
      </c>
      <c r="E1700" s="279"/>
    </row>
    <row r="1701" spans="1:5" s="280" customFormat="1" ht="13.5">
      <c r="A1701" s="169">
        <v>99272</v>
      </c>
      <c r="B1701" s="169" t="s">
        <v>27759</v>
      </c>
      <c r="C1701" s="169" t="s">
        <v>2</v>
      </c>
      <c r="D1701" s="277">
        <v>1064.32</v>
      </c>
      <c r="E1701" s="279"/>
    </row>
    <row r="1702" spans="1:5" s="280" customFormat="1" ht="13.5">
      <c r="A1702" s="169">
        <v>99273</v>
      </c>
      <c r="B1702" s="169" t="s">
        <v>27760</v>
      </c>
      <c r="C1702" s="169" t="s">
        <v>2</v>
      </c>
      <c r="D1702" s="277">
        <v>1463.12</v>
      </c>
      <c r="E1702" s="279"/>
    </row>
    <row r="1703" spans="1:5" s="280" customFormat="1" ht="13.5">
      <c r="A1703" s="169">
        <v>99274</v>
      </c>
      <c r="B1703" s="169" t="s">
        <v>27761</v>
      </c>
      <c r="C1703" s="169" t="s">
        <v>2</v>
      </c>
      <c r="D1703" s="277">
        <v>5181.0600000000004</v>
      </c>
      <c r="E1703" s="279"/>
    </row>
    <row r="1704" spans="1:5" s="280" customFormat="1" ht="13.5">
      <c r="A1704" s="169">
        <v>99275</v>
      </c>
      <c r="B1704" s="169" t="s">
        <v>27762</v>
      </c>
      <c r="C1704" s="169" t="s">
        <v>2</v>
      </c>
      <c r="D1704" s="333">
        <v>935.78</v>
      </c>
      <c r="E1704" s="279"/>
    </row>
    <row r="1705" spans="1:5" s="280" customFormat="1" ht="13.5">
      <c r="A1705" s="169">
        <v>99276</v>
      </c>
      <c r="B1705" s="169" t="s">
        <v>22965</v>
      </c>
      <c r="C1705" s="169" t="s">
        <v>1</v>
      </c>
      <c r="D1705" s="277">
        <v>2300.4699999999998</v>
      </c>
      <c r="E1705" s="279"/>
    </row>
    <row r="1706" spans="1:5" s="280" customFormat="1" ht="13.5">
      <c r="A1706" s="169">
        <v>99277</v>
      </c>
      <c r="B1706" s="169" t="s">
        <v>22966</v>
      </c>
      <c r="C1706" s="169" t="s">
        <v>1</v>
      </c>
      <c r="D1706" s="277">
        <v>2074.31</v>
      </c>
      <c r="E1706" s="279"/>
    </row>
    <row r="1707" spans="1:5" s="280" customFormat="1" ht="13.5">
      <c r="A1707" s="169">
        <v>99278</v>
      </c>
      <c r="B1707" s="169" t="s">
        <v>22967</v>
      </c>
      <c r="C1707" s="169" t="s">
        <v>1</v>
      </c>
      <c r="D1707" s="333">
        <v>351.5</v>
      </c>
      <c r="E1707" s="279"/>
    </row>
    <row r="1708" spans="1:5" s="280" customFormat="1" ht="13.5">
      <c r="A1708" s="169">
        <v>99279</v>
      </c>
      <c r="B1708" s="169" t="s">
        <v>27763</v>
      </c>
      <c r="C1708" s="169" t="s">
        <v>2</v>
      </c>
      <c r="D1708" s="277">
        <v>5845.26</v>
      </c>
      <c r="E1708" s="279"/>
    </row>
    <row r="1709" spans="1:5" s="280" customFormat="1" ht="13.5">
      <c r="A1709" s="169">
        <v>99280</v>
      </c>
      <c r="B1709" s="169" t="s">
        <v>27764</v>
      </c>
      <c r="C1709" s="169" t="s">
        <v>2</v>
      </c>
      <c r="D1709" s="277">
        <v>1940.51</v>
      </c>
      <c r="E1709" s="279"/>
    </row>
    <row r="1710" spans="1:5" s="280" customFormat="1" ht="13.5">
      <c r="A1710" s="169">
        <v>99281</v>
      </c>
      <c r="B1710" s="169" t="s">
        <v>22968</v>
      </c>
      <c r="C1710" s="169" t="s">
        <v>1</v>
      </c>
      <c r="D1710" s="277">
        <v>2300.4699999999998</v>
      </c>
      <c r="E1710" s="279"/>
    </row>
    <row r="1711" spans="1:5" s="280" customFormat="1" ht="13.5">
      <c r="A1711" s="169">
        <v>99282</v>
      </c>
      <c r="B1711" s="169" t="s">
        <v>22969</v>
      </c>
      <c r="C1711" s="169" t="s">
        <v>1</v>
      </c>
      <c r="D1711" s="277">
        <v>2548.73</v>
      </c>
      <c r="E1711" s="279"/>
    </row>
    <row r="1712" spans="1:5" s="280" customFormat="1" ht="13.5">
      <c r="A1712" s="169">
        <v>99283</v>
      </c>
      <c r="B1712" s="169" t="s">
        <v>22970</v>
      </c>
      <c r="C1712" s="169" t="s">
        <v>1</v>
      </c>
      <c r="D1712" s="277">
        <v>1003.52</v>
      </c>
      <c r="E1712" s="279"/>
    </row>
    <row r="1713" spans="1:5" s="280" customFormat="1" ht="13.5">
      <c r="A1713" s="169">
        <v>99284</v>
      </c>
      <c r="B1713" s="169" t="s">
        <v>27765</v>
      </c>
      <c r="C1713" s="169" t="s">
        <v>2</v>
      </c>
      <c r="D1713" s="277">
        <v>7292.94</v>
      </c>
      <c r="E1713" s="279"/>
    </row>
    <row r="1714" spans="1:5" s="280" customFormat="1" ht="13.5">
      <c r="A1714" s="169">
        <v>99285</v>
      </c>
      <c r="B1714" s="169" t="s">
        <v>27766</v>
      </c>
      <c r="C1714" s="169" t="s">
        <v>2</v>
      </c>
      <c r="D1714" s="277">
        <v>1237.46</v>
      </c>
      <c r="E1714" s="279"/>
    </row>
    <row r="1715" spans="1:5" s="280" customFormat="1" ht="13.5">
      <c r="A1715" s="169">
        <v>99286</v>
      </c>
      <c r="B1715" s="169" t="s">
        <v>27767</v>
      </c>
      <c r="C1715" s="169" t="s">
        <v>2</v>
      </c>
      <c r="D1715" s="277">
        <v>6509.46</v>
      </c>
      <c r="E1715" s="279"/>
    </row>
    <row r="1716" spans="1:5" s="280" customFormat="1" ht="13.5">
      <c r="A1716" s="169">
        <v>99287</v>
      </c>
      <c r="B1716" s="169" t="s">
        <v>27768</v>
      </c>
      <c r="C1716" s="169" t="s">
        <v>2</v>
      </c>
      <c r="D1716" s="277">
        <v>9217.58</v>
      </c>
      <c r="E1716" s="279"/>
    </row>
    <row r="1717" spans="1:5" s="280" customFormat="1" ht="13.5">
      <c r="A1717" s="169">
        <v>99288</v>
      </c>
      <c r="B1717" s="169" t="s">
        <v>22971</v>
      </c>
      <c r="C1717" s="169" t="s">
        <v>1</v>
      </c>
      <c r="D1717" s="333">
        <v>462.74</v>
      </c>
      <c r="E1717" s="279"/>
    </row>
    <row r="1718" spans="1:5" s="280" customFormat="1" ht="13.5">
      <c r="A1718" s="169">
        <v>99289</v>
      </c>
      <c r="B1718" s="169" t="s">
        <v>22972</v>
      </c>
      <c r="C1718" s="169" t="s">
        <v>1</v>
      </c>
      <c r="D1718" s="277">
        <v>2526.5500000000002</v>
      </c>
      <c r="E1718" s="279"/>
    </row>
    <row r="1719" spans="1:5" s="280" customFormat="1" ht="13.5">
      <c r="A1719" s="169">
        <v>99290</v>
      </c>
      <c r="B1719" s="169" t="s">
        <v>27769</v>
      </c>
      <c r="C1719" s="169" t="s">
        <v>2</v>
      </c>
      <c r="D1719" s="277">
        <v>3921.88</v>
      </c>
      <c r="E1719" s="279"/>
    </row>
    <row r="1720" spans="1:5" s="280" customFormat="1" ht="13.5">
      <c r="A1720" s="169">
        <v>99291</v>
      </c>
      <c r="B1720" s="169" t="s">
        <v>22973</v>
      </c>
      <c r="C1720" s="169" t="s">
        <v>1</v>
      </c>
      <c r="D1720" s="277">
        <v>2526.5500000000002</v>
      </c>
      <c r="E1720" s="279"/>
    </row>
    <row r="1721" spans="1:5" s="280" customFormat="1" ht="13.5">
      <c r="A1721" s="169">
        <v>99292</v>
      </c>
      <c r="B1721" s="169" t="s">
        <v>27770</v>
      </c>
      <c r="C1721" s="169" t="s">
        <v>2</v>
      </c>
      <c r="D1721" s="277">
        <v>2400.31</v>
      </c>
      <c r="E1721" s="279"/>
    </row>
    <row r="1722" spans="1:5" s="280" customFormat="1" ht="13.5">
      <c r="A1722" s="169">
        <v>99293</v>
      </c>
      <c r="B1722" s="169" t="s">
        <v>22974</v>
      </c>
      <c r="C1722" s="169" t="s">
        <v>1</v>
      </c>
      <c r="D1722" s="277">
        <v>1214.48</v>
      </c>
      <c r="E1722" s="279"/>
    </row>
    <row r="1723" spans="1:5" s="280" customFormat="1" ht="13.5">
      <c r="A1723" s="169">
        <v>99294</v>
      </c>
      <c r="B1723" s="169" t="s">
        <v>27771</v>
      </c>
      <c r="C1723" s="169" t="s">
        <v>2</v>
      </c>
      <c r="D1723" s="277">
        <v>8128.2</v>
      </c>
      <c r="E1723" s="279"/>
    </row>
    <row r="1724" spans="1:5" s="280" customFormat="1" ht="13.5">
      <c r="A1724" s="169">
        <v>99296</v>
      </c>
      <c r="B1724" s="169" t="s">
        <v>22975</v>
      </c>
      <c r="C1724" s="169" t="s">
        <v>1</v>
      </c>
      <c r="D1724" s="277">
        <v>2774.83</v>
      </c>
      <c r="E1724" s="279"/>
    </row>
    <row r="1725" spans="1:5" s="280" customFormat="1" ht="13.5">
      <c r="A1725" s="169">
        <v>99297</v>
      </c>
      <c r="B1725" s="169" t="s">
        <v>22976</v>
      </c>
      <c r="C1725" s="169" t="s">
        <v>1</v>
      </c>
      <c r="D1725" s="277">
        <v>2771</v>
      </c>
      <c r="E1725" s="279"/>
    </row>
    <row r="1726" spans="1:5" s="280" customFormat="1" ht="13.5">
      <c r="A1726" s="169">
        <v>99298</v>
      </c>
      <c r="B1726" s="169" t="s">
        <v>27772</v>
      </c>
      <c r="C1726" s="169" t="s">
        <v>2</v>
      </c>
      <c r="D1726" s="277">
        <v>10423.26</v>
      </c>
      <c r="E1726" s="279"/>
    </row>
    <row r="1727" spans="1:5" s="280" customFormat="1" ht="13.5">
      <c r="A1727" s="169">
        <v>99299</v>
      </c>
      <c r="B1727" s="169" t="s">
        <v>22977</v>
      </c>
      <c r="C1727" s="169" t="s">
        <v>1</v>
      </c>
      <c r="D1727" s="277">
        <v>3000.88</v>
      </c>
      <c r="E1727" s="279"/>
    </row>
    <row r="1728" spans="1:5" s="280" customFormat="1" ht="13.5">
      <c r="A1728" s="169">
        <v>99300</v>
      </c>
      <c r="B1728" s="169" t="s">
        <v>27773</v>
      </c>
      <c r="C1728" s="169" t="s">
        <v>2</v>
      </c>
      <c r="D1728" s="277">
        <v>11628.96</v>
      </c>
      <c r="E1728" s="279"/>
    </row>
    <row r="1729" spans="1:5" s="280" customFormat="1" ht="13.5">
      <c r="A1729" s="169">
        <v>99301</v>
      </c>
      <c r="B1729" s="169" t="s">
        <v>27774</v>
      </c>
      <c r="C1729" s="169" t="s">
        <v>2</v>
      </c>
      <c r="D1729" s="277">
        <v>5775.46</v>
      </c>
      <c r="E1729" s="279"/>
    </row>
    <row r="1730" spans="1:5" s="280" customFormat="1" ht="13.5">
      <c r="A1730" s="169">
        <v>99302</v>
      </c>
      <c r="B1730" s="169" t="s">
        <v>22978</v>
      </c>
      <c r="C1730" s="169" t="s">
        <v>1</v>
      </c>
      <c r="D1730" s="277">
        <v>3230.81</v>
      </c>
      <c r="E1730" s="279"/>
    </row>
    <row r="1731" spans="1:5" s="280" customFormat="1" ht="13.5">
      <c r="A1731" s="169">
        <v>99303</v>
      </c>
      <c r="B1731" s="169" t="s">
        <v>27775</v>
      </c>
      <c r="C1731" s="169" t="s">
        <v>2</v>
      </c>
      <c r="D1731" s="277">
        <v>10641.85</v>
      </c>
      <c r="E1731" s="279"/>
    </row>
    <row r="1732" spans="1:5" s="280" customFormat="1" ht="13.5">
      <c r="A1732" s="169">
        <v>99304</v>
      </c>
      <c r="B1732" s="169" t="s">
        <v>22979</v>
      </c>
      <c r="C1732" s="169" t="s">
        <v>1</v>
      </c>
      <c r="D1732" s="277">
        <v>3004.71</v>
      </c>
      <c r="E1732" s="279"/>
    </row>
    <row r="1733" spans="1:5" s="280" customFormat="1" ht="13.5">
      <c r="A1733" s="169">
        <v>99305</v>
      </c>
      <c r="B1733" s="169" t="s">
        <v>27776</v>
      </c>
      <c r="C1733" s="169" t="s">
        <v>2</v>
      </c>
      <c r="D1733" s="277">
        <v>12028.34</v>
      </c>
      <c r="E1733" s="279"/>
    </row>
    <row r="1734" spans="1:5" s="280" customFormat="1" ht="13.5">
      <c r="A1734" s="169">
        <v>99306</v>
      </c>
      <c r="B1734" s="169" t="s">
        <v>22980</v>
      </c>
      <c r="C1734" s="169" t="s">
        <v>1</v>
      </c>
      <c r="D1734" s="277">
        <v>3230.81</v>
      </c>
      <c r="E1734" s="279"/>
    </row>
    <row r="1735" spans="1:5" s="280" customFormat="1" ht="13.5">
      <c r="A1735" s="169">
        <v>99307</v>
      </c>
      <c r="B1735" s="169" t="s">
        <v>22981</v>
      </c>
      <c r="C1735" s="169" t="s">
        <v>1</v>
      </c>
      <c r="D1735" s="277">
        <v>2092.67</v>
      </c>
      <c r="E1735" s="279"/>
    </row>
    <row r="1736" spans="1:5" s="280" customFormat="1" ht="13.5">
      <c r="A1736" s="169">
        <v>99308</v>
      </c>
      <c r="B1736" s="169" t="s">
        <v>27777</v>
      </c>
      <c r="C1736" s="169" t="s">
        <v>2</v>
      </c>
      <c r="D1736" s="277">
        <v>13414.86</v>
      </c>
      <c r="E1736" s="279"/>
    </row>
    <row r="1737" spans="1:5" s="280" customFormat="1" ht="13.5">
      <c r="A1737" s="169">
        <v>99309</v>
      </c>
      <c r="B1737" s="169" t="s">
        <v>22982</v>
      </c>
      <c r="C1737" s="169" t="s">
        <v>1</v>
      </c>
      <c r="D1737" s="277">
        <v>3460.8</v>
      </c>
      <c r="E1737" s="279"/>
    </row>
    <row r="1738" spans="1:5" s="280" customFormat="1" ht="13.5">
      <c r="A1738" s="169">
        <v>99310</v>
      </c>
      <c r="B1738" s="169" t="s">
        <v>27778</v>
      </c>
      <c r="C1738" s="169" t="s">
        <v>2</v>
      </c>
      <c r="D1738" s="277">
        <v>13633.5</v>
      </c>
      <c r="E1738" s="279"/>
    </row>
    <row r="1739" spans="1:5" s="280" customFormat="1" ht="13.5">
      <c r="A1739" s="169">
        <v>99311</v>
      </c>
      <c r="B1739" s="169" t="s">
        <v>22983</v>
      </c>
      <c r="C1739" s="169" t="s">
        <v>1</v>
      </c>
      <c r="D1739" s="277">
        <v>3460.8</v>
      </c>
      <c r="E1739" s="279"/>
    </row>
    <row r="1740" spans="1:5" s="280" customFormat="1" ht="13.5">
      <c r="A1740" s="169">
        <v>99312</v>
      </c>
      <c r="B1740" s="169" t="s">
        <v>27779</v>
      </c>
      <c r="C1740" s="169" t="s">
        <v>2</v>
      </c>
      <c r="D1740" s="277">
        <v>6769.22</v>
      </c>
      <c r="E1740" s="279"/>
    </row>
    <row r="1741" spans="1:5" s="280" customFormat="1" ht="13.5">
      <c r="A1741" s="169">
        <v>99313</v>
      </c>
      <c r="B1741" s="169" t="s">
        <v>27780</v>
      </c>
      <c r="C1741" s="169" t="s">
        <v>2</v>
      </c>
      <c r="D1741" s="277">
        <v>15200.68</v>
      </c>
      <c r="E1741" s="279"/>
    </row>
    <row r="1742" spans="1:5" s="280" customFormat="1" ht="13.5">
      <c r="A1742" s="169">
        <v>99314</v>
      </c>
      <c r="B1742" s="169" t="s">
        <v>22984</v>
      </c>
      <c r="C1742" s="169" t="s">
        <v>1</v>
      </c>
      <c r="D1742" s="277">
        <v>3690.71</v>
      </c>
      <c r="E1742" s="279"/>
    </row>
    <row r="1743" spans="1:5" s="280" customFormat="1" ht="13.5">
      <c r="A1743" s="169">
        <v>99315</v>
      </c>
      <c r="B1743" s="169" t="s">
        <v>27781</v>
      </c>
      <c r="C1743" s="169" t="s">
        <v>2</v>
      </c>
      <c r="D1743" s="277">
        <v>16986.580000000002</v>
      </c>
      <c r="E1743" s="279"/>
    </row>
    <row r="1744" spans="1:5" s="280" customFormat="1" ht="13.5">
      <c r="A1744" s="169">
        <v>99317</v>
      </c>
      <c r="B1744" s="169" t="s">
        <v>22985</v>
      </c>
      <c r="C1744" s="169" t="s">
        <v>1</v>
      </c>
      <c r="D1744" s="277">
        <v>2318.77</v>
      </c>
      <c r="E1744" s="279"/>
    </row>
    <row r="1745" spans="1:5" s="280" customFormat="1" ht="13.5">
      <c r="A1745" s="169">
        <v>99318</v>
      </c>
      <c r="B1745" s="169" t="s">
        <v>22986</v>
      </c>
      <c r="C1745" s="169" t="s">
        <v>1</v>
      </c>
      <c r="D1745" s="333">
        <v>255.98</v>
      </c>
      <c r="E1745" s="279"/>
    </row>
    <row r="1746" spans="1:5" s="280" customFormat="1" ht="13.5">
      <c r="A1746" s="169">
        <v>99319</v>
      </c>
      <c r="B1746" s="169" t="s">
        <v>22987</v>
      </c>
      <c r="C1746" s="169" t="s">
        <v>1</v>
      </c>
      <c r="D1746" s="333">
        <v>807.55</v>
      </c>
      <c r="E1746" s="279"/>
    </row>
    <row r="1747" spans="1:5" s="280" customFormat="1" ht="13.5">
      <c r="A1747" s="169">
        <v>99320</v>
      </c>
      <c r="B1747" s="169" t="s">
        <v>27782</v>
      </c>
      <c r="C1747" s="169" t="s">
        <v>2</v>
      </c>
      <c r="D1747" s="277">
        <v>7828.95</v>
      </c>
      <c r="E1747" s="279"/>
    </row>
    <row r="1748" spans="1:5" s="280" customFormat="1" ht="13.5">
      <c r="A1748" s="169">
        <v>99321</v>
      </c>
      <c r="B1748" s="169" t="s">
        <v>22988</v>
      </c>
      <c r="C1748" s="169" t="s">
        <v>1</v>
      </c>
      <c r="D1748" s="277">
        <v>2544.91</v>
      </c>
      <c r="E1748" s="279"/>
    </row>
    <row r="1749" spans="1:5" s="280" customFormat="1" ht="13.5">
      <c r="A1749" s="169">
        <v>99322</v>
      </c>
      <c r="B1749" s="169" t="s">
        <v>27783</v>
      </c>
      <c r="C1749" s="169" t="s">
        <v>2</v>
      </c>
      <c r="D1749" s="277">
        <v>8831.01</v>
      </c>
      <c r="E1749" s="279"/>
    </row>
    <row r="1750" spans="1:5" s="280" customFormat="1" ht="13.5">
      <c r="A1750" s="169">
        <v>99323</v>
      </c>
      <c r="B1750" s="169" t="s">
        <v>22989</v>
      </c>
      <c r="C1750" s="169" t="s">
        <v>1</v>
      </c>
      <c r="D1750" s="277">
        <v>2771</v>
      </c>
      <c r="E1750" s="279"/>
    </row>
    <row r="1751" spans="1:5" s="280" customFormat="1" ht="13.5">
      <c r="A1751" s="169">
        <v>99324</v>
      </c>
      <c r="B1751" s="169" t="s">
        <v>27784</v>
      </c>
      <c r="C1751" s="169" t="s">
        <v>2</v>
      </c>
      <c r="D1751" s="277">
        <v>9833.11</v>
      </c>
      <c r="E1751" s="279"/>
    </row>
    <row r="1752" spans="1:5" s="280" customFormat="1" ht="13.5">
      <c r="A1752" s="169">
        <v>99325</v>
      </c>
      <c r="B1752" s="169" t="s">
        <v>22990</v>
      </c>
      <c r="C1752" s="169" t="s">
        <v>1</v>
      </c>
      <c r="D1752" s="277">
        <v>3000.88</v>
      </c>
      <c r="E1752" s="279"/>
    </row>
    <row r="1753" spans="1:5" s="280" customFormat="1" ht="13.5">
      <c r="A1753" s="169">
        <v>99326</v>
      </c>
      <c r="B1753" s="169" t="s">
        <v>27785</v>
      </c>
      <c r="C1753" s="169" t="s">
        <v>2</v>
      </c>
      <c r="D1753" s="277">
        <v>8011.9</v>
      </c>
      <c r="E1753" s="279"/>
    </row>
    <row r="1754" spans="1:5" s="280" customFormat="1" ht="13.5">
      <c r="A1754" s="169">
        <v>99327</v>
      </c>
      <c r="B1754" s="169" t="s">
        <v>22991</v>
      </c>
      <c r="C1754" s="169" t="s">
        <v>1</v>
      </c>
      <c r="D1754" s="277">
        <v>3883.26</v>
      </c>
      <c r="E1754" s="279"/>
    </row>
    <row r="1755" spans="1:5" s="280" customFormat="1" ht="13.5">
      <c r="A1755" s="169">
        <v>101800</v>
      </c>
      <c r="B1755" s="169" t="s">
        <v>22992</v>
      </c>
      <c r="C1755" s="169" t="s">
        <v>2</v>
      </c>
      <c r="D1755" s="277">
        <v>1405.84</v>
      </c>
      <c r="E1755" s="279"/>
    </row>
    <row r="1756" spans="1:5" s="280" customFormat="1" ht="13.5">
      <c r="A1756" s="169">
        <v>101801</v>
      </c>
      <c r="B1756" s="169" t="s">
        <v>22993</v>
      </c>
      <c r="C1756" s="169" t="s">
        <v>2</v>
      </c>
      <c r="D1756" s="277">
        <v>1038.71</v>
      </c>
      <c r="E1756" s="279"/>
    </row>
    <row r="1757" spans="1:5" s="280" customFormat="1" ht="13.5">
      <c r="A1757" s="169">
        <v>101806</v>
      </c>
      <c r="B1757" s="169" t="s">
        <v>27786</v>
      </c>
      <c r="C1757" s="169" t="s">
        <v>2</v>
      </c>
      <c r="D1757" s="333">
        <v>500.41</v>
      </c>
      <c r="E1757" s="279"/>
    </row>
    <row r="1758" spans="1:5" s="280" customFormat="1" ht="13.5">
      <c r="A1758" s="169">
        <v>101807</v>
      </c>
      <c r="B1758" s="169" t="s">
        <v>27787</v>
      </c>
      <c r="C1758" s="169" t="s">
        <v>2</v>
      </c>
      <c r="D1758" s="333">
        <v>464.55</v>
      </c>
      <c r="E1758" s="279"/>
    </row>
    <row r="1759" spans="1:5" s="280" customFormat="1" ht="13.5">
      <c r="A1759" s="169">
        <v>101808</v>
      </c>
      <c r="B1759" s="169" t="s">
        <v>27788</v>
      </c>
      <c r="C1759" s="169" t="s">
        <v>2</v>
      </c>
      <c r="D1759" s="333">
        <v>486.89</v>
      </c>
      <c r="E1759" s="279"/>
    </row>
    <row r="1760" spans="1:5" s="280" customFormat="1" ht="13.5">
      <c r="A1760" s="169">
        <v>101809</v>
      </c>
      <c r="B1760" s="169" t="s">
        <v>22994</v>
      </c>
      <c r="C1760" s="169" t="s">
        <v>2</v>
      </c>
      <c r="D1760" s="277">
        <v>3000.19</v>
      </c>
      <c r="E1760" s="279"/>
    </row>
    <row r="1761" spans="1:5" s="280" customFormat="1" ht="13.5">
      <c r="A1761" s="169">
        <v>102139</v>
      </c>
      <c r="B1761" s="169" t="s">
        <v>27789</v>
      </c>
      <c r="C1761" s="169" t="s">
        <v>2</v>
      </c>
      <c r="D1761" s="277">
        <v>1643.2</v>
      </c>
      <c r="E1761" s="279"/>
    </row>
    <row r="1762" spans="1:5" s="280" customFormat="1" ht="13.5">
      <c r="A1762" s="169">
        <v>102141</v>
      </c>
      <c r="B1762" s="169" t="s">
        <v>27790</v>
      </c>
      <c r="C1762" s="169" t="s">
        <v>2</v>
      </c>
      <c r="D1762" s="277">
        <v>2513.15</v>
      </c>
      <c r="E1762" s="279"/>
    </row>
    <row r="1763" spans="1:5" s="280" customFormat="1" ht="13.5">
      <c r="A1763" s="169">
        <v>102142</v>
      </c>
      <c r="B1763" s="169" t="s">
        <v>27791</v>
      </c>
      <c r="C1763" s="169" t="s">
        <v>2</v>
      </c>
      <c r="D1763" s="277">
        <v>2477.25</v>
      </c>
      <c r="E1763" s="279"/>
    </row>
    <row r="1764" spans="1:5" s="280" customFormat="1" ht="13.5">
      <c r="A1764" s="169">
        <v>102457</v>
      </c>
      <c r="B1764" s="169" t="s">
        <v>27792</v>
      </c>
      <c r="C1764" s="169" t="s">
        <v>2</v>
      </c>
      <c r="D1764" s="277">
        <v>1555.9</v>
      </c>
      <c r="E1764" s="279"/>
    </row>
    <row r="1765" spans="1:5" s="280" customFormat="1" ht="13.5">
      <c r="A1765" s="169">
        <v>94263</v>
      </c>
      <c r="B1765" s="169" t="s">
        <v>22995</v>
      </c>
      <c r="C1765" s="169" t="s">
        <v>1</v>
      </c>
      <c r="D1765" s="333">
        <v>32.71</v>
      </c>
      <c r="E1765" s="279"/>
    </row>
    <row r="1766" spans="1:5" s="280" customFormat="1" ht="13.5">
      <c r="A1766" s="169">
        <v>94264</v>
      </c>
      <c r="B1766" s="169" t="s">
        <v>22996</v>
      </c>
      <c r="C1766" s="169" t="s">
        <v>1</v>
      </c>
      <c r="D1766" s="333">
        <v>36.22</v>
      </c>
      <c r="E1766" s="279"/>
    </row>
    <row r="1767" spans="1:5" s="280" customFormat="1" ht="13.5">
      <c r="A1767" s="169">
        <v>94265</v>
      </c>
      <c r="B1767" s="169" t="s">
        <v>22997</v>
      </c>
      <c r="C1767" s="169" t="s">
        <v>1</v>
      </c>
      <c r="D1767" s="333">
        <v>43.42</v>
      </c>
      <c r="E1767" s="279"/>
    </row>
    <row r="1768" spans="1:5" s="280" customFormat="1" ht="13.5">
      <c r="A1768" s="169">
        <v>94266</v>
      </c>
      <c r="B1768" s="169" t="s">
        <v>22998</v>
      </c>
      <c r="C1768" s="169" t="s">
        <v>1</v>
      </c>
      <c r="D1768" s="333">
        <v>47.43</v>
      </c>
      <c r="E1768" s="279"/>
    </row>
    <row r="1769" spans="1:5" s="280" customFormat="1" ht="13.5">
      <c r="A1769" s="169">
        <v>94267</v>
      </c>
      <c r="B1769" s="169" t="s">
        <v>22999</v>
      </c>
      <c r="C1769" s="169" t="s">
        <v>1</v>
      </c>
      <c r="D1769" s="333">
        <v>51.61</v>
      </c>
      <c r="E1769" s="279"/>
    </row>
    <row r="1770" spans="1:5" s="280" customFormat="1" ht="13.5">
      <c r="A1770" s="169">
        <v>94268</v>
      </c>
      <c r="B1770" s="169" t="s">
        <v>23000</v>
      </c>
      <c r="C1770" s="169" t="s">
        <v>1</v>
      </c>
      <c r="D1770" s="333">
        <v>56.04</v>
      </c>
      <c r="E1770" s="279"/>
    </row>
    <row r="1771" spans="1:5" s="280" customFormat="1" ht="13.5">
      <c r="A1771" s="169">
        <v>94269</v>
      </c>
      <c r="B1771" s="169" t="s">
        <v>23001</v>
      </c>
      <c r="C1771" s="169" t="s">
        <v>1</v>
      </c>
      <c r="D1771" s="333">
        <v>74.13</v>
      </c>
      <c r="E1771" s="279"/>
    </row>
    <row r="1772" spans="1:5" s="280" customFormat="1" ht="13.5">
      <c r="A1772" s="169">
        <v>94270</v>
      </c>
      <c r="B1772" s="169" t="s">
        <v>23002</v>
      </c>
      <c r="C1772" s="169" t="s">
        <v>1</v>
      </c>
      <c r="D1772" s="333">
        <v>80.290000000000006</v>
      </c>
      <c r="E1772" s="279"/>
    </row>
    <row r="1773" spans="1:5" s="280" customFormat="1" ht="13.5">
      <c r="A1773" s="169">
        <v>94271</v>
      </c>
      <c r="B1773" s="169" t="s">
        <v>23003</v>
      </c>
      <c r="C1773" s="169" t="s">
        <v>1</v>
      </c>
      <c r="D1773" s="333">
        <v>90.45</v>
      </c>
      <c r="E1773" s="279"/>
    </row>
    <row r="1774" spans="1:5" s="280" customFormat="1" ht="13.5">
      <c r="A1774" s="169">
        <v>94272</v>
      </c>
      <c r="B1774" s="169" t="s">
        <v>23004</v>
      </c>
      <c r="C1774" s="169" t="s">
        <v>1</v>
      </c>
      <c r="D1774" s="333">
        <v>98.67</v>
      </c>
      <c r="E1774" s="279"/>
    </row>
    <row r="1775" spans="1:5" s="280" customFormat="1" ht="13.5">
      <c r="A1775" s="169">
        <v>94273</v>
      </c>
      <c r="B1775" s="169" t="s">
        <v>23005</v>
      </c>
      <c r="C1775" s="169" t="s">
        <v>1</v>
      </c>
      <c r="D1775" s="333">
        <v>52.19</v>
      </c>
      <c r="E1775" s="279"/>
    </row>
    <row r="1776" spans="1:5" s="280" customFormat="1" ht="13.5">
      <c r="A1776" s="169">
        <v>94274</v>
      </c>
      <c r="B1776" s="169" t="s">
        <v>23006</v>
      </c>
      <c r="C1776" s="169" t="s">
        <v>1</v>
      </c>
      <c r="D1776" s="333">
        <v>56.25</v>
      </c>
      <c r="E1776" s="279"/>
    </row>
    <row r="1777" spans="1:5" s="280" customFormat="1" ht="13.5">
      <c r="A1777" s="169">
        <v>94275</v>
      </c>
      <c r="B1777" s="169" t="s">
        <v>23007</v>
      </c>
      <c r="C1777" s="169" t="s">
        <v>1</v>
      </c>
      <c r="D1777" s="333">
        <v>50.07</v>
      </c>
      <c r="E1777" s="279"/>
    </row>
    <row r="1778" spans="1:5" s="280" customFormat="1" ht="13.5">
      <c r="A1778" s="169">
        <v>94276</v>
      </c>
      <c r="B1778" s="169" t="s">
        <v>23008</v>
      </c>
      <c r="C1778" s="169" t="s">
        <v>1</v>
      </c>
      <c r="D1778" s="333">
        <v>54.13</v>
      </c>
      <c r="E1778" s="279"/>
    </row>
    <row r="1779" spans="1:5" s="280" customFormat="1" ht="13.5">
      <c r="A1779" s="169">
        <v>94277</v>
      </c>
      <c r="B1779" s="169" t="s">
        <v>23009</v>
      </c>
      <c r="C1779" s="169" t="s">
        <v>1</v>
      </c>
      <c r="D1779" s="333">
        <v>41.45</v>
      </c>
      <c r="E1779" s="279"/>
    </row>
    <row r="1780" spans="1:5" s="280" customFormat="1" ht="13.5">
      <c r="A1780" s="169">
        <v>94278</v>
      </c>
      <c r="B1780" s="169" t="s">
        <v>23010</v>
      </c>
      <c r="C1780" s="169" t="s">
        <v>1</v>
      </c>
      <c r="D1780" s="333">
        <v>45.5</v>
      </c>
      <c r="E1780" s="279"/>
    </row>
    <row r="1781" spans="1:5" s="280" customFormat="1" ht="13.5">
      <c r="A1781" s="169">
        <v>94279</v>
      </c>
      <c r="B1781" s="169" t="s">
        <v>23011</v>
      </c>
      <c r="C1781" s="169" t="s">
        <v>1</v>
      </c>
      <c r="D1781" s="333">
        <v>48.07</v>
      </c>
      <c r="E1781" s="279"/>
    </row>
    <row r="1782" spans="1:5" s="280" customFormat="1" ht="13.5">
      <c r="A1782" s="169">
        <v>94280</v>
      </c>
      <c r="B1782" s="169" t="s">
        <v>23012</v>
      </c>
      <c r="C1782" s="169" t="s">
        <v>1</v>
      </c>
      <c r="D1782" s="333">
        <v>52.12</v>
      </c>
      <c r="E1782" s="279"/>
    </row>
    <row r="1783" spans="1:5" s="280" customFormat="1" ht="13.5">
      <c r="A1783" s="169">
        <v>94281</v>
      </c>
      <c r="B1783" s="169" t="s">
        <v>23013</v>
      </c>
      <c r="C1783" s="169" t="s">
        <v>1</v>
      </c>
      <c r="D1783" s="333">
        <v>54.89</v>
      </c>
      <c r="E1783" s="279"/>
    </row>
    <row r="1784" spans="1:5" s="280" customFormat="1" ht="13.5">
      <c r="A1784" s="169">
        <v>94282</v>
      </c>
      <c r="B1784" s="169" t="s">
        <v>23014</v>
      </c>
      <c r="C1784" s="169" t="s">
        <v>1</v>
      </c>
      <c r="D1784" s="333">
        <v>67.25</v>
      </c>
      <c r="E1784" s="279"/>
    </row>
    <row r="1785" spans="1:5" s="280" customFormat="1" ht="13.5">
      <c r="A1785" s="169">
        <v>94283</v>
      </c>
      <c r="B1785" s="169" t="s">
        <v>23015</v>
      </c>
      <c r="C1785" s="169" t="s">
        <v>1</v>
      </c>
      <c r="D1785" s="333">
        <v>70.61</v>
      </c>
      <c r="E1785" s="279"/>
    </row>
    <row r="1786" spans="1:5" s="280" customFormat="1" ht="13.5">
      <c r="A1786" s="169">
        <v>94284</v>
      </c>
      <c r="B1786" s="169" t="s">
        <v>23016</v>
      </c>
      <c r="C1786" s="169" t="s">
        <v>1</v>
      </c>
      <c r="D1786" s="333">
        <v>82.96</v>
      </c>
      <c r="E1786" s="279"/>
    </row>
    <row r="1787" spans="1:5" s="280" customFormat="1" ht="13.5">
      <c r="A1787" s="169">
        <v>94285</v>
      </c>
      <c r="B1787" s="169" t="s">
        <v>23017</v>
      </c>
      <c r="C1787" s="169" t="s">
        <v>1</v>
      </c>
      <c r="D1787" s="333">
        <v>85.75</v>
      </c>
      <c r="E1787" s="279"/>
    </row>
    <row r="1788" spans="1:5" s="280" customFormat="1" ht="13.5">
      <c r="A1788" s="169">
        <v>94286</v>
      </c>
      <c r="B1788" s="169" t="s">
        <v>23018</v>
      </c>
      <c r="C1788" s="169" t="s">
        <v>1</v>
      </c>
      <c r="D1788" s="333">
        <v>98.11</v>
      </c>
      <c r="E1788" s="279"/>
    </row>
    <row r="1789" spans="1:5" s="280" customFormat="1" ht="13.5">
      <c r="A1789" s="169">
        <v>94287</v>
      </c>
      <c r="B1789" s="169" t="s">
        <v>23019</v>
      </c>
      <c r="C1789" s="169" t="s">
        <v>1</v>
      </c>
      <c r="D1789" s="333">
        <v>42.41</v>
      </c>
      <c r="E1789" s="279"/>
    </row>
    <row r="1790" spans="1:5" s="280" customFormat="1" ht="13.5">
      <c r="A1790" s="169">
        <v>94288</v>
      </c>
      <c r="B1790" s="169" t="s">
        <v>23020</v>
      </c>
      <c r="C1790" s="169" t="s">
        <v>1</v>
      </c>
      <c r="D1790" s="333">
        <v>53.22</v>
      </c>
      <c r="E1790" s="279"/>
    </row>
    <row r="1791" spans="1:5" s="280" customFormat="1" ht="13.5">
      <c r="A1791" s="169">
        <v>94289</v>
      </c>
      <c r="B1791" s="169" t="s">
        <v>23021</v>
      </c>
      <c r="C1791" s="169" t="s">
        <v>1</v>
      </c>
      <c r="D1791" s="333">
        <v>53.63</v>
      </c>
      <c r="E1791" s="279"/>
    </row>
    <row r="1792" spans="1:5" s="280" customFormat="1" ht="13.5">
      <c r="A1792" s="169">
        <v>94290</v>
      </c>
      <c r="B1792" s="169" t="s">
        <v>23022</v>
      </c>
      <c r="C1792" s="169" t="s">
        <v>1</v>
      </c>
      <c r="D1792" s="333">
        <v>64.44</v>
      </c>
      <c r="E1792" s="279"/>
    </row>
    <row r="1793" spans="1:5" s="280" customFormat="1" ht="13.5">
      <c r="A1793" s="169">
        <v>94291</v>
      </c>
      <c r="B1793" s="169" t="s">
        <v>23023</v>
      </c>
      <c r="C1793" s="169" t="s">
        <v>1</v>
      </c>
      <c r="D1793" s="333">
        <v>64.31</v>
      </c>
      <c r="E1793" s="279"/>
    </row>
    <row r="1794" spans="1:5" s="280" customFormat="1" ht="13.5">
      <c r="A1794" s="169">
        <v>94292</v>
      </c>
      <c r="B1794" s="169" t="s">
        <v>23024</v>
      </c>
      <c r="C1794" s="169" t="s">
        <v>1</v>
      </c>
      <c r="D1794" s="333">
        <v>75.12</v>
      </c>
      <c r="E1794" s="279"/>
    </row>
    <row r="1795" spans="1:5" s="280" customFormat="1" ht="13.5">
      <c r="A1795" s="169">
        <v>94293</v>
      </c>
      <c r="B1795" s="169" t="s">
        <v>23025</v>
      </c>
      <c r="C1795" s="169" t="s">
        <v>1</v>
      </c>
      <c r="D1795" s="333">
        <v>172.17</v>
      </c>
      <c r="E1795" s="279"/>
    </row>
    <row r="1796" spans="1:5" s="280" customFormat="1" ht="13.5">
      <c r="A1796" s="169">
        <v>94294</v>
      </c>
      <c r="B1796" s="169" t="s">
        <v>23026</v>
      </c>
      <c r="C1796" s="169" t="s">
        <v>1</v>
      </c>
      <c r="D1796" s="333">
        <v>8.36</v>
      </c>
      <c r="E1796" s="279"/>
    </row>
    <row r="1797" spans="1:5" s="280" customFormat="1" ht="13.5">
      <c r="A1797" s="169">
        <v>102727</v>
      </c>
      <c r="B1797" s="169" t="s">
        <v>23027</v>
      </c>
      <c r="C1797" s="169" t="s">
        <v>4</v>
      </c>
      <c r="D1797" s="333">
        <v>100.18</v>
      </c>
      <c r="E1797" s="279"/>
    </row>
    <row r="1798" spans="1:5" s="280" customFormat="1" ht="13.5">
      <c r="A1798" s="169">
        <v>102728</v>
      </c>
      <c r="B1798" s="169" t="s">
        <v>23028</v>
      </c>
      <c r="C1798" s="169" t="s">
        <v>3</v>
      </c>
      <c r="D1798" s="333">
        <v>18.87</v>
      </c>
      <c r="E1798" s="279"/>
    </row>
    <row r="1799" spans="1:5" s="280" customFormat="1" ht="13.5">
      <c r="A1799" s="169">
        <v>102729</v>
      </c>
      <c r="B1799" s="169" t="s">
        <v>23029</v>
      </c>
      <c r="C1799" s="169" t="s">
        <v>3</v>
      </c>
      <c r="D1799" s="333">
        <v>18.079999999999998</v>
      </c>
      <c r="E1799" s="279"/>
    </row>
    <row r="1800" spans="1:5" s="280" customFormat="1" ht="13.5">
      <c r="A1800" s="169">
        <v>102730</v>
      </c>
      <c r="B1800" s="169" t="s">
        <v>23030</v>
      </c>
      <c r="C1800" s="169" t="s">
        <v>3</v>
      </c>
      <c r="D1800" s="333">
        <v>16.34</v>
      </c>
      <c r="E1800" s="279"/>
    </row>
    <row r="1801" spans="1:5" s="280" customFormat="1" ht="13.5">
      <c r="A1801" s="169">
        <v>102731</v>
      </c>
      <c r="B1801" s="169" t="s">
        <v>23031</v>
      </c>
      <c r="C1801" s="169" t="s">
        <v>3</v>
      </c>
      <c r="D1801" s="333">
        <v>13.88</v>
      </c>
      <c r="E1801" s="279"/>
    </row>
    <row r="1802" spans="1:5" s="280" customFormat="1" ht="13.5">
      <c r="A1802" s="169">
        <v>102732</v>
      </c>
      <c r="B1802" s="169" t="s">
        <v>23032</v>
      </c>
      <c r="C1802" s="169" t="s">
        <v>3</v>
      </c>
      <c r="D1802" s="333">
        <v>13.3</v>
      </c>
      <c r="E1802" s="279"/>
    </row>
    <row r="1803" spans="1:5" s="280" customFormat="1" ht="13.5">
      <c r="A1803" s="169">
        <v>102733</v>
      </c>
      <c r="B1803" s="169" t="s">
        <v>23033</v>
      </c>
      <c r="C1803" s="169" t="s">
        <v>3</v>
      </c>
      <c r="D1803" s="333">
        <v>15.04</v>
      </c>
      <c r="E1803" s="279"/>
    </row>
    <row r="1804" spans="1:5" s="280" customFormat="1" ht="13.5">
      <c r="A1804" s="169">
        <v>102734</v>
      </c>
      <c r="B1804" s="169" t="s">
        <v>23034</v>
      </c>
      <c r="C1804" s="169" t="s">
        <v>3</v>
      </c>
      <c r="D1804" s="333">
        <v>18.079999999999998</v>
      </c>
      <c r="E1804" s="279"/>
    </row>
    <row r="1805" spans="1:5" s="280" customFormat="1" ht="13.5">
      <c r="A1805" s="169">
        <v>102735</v>
      </c>
      <c r="B1805" s="169" t="s">
        <v>23035</v>
      </c>
      <c r="C1805" s="169" t="s">
        <v>3</v>
      </c>
      <c r="D1805" s="333">
        <v>17.350000000000001</v>
      </c>
      <c r="E1805" s="279"/>
    </row>
    <row r="1806" spans="1:5" s="280" customFormat="1" ht="13.5">
      <c r="A1806" s="169">
        <v>102736</v>
      </c>
      <c r="B1806" s="169" t="s">
        <v>23036</v>
      </c>
      <c r="C1806" s="169" t="s">
        <v>7</v>
      </c>
      <c r="D1806" s="333">
        <v>608.35</v>
      </c>
      <c r="E1806" s="279"/>
    </row>
    <row r="1807" spans="1:5" s="280" customFormat="1" ht="13.5">
      <c r="A1807" s="169">
        <v>102737</v>
      </c>
      <c r="B1807" s="169" t="s">
        <v>23037</v>
      </c>
      <c r="C1807" s="169" t="s">
        <v>2</v>
      </c>
      <c r="D1807" s="277">
        <v>1188.49</v>
      </c>
      <c r="E1807" s="279"/>
    </row>
    <row r="1808" spans="1:5" s="280" customFormat="1" ht="13.5">
      <c r="A1808" s="169">
        <v>102738</v>
      </c>
      <c r="B1808" s="169" t="s">
        <v>23038</v>
      </c>
      <c r="C1808" s="169" t="s">
        <v>2</v>
      </c>
      <c r="D1808" s="277">
        <v>2449.5</v>
      </c>
      <c r="E1808" s="279"/>
    </row>
    <row r="1809" spans="1:5" s="280" customFormat="1" ht="13.5">
      <c r="A1809" s="169">
        <v>102739</v>
      </c>
      <c r="B1809" s="169" t="s">
        <v>23039</v>
      </c>
      <c r="C1809" s="169" t="s">
        <v>2</v>
      </c>
      <c r="D1809" s="277">
        <v>4120.8100000000004</v>
      </c>
      <c r="E1809" s="279"/>
    </row>
    <row r="1810" spans="1:5" s="280" customFormat="1" ht="13.5">
      <c r="A1810" s="169">
        <v>102740</v>
      </c>
      <c r="B1810" s="169" t="s">
        <v>23040</v>
      </c>
      <c r="C1810" s="169" t="s">
        <v>2</v>
      </c>
      <c r="D1810" s="277">
        <v>6199.83</v>
      </c>
      <c r="E1810" s="279"/>
    </row>
    <row r="1811" spans="1:5" s="280" customFormat="1" ht="13.5">
      <c r="A1811" s="169">
        <v>102741</v>
      </c>
      <c r="B1811" s="169" t="s">
        <v>23041</v>
      </c>
      <c r="C1811" s="169" t="s">
        <v>2</v>
      </c>
      <c r="D1811" s="277">
        <v>8730.56</v>
      </c>
      <c r="E1811" s="279"/>
    </row>
    <row r="1812" spans="1:5" s="280" customFormat="1" ht="13.5">
      <c r="A1812" s="169">
        <v>102742</v>
      </c>
      <c r="B1812" s="169" t="s">
        <v>23042</v>
      </c>
      <c r="C1812" s="169" t="s">
        <v>2</v>
      </c>
      <c r="D1812" s="277">
        <v>15164.88</v>
      </c>
      <c r="E1812" s="279"/>
    </row>
    <row r="1813" spans="1:5" s="280" customFormat="1" ht="13.5">
      <c r="A1813" s="169">
        <v>102743</v>
      </c>
      <c r="B1813" s="169" t="s">
        <v>23043</v>
      </c>
      <c r="C1813" s="169" t="s">
        <v>2</v>
      </c>
      <c r="D1813" s="277">
        <v>4979.9799999999996</v>
      </c>
      <c r="E1813" s="279"/>
    </row>
    <row r="1814" spans="1:5" s="280" customFormat="1" ht="13.5">
      <c r="A1814" s="169">
        <v>102744</v>
      </c>
      <c r="B1814" s="169" t="s">
        <v>23044</v>
      </c>
      <c r="C1814" s="169" t="s">
        <v>2</v>
      </c>
      <c r="D1814" s="277">
        <v>7490.92</v>
      </c>
      <c r="E1814" s="279"/>
    </row>
    <row r="1815" spans="1:5" s="280" customFormat="1" ht="13.5">
      <c r="A1815" s="169">
        <v>102745</v>
      </c>
      <c r="B1815" s="169" t="s">
        <v>23045</v>
      </c>
      <c r="C1815" s="169" t="s">
        <v>2</v>
      </c>
      <c r="D1815" s="277">
        <v>10566.18</v>
      </c>
      <c r="E1815" s="279"/>
    </row>
    <row r="1816" spans="1:5" s="280" customFormat="1" ht="13.5">
      <c r="A1816" s="169">
        <v>102746</v>
      </c>
      <c r="B1816" s="169" t="s">
        <v>23046</v>
      </c>
      <c r="C1816" s="169" t="s">
        <v>2</v>
      </c>
      <c r="D1816" s="277">
        <v>18378.87</v>
      </c>
      <c r="E1816" s="279"/>
    </row>
    <row r="1817" spans="1:5" s="280" customFormat="1" ht="13.5">
      <c r="A1817" s="169">
        <v>102747</v>
      </c>
      <c r="B1817" s="169" t="s">
        <v>23047</v>
      </c>
      <c r="C1817" s="169" t="s">
        <v>2</v>
      </c>
      <c r="D1817" s="277">
        <v>9302.0400000000009</v>
      </c>
      <c r="E1817" s="279"/>
    </row>
    <row r="1818" spans="1:5" s="280" customFormat="1" ht="13.5">
      <c r="A1818" s="169">
        <v>102748</v>
      </c>
      <c r="B1818" s="169" t="s">
        <v>23048</v>
      </c>
      <c r="C1818" s="169" t="s">
        <v>2</v>
      </c>
      <c r="D1818" s="277">
        <v>13062.51</v>
      </c>
      <c r="E1818" s="279"/>
    </row>
    <row r="1819" spans="1:5" s="280" customFormat="1" ht="13.5">
      <c r="A1819" s="169">
        <v>102749</v>
      </c>
      <c r="B1819" s="169" t="s">
        <v>23049</v>
      </c>
      <c r="C1819" s="169" t="s">
        <v>2</v>
      </c>
      <c r="D1819" s="277">
        <v>22499.4</v>
      </c>
      <c r="E1819" s="279"/>
    </row>
    <row r="1820" spans="1:5" s="280" customFormat="1" ht="13.5">
      <c r="A1820" s="169">
        <v>102750</v>
      </c>
      <c r="B1820" s="169" t="s">
        <v>23050</v>
      </c>
      <c r="C1820" s="169" t="s">
        <v>2</v>
      </c>
      <c r="D1820" s="277">
        <v>2994.32</v>
      </c>
      <c r="E1820" s="279"/>
    </row>
    <row r="1821" spans="1:5" s="280" customFormat="1" ht="13.5">
      <c r="A1821" s="169">
        <v>102751</v>
      </c>
      <c r="B1821" s="169" t="s">
        <v>23051</v>
      </c>
      <c r="C1821" s="169" t="s">
        <v>2</v>
      </c>
      <c r="D1821" s="277">
        <v>5241.76</v>
      </c>
      <c r="E1821" s="279"/>
    </row>
    <row r="1822" spans="1:5" s="280" customFormat="1" ht="13.5">
      <c r="A1822" s="169">
        <v>102752</v>
      </c>
      <c r="B1822" s="169" t="s">
        <v>23052</v>
      </c>
      <c r="C1822" s="169" t="s">
        <v>2</v>
      </c>
      <c r="D1822" s="277">
        <v>8396.23</v>
      </c>
      <c r="E1822" s="279"/>
    </row>
    <row r="1823" spans="1:5" s="280" customFormat="1" ht="13.5">
      <c r="A1823" s="169">
        <v>102753</v>
      </c>
      <c r="B1823" s="169" t="s">
        <v>23053</v>
      </c>
      <c r="C1823" s="169" t="s">
        <v>2</v>
      </c>
      <c r="D1823" s="277">
        <v>12487.57</v>
      </c>
      <c r="E1823" s="279"/>
    </row>
    <row r="1824" spans="1:5" s="280" customFormat="1" ht="13.5">
      <c r="A1824" s="169">
        <v>102754</v>
      </c>
      <c r="B1824" s="169" t="s">
        <v>23054</v>
      </c>
      <c r="C1824" s="169" t="s">
        <v>2</v>
      </c>
      <c r="D1824" s="277">
        <v>23818.37</v>
      </c>
      <c r="E1824" s="279"/>
    </row>
    <row r="1825" spans="1:5" s="280" customFormat="1" ht="13.5">
      <c r="A1825" s="169">
        <v>102755</v>
      </c>
      <c r="B1825" s="169" t="s">
        <v>23055</v>
      </c>
      <c r="C1825" s="169" t="s">
        <v>2</v>
      </c>
      <c r="D1825" s="277">
        <v>11748.38</v>
      </c>
      <c r="E1825" s="279"/>
    </row>
    <row r="1826" spans="1:5" s="280" customFormat="1" ht="13.5">
      <c r="A1826" s="169">
        <v>102756</v>
      </c>
      <c r="B1826" s="169" t="s">
        <v>23056</v>
      </c>
      <c r="C1826" s="169" t="s">
        <v>2</v>
      </c>
      <c r="D1826" s="277">
        <v>17530.8</v>
      </c>
      <c r="E1826" s="279"/>
    </row>
    <row r="1827" spans="1:5" s="280" customFormat="1" ht="13.5">
      <c r="A1827" s="169">
        <v>102757</v>
      </c>
      <c r="B1827" s="169" t="s">
        <v>23057</v>
      </c>
      <c r="C1827" s="169" t="s">
        <v>2</v>
      </c>
      <c r="D1827" s="277">
        <v>32719.46</v>
      </c>
      <c r="E1827" s="279"/>
    </row>
    <row r="1828" spans="1:5" s="280" customFormat="1" ht="13.5">
      <c r="A1828" s="169">
        <v>102758</v>
      </c>
      <c r="B1828" s="169" t="s">
        <v>23058</v>
      </c>
      <c r="C1828" s="169" t="s">
        <v>2</v>
      </c>
      <c r="D1828" s="277">
        <v>15117.79</v>
      </c>
      <c r="E1828" s="279"/>
    </row>
    <row r="1829" spans="1:5" s="280" customFormat="1" ht="13.5">
      <c r="A1829" s="169">
        <v>102759</v>
      </c>
      <c r="B1829" s="169" t="s">
        <v>23059</v>
      </c>
      <c r="C1829" s="169" t="s">
        <v>2</v>
      </c>
      <c r="D1829" s="277">
        <v>22600.38</v>
      </c>
      <c r="E1829" s="279"/>
    </row>
    <row r="1830" spans="1:5" s="280" customFormat="1" ht="13.5">
      <c r="A1830" s="169">
        <v>102760</v>
      </c>
      <c r="B1830" s="169" t="s">
        <v>23060</v>
      </c>
      <c r="C1830" s="169" t="s">
        <v>2</v>
      </c>
      <c r="D1830" s="277">
        <v>41791.35</v>
      </c>
      <c r="E1830" s="279"/>
    </row>
    <row r="1831" spans="1:5" s="280" customFormat="1" ht="13.5">
      <c r="A1831" s="169">
        <v>102761</v>
      </c>
      <c r="B1831" s="169" t="s">
        <v>23061</v>
      </c>
      <c r="C1831" s="169" t="s">
        <v>2</v>
      </c>
      <c r="D1831" s="277">
        <v>14194.68</v>
      </c>
      <c r="E1831" s="279"/>
    </row>
    <row r="1832" spans="1:5" s="280" customFormat="1" ht="13.5">
      <c r="A1832" s="169">
        <v>102762</v>
      </c>
      <c r="B1832" s="169" t="s">
        <v>23062</v>
      </c>
      <c r="C1832" s="169" t="s">
        <v>2</v>
      </c>
      <c r="D1832" s="277">
        <v>22079.119999999999</v>
      </c>
      <c r="E1832" s="279"/>
    </row>
    <row r="1833" spans="1:5" s="280" customFormat="1" ht="13.5">
      <c r="A1833" s="169">
        <v>102763</v>
      </c>
      <c r="B1833" s="169" t="s">
        <v>23063</v>
      </c>
      <c r="C1833" s="169" t="s">
        <v>2</v>
      </c>
      <c r="D1833" s="277">
        <v>30857.39</v>
      </c>
      <c r="E1833" s="279"/>
    </row>
    <row r="1834" spans="1:5" s="280" customFormat="1" ht="13.5">
      <c r="A1834" s="169">
        <v>102764</v>
      </c>
      <c r="B1834" s="169" t="s">
        <v>23064</v>
      </c>
      <c r="C1834" s="169" t="s">
        <v>2</v>
      </c>
      <c r="D1834" s="277">
        <v>43861.74</v>
      </c>
      <c r="E1834" s="279"/>
    </row>
    <row r="1835" spans="1:5" s="280" customFormat="1" ht="13.5">
      <c r="A1835" s="169">
        <v>102765</v>
      </c>
      <c r="B1835" s="169" t="s">
        <v>23065</v>
      </c>
      <c r="C1835" s="169" t="s">
        <v>2</v>
      </c>
      <c r="D1835" s="277">
        <v>17582.04</v>
      </c>
      <c r="E1835" s="279"/>
    </row>
    <row r="1836" spans="1:5" s="280" customFormat="1" ht="13.5">
      <c r="A1836" s="169">
        <v>102766</v>
      </c>
      <c r="B1836" s="169" t="s">
        <v>23066</v>
      </c>
      <c r="C1836" s="169" t="s">
        <v>2</v>
      </c>
      <c r="D1836" s="277">
        <v>26688.76</v>
      </c>
      <c r="E1836" s="279"/>
    </row>
    <row r="1837" spans="1:5" s="280" customFormat="1" ht="13.5">
      <c r="A1837" s="169">
        <v>102767</v>
      </c>
      <c r="B1837" s="169" t="s">
        <v>23067</v>
      </c>
      <c r="C1837" s="169" t="s">
        <v>2</v>
      </c>
      <c r="D1837" s="277">
        <v>37636.57</v>
      </c>
      <c r="E1837" s="279"/>
    </row>
    <row r="1838" spans="1:5" s="280" customFormat="1" ht="13.5">
      <c r="A1838" s="169">
        <v>102768</v>
      </c>
      <c r="B1838" s="169" t="s">
        <v>23068</v>
      </c>
      <c r="C1838" s="169" t="s">
        <v>2</v>
      </c>
      <c r="D1838" s="277">
        <v>53051.19</v>
      </c>
      <c r="E1838" s="279"/>
    </row>
    <row r="1839" spans="1:5" s="280" customFormat="1" ht="13.5">
      <c r="A1839" s="169">
        <v>102769</v>
      </c>
      <c r="B1839" s="169" t="s">
        <v>23069</v>
      </c>
      <c r="C1839" s="169" t="s">
        <v>2</v>
      </c>
      <c r="D1839" s="277">
        <v>20298.87</v>
      </c>
      <c r="E1839" s="279"/>
    </row>
    <row r="1840" spans="1:5" s="280" customFormat="1" ht="13.5">
      <c r="A1840" s="169">
        <v>102770</v>
      </c>
      <c r="B1840" s="169" t="s">
        <v>23070</v>
      </c>
      <c r="C1840" s="169" t="s">
        <v>2</v>
      </c>
      <c r="D1840" s="277">
        <v>31372.15</v>
      </c>
      <c r="E1840" s="279"/>
    </row>
    <row r="1841" spans="1:5" s="280" customFormat="1" ht="13.5">
      <c r="A1841" s="169">
        <v>102771</v>
      </c>
      <c r="B1841" s="169" t="s">
        <v>23071</v>
      </c>
      <c r="C1841" s="169" t="s">
        <v>2</v>
      </c>
      <c r="D1841" s="277">
        <v>44211.76</v>
      </c>
      <c r="E1841" s="279"/>
    </row>
    <row r="1842" spans="1:5" s="280" customFormat="1" ht="13.5">
      <c r="A1842" s="169">
        <v>102772</v>
      </c>
      <c r="B1842" s="169" t="s">
        <v>23072</v>
      </c>
      <c r="C1842" s="169" t="s">
        <v>2</v>
      </c>
      <c r="D1842" s="277">
        <v>62942.96</v>
      </c>
      <c r="E1842" s="279"/>
    </row>
    <row r="1843" spans="1:5" s="280" customFormat="1" ht="13.5">
      <c r="A1843" s="169">
        <v>102773</v>
      </c>
      <c r="B1843" s="169" t="s">
        <v>23073</v>
      </c>
      <c r="C1843" s="169" t="s">
        <v>2</v>
      </c>
      <c r="D1843" s="277">
        <v>9361.48</v>
      </c>
      <c r="E1843" s="279"/>
    </row>
    <row r="1844" spans="1:5" s="280" customFormat="1" ht="13.5">
      <c r="A1844" s="169">
        <v>102774</v>
      </c>
      <c r="B1844" s="169" t="s">
        <v>23074</v>
      </c>
      <c r="C1844" s="169" t="s">
        <v>2</v>
      </c>
      <c r="D1844" s="277">
        <v>9361.48</v>
      </c>
      <c r="E1844" s="279"/>
    </row>
    <row r="1845" spans="1:5" s="280" customFormat="1" ht="13.5">
      <c r="A1845" s="169">
        <v>102775</v>
      </c>
      <c r="B1845" s="169" t="s">
        <v>23075</v>
      </c>
      <c r="C1845" s="169" t="s">
        <v>2</v>
      </c>
      <c r="D1845" s="277">
        <v>13980.64</v>
      </c>
      <c r="E1845" s="279"/>
    </row>
    <row r="1846" spans="1:5" s="280" customFormat="1" ht="13.5">
      <c r="A1846" s="169">
        <v>102776</v>
      </c>
      <c r="B1846" s="169" t="s">
        <v>23076</v>
      </c>
      <c r="C1846" s="169" t="s">
        <v>2</v>
      </c>
      <c r="D1846" s="277">
        <v>13980.64</v>
      </c>
      <c r="E1846" s="279"/>
    </row>
    <row r="1847" spans="1:5" s="280" customFormat="1" ht="13.5">
      <c r="A1847" s="169">
        <v>102777</v>
      </c>
      <c r="B1847" s="169" t="s">
        <v>23077</v>
      </c>
      <c r="C1847" s="169" t="s">
        <v>2</v>
      </c>
      <c r="D1847" s="277">
        <v>21164.97</v>
      </c>
      <c r="E1847" s="279"/>
    </row>
    <row r="1848" spans="1:5" s="280" customFormat="1" ht="13.5">
      <c r="A1848" s="169">
        <v>102778</v>
      </c>
      <c r="B1848" s="169" t="s">
        <v>23078</v>
      </c>
      <c r="C1848" s="169" t="s">
        <v>2</v>
      </c>
      <c r="D1848" s="277">
        <v>32279.69</v>
      </c>
      <c r="E1848" s="279"/>
    </row>
    <row r="1849" spans="1:5" s="280" customFormat="1" ht="13.5">
      <c r="A1849" s="169">
        <v>102779</v>
      </c>
      <c r="B1849" s="169" t="s">
        <v>23079</v>
      </c>
      <c r="C1849" s="169" t="s">
        <v>2</v>
      </c>
      <c r="D1849" s="277">
        <v>9361.48</v>
      </c>
      <c r="E1849" s="279"/>
    </row>
    <row r="1850" spans="1:5" s="280" customFormat="1" ht="13.5">
      <c r="A1850" s="169">
        <v>102780</v>
      </c>
      <c r="B1850" s="169" t="s">
        <v>23080</v>
      </c>
      <c r="C1850" s="169" t="s">
        <v>2</v>
      </c>
      <c r="D1850" s="277">
        <v>10771.86</v>
      </c>
      <c r="E1850" s="279"/>
    </row>
    <row r="1851" spans="1:5" s="280" customFormat="1" ht="13.5">
      <c r="A1851" s="169">
        <v>102781</v>
      </c>
      <c r="B1851" s="169" t="s">
        <v>23081</v>
      </c>
      <c r="C1851" s="169" t="s">
        <v>2</v>
      </c>
      <c r="D1851" s="277">
        <v>15968.41</v>
      </c>
      <c r="E1851" s="279"/>
    </row>
    <row r="1852" spans="1:5" s="280" customFormat="1" ht="13.5">
      <c r="A1852" s="169">
        <v>102782</v>
      </c>
      <c r="B1852" s="169" t="s">
        <v>23082</v>
      </c>
      <c r="C1852" s="169" t="s">
        <v>2</v>
      </c>
      <c r="D1852" s="277">
        <v>17887.87</v>
      </c>
      <c r="E1852" s="279"/>
    </row>
    <row r="1853" spans="1:5" s="280" customFormat="1" ht="13.5">
      <c r="A1853" s="169">
        <v>102783</v>
      </c>
      <c r="B1853" s="169" t="s">
        <v>23083</v>
      </c>
      <c r="C1853" s="169" t="s">
        <v>2</v>
      </c>
      <c r="D1853" s="277">
        <v>23661.82</v>
      </c>
      <c r="E1853" s="279"/>
    </row>
    <row r="1854" spans="1:5" s="280" customFormat="1" ht="13.5">
      <c r="A1854" s="169">
        <v>102784</v>
      </c>
      <c r="B1854" s="169" t="s">
        <v>23084</v>
      </c>
      <c r="C1854" s="169" t="s">
        <v>2</v>
      </c>
      <c r="D1854" s="277">
        <v>37837.050000000003</v>
      </c>
      <c r="E1854" s="279"/>
    </row>
    <row r="1855" spans="1:5" s="280" customFormat="1" ht="13.5">
      <c r="A1855" s="169">
        <v>102785</v>
      </c>
      <c r="B1855" s="169" t="s">
        <v>23085</v>
      </c>
      <c r="C1855" s="169" t="s">
        <v>2</v>
      </c>
      <c r="D1855" s="277">
        <v>10771.86</v>
      </c>
      <c r="E1855" s="279"/>
    </row>
    <row r="1856" spans="1:5" s="280" customFormat="1" ht="13.5">
      <c r="A1856" s="169">
        <v>102786</v>
      </c>
      <c r="B1856" s="169" t="s">
        <v>23086</v>
      </c>
      <c r="C1856" s="169" t="s">
        <v>2</v>
      </c>
      <c r="D1856" s="277">
        <v>12113.92</v>
      </c>
      <c r="E1856" s="279"/>
    </row>
    <row r="1857" spans="1:5" s="280" customFormat="1" ht="13.5">
      <c r="A1857" s="169">
        <v>102787</v>
      </c>
      <c r="B1857" s="169" t="s">
        <v>23087</v>
      </c>
      <c r="C1857" s="169" t="s">
        <v>2</v>
      </c>
      <c r="D1857" s="277">
        <v>17887.87</v>
      </c>
      <c r="E1857" s="279"/>
    </row>
    <row r="1858" spans="1:5" s="280" customFormat="1" ht="13.5">
      <c r="A1858" s="169">
        <v>102788</v>
      </c>
      <c r="B1858" s="169" t="s">
        <v>23088</v>
      </c>
      <c r="C1858" s="169" t="s">
        <v>2</v>
      </c>
      <c r="D1858" s="277">
        <v>19794.509999999998</v>
      </c>
      <c r="E1858" s="279"/>
    </row>
    <row r="1859" spans="1:5" s="280" customFormat="1" ht="13.5">
      <c r="A1859" s="169">
        <v>102789</v>
      </c>
      <c r="B1859" s="169" t="s">
        <v>23089</v>
      </c>
      <c r="C1859" s="169" t="s">
        <v>2</v>
      </c>
      <c r="D1859" s="277">
        <v>26081.81</v>
      </c>
      <c r="E1859" s="279"/>
    </row>
    <row r="1860" spans="1:5" s="280" customFormat="1" ht="13.5">
      <c r="A1860" s="169">
        <v>102790</v>
      </c>
      <c r="B1860" s="169" t="s">
        <v>23090</v>
      </c>
      <c r="C1860" s="169" t="s">
        <v>2</v>
      </c>
      <c r="D1860" s="277">
        <v>43607.91</v>
      </c>
      <c r="E1860" s="279"/>
    </row>
    <row r="1861" spans="1:5" s="280" customFormat="1" ht="13.5">
      <c r="A1861" s="169">
        <v>102791</v>
      </c>
      <c r="B1861" s="169" t="s">
        <v>23091</v>
      </c>
      <c r="C1861" s="169" t="s">
        <v>2</v>
      </c>
      <c r="D1861" s="277">
        <v>34460.54</v>
      </c>
      <c r="E1861" s="279"/>
    </row>
    <row r="1862" spans="1:5" s="280" customFormat="1" ht="13.5">
      <c r="A1862" s="169">
        <v>102792</v>
      </c>
      <c r="B1862" s="169" t="s">
        <v>23092</v>
      </c>
      <c r="C1862" s="169" t="s">
        <v>2</v>
      </c>
      <c r="D1862" s="277">
        <v>56331.63</v>
      </c>
      <c r="E1862" s="279"/>
    </row>
    <row r="1863" spans="1:5" s="280" customFormat="1" ht="13.5">
      <c r="A1863" s="169">
        <v>102793</v>
      </c>
      <c r="B1863" s="169" t="s">
        <v>23093</v>
      </c>
      <c r="C1863" s="169" t="s">
        <v>2</v>
      </c>
      <c r="D1863" s="277">
        <v>76276.23</v>
      </c>
      <c r="E1863" s="279"/>
    </row>
    <row r="1864" spans="1:5" s="280" customFormat="1" ht="13.5">
      <c r="A1864" s="169">
        <v>102794</v>
      </c>
      <c r="B1864" s="169" t="s">
        <v>23094</v>
      </c>
      <c r="C1864" s="169" t="s">
        <v>2</v>
      </c>
      <c r="D1864" s="277">
        <v>109493.35</v>
      </c>
      <c r="E1864" s="279"/>
    </row>
    <row r="1865" spans="1:5" s="280" customFormat="1" ht="13.5">
      <c r="A1865" s="169">
        <v>102795</v>
      </c>
      <c r="B1865" s="169" t="s">
        <v>23095</v>
      </c>
      <c r="C1865" s="169" t="s">
        <v>2</v>
      </c>
      <c r="D1865" s="277">
        <v>36758.49</v>
      </c>
      <c r="E1865" s="279"/>
    </row>
    <row r="1866" spans="1:5" s="280" customFormat="1" ht="13.5">
      <c r="A1866" s="169">
        <v>102796</v>
      </c>
      <c r="B1866" s="169" t="s">
        <v>23096</v>
      </c>
      <c r="C1866" s="169" t="s">
        <v>2</v>
      </c>
      <c r="D1866" s="277">
        <v>59620.87</v>
      </c>
      <c r="E1866" s="279"/>
    </row>
    <row r="1867" spans="1:5" s="280" customFormat="1" ht="13.5">
      <c r="A1867" s="169">
        <v>102797</v>
      </c>
      <c r="B1867" s="169" t="s">
        <v>23097</v>
      </c>
      <c r="C1867" s="169" t="s">
        <v>2</v>
      </c>
      <c r="D1867" s="277">
        <v>84714.99</v>
      </c>
      <c r="E1867" s="279"/>
    </row>
    <row r="1868" spans="1:5" s="280" customFormat="1" ht="13.5">
      <c r="A1868" s="169">
        <v>102798</v>
      </c>
      <c r="B1868" s="169" t="s">
        <v>23098</v>
      </c>
      <c r="C1868" s="169" t="s">
        <v>2</v>
      </c>
      <c r="D1868" s="277">
        <v>103840.08</v>
      </c>
      <c r="E1868" s="279"/>
    </row>
    <row r="1869" spans="1:5" s="280" customFormat="1" ht="13.5">
      <c r="A1869" s="169">
        <v>102799</v>
      </c>
      <c r="B1869" s="169" t="s">
        <v>23099</v>
      </c>
      <c r="C1869" s="169" t="s">
        <v>2</v>
      </c>
      <c r="D1869" s="277">
        <v>37528.35</v>
      </c>
      <c r="E1869" s="279"/>
    </row>
    <row r="1870" spans="1:5" s="280" customFormat="1" ht="13.5">
      <c r="A1870" s="169">
        <v>102800</v>
      </c>
      <c r="B1870" s="169" t="s">
        <v>23100</v>
      </c>
      <c r="C1870" s="169" t="s">
        <v>2</v>
      </c>
      <c r="D1870" s="277">
        <v>65420.7</v>
      </c>
      <c r="E1870" s="279"/>
    </row>
    <row r="1871" spans="1:5" s="280" customFormat="1" ht="13.5">
      <c r="A1871" s="169">
        <v>102801</v>
      </c>
      <c r="B1871" s="169" t="s">
        <v>23101</v>
      </c>
      <c r="C1871" s="169" t="s">
        <v>2</v>
      </c>
      <c r="D1871" s="277">
        <v>91873.96</v>
      </c>
      <c r="E1871" s="279"/>
    </row>
    <row r="1872" spans="1:5" s="280" customFormat="1" ht="13.5">
      <c r="A1872" s="169">
        <v>102802</v>
      </c>
      <c r="B1872" s="169" t="s">
        <v>23102</v>
      </c>
      <c r="C1872" s="169" t="s">
        <v>2</v>
      </c>
      <c r="D1872" s="277">
        <v>110260.26</v>
      </c>
      <c r="E1872" s="279"/>
    </row>
    <row r="1873" spans="1:5" s="280" customFormat="1" ht="13.5">
      <c r="A1873" s="169">
        <v>101570</v>
      </c>
      <c r="B1873" s="169" t="s">
        <v>23103</v>
      </c>
      <c r="C1873" s="169" t="s">
        <v>4</v>
      </c>
      <c r="D1873" s="333">
        <v>24.58</v>
      </c>
      <c r="E1873" s="279"/>
    </row>
    <row r="1874" spans="1:5" s="280" customFormat="1" ht="13.5">
      <c r="A1874" s="169">
        <v>101571</v>
      </c>
      <c r="B1874" s="169" t="s">
        <v>23104</v>
      </c>
      <c r="C1874" s="169" t="s">
        <v>4</v>
      </c>
      <c r="D1874" s="333">
        <v>32.93</v>
      </c>
      <c r="E1874" s="279"/>
    </row>
    <row r="1875" spans="1:5" s="280" customFormat="1" ht="13.5">
      <c r="A1875" s="169">
        <v>101572</v>
      </c>
      <c r="B1875" s="169" t="s">
        <v>23105</v>
      </c>
      <c r="C1875" s="169" t="s">
        <v>4</v>
      </c>
      <c r="D1875" s="333">
        <v>19.420000000000002</v>
      </c>
      <c r="E1875" s="279"/>
    </row>
    <row r="1876" spans="1:5" s="280" customFormat="1" ht="13.5">
      <c r="A1876" s="169">
        <v>101573</v>
      </c>
      <c r="B1876" s="169" t="s">
        <v>23106</v>
      </c>
      <c r="C1876" s="169" t="s">
        <v>4</v>
      </c>
      <c r="D1876" s="333">
        <v>27.78</v>
      </c>
      <c r="E1876" s="279"/>
    </row>
    <row r="1877" spans="1:5" s="280" customFormat="1" ht="13.5">
      <c r="A1877" s="169">
        <v>101574</v>
      </c>
      <c r="B1877" s="169" t="s">
        <v>23107</v>
      </c>
      <c r="C1877" s="169" t="s">
        <v>4</v>
      </c>
      <c r="D1877" s="333">
        <v>15.12</v>
      </c>
      <c r="E1877" s="279"/>
    </row>
    <row r="1878" spans="1:5" s="280" customFormat="1" ht="13.5">
      <c r="A1878" s="169">
        <v>101575</v>
      </c>
      <c r="B1878" s="169" t="s">
        <v>23108</v>
      </c>
      <c r="C1878" s="169" t="s">
        <v>4</v>
      </c>
      <c r="D1878" s="333">
        <v>23.63</v>
      </c>
      <c r="E1878" s="279"/>
    </row>
    <row r="1879" spans="1:5" s="280" customFormat="1" ht="13.5">
      <c r="A1879" s="169">
        <v>101576</v>
      </c>
      <c r="B1879" s="169" t="s">
        <v>23109</v>
      </c>
      <c r="C1879" s="169" t="s">
        <v>4</v>
      </c>
      <c r="D1879" s="333">
        <v>45.64</v>
      </c>
      <c r="E1879" s="279"/>
    </row>
    <row r="1880" spans="1:5" s="280" customFormat="1" ht="13.5">
      <c r="A1880" s="169">
        <v>101577</v>
      </c>
      <c r="B1880" s="169" t="s">
        <v>23110</v>
      </c>
      <c r="C1880" s="169" t="s">
        <v>4</v>
      </c>
      <c r="D1880" s="333">
        <v>56.34</v>
      </c>
      <c r="E1880" s="279"/>
    </row>
    <row r="1881" spans="1:5" s="280" customFormat="1" ht="13.5">
      <c r="A1881" s="169">
        <v>101578</v>
      </c>
      <c r="B1881" s="169" t="s">
        <v>23111</v>
      </c>
      <c r="C1881" s="169" t="s">
        <v>4</v>
      </c>
      <c r="D1881" s="333">
        <v>38.06</v>
      </c>
      <c r="E1881" s="279"/>
    </row>
    <row r="1882" spans="1:5" s="280" customFormat="1" ht="13.5">
      <c r="A1882" s="169">
        <v>101579</v>
      </c>
      <c r="B1882" s="169" t="s">
        <v>23112</v>
      </c>
      <c r="C1882" s="169" t="s">
        <v>4</v>
      </c>
      <c r="D1882" s="333">
        <v>48.76</v>
      </c>
      <c r="E1882" s="279"/>
    </row>
    <row r="1883" spans="1:5" s="280" customFormat="1" ht="13.5">
      <c r="A1883" s="169">
        <v>101580</v>
      </c>
      <c r="B1883" s="169" t="s">
        <v>23113</v>
      </c>
      <c r="C1883" s="169" t="s">
        <v>4</v>
      </c>
      <c r="D1883" s="333">
        <v>34.409999999999997</v>
      </c>
      <c r="E1883" s="279"/>
    </row>
    <row r="1884" spans="1:5" s="280" customFormat="1" ht="13.5">
      <c r="A1884" s="169">
        <v>101581</v>
      </c>
      <c r="B1884" s="169" t="s">
        <v>23114</v>
      </c>
      <c r="C1884" s="169" t="s">
        <v>4</v>
      </c>
      <c r="D1884" s="333">
        <v>45.26</v>
      </c>
      <c r="E1884" s="279"/>
    </row>
    <row r="1885" spans="1:5" s="280" customFormat="1" ht="13.5">
      <c r="A1885" s="169">
        <v>101582</v>
      </c>
      <c r="B1885" s="169" t="s">
        <v>23115</v>
      </c>
      <c r="C1885" s="169" t="s">
        <v>4</v>
      </c>
      <c r="D1885" s="333">
        <v>75.28</v>
      </c>
      <c r="E1885" s="279"/>
    </row>
    <row r="1886" spans="1:5" s="280" customFormat="1" ht="13.5">
      <c r="A1886" s="169">
        <v>101583</v>
      </c>
      <c r="B1886" s="169" t="s">
        <v>23116</v>
      </c>
      <c r="C1886" s="169" t="s">
        <v>4</v>
      </c>
      <c r="D1886" s="333">
        <v>91.95</v>
      </c>
      <c r="E1886" s="279"/>
    </row>
    <row r="1887" spans="1:5" s="280" customFormat="1" ht="13.5">
      <c r="A1887" s="169">
        <v>101584</v>
      </c>
      <c r="B1887" s="169" t="s">
        <v>23117</v>
      </c>
      <c r="C1887" s="169" t="s">
        <v>4</v>
      </c>
      <c r="D1887" s="333">
        <v>62.39</v>
      </c>
      <c r="E1887" s="279"/>
    </row>
    <row r="1888" spans="1:5" s="280" customFormat="1" ht="13.5">
      <c r="A1888" s="169">
        <v>101585</v>
      </c>
      <c r="B1888" s="169" t="s">
        <v>23118</v>
      </c>
      <c r="C1888" s="169" t="s">
        <v>4</v>
      </c>
      <c r="D1888" s="333">
        <v>79.069999999999993</v>
      </c>
      <c r="E1888" s="279"/>
    </row>
    <row r="1889" spans="1:5" s="280" customFormat="1" ht="13.5">
      <c r="A1889" s="169">
        <v>101586</v>
      </c>
      <c r="B1889" s="169" t="s">
        <v>23119</v>
      </c>
      <c r="C1889" s="169" t="s">
        <v>4</v>
      </c>
      <c r="D1889" s="333">
        <v>54.98</v>
      </c>
      <c r="E1889" s="279"/>
    </row>
    <row r="1890" spans="1:5" s="280" customFormat="1" ht="13.5">
      <c r="A1890" s="169">
        <v>101587</v>
      </c>
      <c r="B1890" s="169" t="s">
        <v>23120</v>
      </c>
      <c r="C1890" s="169" t="s">
        <v>4</v>
      </c>
      <c r="D1890" s="333">
        <v>71.8</v>
      </c>
      <c r="E1890" s="279"/>
    </row>
    <row r="1891" spans="1:5" s="280" customFormat="1" ht="13.5">
      <c r="A1891" s="169">
        <v>101588</v>
      </c>
      <c r="B1891" s="169" t="s">
        <v>23121</v>
      </c>
      <c r="C1891" s="169" t="s">
        <v>4</v>
      </c>
      <c r="D1891" s="333">
        <v>96.42</v>
      </c>
      <c r="E1891" s="279"/>
    </row>
    <row r="1892" spans="1:5" s="280" customFormat="1" ht="13.5">
      <c r="A1892" s="169">
        <v>101589</v>
      </c>
      <c r="B1892" s="169" t="s">
        <v>23122</v>
      </c>
      <c r="C1892" s="169" t="s">
        <v>4</v>
      </c>
      <c r="D1892" s="333">
        <v>140.06</v>
      </c>
      <c r="E1892" s="279"/>
    </row>
    <row r="1893" spans="1:5" s="280" customFormat="1" ht="13.5">
      <c r="A1893" s="169">
        <v>101590</v>
      </c>
      <c r="B1893" s="169" t="s">
        <v>23123</v>
      </c>
      <c r="C1893" s="169" t="s">
        <v>4</v>
      </c>
      <c r="D1893" s="333">
        <v>73.19</v>
      </c>
      <c r="E1893" s="279"/>
    </row>
    <row r="1894" spans="1:5" s="280" customFormat="1" ht="13.5">
      <c r="A1894" s="169">
        <v>101591</v>
      </c>
      <c r="B1894" s="169" t="s">
        <v>23124</v>
      </c>
      <c r="C1894" s="169" t="s">
        <v>4</v>
      </c>
      <c r="D1894" s="333">
        <v>116.83</v>
      </c>
      <c r="E1894" s="279"/>
    </row>
    <row r="1895" spans="1:5" s="280" customFormat="1" ht="13.5">
      <c r="A1895" s="169">
        <v>101592</v>
      </c>
      <c r="B1895" s="169" t="s">
        <v>23125</v>
      </c>
      <c r="C1895" s="169" t="s">
        <v>4</v>
      </c>
      <c r="D1895" s="333">
        <v>51.96</v>
      </c>
      <c r="E1895" s="279"/>
    </row>
    <row r="1896" spans="1:5" s="280" customFormat="1" ht="13.5">
      <c r="A1896" s="169">
        <v>101593</v>
      </c>
      <c r="B1896" s="169" t="s">
        <v>23126</v>
      </c>
      <c r="C1896" s="169" t="s">
        <v>4</v>
      </c>
      <c r="D1896" s="333">
        <v>95.72</v>
      </c>
      <c r="E1896" s="279"/>
    </row>
    <row r="1897" spans="1:5" s="280" customFormat="1" ht="13.5">
      <c r="A1897" s="169">
        <v>101600</v>
      </c>
      <c r="B1897" s="169" t="s">
        <v>23127</v>
      </c>
      <c r="C1897" s="169" t="s">
        <v>4</v>
      </c>
      <c r="D1897" s="333">
        <v>17.899999999999999</v>
      </c>
      <c r="E1897" s="279"/>
    </row>
    <row r="1898" spans="1:5" s="280" customFormat="1" ht="13.5">
      <c r="A1898" s="169">
        <v>101601</v>
      </c>
      <c r="B1898" s="169" t="s">
        <v>23128</v>
      </c>
      <c r="C1898" s="169" t="s">
        <v>4</v>
      </c>
      <c r="D1898" s="333">
        <v>26.5</v>
      </c>
      <c r="E1898" s="279"/>
    </row>
    <row r="1899" spans="1:5" s="280" customFormat="1" ht="13.5">
      <c r="A1899" s="169">
        <v>101602</v>
      </c>
      <c r="B1899" s="169" t="s">
        <v>23129</v>
      </c>
      <c r="C1899" s="169" t="s">
        <v>4</v>
      </c>
      <c r="D1899" s="333">
        <v>13.26</v>
      </c>
      <c r="E1899" s="279"/>
    </row>
    <row r="1900" spans="1:5" s="280" customFormat="1" ht="13.5">
      <c r="A1900" s="169">
        <v>101603</v>
      </c>
      <c r="B1900" s="169" t="s">
        <v>23130</v>
      </c>
      <c r="C1900" s="169" t="s">
        <v>4</v>
      </c>
      <c r="D1900" s="333">
        <v>21.87</v>
      </c>
      <c r="E1900" s="279"/>
    </row>
    <row r="1901" spans="1:5" s="280" customFormat="1" ht="13.5">
      <c r="A1901" s="169">
        <v>101604</v>
      </c>
      <c r="B1901" s="169" t="s">
        <v>23131</v>
      </c>
      <c r="C1901" s="169" t="s">
        <v>4</v>
      </c>
      <c r="D1901" s="333">
        <v>8.68</v>
      </c>
      <c r="E1901" s="279"/>
    </row>
    <row r="1902" spans="1:5" s="280" customFormat="1" ht="13.5">
      <c r="A1902" s="169">
        <v>101605</v>
      </c>
      <c r="B1902" s="169" t="s">
        <v>23132</v>
      </c>
      <c r="C1902" s="169" t="s">
        <v>4</v>
      </c>
      <c r="D1902" s="333">
        <v>17.29</v>
      </c>
      <c r="E1902" s="279"/>
    </row>
    <row r="1903" spans="1:5" s="280" customFormat="1" ht="13.5">
      <c r="A1903" s="169">
        <v>90788</v>
      </c>
      <c r="B1903" s="169" t="s">
        <v>23133</v>
      </c>
      <c r="C1903" s="169" t="s">
        <v>2</v>
      </c>
      <c r="D1903" s="333">
        <v>751.22</v>
      </c>
      <c r="E1903" s="279"/>
    </row>
    <row r="1904" spans="1:5" s="280" customFormat="1" ht="13.5">
      <c r="A1904" s="169">
        <v>90789</v>
      </c>
      <c r="B1904" s="169" t="s">
        <v>23134</v>
      </c>
      <c r="C1904" s="169" t="s">
        <v>2</v>
      </c>
      <c r="D1904" s="333">
        <v>753</v>
      </c>
      <c r="E1904" s="279"/>
    </row>
    <row r="1905" spans="1:5" s="280" customFormat="1" ht="13.5">
      <c r="A1905" s="169">
        <v>90790</v>
      </c>
      <c r="B1905" s="169" t="s">
        <v>23135</v>
      </c>
      <c r="C1905" s="169" t="s">
        <v>2</v>
      </c>
      <c r="D1905" s="333">
        <v>776.74</v>
      </c>
      <c r="E1905" s="279"/>
    </row>
    <row r="1906" spans="1:5" s="280" customFormat="1" ht="13.5">
      <c r="A1906" s="169">
        <v>90791</v>
      </c>
      <c r="B1906" s="169" t="s">
        <v>23136</v>
      </c>
      <c r="C1906" s="169" t="s">
        <v>2</v>
      </c>
      <c r="D1906" s="333">
        <v>910.48</v>
      </c>
      <c r="E1906" s="279"/>
    </row>
    <row r="1907" spans="1:5" s="280" customFormat="1" ht="13.5">
      <c r="A1907" s="169">
        <v>90793</v>
      </c>
      <c r="B1907" s="169" t="s">
        <v>23137</v>
      </c>
      <c r="C1907" s="169" t="s">
        <v>2</v>
      </c>
      <c r="D1907" s="333">
        <v>967.83</v>
      </c>
      <c r="E1907" s="279"/>
    </row>
    <row r="1908" spans="1:5" s="280" customFormat="1" ht="13.5">
      <c r="A1908" s="169">
        <v>90794</v>
      </c>
      <c r="B1908" s="169" t="s">
        <v>23138</v>
      </c>
      <c r="C1908" s="169" t="s">
        <v>2</v>
      </c>
      <c r="D1908" s="333">
        <v>649.5</v>
      </c>
      <c r="E1908" s="279"/>
    </row>
    <row r="1909" spans="1:5" s="280" customFormat="1" ht="13.5">
      <c r="A1909" s="169">
        <v>90795</v>
      </c>
      <c r="B1909" s="169" t="s">
        <v>23139</v>
      </c>
      <c r="C1909" s="169" t="s">
        <v>2</v>
      </c>
      <c r="D1909" s="333">
        <v>656.62</v>
      </c>
      <c r="E1909" s="279"/>
    </row>
    <row r="1910" spans="1:5" s="280" customFormat="1" ht="13.5">
      <c r="A1910" s="169">
        <v>90796</v>
      </c>
      <c r="B1910" s="169" t="s">
        <v>23140</v>
      </c>
      <c r="C1910" s="169" t="s">
        <v>2</v>
      </c>
      <c r="D1910" s="333">
        <v>663.74</v>
      </c>
      <c r="E1910" s="279"/>
    </row>
    <row r="1911" spans="1:5" s="280" customFormat="1" ht="13.5">
      <c r="A1911" s="169">
        <v>90797</v>
      </c>
      <c r="B1911" s="169" t="s">
        <v>23141</v>
      </c>
      <c r="C1911" s="169" t="s">
        <v>2</v>
      </c>
      <c r="D1911" s="333">
        <v>670.85</v>
      </c>
      <c r="E1911" s="279"/>
    </row>
    <row r="1912" spans="1:5" s="280" customFormat="1" ht="13.5">
      <c r="A1912" s="169">
        <v>90798</v>
      </c>
      <c r="B1912" s="169" t="s">
        <v>23142</v>
      </c>
      <c r="C1912" s="169" t="s">
        <v>2</v>
      </c>
      <c r="D1912" s="333">
        <v>970</v>
      </c>
      <c r="E1912" s="279"/>
    </row>
    <row r="1913" spans="1:5" s="280" customFormat="1" ht="13.5">
      <c r="A1913" s="169">
        <v>90799</v>
      </c>
      <c r="B1913" s="169" t="s">
        <v>23143</v>
      </c>
      <c r="C1913" s="169" t="s">
        <v>2</v>
      </c>
      <c r="D1913" s="277">
        <v>1001.56</v>
      </c>
      <c r="E1913" s="279"/>
    </row>
    <row r="1914" spans="1:5" s="280" customFormat="1" ht="13.5">
      <c r="A1914" s="169">
        <v>90801</v>
      </c>
      <c r="B1914" s="169" t="s">
        <v>23144</v>
      </c>
      <c r="C1914" s="169" t="s">
        <v>2</v>
      </c>
      <c r="D1914" s="333">
        <v>309.98</v>
      </c>
      <c r="E1914" s="279"/>
    </row>
    <row r="1915" spans="1:5" s="280" customFormat="1" ht="13.5">
      <c r="A1915" s="169">
        <v>90806</v>
      </c>
      <c r="B1915" s="169" t="s">
        <v>27793</v>
      </c>
      <c r="C1915" s="169" t="s">
        <v>2</v>
      </c>
      <c r="D1915" s="333">
        <v>399.37</v>
      </c>
      <c r="E1915" s="279"/>
    </row>
    <row r="1916" spans="1:5" s="280" customFormat="1" ht="13.5">
      <c r="A1916" s="169">
        <v>90820</v>
      </c>
      <c r="B1916" s="169" t="s">
        <v>23145</v>
      </c>
      <c r="C1916" s="169" t="s">
        <v>2</v>
      </c>
      <c r="D1916" s="333">
        <v>284.55</v>
      </c>
      <c r="E1916" s="279"/>
    </row>
    <row r="1917" spans="1:5" s="280" customFormat="1" ht="13.5">
      <c r="A1917" s="169">
        <v>90821</v>
      </c>
      <c r="B1917" s="169" t="s">
        <v>23146</v>
      </c>
      <c r="C1917" s="169" t="s">
        <v>2</v>
      </c>
      <c r="D1917" s="333">
        <v>291.14</v>
      </c>
      <c r="E1917" s="279"/>
    </row>
    <row r="1918" spans="1:5" s="280" customFormat="1" ht="13.5">
      <c r="A1918" s="169">
        <v>90822</v>
      </c>
      <c r="B1918" s="169" t="s">
        <v>23147</v>
      </c>
      <c r="C1918" s="169" t="s">
        <v>2</v>
      </c>
      <c r="D1918" s="333">
        <v>313.17</v>
      </c>
      <c r="E1918" s="279"/>
    </row>
    <row r="1919" spans="1:5" s="280" customFormat="1" ht="13.5">
      <c r="A1919" s="169">
        <v>90823</v>
      </c>
      <c r="B1919" s="169" t="s">
        <v>23148</v>
      </c>
      <c r="C1919" s="169" t="s">
        <v>2</v>
      </c>
      <c r="D1919" s="333">
        <v>385.97</v>
      </c>
      <c r="E1919" s="279"/>
    </row>
    <row r="1920" spans="1:5" s="280" customFormat="1" ht="13.5">
      <c r="A1920" s="169">
        <v>90824</v>
      </c>
      <c r="B1920" s="169" t="s">
        <v>23149</v>
      </c>
      <c r="C1920" s="169" t="s">
        <v>2</v>
      </c>
      <c r="D1920" s="333">
        <v>554.78</v>
      </c>
      <c r="E1920" s="279"/>
    </row>
    <row r="1921" spans="1:5" s="280" customFormat="1" ht="13.5">
      <c r="A1921" s="169">
        <v>90825</v>
      </c>
      <c r="B1921" s="169" t="s">
        <v>23150</v>
      </c>
      <c r="C1921" s="169" t="s">
        <v>2</v>
      </c>
      <c r="D1921" s="333">
        <v>618.65</v>
      </c>
      <c r="E1921" s="279"/>
    </row>
    <row r="1922" spans="1:5" s="280" customFormat="1" ht="13.5">
      <c r="A1922" s="169">
        <v>90830</v>
      </c>
      <c r="B1922" s="169" t="s">
        <v>23151</v>
      </c>
      <c r="C1922" s="169" t="s">
        <v>2</v>
      </c>
      <c r="D1922" s="333">
        <v>143.62</v>
      </c>
      <c r="E1922" s="279"/>
    </row>
    <row r="1923" spans="1:5" s="280" customFormat="1" ht="13.5">
      <c r="A1923" s="169">
        <v>90831</v>
      </c>
      <c r="B1923" s="169" t="s">
        <v>23152</v>
      </c>
      <c r="C1923" s="169" t="s">
        <v>2</v>
      </c>
      <c r="D1923" s="333">
        <v>124.9</v>
      </c>
      <c r="E1923" s="279"/>
    </row>
    <row r="1924" spans="1:5" s="280" customFormat="1" ht="13.5">
      <c r="A1924" s="169">
        <v>90841</v>
      </c>
      <c r="B1924" s="169" t="s">
        <v>23153</v>
      </c>
      <c r="C1924" s="169" t="s">
        <v>2</v>
      </c>
      <c r="D1924" s="333">
        <v>918.54</v>
      </c>
      <c r="E1924" s="279"/>
    </row>
    <row r="1925" spans="1:5" s="280" customFormat="1" ht="13.5">
      <c r="A1925" s="169">
        <v>90842</v>
      </c>
      <c r="B1925" s="169" t="s">
        <v>23154</v>
      </c>
      <c r="C1925" s="169" t="s">
        <v>2</v>
      </c>
      <c r="D1925" s="333">
        <v>927.42</v>
      </c>
      <c r="E1925" s="279"/>
    </row>
    <row r="1926" spans="1:5" s="280" customFormat="1" ht="13.5">
      <c r="A1926" s="169">
        <v>90843</v>
      </c>
      <c r="B1926" s="169" t="s">
        <v>23155</v>
      </c>
      <c r="C1926" s="169" t="s">
        <v>2</v>
      </c>
      <c r="D1926" s="333">
        <v>970.46</v>
      </c>
      <c r="E1926" s="279"/>
    </row>
    <row r="1927" spans="1:5" s="280" customFormat="1" ht="13.5">
      <c r="A1927" s="169">
        <v>90844</v>
      </c>
      <c r="B1927" s="169" t="s">
        <v>23156</v>
      </c>
      <c r="C1927" s="169" t="s">
        <v>2</v>
      </c>
      <c r="D1927" s="277">
        <v>1045.54</v>
      </c>
      <c r="E1927" s="279"/>
    </row>
    <row r="1928" spans="1:5" s="280" customFormat="1" ht="13.5">
      <c r="A1928" s="169">
        <v>90845</v>
      </c>
      <c r="B1928" s="169" t="s">
        <v>23157</v>
      </c>
      <c r="C1928" s="169" t="s">
        <v>2</v>
      </c>
      <c r="D1928" s="277">
        <v>1212.07</v>
      </c>
      <c r="E1928" s="279"/>
    </row>
    <row r="1929" spans="1:5" s="280" customFormat="1" ht="13.5">
      <c r="A1929" s="169">
        <v>90846</v>
      </c>
      <c r="B1929" s="169" t="s">
        <v>23158</v>
      </c>
      <c r="C1929" s="169" t="s">
        <v>2</v>
      </c>
      <c r="D1929" s="277">
        <v>1278.22</v>
      </c>
      <c r="E1929" s="279"/>
    </row>
    <row r="1930" spans="1:5" s="280" customFormat="1" ht="13.5">
      <c r="A1930" s="169">
        <v>90847</v>
      </c>
      <c r="B1930" s="169" t="s">
        <v>23159</v>
      </c>
      <c r="C1930" s="169" t="s">
        <v>2</v>
      </c>
      <c r="D1930" s="333">
        <v>793.64</v>
      </c>
      <c r="E1930" s="279"/>
    </row>
    <row r="1931" spans="1:5" s="280" customFormat="1" ht="13.5">
      <c r="A1931" s="169">
        <v>90848</v>
      </c>
      <c r="B1931" s="169" t="s">
        <v>23160</v>
      </c>
      <c r="C1931" s="169" t="s">
        <v>2</v>
      </c>
      <c r="D1931" s="333">
        <v>802.52</v>
      </c>
      <c r="E1931" s="279"/>
    </row>
    <row r="1932" spans="1:5" s="280" customFormat="1" ht="13.5">
      <c r="A1932" s="169">
        <v>90849</v>
      </c>
      <c r="B1932" s="169" t="s">
        <v>23161</v>
      </c>
      <c r="C1932" s="169" t="s">
        <v>2</v>
      </c>
      <c r="D1932" s="333">
        <v>826.84</v>
      </c>
      <c r="E1932" s="279"/>
    </row>
    <row r="1933" spans="1:5" s="280" customFormat="1" ht="13.5">
      <c r="A1933" s="169">
        <v>90850</v>
      </c>
      <c r="B1933" s="169" t="s">
        <v>23162</v>
      </c>
      <c r="C1933" s="169" t="s">
        <v>2</v>
      </c>
      <c r="D1933" s="333">
        <v>901.92</v>
      </c>
      <c r="E1933" s="279"/>
    </row>
    <row r="1934" spans="1:5" s="280" customFormat="1" ht="13.5">
      <c r="A1934" s="169">
        <v>90851</v>
      </c>
      <c r="B1934" s="169" t="s">
        <v>23163</v>
      </c>
      <c r="C1934" s="169" t="s">
        <v>2</v>
      </c>
      <c r="D1934" s="277">
        <v>1068.45</v>
      </c>
      <c r="E1934" s="279"/>
    </row>
    <row r="1935" spans="1:5" s="280" customFormat="1" ht="13.5">
      <c r="A1935" s="169">
        <v>90852</v>
      </c>
      <c r="B1935" s="169" t="s">
        <v>23164</v>
      </c>
      <c r="C1935" s="169" t="s">
        <v>2</v>
      </c>
      <c r="D1935" s="277">
        <v>1134.5999999999999</v>
      </c>
      <c r="E1935" s="279"/>
    </row>
    <row r="1936" spans="1:5" s="280" customFormat="1" ht="13.5">
      <c r="A1936" s="169">
        <v>91009</v>
      </c>
      <c r="B1936" s="169" t="s">
        <v>23165</v>
      </c>
      <c r="C1936" s="169" t="s">
        <v>2</v>
      </c>
      <c r="D1936" s="333">
        <v>294.72000000000003</v>
      </c>
      <c r="E1936" s="279"/>
    </row>
    <row r="1937" spans="1:5" s="280" customFormat="1" ht="13.5">
      <c r="A1937" s="169">
        <v>91010</v>
      </c>
      <c r="B1937" s="169" t="s">
        <v>23166</v>
      </c>
      <c r="C1937" s="169" t="s">
        <v>2</v>
      </c>
      <c r="D1937" s="333">
        <v>301.79000000000002</v>
      </c>
      <c r="E1937" s="279"/>
    </row>
    <row r="1938" spans="1:5" s="280" customFormat="1" ht="13.5">
      <c r="A1938" s="169">
        <v>91011</v>
      </c>
      <c r="B1938" s="169" t="s">
        <v>23167</v>
      </c>
      <c r="C1938" s="169" t="s">
        <v>2</v>
      </c>
      <c r="D1938" s="333">
        <v>354.44</v>
      </c>
      <c r="E1938" s="279"/>
    </row>
    <row r="1939" spans="1:5" s="280" customFormat="1" ht="13.5">
      <c r="A1939" s="169">
        <v>91012</v>
      </c>
      <c r="B1939" s="169" t="s">
        <v>23168</v>
      </c>
      <c r="C1939" s="169" t="s">
        <v>2</v>
      </c>
      <c r="D1939" s="333">
        <v>394.98</v>
      </c>
      <c r="E1939" s="279"/>
    </row>
    <row r="1940" spans="1:5" s="280" customFormat="1" ht="13.5">
      <c r="A1940" s="169">
        <v>91013</v>
      </c>
      <c r="B1940" s="169" t="s">
        <v>23169</v>
      </c>
      <c r="C1940" s="169" t="s">
        <v>2</v>
      </c>
      <c r="D1940" s="333">
        <v>803.81</v>
      </c>
      <c r="E1940" s="279"/>
    </row>
    <row r="1941" spans="1:5" s="280" customFormat="1" ht="13.5">
      <c r="A1941" s="169">
        <v>91014</v>
      </c>
      <c r="B1941" s="169" t="s">
        <v>23170</v>
      </c>
      <c r="C1941" s="169" t="s">
        <v>2</v>
      </c>
      <c r="D1941" s="333">
        <v>813.17</v>
      </c>
      <c r="E1941" s="279"/>
    </row>
    <row r="1942" spans="1:5" s="280" customFormat="1" ht="13.5">
      <c r="A1942" s="169">
        <v>91015</v>
      </c>
      <c r="B1942" s="169" t="s">
        <v>23171</v>
      </c>
      <c r="C1942" s="169" t="s">
        <v>2</v>
      </c>
      <c r="D1942" s="333">
        <v>868.11</v>
      </c>
      <c r="E1942" s="279"/>
    </row>
    <row r="1943" spans="1:5" s="280" customFormat="1" ht="13.5">
      <c r="A1943" s="169">
        <v>91016</v>
      </c>
      <c r="B1943" s="169" t="s">
        <v>23172</v>
      </c>
      <c r="C1943" s="169" t="s">
        <v>2</v>
      </c>
      <c r="D1943" s="333">
        <v>910.93</v>
      </c>
      <c r="E1943" s="279"/>
    </row>
    <row r="1944" spans="1:5" s="280" customFormat="1" ht="13.5">
      <c r="A1944" s="169">
        <v>91287</v>
      </c>
      <c r="B1944" s="169" t="s">
        <v>23173</v>
      </c>
      <c r="C1944" s="169" t="s">
        <v>2</v>
      </c>
      <c r="D1944" s="333">
        <v>231.53</v>
      </c>
      <c r="E1944" s="279"/>
    </row>
    <row r="1945" spans="1:5" s="280" customFormat="1" ht="13.5">
      <c r="A1945" s="169">
        <v>91292</v>
      </c>
      <c r="B1945" s="169" t="s">
        <v>27794</v>
      </c>
      <c r="C1945" s="169" t="s">
        <v>2</v>
      </c>
      <c r="D1945" s="333">
        <v>320.92</v>
      </c>
      <c r="E1945" s="279"/>
    </row>
    <row r="1946" spans="1:5" s="280" customFormat="1" ht="13.5">
      <c r="A1946" s="169">
        <v>91295</v>
      </c>
      <c r="B1946" s="169" t="s">
        <v>23174</v>
      </c>
      <c r="C1946" s="169" t="s">
        <v>2</v>
      </c>
      <c r="D1946" s="333">
        <v>303.52</v>
      </c>
      <c r="E1946" s="279"/>
    </row>
    <row r="1947" spans="1:5" s="280" customFormat="1" ht="13.5">
      <c r="A1947" s="169">
        <v>91296</v>
      </c>
      <c r="B1947" s="169" t="s">
        <v>23175</v>
      </c>
      <c r="C1947" s="169" t="s">
        <v>2</v>
      </c>
      <c r="D1947" s="333">
        <v>326.38</v>
      </c>
      <c r="E1947" s="279"/>
    </row>
    <row r="1948" spans="1:5" s="280" customFormat="1" ht="13.5">
      <c r="A1948" s="169">
        <v>91297</v>
      </c>
      <c r="B1948" s="169" t="s">
        <v>23176</v>
      </c>
      <c r="C1948" s="169" t="s">
        <v>2</v>
      </c>
      <c r="D1948" s="333">
        <v>360.31</v>
      </c>
      <c r="E1948" s="279"/>
    </row>
    <row r="1949" spans="1:5" s="280" customFormat="1" ht="13.5">
      <c r="A1949" s="169">
        <v>91298</v>
      </c>
      <c r="B1949" s="169" t="s">
        <v>23177</v>
      </c>
      <c r="C1949" s="169" t="s">
        <v>2</v>
      </c>
      <c r="D1949" s="333">
        <v>887.14</v>
      </c>
      <c r="E1949" s="279"/>
    </row>
    <row r="1950" spans="1:5" s="280" customFormat="1" ht="13.5">
      <c r="A1950" s="169">
        <v>91299</v>
      </c>
      <c r="B1950" s="169" t="s">
        <v>23178</v>
      </c>
      <c r="C1950" s="169" t="s">
        <v>2</v>
      </c>
      <c r="D1950" s="277">
        <v>1250.21</v>
      </c>
      <c r="E1950" s="279"/>
    </row>
    <row r="1951" spans="1:5" s="280" customFormat="1" ht="13.5">
      <c r="A1951" s="169">
        <v>91304</v>
      </c>
      <c r="B1951" s="169" t="s">
        <v>23179</v>
      </c>
      <c r="C1951" s="169" t="s">
        <v>2</v>
      </c>
      <c r="D1951" s="333">
        <v>91.07</v>
      </c>
      <c r="E1951" s="279"/>
    </row>
    <row r="1952" spans="1:5" s="280" customFormat="1" ht="13.5">
      <c r="A1952" s="169">
        <v>91305</v>
      </c>
      <c r="B1952" s="169" t="s">
        <v>23180</v>
      </c>
      <c r="C1952" s="169" t="s">
        <v>2</v>
      </c>
      <c r="D1952" s="333">
        <v>88.74</v>
      </c>
      <c r="E1952" s="279"/>
    </row>
    <row r="1953" spans="1:5" s="280" customFormat="1" ht="13.5">
      <c r="A1953" s="169">
        <v>91306</v>
      </c>
      <c r="B1953" s="169" t="s">
        <v>23181</v>
      </c>
      <c r="C1953" s="169" t="s">
        <v>2</v>
      </c>
      <c r="D1953" s="333">
        <v>124.9</v>
      </c>
      <c r="E1953" s="279"/>
    </row>
    <row r="1954" spans="1:5" s="280" customFormat="1" ht="13.5">
      <c r="A1954" s="169">
        <v>91307</v>
      </c>
      <c r="B1954" s="169" t="s">
        <v>23182</v>
      </c>
      <c r="C1954" s="169" t="s">
        <v>2</v>
      </c>
      <c r="D1954" s="333">
        <v>76.55</v>
      </c>
      <c r="E1954" s="279"/>
    </row>
    <row r="1955" spans="1:5" s="280" customFormat="1" ht="13.5">
      <c r="A1955" s="169">
        <v>91312</v>
      </c>
      <c r="B1955" s="169" t="s">
        <v>23183</v>
      </c>
      <c r="C1955" s="169" t="s">
        <v>2</v>
      </c>
      <c r="D1955" s="333">
        <v>770.14</v>
      </c>
      <c r="E1955" s="279"/>
    </row>
    <row r="1956" spans="1:5" s="280" customFormat="1" ht="13.5">
      <c r="A1956" s="169">
        <v>91313</v>
      </c>
      <c r="B1956" s="169" t="s">
        <v>23184</v>
      </c>
      <c r="C1956" s="169" t="s">
        <v>2</v>
      </c>
      <c r="D1956" s="333">
        <v>766.12</v>
      </c>
      <c r="E1956" s="279"/>
    </row>
    <row r="1957" spans="1:5" s="280" customFormat="1" ht="13.5">
      <c r="A1957" s="169">
        <v>91314</v>
      </c>
      <c r="B1957" s="169" t="s">
        <v>23185</v>
      </c>
      <c r="C1957" s="169" t="s">
        <v>2</v>
      </c>
      <c r="D1957" s="333">
        <v>804.26</v>
      </c>
      <c r="E1957" s="279"/>
    </row>
    <row r="1958" spans="1:5" s="280" customFormat="1" ht="13.5">
      <c r="A1958" s="169">
        <v>91315</v>
      </c>
      <c r="B1958" s="169" t="s">
        <v>23186</v>
      </c>
      <c r="C1958" s="169" t="s">
        <v>2</v>
      </c>
      <c r="D1958" s="333">
        <v>878.64</v>
      </c>
      <c r="E1958" s="279"/>
    </row>
    <row r="1959" spans="1:5" s="280" customFormat="1" ht="13.5">
      <c r="A1959" s="169">
        <v>91316</v>
      </c>
      <c r="B1959" s="169" t="s">
        <v>23187</v>
      </c>
      <c r="C1959" s="169" t="s">
        <v>2</v>
      </c>
      <c r="D1959" s="277">
        <v>1045.8699999999999</v>
      </c>
      <c r="E1959" s="279"/>
    </row>
    <row r="1960" spans="1:5" s="280" customFormat="1" ht="13.5">
      <c r="A1960" s="169">
        <v>91317</v>
      </c>
      <c r="B1960" s="169" t="s">
        <v>23188</v>
      </c>
      <c r="C1960" s="169" t="s">
        <v>2</v>
      </c>
      <c r="D1960" s="277">
        <v>1111.32</v>
      </c>
      <c r="E1960" s="279"/>
    </row>
    <row r="1961" spans="1:5" s="280" customFormat="1" ht="13.5">
      <c r="A1961" s="169">
        <v>91318</v>
      </c>
      <c r="B1961" s="169" t="s">
        <v>23189</v>
      </c>
      <c r="C1961" s="169" t="s">
        <v>2</v>
      </c>
      <c r="D1961" s="333">
        <v>681.4</v>
      </c>
      <c r="E1961" s="279"/>
    </row>
    <row r="1962" spans="1:5" s="280" customFormat="1" ht="13.5">
      <c r="A1962" s="169">
        <v>91319</v>
      </c>
      <c r="B1962" s="169" t="s">
        <v>23190</v>
      </c>
      <c r="C1962" s="169" t="s">
        <v>2</v>
      </c>
      <c r="D1962" s="333">
        <v>689.57</v>
      </c>
      <c r="E1962" s="279"/>
    </row>
    <row r="1963" spans="1:5" s="280" customFormat="1" ht="13.5">
      <c r="A1963" s="169">
        <v>91320</v>
      </c>
      <c r="B1963" s="169" t="s">
        <v>23191</v>
      </c>
      <c r="C1963" s="169" t="s">
        <v>2</v>
      </c>
      <c r="D1963" s="333">
        <v>713.19</v>
      </c>
      <c r="E1963" s="279"/>
    </row>
    <row r="1964" spans="1:5" s="280" customFormat="1" ht="13.5">
      <c r="A1964" s="169">
        <v>91321</v>
      </c>
      <c r="B1964" s="169" t="s">
        <v>23192</v>
      </c>
      <c r="C1964" s="169" t="s">
        <v>2</v>
      </c>
      <c r="D1964" s="333">
        <v>787.57</v>
      </c>
      <c r="E1964" s="279"/>
    </row>
    <row r="1965" spans="1:5" s="280" customFormat="1" ht="13.5">
      <c r="A1965" s="169">
        <v>91322</v>
      </c>
      <c r="B1965" s="169" t="s">
        <v>23193</v>
      </c>
      <c r="C1965" s="169" t="s">
        <v>2</v>
      </c>
      <c r="D1965" s="333">
        <v>954.8</v>
      </c>
      <c r="E1965" s="279"/>
    </row>
    <row r="1966" spans="1:5" s="280" customFormat="1" ht="13.5">
      <c r="A1966" s="169">
        <v>91323</v>
      </c>
      <c r="B1966" s="169" t="s">
        <v>23194</v>
      </c>
      <c r="C1966" s="169" t="s">
        <v>2</v>
      </c>
      <c r="D1966" s="277">
        <v>1020.25</v>
      </c>
      <c r="E1966" s="279"/>
    </row>
    <row r="1967" spans="1:5" s="280" customFormat="1" ht="13.5">
      <c r="A1967" s="169">
        <v>91324</v>
      </c>
      <c r="B1967" s="169" t="s">
        <v>23195</v>
      </c>
      <c r="C1967" s="169" t="s">
        <v>2</v>
      </c>
      <c r="D1967" s="333">
        <v>691.57</v>
      </c>
      <c r="E1967" s="279"/>
    </row>
    <row r="1968" spans="1:5" s="280" customFormat="1" ht="13.5">
      <c r="A1968" s="169">
        <v>91325</v>
      </c>
      <c r="B1968" s="169" t="s">
        <v>23196</v>
      </c>
      <c r="C1968" s="169" t="s">
        <v>2</v>
      </c>
      <c r="D1968" s="333">
        <v>700.22</v>
      </c>
      <c r="E1968" s="279"/>
    </row>
    <row r="1969" spans="1:5" s="280" customFormat="1" ht="13.5">
      <c r="A1969" s="169">
        <v>91326</v>
      </c>
      <c r="B1969" s="169" t="s">
        <v>23197</v>
      </c>
      <c r="C1969" s="169" t="s">
        <v>2</v>
      </c>
      <c r="D1969" s="333">
        <v>754.46</v>
      </c>
      <c r="E1969" s="279"/>
    </row>
    <row r="1970" spans="1:5" s="280" customFormat="1" ht="13.5">
      <c r="A1970" s="169">
        <v>91327</v>
      </c>
      <c r="B1970" s="169" t="s">
        <v>23198</v>
      </c>
      <c r="C1970" s="169" t="s">
        <v>2</v>
      </c>
      <c r="D1970" s="333">
        <v>796.58</v>
      </c>
      <c r="E1970" s="279"/>
    </row>
    <row r="1971" spans="1:5" s="280" customFormat="1" ht="13.5">
      <c r="A1971" s="169">
        <v>91328</v>
      </c>
      <c r="B1971" s="169" t="s">
        <v>23199</v>
      </c>
      <c r="C1971" s="169" t="s">
        <v>2</v>
      </c>
      <c r="D1971" s="333">
        <v>812.61</v>
      </c>
      <c r="E1971" s="279"/>
    </row>
    <row r="1972" spans="1:5" s="280" customFormat="1" ht="13.5">
      <c r="A1972" s="169">
        <v>91329</v>
      </c>
      <c r="B1972" s="169" t="s">
        <v>23200</v>
      </c>
      <c r="C1972" s="169" t="s">
        <v>2</v>
      </c>
      <c r="D1972" s="333">
        <v>700.37</v>
      </c>
      <c r="E1972" s="279"/>
    </row>
    <row r="1973" spans="1:5" s="280" customFormat="1" ht="13.5">
      <c r="A1973" s="169">
        <v>91330</v>
      </c>
      <c r="B1973" s="169" t="s">
        <v>23201</v>
      </c>
      <c r="C1973" s="169" t="s">
        <v>2</v>
      </c>
      <c r="D1973" s="333">
        <v>837.76</v>
      </c>
      <c r="E1973" s="279"/>
    </row>
    <row r="1974" spans="1:5" s="280" customFormat="1" ht="13.5">
      <c r="A1974" s="169">
        <v>91331</v>
      </c>
      <c r="B1974" s="169" t="s">
        <v>23202</v>
      </c>
      <c r="C1974" s="169" t="s">
        <v>2</v>
      </c>
      <c r="D1974" s="333">
        <v>724.81</v>
      </c>
      <c r="E1974" s="279"/>
    </row>
    <row r="1975" spans="1:5" s="280" customFormat="1" ht="13.5">
      <c r="A1975" s="169">
        <v>91332</v>
      </c>
      <c r="B1975" s="169" t="s">
        <v>23203</v>
      </c>
      <c r="C1975" s="169" t="s">
        <v>2</v>
      </c>
      <c r="D1975" s="333">
        <v>873.98</v>
      </c>
      <c r="E1975" s="279"/>
    </row>
    <row r="1976" spans="1:5" s="280" customFormat="1" ht="13.5">
      <c r="A1976" s="169">
        <v>91333</v>
      </c>
      <c r="B1976" s="169" t="s">
        <v>23204</v>
      </c>
      <c r="C1976" s="169" t="s">
        <v>2</v>
      </c>
      <c r="D1976" s="333">
        <v>760.33</v>
      </c>
      <c r="E1976" s="279"/>
    </row>
    <row r="1977" spans="1:5" s="280" customFormat="1" ht="13.5">
      <c r="A1977" s="169">
        <v>91334</v>
      </c>
      <c r="B1977" s="169" t="s">
        <v>23205</v>
      </c>
      <c r="C1977" s="169" t="s">
        <v>2</v>
      </c>
      <c r="D1977" s="277">
        <v>1400.81</v>
      </c>
      <c r="E1977" s="279"/>
    </row>
    <row r="1978" spans="1:5" s="280" customFormat="1" ht="13.5">
      <c r="A1978" s="169">
        <v>91335</v>
      </c>
      <c r="B1978" s="169" t="s">
        <v>23206</v>
      </c>
      <c r="C1978" s="169" t="s">
        <v>2</v>
      </c>
      <c r="D1978" s="277">
        <v>1287.1600000000001</v>
      </c>
      <c r="E1978" s="279"/>
    </row>
    <row r="1979" spans="1:5" s="280" customFormat="1" ht="13.5">
      <c r="A1979" s="169">
        <v>91336</v>
      </c>
      <c r="B1979" s="169" t="s">
        <v>23207</v>
      </c>
      <c r="C1979" s="169" t="s">
        <v>2</v>
      </c>
      <c r="D1979" s="277">
        <v>1763.88</v>
      </c>
      <c r="E1979" s="279"/>
    </row>
    <row r="1980" spans="1:5" s="280" customFormat="1" ht="13.5">
      <c r="A1980" s="169">
        <v>91337</v>
      </c>
      <c r="B1980" s="169" t="s">
        <v>23208</v>
      </c>
      <c r="C1980" s="169" t="s">
        <v>2</v>
      </c>
      <c r="D1980" s="277">
        <v>1650.23</v>
      </c>
      <c r="E1980" s="279"/>
    </row>
    <row r="1981" spans="1:5" s="280" customFormat="1" ht="13.5">
      <c r="A1981" s="169">
        <v>100659</v>
      </c>
      <c r="B1981" s="169" t="s">
        <v>23209</v>
      </c>
      <c r="C1981" s="169" t="s">
        <v>1</v>
      </c>
      <c r="D1981" s="333">
        <v>11.43</v>
      </c>
      <c r="E1981" s="279"/>
    </row>
    <row r="1982" spans="1:5" s="280" customFormat="1" ht="13.5">
      <c r="A1982" s="169">
        <v>100660</v>
      </c>
      <c r="B1982" s="169" t="s">
        <v>23210</v>
      </c>
      <c r="C1982" s="169" t="s">
        <v>1</v>
      </c>
      <c r="D1982" s="333">
        <v>7.91</v>
      </c>
      <c r="E1982" s="279"/>
    </row>
    <row r="1983" spans="1:5" s="280" customFormat="1" ht="13.5">
      <c r="A1983" s="169">
        <v>100675</v>
      </c>
      <c r="B1983" s="169" t="s">
        <v>23211</v>
      </c>
      <c r="C1983" s="169" t="s">
        <v>2</v>
      </c>
      <c r="D1983" s="333">
        <v>862.53</v>
      </c>
      <c r="E1983" s="279"/>
    </row>
    <row r="1984" spans="1:5" s="280" customFormat="1" ht="13.5">
      <c r="A1984" s="169">
        <v>100676</v>
      </c>
      <c r="B1984" s="169" t="s">
        <v>23212</v>
      </c>
      <c r="C1984" s="169" t="s">
        <v>2</v>
      </c>
      <c r="D1984" s="333">
        <v>192.19</v>
      </c>
      <c r="E1984" s="279"/>
    </row>
    <row r="1985" spans="1:5" s="280" customFormat="1" ht="13.5">
      <c r="A1985" s="169">
        <v>100678</v>
      </c>
      <c r="B1985" s="169" t="s">
        <v>23213</v>
      </c>
      <c r="C1985" s="169" t="s">
        <v>2</v>
      </c>
      <c r="D1985" s="333">
        <v>928.71</v>
      </c>
      <c r="E1985" s="279"/>
    </row>
    <row r="1986" spans="1:5" s="280" customFormat="1" ht="13.5">
      <c r="A1986" s="169">
        <v>100679</v>
      </c>
      <c r="B1986" s="169" t="s">
        <v>23214</v>
      </c>
      <c r="C1986" s="169" t="s">
        <v>2</v>
      </c>
      <c r="D1986" s="333">
        <v>780.31</v>
      </c>
      <c r="E1986" s="279"/>
    </row>
    <row r="1987" spans="1:5" s="280" customFormat="1" ht="13.5">
      <c r="A1987" s="169">
        <v>100680</v>
      </c>
      <c r="B1987" s="169" t="s">
        <v>23215</v>
      </c>
      <c r="C1987" s="169" t="s">
        <v>2</v>
      </c>
      <c r="D1987" s="333">
        <v>938.07</v>
      </c>
      <c r="E1987" s="279"/>
    </row>
    <row r="1988" spans="1:5" s="280" customFormat="1" ht="13.5">
      <c r="A1988" s="169">
        <v>100681</v>
      </c>
      <c r="B1988" s="169" t="s">
        <v>23216</v>
      </c>
      <c r="C1988" s="169" t="s">
        <v>2</v>
      </c>
      <c r="D1988" s="333">
        <v>962.66</v>
      </c>
      <c r="E1988" s="279"/>
    </row>
    <row r="1989" spans="1:5" s="280" customFormat="1" ht="13.5">
      <c r="A1989" s="169">
        <v>100682</v>
      </c>
      <c r="B1989" s="169" t="s">
        <v>23217</v>
      </c>
      <c r="C1989" s="169" t="s">
        <v>2</v>
      </c>
      <c r="D1989" s="333">
        <v>801.36</v>
      </c>
      <c r="E1989" s="279"/>
    </row>
    <row r="1990" spans="1:5" s="280" customFormat="1" ht="13.5">
      <c r="A1990" s="169">
        <v>100683</v>
      </c>
      <c r="B1990" s="169" t="s">
        <v>23218</v>
      </c>
      <c r="C1990" s="169" t="s">
        <v>2</v>
      </c>
      <c r="D1990" s="277">
        <v>1011.73</v>
      </c>
      <c r="E1990" s="279"/>
    </row>
    <row r="1991" spans="1:5" s="280" customFormat="1" ht="13.5">
      <c r="A1991" s="169">
        <v>100684</v>
      </c>
      <c r="B1991" s="169" t="s">
        <v>23219</v>
      </c>
      <c r="C1991" s="169" t="s">
        <v>2</v>
      </c>
      <c r="D1991" s="333">
        <v>845.53</v>
      </c>
      <c r="E1991" s="279"/>
    </row>
    <row r="1992" spans="1:5" s="280" customFormat="1" ht="13.5">
      <c r="A1992" s="169">
        <v>100685</v>
      </c>
      <c r="B1992" s="169" t="s">
        <v>23220</v>
      </c>
      <c r="C1992" s="169" t="s">
        <v>2</v>
      </c>
      <c r="D1992" s="277">
        <v>1054.55</v>
      </c>
      <c r="E1992" s="279"/>
    </row>
    <row r="1993" spans="1:5" s="280" customFormat="1" ht="13.5">
      <c r="A1993" s="169">
        <v>100686</v>
      </c>
      <c r="B1993" s="169" t="s">
        <v>23221</v>
      </c>
      <c r="C1993" s="169" t="s">
        <v>2</v>
      </c>
      <c r="D1993" s="333">
        <v>887.65</v>
      </c>
      <c r="E1993" s="279"/>
    </row>
    <row r="1994" spans="1:5" s="280" customFormat="1" ht="13.5">
      <c r="A1994" s="169">
        <v>100687</v>
      </c>
      <c r="B1994" s="169" t="s">
        <v>23222</v>
      </c>
      <c r="C1994" s="169" t="s">
        <v>2</v>
      </c>
      <c r="D1994" s="333">
        <v>937.51</v>
      </c>
      <c r="E1994" s="279"/>
    </row>
    <row r="1995" spans="1:5" s="280" customFormat="1" ht="13.5">
      <c r="A1995" s="169">
        <v>100688</v>
      </c>
      <c r="B1995" s="169" t="s">
        <v>23223</v>
      </c>
      <c r="C1995" s="169" t="s">
        <v>2</v>
      </c>
      <c r="D1995" s="333">
        <v>789.11</v>
      </c>
      <c r="E1995" s="279"/>
    </row>
    <row r="1996" spans="1:5" s="280" customFormat="1" ht="13.5">
      <c r="A1996" s="169">
        <v>100689</v>
      </c>
      <c r="B1996" s="169" t="s">
        <v>23224</v>
      </c>
      <c r="C1996" s="169" t="s">
        <v>2</v>
      </c>
      <c r="D1996" s="277">
        <v>1017.6</v>
      </c>
      <c r="E1996" s="279"/>
    </row>
    <row r="1997" spans="1:5" s="280" customFormat="1" ht="13.5">
      <c r="A1997" s="169">
        <v>100690</v>
      </c>
      <c r="B1997" s="169" t="s">
        <v>23225</v>
      </c>
      <c r="C1997" s="169" t="s">
        <v>2</v>
      </c>
      <c r="D1997" s="333">
        <v>851.4</v>
      </c>
      <c r="E1997" s="279"/>
    </row>
    <row r="1998" spans="1:5" s="280" customFormat="1" ht="13.5">
      <c r="A1998" s="169">
        <v>100691</v>
      </c>
      <c r="B1998" s="169" t="s">
        <v>23226</v>
      </c>
      <c r="C1998" s="169" t="s">
        <v>2</v>
      </c>
      <c r="D1998" s="277">
        <v>1544.43</v>
      </c>
      <c r="E1998" s="279"/>
    </row>
    <row r="1999" spans="1:5" s="280" customFormat="1" ht="13.5">
      <c r="A1999" s="169">
        <v>100692</v>
      </c>
      <c r="B1999" s="169" t="s">
        <v>23227</v>
      </c>
      <c r="C1999" s="169" t="s">
        <v>2</v>
      </c>
      <c r="D1999" s="277">
        <v>1378.23</v>
      </c>
      <c r="E1999" s="279"/>
    </row>
    <row r="2000" spans="1:5" s="280" customFormat="1" ht="13.5">
      <c r="A2000" s="169">
        <v>100693</v>
      </c>
      <c r="B2000" s="169" t="s">
        <v>23228</v>
      </c>
      <c r="C2000" s="169" t="s">
        <v>2</v>
      </c>
      <c r="D2000" s="277">
        <v>1907.5</v>
      </c>
      <c r="E2000" s="279"/>
    </row>
    <row r="2001" spans="1:5" s="280" customFormat="1" ht="13.5">
      <c r="A2001" s="169">
        <v>100694</v>
      </c>
      <c r="B2001" s="169" t="s">
        <v>23229</v>
      </c>
      <c r="C2001" s="169" t="s">
        <v>2</v>
      </c>
      <c r="D2001" s="277">
        <v>1741.3</v>
      </c>
      <c r="E2001" s="279"/>
    </row>
    <row r="2002" spans="1:5" s="280" customFormat="1" ht="13.5">
      <c r="A2002" s="169">
        <v>100695</v>
      </c>
      <c r="B2002" s="169" t="s">
        <v>23230</v>
      </c>
      <c r="C2002" s="169" t="s">
        <v>2</v>
      </c>
      <c r="D2002" s="333">
        <v>60.48</v>
      </c>
      <c r="E2002" s="279"/>
    </row>
    <row r="2003" spans="1:5" s="280" customFormat="1" ht="13.5">
      <c r="A2003" s="169">
        <v>100696</v>
      </c>
      <c r="B2003" s="169" t="s">
        <v>23231</v>
      </c>
      <c r="C2003" s="169" t="s">
        <v>2</v>
      </c>
      <c r="D2003" s="333">
        <v>67.16</v>
      </c>
      <c r="E2003" s="279"/>
    </row>
    <row r="2004" spans="1:5" s="280" customFormat="1" ht="13.5">
      <c r="A2004" s="169">
        <v>100697</v>
      </c>
      <c r="B2004" s="169" t="s">
        <v>23232</v>
      </c>
      <c r="C2004" s="169" t="s">
        <v>2</v>
      </c>
      <c r="D2004" s="333">
        <v>73.89</v>
      </c>
      <c r="E2004" s="279"/>
    </row>
    <row r="2005" spans="1:5" s="280" customFormat="1" ht="13.5">
      <c r="A2005" s="169">
        <v>100698</v>
      </c>
      <c r="B2005" s="169" t="s">
        <v>23233</v>
      </c>
      <c r="C2005" s="169" t="s">
        <v>2</v>
      </c>
      <c r="D2005" s="333">
        <v>80.61</v>
      </c>
      <c r="E2005" s="279"/>
    </row>
    <row r="2006" spans="1:5" s="280" customFormat="1" ht="13.5">
      <c r="A2006" s="169">
        <v>100699</v>
      </c>
      <c r="B2006" s="169" t="s">
        <v>23234</v>
      </c>
      <c r="C2006" s="169" t="s">
        <v>2</v>
      </c>
      <c r="D2006" s="333">
        <v>96.22</v>
      </c>
      <c r="E2006" s="279"/>
    </row>
    <row r="2007" spans="1:5" s="280" customFormat="1" ht="13.5">
      <c r="A2007" s="169">
        <v>100700</v>
      </c>
      <c r="B2007" s="169" t="s">
        <v>23235</v>
      </c>
      <c r="C2007" s="169" t="s">
        <v>2</v>
      </c>
      <c r="D2007" s="333">
        <v>785.55</v>
      </c>
      <c r="E2007" s="279"/>
    </row>
    <row r="2008" spans="1:5" s="280" customFormat="1" ht="13.5">
      <c r="A2008" s="169">
        <v>100712</v>
      </c>
      <c r="B2008" s="169" t="s">
        <v>23236</v>
      </c>
      <c r="C2008" s="169" t="s">
        <v>2</v>
      </c>
      <c r="D2008" s="333">
        <v>776.77</v>
      </c>
      <c r="E2008" s="279"/>
    </row>
    <row r="2009" spans="1:5" s="280" customFormat="1" ht="13.5">
      <c r="A2009" s="169">
        <v>100665</v>
      </c>
      <c r="B2009" s="169" t="s">
        <v>23237</v>
      </c>
      <c r="C2009" s="169" t="s">
        <v>4</v>
      </c>
      <c r="D2009" s="277">
        <v>1135.3</v>
      </c>
      <c r="E2009" s="279"/>
    </row>
    <row r="2010" spans="1:5" s="280" customFormat="1" ht="13.5">
      <c r="A2010" s="169">
        <v>100666</v>
      </c>
      <c r="B2010" s="169" t="s">
        <v>23238</v>
      </c>
      <c r="C2010" s="169" t="s">
        <v>4</v>
      </c>
      <c r="D2010" s="333">
        <v>894.81</v>
      </c>
      <c r="E2010" s="279"/>
    </row>
    <row r="2011" spans="1:5" s="280" customFormat="1" ht="13.5">
      <c r="A2011" s="169">
        <v>100667</v>
      </c>
      <c r="B2011" s="169" t="s">
        <v>23239</v>
      </c>
      <c r="C2011" s="169" t="s">
        <v>4</v>
      </c>
      <c r="D2011" s="277">
        <v>1475.28</v>
      </c>
      <c r="E2011" s="279"/>
    </row>
    <row r="2012" spans="1:5" s="280" customFormat="1" ht="13.5">
      <c r="A2012" s="169">
        <v>100668</v>
      </c>
      <c r="B2012" s="169" t="s">
        <v>23240</v>
      </c>
      <c r="C2012" s="169" t="s">
        <v>4</v>
      </c>
      <c r="D2012" s="277">
        <v>1751.72</v>
      </c>
      <c r="E2012" s="279"/>
    </row>
    <row r="2013" spans="1:5" s="280" customFormat="1" ht="13.5">
      <c r="A2013" s="169">
        <v>100669</v>
      </c>
      <c r="B2013" s="169" t="s">
        <v>23241</v>
      </c>
      <c r="C2013" s="169" t="s">
        <v>4</v>
      </c>
      <c r="D2013" s="277">
        <v>1053.31</v>
      </c>
      <c r="E2013" s="279"/>
    </row>
    <row r="2014" spans="1:5" s="280" customFormat="1" ht="13.5">
      <c r="A2014" s="169">
        <v>100670</v>
      </c>
      <c r="B2014" s="169" t="s">
        <v>23242</v>
      </c>
      <c r="C2014" s="169" t="s">
        <v>4</v>
      </c>
      <c r="D2014" s="277">
        <v>1420</v>
      </c>
      <c r="E2014" s="279"/>
    </row>
    <row r="2015" spans="1:5" s="280" customFormat="1" ht="13.5">
      <c r="A2015" s="169">
        <v>100671</v>
      </c>
      <c r="B2015" s="169" t="s">
        <v>23243</v>
      </c>
      <c r="C2015" s="169" t="s">
        <v>4</v>
      </c>
      <c r="D2015" s="277">
        <v>1765.63</v>
      </c>
      <c r="E2015" s="279"/>
    </row>
    <row r="2016" spans="1:5" s="280" customFormat="1" ht="13.5">
      <c r="A2016" s="169">
        <v>100672</v>
      </c>
      <c r="B2016" s="169" t="s">
        <v>23244</v>
      </c>
      <c r="C2016" s="169" t="s">
        <v>4</v>
      </c>
      <c r="D2016" s="277">
        <v>1135.0999999999999</v>
      </c>
      <c r="E2016" s="279"/>
    </row>
    <row r="2017" spans="1:5" s="280" customFormat="1" ht="13.5">
      <c r="A2017" s="169">
        <v>100701</v>
      </c>
      <c r="B2017" s="169" t="s">
        <v>23245</v>
      </c>
      <c r="C2017" s="169" t="s">
        <v>4</v>
      </c>
      <c r="D2017" s="333">
        <v>587.27</v>
      </c>
      <c r="E2017" s="279"/>
    </row>
    <row r="2018" spans="1:5" s="280" customFormat="1" ht="13.5">
      <c r="A2018" s="169">
        <v>94559</v>
      </c>
      <c r="B2018" s="169" t="s">
        <v>23246</v>
      </c>
      <c r="C2018" s="169" t="s">
        <v>4</v>
      </c>
      <c r="D2018" s="333">
        <v>812.02</v>
      </c>
      <c r="E2018" s="279"/>
    </row>
    <row r="2019" spans="1:5" s="280" customFormat="1" ht="13.5">
      <c r="A2019" s="169">
        <v>94562</v>
      </c>
      <c r="B2019" s="169" t="s">
        <v>23247</v>
      </c>
      <c r="C2019" s="169" t="s">
        <v>4</v>
      </c>
      <c r="D2019" s="333">
        <v>782.57</v>
      </c>
      <c r="E2019" s="279"/>
    </row>
    <row r="2020" spans="1:5" s="280" customFormat="1" ht="13.5">
      <c r="A2020" s="169">
        <v>94587</v>
      </c>
      <c r="B2020" s="169" t="s">
        <v>23248</v>
      </c>
      <c r="C2020" s="169" t="s">
        <v>1</v>
      </c>
      <c r="D2020" s="333">
        <v>72.11</v>
      </c>
      <c r="E2020" s="279"/>
    </row>
    <row r="2021" spans="1:5" s="280" customFormat="1" ht="13.5">
      <c r="A2021" s="169">
        <v>94588</v>
      </c>
      <c r="B2021" s="169" t="s">
        <v>23249</v>
      </c>
      <c r="C2021" s="169" t="s">
        <v>1</v>
      </c>
      <c r="D2021" s="333">
        <v>64.540000000000006</v>
      </c>
      <c r="E2021" s="279"/>
    </row>
    <row r="2022" spans="1:5" s="280" customFormat="1" ht="13.5">
      <c r="A2022" s="169">
        <v>99837</v>
      </c>
      <c r="B2022" s="169" t="s">
        <v>23250</v>
      </c>
      <c r="C2022" s="169" t="s">
        <v>1</v>
      </c>
      <c r="D2022" s="333">
        <v>819.53</v>
      </c>
      <c r="E2022" s="279"/>
    </row>
    <row r="2023" spans="1:5" s="280" customFormat="1" ht="13.5">
      <c r="A2023" s="169">
        <v>99839</v>
      </c>
      <c r="B2023" s="169" t="s">
        <v>23251</v>
      </c>
      <c r="C2023" s="169" t="s">
        <v>1</v>
      </c>
      <c r="D2023" s="333">
        <v>630.80999999999995</v>
      </c>
      <c r="E2023" s="279"/>
    </row>
    <row r="2024" spans="1:5" s="280" customFormat="1" ht="13.5">
      <c r="A2024" s="169">
        <v>99841</v>
      </c>
      <c r="B2024" s="169" t="s">
        <v>23252</v>
      </c>
      <c r="C2024" s="169" t="s">
        <v>1</v>
      </c>
      <c r="D2024" s="277">
        <v>1346.12</v>
      </c>
      <c r="E2024" s="279"/>
    </row>
    <row r="2025" spans="1:5" s="280" customFormat="1" ht="13.5">
      <c r="A2025" s="169">
        <v>99855</v>
      </c>
      <c r="B2025" s="169" t="s">
        <v>23253</v>
      </c>
      <c r="C2025" s="169" t="s">
        <v>1</v>
      </c>
      <c r="D2025" s="333">
        <v>149.33000000000001</v>
      </c>
      <c r="E2025" s="279"/>
    </row>
    <row r="2026" spans="1:5" s="280" customFormat="1" ht="13.5">
      <c r="A2026" s="169">
        <v>99857</v>
      </c>
      <c r="B2026" s="169" t="s">
        <v>23254</v>
      </c>
      <c r="C2026" s="169" t="s">
        <v>1</v>
      </c>
      <c r="D2026" s="333">
        <v>95.48</v>
      </c>
      <c r="E2026" s="279"/>
    </row>
    <row r="2027" spans="1:5" s="280" customFormat="1" ht="13.5">
      <c r="A2027" s="169">
        <v>99861</v>
      </c>
      <c r="B2027" s="169" t="s">
        <v>23255</v>
      </c>
      <c r="C2027" s="169" t="s">
        <v>4</v>
      </c>
      <c r="D2027" s="333">
        <v>720.49</v>
      </c>
      <c r="E2027" s="279"/>
    </row>
    <row r="2028" spans="1:5" s="280" customFormat="1" ht="13.5">
      <c r="A2028" s="169">
        <v>99862</v>
      </c>
      <c r="B2028" s="169" t="s">
        <v>23256</v>
      </c>
      <c r="C2028" s="169" t="s">
        <v>4</v>
      </c>
      <c r="D2028" s="333">
        <v>608.71</v>
      </c>
      <c r="E2028" s="279"/>
    </row>
    <row r="2029" spans="1:5" s="280" customFormat="1" ht="13.5">
      <c r="A2029" s="169">
        <v>90838</v>
      </c>
      <c r="B2029" s="169" t="s">
        <v>23257</v>
      </c>
      <c r="C2029" s="169" t="s">
        <v>2</v>
      </c>
      <c r="D2029" s="277">
        <v>1480.05</v>
      </c>
      <c r="E2029" s="279"/>
    </row>
    <row r="2030" spans="1:5" s="280" customFormat="1" ht="13.5">
      <c r="A2030" s="169">
        <v>91338</v>
      </c>
      <c r="B2030" s="169" t="s">
        <v>23258</v>
      </c>
      <c r="C2030" s="169" t="s">
        <v>4</v>
      </c>
      <c r="D2030" s="333">
        <v>798.33</v>
      </c>
      <c r="E2030" s="279"/>
    </row>
    <row r="2031" spans="1:5" s="280" customFormat="1" ht="13.5">
      <c r="A2031" s="169">
        <v>91341</v>
      </c>
      <c r="B2031" s="169" t="s">
        <v>23259</v>
      </c>
      <c r="C2031" s="169" t="s">
        <v>4</v>
      </c>
      <c r="D2031" s="333">
        <v>626.48</v>
      </c>
      <c r="E2031" s="279"/>
    </row>
    <row r="2032" spans="1:5" s="280" customFormat="1" ht="13.5">
      <c r="A2032" s="169">
        <v>94805</v>
      </c>
      <c r="B2032" s="169" t="s">
        <v>23260</v>
      </c>
      <c r="C2032" s="169" t="s">
        <v>2</v>
      </c>
      <c r="D2032" s="333">
        <v>772.18</v>
      </c>
      <c r="E2032" s="279"/>
    </row>
    <row r="2033" spans="1:5" s="280" customFormat="1" ht="13.5">
      <c r="A2033" s="169">
        <v>94806</v>
      </c>
      <c r="B2033" s="169" t="s">
        <v>23261</v>
      </c>
      <c r="C2033" s="169" t="s">
        <v>2</v>
      </c>
      <c r="D2033" s="333">
        <v>689.54</v>
      </c>
      <c r="E2033" s="279"/>
    </row>
    <row r="2034" spans="1:5" s="280" customFormat="1" ht="13.5">
      <c r="A2034" s="169">
        <v>94807</v>
      </c>
      <c r="B2034" s="169" t="s">
        <v>23262</v>
      </c>
      <c r="C2034" s="169" t="s">
        <v>2</v>
      </c>
      <c r="D2034" s="333">
        <v>628.72</v>
      </c>
      <c r="E2034" s="279"/>
    </row>
    <row r="2035" spans="1:5" s="280" customFormat="1" ht="13.5">
      <c r="A2035" s="169">
        <v>100702</v>
      </c>
      <c r="B2035" s="169" t="s">
        <v>23263</v>
      </c>
      <c r="C2035" s="169" t="s">
        <v>4</v>
      </c>
      <c r="D2035" s="333">
        <v>436.64</v>
      </c>
      <c r="E2035" s="279"/>
    </row>
    <row r="2036" spans="1:5" s="280" customFormat="1" ht="13.5">
      <c r="A2036" s="169">
        <v>102188</v>
      </c>
      <c r="B2036" s="169" t="s">
        <v>23264</v>
      </c>
      <c r="C2036" s="169" t="s">
        <v>2</v>
      </c>
      <c r="D2036" s="333">
        <v>742.78</v>
      </c>
      <c r="E2036" s="279"/>
    </row>
    <row r="2037" spans="1:5" s="280" customFormat="1" ht="13.5">
      <c r="A2037" s="169">
        <v>102189</v>
      </c>
      <c r="B2037" s="169" t="s">
        <v>23265</v>
      </c>
      <c r="C2037" s="169" t="s">
        <v>2</v>
      </c>
      <c r="D2037" s="333">
        <v>207.89</v>
      </c>
      <c r="E2037" s="279"/>
    </row>
    <row r="2038" spans="1:5" s="280" customFormat="1" ht="13.5">
      <c r="A2038" s="169">
        <v>100703</v>
      </c>
      <c r="B2038" s="169" t="s">
        <v>23266</v>
      </c>
      <c r="C2038" s="169" t="s">
        <v>2</v>
      </c>
      <c r="D2038" s="333">
        <v>30.63</v>
      </c>
      <c r="E2038" s="279"/>
    </row>
    <row r="2039" spans="1:5" s="280" customFormat="1" ht="13.5">
      <c r="A2039" s="169">
        <v>100704</v>
      </c>
      <c r="B2039" s="169" t="s">
        <v>23267</v>
      </c>
      <c r="C2039" s="169" t="s">
        <v>2</v>
      </c>
      <c r="D2039" s="333">
        <v>64.099999999999994</v>
      </c>
      <c r="E2039" s="279"/>
    </row>
    <row r="2040" spans="1:5" s="280" customFormat="1" ht="13.5">
      <c r="A2040" s="169">
        <v>100705</v>
      </c>
      <c r="B2040" s="169" t="s">
        <v>23268</v>
      </c>
      <c r="C2040" s="169" t="s">
        <v>2</v>
      </c>
      <c r="D2040" s="333">
        <v>75.290000000000006</v>
      </c>
      <c r="E2040" s="279"/>
    </row>
    <row r="2041" spans="1:5" s="280" customFormat="1" ht="13.5">
      <c r="A2041" s="169">
        <v>100706</v>
      </c>
      <c r="B2041" s="169" t="s">
        <v>23269</v>
      </c>
      <c r="C2041" s="169" t="s">
        <v>2</v>
      </c>
      <c r="D2041" s="333">
        <v>68.97</v>
      </c>
      <c r="E2041" s="279"/>
    </row>
    <row r="2042" spans="1:5" s="280" customFormat="1" ht="13.5">
      <c r="A2042" s="169">
        <v>100707</v>
      </c>
      <c r="B2042" s="169" t="s">
        <v>23270</v>
      </c>
      <c r="C2042" s="169" t="s">
        <v>2</v>
      </c>
      <c r="D2042" s="333">
        <v>135.6</v>
      </c>
      <c r="E2042" s="279"/>
    </row>
    <row r="2043" spans="1:5" s="280" customFormat="1" ht="13.5">
      <c r="A2043" s="169">
        <v>100708</v>
      </c>
      <c r="B2043" s="169" t="s">
        <v>23271</v>
      </c>
      <c r="C2043" s="169" t="s">
        <v>2</v>
      </c>
      <c r="D2043" s="333">
        <v>169.01</v>
      </c>
      <c r="E2043" s="279"/>
    </row>
    <row r="2044" spans="1:5" s="280" customFormat="1" ht="13.5">
      <c r="A2044" s="169">
        <v>100709</v>
      </c>
      <c r="B2044" s="169" t="s">
        <v>23272</v>
      </c>
      <c r="C2044" s="169" t="s">
        <v>2</v>
      </c>
      <c r="D2044" s="333">
        <v>43.39</v>
      </c>
      <c r="E2044" s="279"/>
    </row>
    <row r="2045" spans="1:5" s="280" customFormat="1" ht="13.5">
      <c r="A2045" s="169">
        <v>100710</v>
      </c>
      <c r="B2045" s="169" t="s">
        <v>23273</v>
      </c>
      <c r="C2045" s="169" t="s">
        <v>2</v>
      </c>
      <c r="D2045" s="333">
        <v>94.48</v>
      </c>
      <c r="E2045" s="279"/>
    </row>
    <row r="2046" spans="1:5" s="280" customFormat="1" ht="13.5">
      <c r="A2046" s="169">
        <v>102151</v>
      </c>
      <c r="B2046" s="169" t="s">
        <v>23274</v>
      </c>
      <c r="C2046" s="169" t="s">
        <v>4</v>
      </c>
      <c r="D2046" s="333">
        <v>190.87</v>
      </c>
      <c r="E2046" s="279"/>
    </row>
    <row r="2047" spans="1:5" s="280" customFormat="1" ht="13.5">
      <c r="A2047" s="169">
        <v>102152</v>
      </c>
      <c r="B2047" s="169" t="s">
        <v>23275</v>
      </c>
      <c r="C2047" s="169" t="s">
        <v>4</v>
      </c>
      <c r="D2047" s="333">
        <v>241.24</v>
      </c>
      <c r="E2047" s="279"/>
    </row>
    <row r="2048" spans="1:5" s="280" customFormat="1" ht="13.5">
      <c r="A2048" s="169">
        <v>102153</v>
      </c>
      <c r="B2048" s="169" t="s">
        <v>23276</v>
      </c>
      <c r="C2048" s="169" t="s">
        <v>4</v>
      </c>
      <c r="D2048" s="333">
        <v>308.42</v>
      </c>
      <c r="E2048" s="279"/>
    </row>
    <row r="2049" spans="1:5" s="280" customFormat="1" ht="13.5">
      <c r="A2049" s="169">
        <v>102154</v>
      </c>
      <c r="B2049" s="169" t="s">
        <v>23277</v>
      </c>
      <c r="C2049" s="169" t="s">
        <v>4</v>
      </c>
      <c r="D2049" s="333">
        <v>267.05</v>
      </c>
      <c r="E2049" s="279"/>
    </row>
    <row r="2050" spans="1:5" s="280" customFormat="1" ht="13.5">
      <c r="A2050" s="169">
        <v>102155</v>
      </c>
      <c r="B2050" s="169" t="s">
        <v>23278</v>
      </c>
      <c r="C2050" s="169" t="s">
        <v>4</v>
      </c>
      <c r="D2050" s="333">
        <v>321.98</v>
      </c>
      <c r="E2050" s="279"/>
    </row>
    <row r="2051" spans="1:5" s="280" customFormat="1" ht="13.5">
      <c r="A2051" s="169">
        <v>102156</v>
      </c>
      <c r="B2051" s="169" t="s">
        <v>23279</v>
      </c>
      <c r="C2051" s="169" t="s">
        <v>4</v>
      </c>
      <c r="D2051" s="333">
        <v>310</v>
      </c>
      <c r="E2051" s="279"/>
    </row>
    <row r="2052" spans="1:5" s="280" customFormat="1" ht="13.5">
      <c r="A2052" s="169">
        <v>102157</v>
      </c>
      <c r="B2052" s="169" t="s">
        <v>23280</v>
      </c>
      <c r="C2052" s="169" t="s">
        <v>4</v>
      </c>
      <c r="D2052" s="333">
        <v>427.56</v>
      </c>
      <c r="E2052" s="279"/>
    </row>
    <row r="2053" spans="1:5" s="280" customFormat="1" ht="13.5">
      <c r="A2053" s="169">
        <v>102158</v>
      </c>
      <c r="B2053" s="169" t="s">
        <v>23281</v>
      </c>
      <c r="C2053" s="169" t="s">
        <v>4</v>
      </c>
      <c r="D2053" s="333">
        <v>434.67</v>
      </c>
      <c r="E2053" s="279"/>
    </row>
    <row r="2054" spans="1:5" s="280" customFormat="1" ht="13.5">
      <c r="A2054" s="169">
        <v>102159</v>
      </c>
      <c r="B2054" s="169" t="s">
        <v>23282</v>
      </c>
      <c r="C2054" s="169" t="s">
        <v>4</v>
      </c>
      <c r="D2054" s="333">
        <v>519.73</v>
      </c>
      <c r="E2054" s="279"/>
    </row>
    <row r="2055" spans="1:5" s="280" customFormat="1" ht="13.5">
      <c r="A2055" s="169">
        <v>102160</v>
      </c>
      <c r="B2055" s="169" t="s">
        <v>23283</v>
      </c>
      <c r="C2055" s="169" t="s">
        <v>4</v>
      </c>
      <c r="D2055" s="333">
        <v>207.66</v>
      </c>
      <c r="E2055" s="279"/>
    </row>
    <row r="2056" spans="1:5" s="280" customFormat="1" ht="13.5">
      <c r="A2056" s="169">
        <v>102161</v>
      </c>
      <c r="B2056" s="169" t="s">
        <v>23284</v>
      </c>
      <c r="C2056" s="169" t="s">
        <v>4</v>
      </c>
      <c r="D2056" s="333">
        <v>281.35000000000002</v>
      </c>
      <c r="E2056" s="279"/>
    </row>
    <row r="2057" spans="1:5" s="280" customFormat="1" ht="13.5">
      <c r="A2057" s="169">
        <v>102162</v>
      </c>
      <c r="B2057" s="169" t="s">
        <v>23285</v>
      </c>
      <c r="C2057" s="169" t="s">
        <v>4</v>
      </c>
      <c r="D2057" s="333">
        <v>331.72</v>
      </c>
      <c r="E2057" s="279"/>
    </row>
    <row r="2058" spans="1:5" s="280" customFormat="1" ht="13.5">
      <c r="A2058" s="169">
        <v>102163</v>
      </c>
      <c r="B2058" s="169" t="s">
        <v>23286</v>
      </c>
      <c r="C2058" s="169" t="s">
        <v>4</v>
      </c>
      <c r="D2058" s="333">
        <v>398.9</v>
      </c>
      <c r="E2058" s="279"/>
    </row>
    <row r="2059" spans="1:5" s="280" customFormat="1" ht="13.5">
      <c r="A2059" s="169">
        <v>102164</v>
      </c>
      <c r="B2059" s="169" t="s">
        <v>23287</v>
      </c>
      <c r="C2059" s="169" t="s">
        <v>4</v>
      </c>
      <c r="D2059" s="333">
        <v>340.9</v>
      </c>
      <c r="E2059" s="279"/>
    </row>
    <row r="2060" spans="1:5" s="280" customFormat="1" ht="13.5">
      <c r="A2060" s="169">
        <v>102165</v>
      </c>
      <c r="B2060" s="169" t="s">
        <v>23288</v>
      </c>
      <c r="C2060" s="169" t="s">
        <v>4</v>
      </c>
      <c r="D2060" s="333">
        <v>395.83</v>
      </c>
      <c r="E2060" s="279"/>
    </row>
    <row r="2061" spans="1:5" s="280" customFormat="1" ht="13.5">
      <c r="A2061" s="169">
        <v>102166</v>
      </c>
      <c r="B2061" s="169" t="s">
        <v>23289</v>
      </c>
      <c r="C2061" s="169" t="s">
        <v>4</v>
      </c>
      <c r="D2061" s="333">
        <v>367.16</v>
      </c>
      <c r="E2061" s="279"/>
    </row>
    <row r="2062" spans="1:5" s="280" customFormat="1" ht="13.5">
      <c r="A2062" s="169">
        <v>102167</v>
      </c>
      <c r="B2062" s="169" t="s">
        <v>23290</v>
      </c>
      <c r="C2062" s="169" t="s">
        <v>4</v>
      </c>
      <c r="D2062" s="333">
        <v>484.72</v>
      </c>
      <c r="E2062" s="279"/>
    </row>
    <row r="2063" spans="1:5" s="280" customFormat="1" ht="13.5">
      <c r="A2063" s="169">
        <v>102168</v>
      </c>
      <c r="B2063" s="169" t="s">
        <v>23291</v>
      </c>
      <c r="C2063" s="169" t="s">
        <v>4</v>
      </c>
      <c r="D2063" s="333">
        <v>477.04</v>
      </c>
      <c r="E2063" s="279"/>
    </row>
    <row r="2064" spans="1:5" s="280" customFormat="1" ht="13.5">
      <c r="A2064" s="169">
        <v>102169</v>
      </c>
      <c r="B2064" s="169" t="s">
        <v>23292</v>
      </c>
      <c r="C2064" s="169" t="s">
        <v>4</v>
      </c>
      <c r="D2064" s="333">
        <v>556.61</v>
      </c>
      <c r="E2064" s="279"/>
    </row>
    <row r="2065" spans="1:5" s="280" customFormat="1" ht="13.5">
      <c r="A2065" s="169">
        <v>102170</v>
      </c>
      <c r="B2065" s="169" t="s">
        <v>23293</v>
      </c>
      <c r="C2065" s="169" t="s">
        <v>4</v>
      </c>
      <c r="D2065" s="333">
        <v>298.14</v>
      </c>
      <c r="E2065" s="279"/>
    </row>
    <row r="2066" spans="1:5" s="280" customFormat="1" ht="13.5">
      <c r="A2066" s="169">
        <v>102171</v>
      </c>
      <c r="B2066" s="169" t="s">
        <v>23294</v>
      </c>
      <c r="C2066" s="169" t="s">
        <v>4</v>
      </c>
      <c r="D2066" s="333">
        <v>609.59</v>
      </c>
      <c r="E2066" s="279"/>
    </row>
    <row r="2067" spans="1:5" s="280" customFormat="1" ht="13.5">
      <c r="A2067" s="169">
        <v>102172</v>
      </c>
      <c r="B2067" s="169" t="s">
        <v>23295</v>
      </c>
      <c r="C2067" s="169" t="s">
        <v>4</v>
      </c>
      <c r="D2067" s="333">
        <v>602.27</v>
      </c>
      <c r="E2067" s="279"/>
    </row>
    <row r="2068" spans="1:5" s="280" customFormat="1" ht="13.5">
      <c r="A2068" s="169">
        <v>102176</v>
      </c>
      <c r="B2068" s="169" t="s">
        <v>23296</v>
      </c>
      <c r="C2068" s="169" t="s">
        <v>4</v>
      </c>
      <c r="D2068" s="277">
        <v>1119.73</v>
      </c>
      <c r="E2068" s="279"/>
    </row>
    <row r="2069" spans="1:5" s="280" customFormat="1" ht="13.5">
      <c r="A2069" s="169">
        <v>102177</v>
      </c>
      <c r="B2069" s="169" t="s">
        <v>23297</v>
      </c>
      <c r="C2069" s="169" t="s">
        <v>4</v>
      </c>
      <c r="D2069" s="277">
        <v>2320.9</v>
      </c>
      <c r="E2069" s="279"/>
    </row>
    <row r="2070" spans="1:5" s="280" customFormat="1" ht="13.5">
      <c r="A2070" s="169">
        <v>102178</v>
      </c>
      <c r="B2070" s="169" t="s">
        <v>23298</v>
      </c>
      <c r="C2070" s="169" t="s">
        <v>4</v>
      </c>
      <c r="D2070" s="277">
        <v>2676.96</v>
      </c>
      <c r="E2070" s="279"/>
    </row>
    <row r="2071" spans="1:5" s="280" customFormat="1" ht="13.5">
      <c r="A2071" s="169">
        <v>102179</v>
      </c>
      <c r="B2071" s="169" t="s">
        <v>23299</v>
      </c>
      <c r="C2071" s="169" t="s">
        <v>4</v>
      </c>
      <c r="D2071" s="333">
        <v>424</v>
      </c>
      <c r="E2071" s="279"/>
    </row>
    <row r="2072" spans="1:5" s="280" customFormat="1" ht="13.5">
      <c r="A2072" s="169">
        <v>102180</v>
      </c>
      <c r="B2072" s="169" t="s">
        <v>23300</v>
      </c>
      <c r="C2072" s="169" t="s">
        <v>4</v>
      </c>
      <c r="D2072" s="333">
        <v>505.6</v>
      </c>
      <c r="E2072" s="279"/>
    </row>
    <row r="2073" spans="1:5" s="280" customFormat="1" ht="13.5">
      <c r="A2073" s="169">
        <v>102181</v>
      </c>
      <c r="B2073" s="169" t="s">
        <v>23301</v>
      </c>
      <c r="C2073" s="169" t="s">
        <v>4</v>
      </c>
      <c r="D2073" s="333">
        <v>613.72</v>
      </c>
      <c r="E2073" s="279"/>
    </row>
    <row r="2074" spans="1:5" s="280" customFormat="1" ht="13.5">
      <c r="A2074" s="169">
        <v>102182</v>
      </c>
      <c r="B2074" s="169" t="s">
        <v>23302</v>
      </c>
      <c r="C2074" s="169" t="s">
        <v>2</v>
      </c>
      <c r="D2074" s="277">
        <v>1247.83</v>
      </c>
      <c r="E2074" s="279"/>
    </row>
    <row r="2075" spans="1:5" s="280" customFormat="1" ht="13.5">
      <c r="A2075" s="169">
        <v>102183</v>
      </c>
      <c r="B2075" s="169" t="s">
        <v>23303</v>
      </c>
      <c r="C2075" s="169" t="s">
        <v>2</v>
      </c>
      <c r="D2075" s="277">
        <v>2506.5300000000002</v>
      </c>
      <c r="E2075" s="279"/>
    </row>
    <row r="2076" spans="1:5" s="280" customFormat="1" ht="13.5">
      <c r="A2076" s="169">
        <v>102184</v>
      </c>
      <c r="B2076" s="169" t="s">
        <v>23304</v>
      </c>
      <c r="C2076" s="169" t="s">
        <v>2</v>
      </c>
      <c r="D2076" s="277">
        <v>1970.44</v>
      </c>
      <c r="E2076" s="279"/>
    </row>
    <row r="2077" spans="1:5" s="280" customFormat="1" ht="13.5">
      <c r="A2077" s="169">
        <v>102185</v>
      </c>
      <c r="B2077" s="169" t="s">
        <v>23305</v>
      </c>
      <c r="C2077" s="169" t="s">
        <v>2</v>
      </c>
      <c r="D2077" s="277">
        <v>3951.43</v>
      </c>
      <c r="E2077" s="279"/>
    </row>
    <row r="2078" spans="1:5" s="280" customFormat="1" ht="13.5">
      <c r="A2078" s="169">
        <v>102190</v>
      </c>
      <c r="B2078" s="169" t="s">
        <v>23306</v>
      </c>
      <c r="C2078" s="169" t="s">
        <v>4</v>
      </c>
      <c r="D2078" s="333">
        <v>16.68</v>
      </c>
      <c r="E2078" s="279"/>
    </row>
    <row r="2079" spans="1:5" s="280" customFormat="1" ht="13.5">
      <c r="A2079" s="169">
        <v>102191</v>
      </c>
      <c r="B2079" s="169" t="s">
        <v>23307</v>
      </c>
      <c r="C2079" s="169" t="s">
        <v>4</v>
      </c>
      <c r="D2079" s="333">
        <v>20.27</v>
      </c>
      <c r="E2079" s="279"/>
    </row>
    <row r="2080" spans="1:5" s="280" customFormat="1" ht="13.5">
      <c r="A2080" s="169">
        <v>102192</v>
      </c>
      <c r="B2080" s="169" t="s">
        <v>23308</v>
      </c>
      <c r="C2080" s="169" t="s">
        <v>4</v>
      </c>
      <c r="D2080" s="333">
        <v>14.47</v>
      </c>
      <c r="E2080" s="279"/>
    </row>
    <row r="2081" spans="1:5" s="280" customFormat="1" ht="13.5">
      <c r="A2081" s="169">
        <v>94569</v>
      </c>
      <c r="B2081" s="169" t="s">
        <v>23309</v>
      </c>
      <c r="C2081" s="169" t="s">
        <v>4</v>
      </c>
      <c r="D2081" s="333">
        <v>681.94</v>
      </c>
      <c r="E2081" s="279"/>
    </row>
    <row r="2082" spans="1:5" s="280" customFormat="1" ht="13.5">
      <c r="A2082" s="169">
        <v>94570</v>
      </c>
      <c r="B2082" s="169" t="s">
        <v>23310</v>
      </c>
      <c r="C2082" s="169" t="s">
        <v>4</v>
      </c>
      <c r="D2082" s="333">
        <v>353.95</v>
      </c>
      <c r="E2082" s="279"/>
    </row>
    <row r="2083" spans="1:5" s="280" customFormat="1" ht="13.5">
      <c r="A2083" s="169">
        <v>94572</v>
      </c>
      <c r="B2083" s="169" t="s">
        <v>23311</v>
      </c>
      <c r="C2083" s="169" t="s">
        <v>4</v>
      </c>
      <c r="D2083" s="333">
        <v>505.07</v>
      </c>
      <c r="E2083" s="279"/>
    </row>
    <row r="2084" spans="1:5" s="280" customFormat="1" ht="13.5">
      <c r="A2084" s="169">
        <v>94573</v>
      </c>
      <c r="B2084" s="169" t="s">
        <v>23312</v>
      </c>
      <c r="C2084" s="169" t="s">
        <v>4</v>
      </c>
      <c r="D2084" s="333">
        <v>409.92</v>
      </c>
      <c r="E2084" s="279"/>
    </row>
    <row r="2085" spans="1:5" s="280" customFormat="1" ht="13.5">
      <c r="A2085" s="169">
        <v>94580</v>
      </c>
      <c r="B2085" s="169" t="s">
        <v>23313</v>
      </c>
      <c r="C2085" s="169" t="s">
        <v>4</v>
      </c>
      <c r="D2085" s="333">
        <v>562.84</v>
      </c>
      <c r="E2085" s="279"/>
    </row>
    <row r="2086" spans="1:5" s="280" customFormat="1" ht="13.5">
      <c r="A2086" s="169">
        <v>94589</v>
      </c>
      <c r="B2086" s="169" t="s">
        <v>23314</v>
      </c>
      <c r="C2086" s="169" t="s">
        <v>1</v>
      </c>
      <c r="D2086" s="333">
        <v>20.95</v>
      </c>
      <c r="E2086" s="279"/>
    </row>
    <row r="2087" spans="1:5" s="280" customFormat="1" ht="13.5">
      <c r="A2087" s="169">
        <v>94590</v>
      </c>
      <c r="B2087" s="169" t="s">
        <v>23315</v>
      </c>
      <c r="C2087" s="169" t="s">
        <v>1</v>
      </c>
      <c r="D2087" s="333">
        <v>17.559999999999999</v>
      </c>
      <c r="E2087" s="279"/>
    </row>
    <row r="2088" spans="1:5" s="280" customFormat="1" ht="13.5">
      <c r="A2088" s="169">
        <v>100674</v>
      </c>
      <c r="B2088" s="169" t="s">
        <v>23316</v>
      </c>
      <c r="C2088" s="169" t="s">
        <v>4</v>
      </c>
      <c r="D2088" s="333">
        <v>739.61</v>
      </c>
      <c r="E2088" s="279"/>
    </row>
    <row r="2089" spans="1:5" s="280" customFormat="1" ht="13.5">
      <c r="A2089" s="169">
        <v>101096</v>
      </c>
      <c r="B2089" s="169" t="s">
        <v>23317</v>
      </c>
      <c r="C2089" s="169" t="s">
        <v>7</v>
      </c>
      <c r="D2089" s="277">
        <v>1275.94</v>
      </c>
      <c r="E2089" s="279"/>
    </row>
    <row r="2090" spans="1:5" s="280" customFormat="1" ht="13.5">
      <c r="A2090" s="169">
        <v>101097</v>
      </c>
      <c r="B2090" s="169" t="s">
        <v>23318</v>
      </c>
      <c r="C2090" s="169" t="s">
        <v>7</v>
      </c>
      <c r="D2090" s="277">
        <v>1208.95</v>
      </c>
      <c r="E2090" s="279"/>
    </row>
    <row r="2091" spans="1:5" s="280" customFormat="1" ht="13.5">
      <c r="A2091" s="169">
        <v>101098</v>
      </c>
      <c r="B2091" s="169" t="s">
        <v>23319</v>
      </c>
      <c r="C2091" s="169" t="s">
        <v>7</v>
      </c>
      <c r="D2091" s="277">
        <v>1127.8499999999999</v>
      </c>
      <c r="E2091" s="279"/>
    </row>
    <row r="2092" spans="1:5" s="280" customFormat="1" ht="13.5">
      <c r="A2092" s="169">
        <v>101099</v>
      </c>
      <c r="B2092" s="169" t="s">
        <v>23320</v>
      </c>
      <c r="C2092" s="169" t="s">
        <v>7</v>
      </c>
      <c r="D2092" s="277">
        <v>1027.96</v>
      </c>
      <c r="E2092" s="279"/>
    </row>
    <row r="2093" spans="1:5" s="280" customFormat="1" ht="13.5">
      <c r="A2093" s="169">
        <v>101100</v>
      </c>
      <c r="B2093" s="169" t="s">
        <v>23321</v>
      </c>
      <c r="C2093" s="169" t="s">
        <v>7</v>
      </c>
      <c r="D2093" s="333">
        <v>934.35</v>
      </c>
      <c r="E2093" s="279"/>
    </row>
    <row r="2094" spans="1:5" s="280" customFormat="1" ht="13.5">
      <c r="A2094" s="169">
        <v>101101</v>
      </c>
      <c r="B2094" s="169" t="s">
        <v>23322</v>
      </c>
      <c r="C2094" s="169" t="s">
        <v>7</v>
      </c>
      <c r="D2094" s="333">
        <v>914.96</v>
      </c>
      <c r="E2094" s="279"/>
    </row>
    <row r="2095" spans="1:5" s="280" customFormat="1" ht="13.5">
      <c r="A2095" s="169">
        <v>101102</v>
      </c>
      <c r="B2095" s="169" t="s">
        <v>23323</v>
      </c>
      <c r="C2095" s="169" t="s">
        <v>7</v>
      </c>
      <c r="D2095" s="333">
        <v>899.56</v>
      </c>
      <c r="E2095" s="279"/>
    </row>
    <row r="2096" spans="1:5" s="280" customFormat="1" ht="13.5">
      <c r="A2096" s="169">
        <v>101103</v>
      </c>
      <c r="B2096" s="169" t="s">
        <v>23324</v>
      </c>
      <c r="C2096" s="169" t="s">
        <v>7</v>
      </c>
      <c r="D2096" s="333">
        <v>842.35</v>
      </c>
      <c r="E2096" s="279"/>
    </row>
    <row r="2097" spans="1:5" s="280" customFormat="1" ht="13.5">
      <c r="A2097" s="169">
        <v>101104</v>
      </c>
      <c r="B2097" s="169" t="s">
        <v>23325</v>
      </c>
      <c r="C2097" s="169" t="s">
        <v>7</v>
      </c>
      <c r="D2097" s="277">
        <v>1327.63</v>
      </c>
      <c r="E2097" s="279"/>
    </row>
    <row r="2098" spans="1:5" s="280" customFormat="1" ht="13.5">
      <c r="A2098" s="169">
        <v>101105</v>
      </c>
      <c r="B2098" s="169" t="s">
        <v>23326</v>
      </c>
      <c r="C2098" s="169" t="s">
        <v>7</v>
      </c>
      <c r="D2098" s="277">
        <v>1259.96</v>
      </c>
      <c r="E2098" s="279"/>
    </row>
    <row r="2099" spans="1:5" s="280" customFormat="1" ht="13.5">
      <c r="A2099" s="169">
        <v>101106</v>
      </c>
      <c r="B2099" s="169" t="s">
        <v>23327</v>
      </c>
      <c r="C2099" s="169" t="s">
        <v>7</v>
      </c>
      <c r="D2099" s="277">
        <v>1178.28</v>
      </c>
      <c r="E2099" s="279"/>
    </row>
    <row r="2100" spans="1:5" s="280" customFormat="1" ht="13.5">
      <c r="A2100" s="169">
        <v>101107</v>
      </c>
      <c r="B2100" s="169" t="s">
        <v>23328</v>
      </c>
      <c r="C2100" s="169" t="s">
        <v>7</v>
      </c>
      <c r="D2100" s="277">
        <v>1077.07</v>
      </c>
      <c r="E2100" s="279"/>
    </row>
    <row r="2101" spans="1:5" s="280" customFormat="1" ht="13.5">
      <c r="A2101" s="169">
        <v>101108</v>
      </c>
      <c r="B2101" s="169" t="s">
        <v>23329</v>
      </c>
      <c r="C2101" s="169" t="s">
        <v>7</v>
      </c>
      <c r="D2101" s="333">
        <v>980.45</v>
      </c>
      <c r="E2101" s="279"/>
    </row>
    <row r="2102" spans="1:5" s="280" customFormat="1" ht="13.5">
      <c r="A2102" s="169">
        <v>101109</v>
      </c>
      <c r="B2102" s="169" t="s">
        <v>23330</v>
      </c>
      <c r="C2102" s="169" t="s">
        <v>7</v>
      </c>
      <c r="D2102" s="333">
        <v>960.69</v>
      </c>
      <c r="E2102" s="279"/>
    </row>
    <row r="2103" spans="1:5" s="280" customFormat="1" ht="13.5">
      <c r="A2103" s="169">
        <v>101110</v>
      </c>
      <c r="B2103" s="169" t="s">
        <v>23331</v>
      </c>
      <c r="C2103" s="169" t="s">
        <v>7</v>
      </c>
      <c r="D2103" s="333">
        <v>945.33</v>
      </c>
      <c r="E2103" s="279"/>
    </row>
    <row r="2104" spans="1:5" s="280" customFormat="1" ht="13.5">
      <c r="A2104" s="169">
        <v>101111</v>
      </c>
      <c r="B2104" s="169" t="s">
        <v>23332</v>
      </c>
      <c r="C2104" s="169" t="s">
        <v>7</v>
      </c>
      <c r="D2104" s="333">
        <v>887.43</v>
      </c>
      <c r="E2104" s="279"/>
    </row>
    <row r="2105" spans="1:5" s="280" customFormat="1" ht="13.5">
      <c r="A2105" s="169">
        <v>101112</v>
      </c>
      <c r="B2105" s="169" t="s">
        <v>23333</v>
      </c>
      <c r="C2105" s="169" t="s">
        <v>7</v>
      </c>
      <c r="D2105" s="333">
        <v>851.59</v>
      </c>
      <c r="E2105" s="279"/>
    </row>
    <row r="2106" spans="1:5" s="280" customFormat="1" ht="13.5">
      <c r="A2106" s="169">
        <v>101113</v>
      </c>
      <c r="B2106" s="169" t="s">
        <v>23334</v>
      </c>
      <c r="C2106" s="169" t="s">
        <v>7</v>
      </c>
      <c r="D2106" s="333">
        <v>908.37</v>
      </c>
      <c r="E2106" s="279"/>
    </row>
    <row r="2107" spans="1:5" s="280" customFormat="1" ht="13.5">
      <c r="A2107" s="169">
        <v>95601</v>
      </c>
      <c r="B2107" s="169" t="s">
        <v>23335</v>
      </c>
      <c r="C2107" s="169" t="s">
        <v>2</v>
      </c>
      <c r="D2107" s="333">
        <v>14.13</v>
      </c>
      <c r="E2107" s="279"/>
    </row>
    <row r="2108" spans="1:5" s="280" customFormat="1" ht="13.5">
      <c r="A2108" s="169">
        <v>95602</v>
      </c>
      <c r="B2108" s="169" t="s">
        <v>23336</v>
      </c>
      <c r="C2108" s="169" t="s">
        <v>2</v>
      </c>
      <c r="D2108" s="333">
        <v>22.62</v>
      </c>
      <c r="E2108" s="279"/>
    </row>
    <row r="2109" spans="1:5" s="280" customFormat="1" ht="13.5">
      <c r="A2109" s="169">
        <v>95603</v>
      </c>
      <c r="B2109" s="169" t="s">
        <v>23337</v>
      </c>
      <c r="C2109" s="169" t="s">
        <v>2</v>
      </c>
      <c r="D2109" s="333">
        <v>38.6</v>
      </c>
      <c r="E2109" s="279"/>
    </row>
    <row r="2110" spans="1:5" s="280" customFormat="1" ht="13.5">
      <c r="A2110" s="169">
        <v>95604</v>
      </c>
      <c r="B2110" s="169" t="s">
        <v>23338</v>
      </c>
      <c r="C2110" s="169" t="s">
        <v>2</v>
      </c>
      <c r="D2110" s="333">
        <v>59.9</v>
      </c>
      <c r="E2110" s="279"/>
    </row>
    <row r="2111" spans="1:5" s="280" customFormat="1" ht="13.5">
      <c r="A2111" s="169">
        <v>95605</v>
      </c>
      <c r="B2111" s="169" t="s">
        <v>23339</v>
      </c>
      <c r="C2111" s="169" t="s">
        <v>2</v>
      </c>
      <c r="D2111" s="333">
        <v>110.01</v>
      </c>
      <c r="E2111" s="279"/>
    </row>
    <row r="2112" spans="1:5" s="280" customFormat="1" ht="13.5">
      <c r="A2112" s="169">
        <v>95607</v>
      </c>
      <c r="B2112" s="169" t="s">
        <v>23340</v>
      </c>
      <c r="C2112" s="169" t="s">
        <v>2</v>
      </c>
      <c r="D2112" s="333">
        <v>14.64</v>
      </c>
      <c r="E2112" s="279"/>
    </row>
    <row r="2113" spans="1:5" s="280" customFormat="1" ht="13.5">
      <c r="A2113" s="169">
        <v>95608</v>
      </c>
      <c r="B2113" s="169" t="s">
        <v>23341</v>
      </c>
      <c r="C2113" s="169" t="s">
        <v>2</v>
      </c>
      <c r="D2113" s="333">
        <v>21.26</v>
      </c>
      <c r="E2113" s="279"/>
    </row>
    <row r="2114" spans="1:5" s="280" customFormat="1" ht="13.5">
      <c r="A2114" s="169">
        <v>95609</v>
      </c>
      <c r="B2114" s="169" t="s">
        <v>23342</v>
      </c>
      <c r="C2114" s="169" t="s">
        <v>2</v>
      </c>
      <c r="D2114" s="333">
        <v>26.95</v>
      </c>
      <c r="E2114" s="279"/>
    </row>
    <row r="2115" spans="1:5" s="280" customFormat="1" ht="13.5">
      <c r="A2115" s="169">
        <v>100651</v>
      </c>
      <c r="B2115" s="169" t="s">
        <v>23343</v>
      </c>
      <c r="C2115" s="169" t="s">
        <v>1</v>
      </c>
      <c r="D2115" s="333">
        <v>146.30000000000001</v>
      </c>
      <c r="E2115" s="279"/>
    </row>
    <row r="2116" spans="1:5" s="280" customFormat="1" ht="13.5">
      <c r="A2116" s="169">
        <v>100652</v>
      </c>
      <c r="B2116" s="169" t="s">
        <v>23344</v>
      </c>
      <c r="C2116" s="169" t="s">
        <v>1</v>
      </c>
      <c r="D2116" s="333">
        <v>274.11</v>
      </c>
      <c r="E2116" s="279"/>
    </row>
    <row r="2117" spans="1:5" s="280" customFormat="1" ht="13.5">
      <c r="A2117" s="169">
        <v>100653</v>
      </c>
      <c r="B2117" s="169" t="s">
        <v>23345</v>
      </c>
      <c r="C2117" s="169" t="s">
        <v>1</v>
      </c>
      <c r="D2117" s="333">
        <v>453.67</v>
      </c>
      <c r="E2117" s="279"/>
    </row>
    <row r="2118" spans="1:5" s="280" customFormat="1" ht="13.5">
      <c r="A2118" s="169">
        <v>100654</v>
      </c>
      <c r="B2118" s="169" t="s">
        <v>23346</v>
      </c>
      <c r="C2118" s="169" t="s">
        <v>1</v>
      </c>
      <c r="D2118" s="333">
        <v>624.30999999999995</v>
      </c>
      <c r="E2118" s="279"/>
    </row>
    <row r="2119" spans="1:5" s="280" customFormat="1" ht="13.5">
      <c r="A2119" s="169">
        <v>100655</v>
      </c>
      <c r="B2119" s="169" t="s">
        <v>23347</v>
      </c>
      <c r="C2119" s="169" t="s">
        <v>1</v>
      </c>
      <c r="D2119" s="333">
        <v>717.77</v>
      </c>
      <c r="E2119" s="279"/>
    </row>
    <row r="2120" spans="1:5" s="280" customFormat="1" ht="13.5">
      <c r="A2120" s="169">
        <v>100656</v>
      </c>
      <c r="B2120" s="169" t="s">
        <v>23348</v>
      </c>
      <c r="C2120" s="169" t="s">
        <v>1</v>
      </c>
      <c r="D2120" s="333">
        <v>107.52</v>
      </c>
      <c r="E2120" s="279"/>
    </row>
    <row r="2121" spans="1:5" s="280" customFormat="1" ht="13.5">
      <c r="A2121" s="169">
        <v>100657</v>
      </c>
      <c r="B2121" s="169" t="s">
        <v>23349</v>
      </c>
      <c r="C2121" s="169" t="s">
        <v>1</v>
      </c>
      <c r="D2121" s="333">
        <v>137.99</v>
      </c>
      <c r="E2121" s="279"/>
    </row>
    <row r="2122" spans="1:5" s="280" customFormat="1" ht="13.5">
      <c r="A2122" s="169">
        <v>100658</v>
      </c>
      <c r="B2122" s="169" t="s">
        <v>23350</v>
      </c>
      <c r="C2122" s="169" t="s">
        <v>1</v>
      </c>
      <c r="D2122" s="333">
        <v>314.35000000000002</v>
      </c>
      <c r="E2122" s="279"/>
    </row>
    <row r="2123" spans="1:5" s="280" customFormat="1" ht="13.5">
      <c r="A2123" s="169">
        <v>100889</v>
      </c>
      <c r="B2123" s="169" t="s">
        <v>23351</v>
      </c>
      <c r="C2123" s="169" t="s">
        <v>3</v>
      </c>
      <c r="D2123" s="333">
        <v>16.559999999999999</v>
      </c>
      <c r="E2123" s="279"/>
    </row>
    <row r="2124" spans="1:5" s="280" customFormat="1" ht="13.5">
      <c r="A2124" s="169">
        <v>100890</v>
      </c>
      <c r="B2124" s="169" t="s">
        <v>23352</v>
      </c>
      <c r="C2124" s="169" t="s">
        <v>3</v>
      </c>
      <c r="D2124" s="333">
        <v>16.38</v>
      </c>
      <c r="E2124" s="279"/>
    </row>
    <row r="2125" spans="1:5" s="280" customFormat="1" ht="13.5">
      <c r="A2125" s="169">
        <v>100892</v>
      </c>
      <c r="B2125" s="169" t="s">
        <v>23353</v>
      </c>
      <c r="C2125" s="169" t="s">
        <v>3</v>
      </c>
      <c r="D2125" s="333">
        <v>15.72</v>
      </c>
      <c r="E2125" s="279"/>
    </row>
    <row r="2126" spans="1:5" s="280" customFormat="1" ht="13.5">
      <c r="A2126" s="169">
        <v>100893</v>
      </c>
      <c r="B2126" s="169" t="s">
        <v>23354</v>
      </c>
      <c r="C2126" s="169" t="s">
        <v>3</v>
      </c>
      <c r="D2126" s="333">
        <v>15.53</v>
      </c>
      <c r="E2126" s="279"/>
    </row>
    <row r="2127" spans="1:5" s="280" customFormat="1" ht="13.5">
      <c r="A2127" s="169">
        <v>100894</v>
      </c>
      <c r="B2127" s="169" t="s">
        <v>23355</v>
      </c>
      <c r="C2127" s="169" t="s">
        <v>3</v>
      </c>
      <c r="D2127" s="333">
        <v>15.39</v>
      </c>
      <c r="E2127" s="279"/>
    </row>
    <row r="2128" spans="1:5" s="280" customFormat="1" ht="13.5">
      <c r="A2128" s="169">
        <v>100896</v>
      </c>
      <c r="B2128" s="169" t="s">
        <v>23356</v>
      </c>
      <c r="C2128" s="169" t="s">
        <v>1</v>
      </c>
      <c r="D2128" s="333">
        <v>63.74</v>
      </c>
      <c r="E2128" s="279"/>
    </row>
    <row r="2129" spans="1:5" s="280" customFormat="1" ht="13.5">
      <c r="A2129" s="169">
        <v>100897</v>
      </c>
      <c r="B2129" s="169" t="s">
        <v>23357</v>
      </c>
      <c r="C2129" s="169" t="s">
        <v>1</v>
      </c>
      <c r="D2129" s="333">
        <v>122.65</v>
      </c>
      <c r="E2129" s="279"/>
    </row>
    <row r="2130" spans="1:5" s="280" customFormat="1" ht="13.5">
      <c r="A2130" s="169">
        <v>100898</v>
      </c>
      <c r="B2130" s="169" t="s">
        <v>23358</v>
      </c>
      <c r="C2130" s="169" t="s">
        <v>1</v>
      </c>
      <c r="D2130" s="333">
        <v>234.94</v>
      </c>
      <c r="E2130" s="279"/>
    </row>
    <row r="2131" spans="1:5" s="280" customFormat="1" ht="13.5">
      <c r="A2131" s="169">
        <v>100899</v>
      </c>
      <c r="B2131" s="169" t="s">
        <v>23359</v>
      </c>
      <c r="C2131" s="169" t="s">
        <v>1</v>
      </c>
      <c r="D2131" s="333">
        <v>86.11</v>
      </c>
      <c r="E2131" s="279"/>
    </row>
    <row r="2132" spans="1:5" s="280" customFormat="1" ht="13.5">
      <c r="A2132" s="169">
        <v>100900</v>
      </c>
      <c r="B2132" s="169" t="s">
        <v>23360</v>
      </c>
      <c r="C2132" s="169" t="s">
        <v>1</v>
      </c>
      <c r="D2132" s="333">
        <v>268.02999999999997</v>
      </c>
      <c r="E2132" s="279"/>
    </row>
    <row r="2133" spans="1:5" s="280" customFormat="1" ht="13.5">
      <c r="A2133" s="169">
        <v>101173</v>
      </c>
      <c r="B2133" s="169" t="s">
        <v>23361</v>
      </c>
      <c r="C2133" s="169" t="s">
        <v>1</v>
      </c>
      <c r="D2133" s="333">
        <v>61.99</v>
      </c>
      <c r="E2133" s="279"/>
    </row>
    <row r="2134" spans="1:5" s="280" customFormat="1" ht="13.5">
      <c r="A2134" s="169">
        <v>101174</v>
      </c>
      <c r="B2134" s="169" t="s">
        <v>23362</v>
      </c>
      <c r="C2134" s="169" t="s">
        <v>1</v>
      </c>
      <c r="D2134" s="333">
        <v>84.5</v>
      </c>
      <c r="E2134" s="279"/>
    </row>
    <row r="2135" spans="1:5" s="280" customFormat="1" ht="13.5">
      <c r="A2135" s="169">
        <v>101175</v>
      </c>
      <c r="B2135" s="169" t="s">
        <v>23363</v>
      </c>
      <c r="C2135" s="169" t="s">
        <v>1</v>
      </c>
      <c r="D2135" s="333">
        <v>115.33</v>
      </c>
      <c r="E2135" s="279"/>
    </row>
    <row r="2136" spans="1:5" s="280" customFormat="1" ht="13.5">
      <c r="A2136" s="169">
        <v>101176</v>
      </c>
      <c r="B2136" s="169" t="s">
        <v>23364</v>
      </c>
      <c r="C2136" s="169" t="s">
        <v>1</v>
      </c>
      <c r="D2136" s="333">
        <v>152.38999999999999</v>
      </c>
      <c r="E2136" s="279"/>
    </row>
    <row r="2137" spans="1:5" s="280" customFormat="1" ht="13.5">
      <c r="A2137" s="169">
        <v>102521</v>
      </c>
      <c r="B2137" s="169" t="s">
        <v>23365</v>
      </c>
      <c r="C2137" s="169" t="s">
        <v>2</v>
      </c>
      <c r="D2137" s="333">
        <v>90.74</v>
      </c>
      <c r="E2137" s="279"/>
    </row>
    <row r="2138" spans="1:5" s="280" customFormat="1" ht="13.5">
      <c r="A2138" s="169">
        <v>102522</v>
      </c>
      <c r="B2138" s="169" t="s">
        <v>23366</v>
      </c>
      <c r="C2138" s="169" t="s">
        <v>2</v>
      </c>
      <c r="D2138" s="333">
        <v>133.13999999999999</v>
      </c>
      <c r="E2138" s="279"/>
    </row>
    <row r="2139" spans="1:5" s="280" customFormat="1" ht="13.5">
      <c r="A2139" s="169">
        <v>102523</v>
      </c>
      <c r="B2139" s="169" t="s">
        <v>23367</v>
      </c>
      <c r="C2139" s="169" t="s">
        <v>2</v>
      </c>
      <c r="D2139" s="333">
        <v>175.53</v>
      </c>
      <c r="E2139" s="279"/>
    </row>
    <row r="2140" spans="1:5" s="280" customFormat="1" ht="13.5">
      <c r="A2140" s="169">
        <v>95240</v>
      </c>
      <c r="B2140" s="169" t="s">
        <v>23368</v>
      </c>
      <c r="C2140" s="169" t="s">
        <v>4</v>
      </c>
      <c r="D2140" s="333">
        <v>17.02</v>
      </c>
      <c r="E2140" s="279"/>
    </row>
    <row r="2141" spans="1:5" s="280" customFormat="1" ht="13.5">
      <c r="A2141" s="169">
        <v>95241</v>
      </c>
      <c r="B2141" s="169" t="s">
        <v>23369</v>
      </c>
      <c r="C2141" s="169" t="s">
        <v>4</v>
      </c>
      <c r="D2141" s="333">
        <v>28.36</v>
      </c>
      <c r="E2141" s="279"/>
    </row>
    <row r="2142" spans="1:5" s="280" customFormat="1" ht="13.5">
      <c r="A2142" s="169">
        <v>96616</v>
      </c>
      <c r="B2142" s="169" t="s">
        <v>23370</v>
      </c>
      <c r="C2142" s="169" t="s">
        <v>7</v>
      </c>
      <c r="D2142" s="333">
        <v>591.98</v>
      </c>
      <c r="E2142" s="279"/>
    </row>
    <row r="2143" spans="1:5" s="280" customFormat="1" ht="13.5">
      <c r="A2143" s="169">
        <v>96617</v>
      </c>
      <c r="B2143" s="169" t="s">
        <v>23371</v>
      </c>
      <c r="C2143" s="169" t="s">
        <v>4</v>
      </c>
      <c r="D2143" s="333">
        <v>17.739999999999998</v>
      </c>
      <c r="E2143" s="279"/>
    </row>
    <row r="2144" spans="1:5" s="280" customFormat="1" ht="13.5">
      <c r="A2144" s="169">
        <v>96619</v>
      </c>
      <c r="B2144" s="169" t="s">
        <v>23372</v>
      </c>
      <c r="C2144" s="169" t="s">
        <v>4</v>
      </c>
      <c r="D2144" s="333">
        <v>29.58</v>
      </c>
      <c r="E2144" s="279"/>
    </row>
    <row r="2145" spans="1:5" s="280" customFormat="1" ht="13.5">
      <c r="A2145" s="169">
        <v>96620</v>
      </c>
      <c r="B2145" s="169" t="s">
        <v>23373</v>
      </c>
      <c r="C2145" s="169" t="s">
        <v>7</v>
      </c>
      <c r="D2145" s="333">
        <v>567.70000000000005</v>
      </c>
      <c r="E2145" s="279"/>
    </row>
    <row r="2146" spans="1:5" s="280" customFormat="1" ht="13.5">
      <c r="A2146" s="169">
        <v>96621</v>
      </c>
      <c r="B2146" s="169" t="s">
        <v>23374</v>
      </c>
      <c r="C2146" s="169" t="s">
        <v>7</v>
      </c>
      <c r="D2146" s="333">
        <v>248.14</v>
      </c>
      <c r="E2146" s="279"/>
    </row>
    <row r="2147" spans="1:5" s="280" customFormat="1" ht="13.5">
      <c r="A2147" s="169">
        <v>96622</v>
      </c>
      <c r="B2147" s="169" t="s">
        <v>23375</v>
      </c>
      <c r="C2147" s="169" t="s">
        <v>7</v>
      </c>
      <c r="D2147" s="333">
        <v>176.77</v>
      </c>
      <c r="E2147" s="279"/>
    </row>
    <row r="2148" spans="1:5" s="280" customFormat="1" ht="13.5">
      <c r="A2148" s="169">
        <v>96623</v>
      </c>
      <c r="B2148" s="169" t="s">
        <v>23376</v>
      </c>
      <c r="C2148" s="169" t="s">
        <v>7</v>
      </c>
      <c r="D2148" s="333">
        <v>231.53</v>
      </c>
      <c r="E2148" s="279"/>
    </row>
    <row r="2149" spans="1:5" s="280" customFormat="1" ht="13.5">
      <c r="A2149" s="169">
        <v>96624</v>
      </c>
      <c r="B2149" s="169" t="s">
        <v>23377</v>
      </c>
      <c r="C2149" s="169" t="s">
        <v>7</v>
      </c>
      <c r="D2149" s="333">
        <v>170.91</v>
      </c>
      <c r="E2149" s="279"/>
    </row>
    <row r="2150" spans="1:5" s="280" customFormat="1" ht="13.5">
      <c r="A2150" s="169">
        <v>97082</v>
      </c>
      <c r="B2150" s="169" t="s">
        <v>23378</v>
      </c>
      <c r="C2150" s="169" t="s">
        <v>7</v>
      </c>
      <c r="D2150" s="333">
        <v>57.03</v>
      </c>
      <c r="E2150" s="279"/>
    </row>
    <row r="2151" spans="1:5" s="280" customFormat="1" ht="13.5">
      <c r="A2151" s="169">
        <v>97083</v>
      </c>
      <c r="B2151" s="169" t="s">
        <v>23379</v>
      </c>
      <c r="C2151" s="169" t="s">
        <v>4</v>
      </c>
      <c r="D2151" s="333">
        <v>3.09</v>
      </c>
      <c r="E2151" s="279"/>
    </row>
    <row r="2152" spans="1:5" s="280" customFormat="1" ht="13.5">
      <c r="A2152" s="169">
        <v>97084</v>
      </c>
      <c r="B2152" s="169" t="s">
        <v>23380</v>
      </c>
      <c r="C2152" s="169" t="s">
        <v>4</v>
      </c>
      <c r="D2152" s="333">
        <v>0.64</v>
      </c>
      <c r="E2152" s="279"/>
    </row>
    <row r="2153" spans="1:5" s="280" customFormat="1" ht="13.5">
      <c r="A2153" s="169">
        <v>97086</v>
      </c>
      <c r="B2153" s="169" t="s">
        <v>23381</v>
      </c>
      <c r="C2153" s="169" t="s">
        <v>4</v>
      </c>
      <c r="D2153" s="333">
        <v>138.63999999999999</v>
      </c>
      <c r="E2153" s="279"/>
    </row>
    <row r="2154" spans="1:5" s="280" customFormat="1" ht="13.5">
      <c r="A2154" s="169">
        <v>97087</v>
      </c>
      <c r="B2154" s="169" t="s">
        <v>23382</v>
      </c>
      <c r="C2154" s="169" t="s">
        <v>4</v>
      </c>
      <c r="D2154" s="333">
        <v>1.88</v>
      </c>
      <c r="E2154" s="279"/>
    </row>
    <row r="2155" spans="1:5" s="280" customFormat="1" ht="13.5">
      <c r="A2155" s="169">
        <v>97088</v>
      </c>
      <c r="B2155" s="169" t="s">
        <v>23383</v>
      </c>
      <c r="C2155" s="169" t="s">
        <v>3</v>
      </c>
      <c r="D2155" s="333">
        <v>29.95</v>
      </c>
      <c r="E2155" s="279"/>
    </row>
    <row r="2156" spans="1:5" s="280" customFormat="1" ht="13.5">
      <c r="A2156" s="169">
        <v>97089</v>
      </c>
      <c r="B2156" s="169" t="s">
        <v>23384</v>
      </c>
      <c r="C2156" s="169" t="s">
        <v>3</v>
      </c>
      <c r="D2156" s="333">
        <v>27.41</v>
      </c>
      <c r="E2156" s="279"/>
    </row>
    <row r="2157" spans="1:5" s="280" customFormat="1" ht="13.5">
      <c r="A2157" s="169">
        <v>97090</v>
      </c>
      <c r="B2157" s="169" t="s">
        <v>23385</v>
      </c>
      <c r="C2157" s="169" t="s">
        <v>3</v>
      </c>
      <c r="D2157" s="333">
        <v>27.04</v>
      </c>
      <c r="E2157" s="279"/>
    </row>
    <row r="2158" spans="1:5" s="280" customFormat="1" ht="13.5">
      <c r="A2158" s="169">
        <v>97091</v>
      </c>
      <c r="B2158" s="169" t="s">
        <v>23386</v>
      </c>
      <c r="C2158" s="169" t="s">
        <v>3</v>
      </c>
      <c r="D2158" s="333">
        <v>26.24</v>
      </c>
      <c r="E2158" s="279"/>
    </row>
    <row r="2159" spans="1:5" s="280" customFormat="1" ht="13.5">
      <c r="A2159" s="169">
        <v>97092</v>
      </c>
      <c r="B2159" s="169" t="s">
        <v>23387</v>
      </c>
      <c r="C2159" s="169" t="s">
        <v>3</v>
      </c>
      <c r="D2159" s="333">
        <v>25.48</v>
      </c>
      <c r="E2159" s="279"/>
    </row>
    <row r="2160" spans="1:5" s="280" customFormat="1" ht="13.5">
      <c r="A2160" s="169">
        <v>97093</v>
      </c>
      <c r="B2160" s="169" t="s">
        <v>23388</v>
      </c>
      <c r="C2160" s="169" t="s">
        <v>3</v>
      </c>
      <c r="D2160" s="333">
        <v>23.97</v>
      </c>
      <c r="E2160" s="279"/>
    </row>
    <row r="2161" spans="1:5" s="280" customFormat="1" ht="13.5">
      <c r="A2161" s="169">
        <v>97096</v>
      </c>
      <c r="B2161" s="169" t="s">
        <v>23389</v>
      </c>
      <c r="C2161" s="169" t="s">
        <v>7</v>
      </c>
      <c r="D2161" s="333">
        <v>596.91</v>
      </c>
      <c r="E2161" s="279"/>
    </row>
    <row r="2162" spans="1:5" s="280" customFormat="1" ht="13.5">
      <c r="A2162" s="169">
        <v>97097</v>
      </c>
      <c r="B2162" s="169" t="s">
        <v>23390</v>
      </c>
      <c r="C2162" s="169" t="s">
        <v>4</v>
      </c>
      <c r="D2162" s="333">
        <v>35.020000000000003</v>
      </c>
      <c r="E2162" s="279"/>
    </row>
    <row r="2163" spans="1:5" s="280" customFormat="1" ht="13.5">
      <c r="A2163" s="169">
        <v>97101</v>
      </c>
      <c r="B2163" s="169" t="s">
        <v>23391</v>
      </c>
      <c r="C2163" s="169" t="s">
        <v>4</v>
      </c>
      <c r="D2163" s="333">
        <v>214.84</v>
      </c>
      <c r="E2163" s="279"/>
    </row>
    <row r="2164" spans="1:5" s="280" customFormat="1" ht="13.5">
      <c r="A2164" s="169">
        <v>97102</v>
      </c>
      <c r="B2164" s="169" t="s">
        <v>23392</v>
      </c>
      <c r="C2164" s="169" t="s">
        <v>4</v>
      </c>
      <c r="D2164" s="333">
        <v>267.75</v>
      </c>
      <c r="E2164" s="279"/>
    </row>
    <row r="2165" spans="1:5" s="280" customFormat="1" ht="13.5">
      <c r="A2165" s="169">
        <v>97103</v>
      </c>
      <c r="B2165" s="169" t="s">
        <v>23393</v>
      </c>
      <c r="C2165" s="169" t="s">
        <v>4</v>
      </c>
      <c r="D2165" s="333">
        <v>313.64</v>
      </c>
      <c r="E2165" s="279"/>
    </row>
    <row r="2166" spans="1:5" s="280" customFormat="1" ht="13.5">
      <c r="A2166" s="169">
        <v>100322</v>
      </c>
      <c r="B2166" s="169" t="s">
        <v>23394</v>
      </c>
      <c r="C2166" s="169" t="s">
        <v>7</v>
      </c>
      <c r="D2166" s="333">
        <v>162.63</v>
      </c>
      <c r="E2166" s="279"/>
    </row>
    <row r="2167" spans="1:5" s="280" customFormat="1" ht="13.5">
      <c r="A2167" s="169">
        <v>100323</v>
      </c>
      <c r="B2167" s="169" t="s">
        <v>23395</v>
      </c>
      <c r="C2167" s="169" t="s">
        <v>7</v>
      </c>
      <c r="D2167" s="333">
        <v>118.54</v>
      </c>
      <c r="E2167" s="279"/>
    </row>
    <row r="2168" spans="1:5" s="280" customFormat="1" ht="13.5">
      <c r="A2168" s="169">
        <v>100324</v>
      </c>
      <c r="B2168" s="169" t="s">
        <v>23396</v>
      </c>
      <c r="C2168" s="169" t="s">
        <v>7</v>
      </c>
      <c r="D2168" s="333">
        <v>170.55</v>
      </c>
      <c r="E2168" s="279"/>
    </row>
    <row r="2169" spans="1:5" s="280" customFormat="1" ht="13.5">
      <c r="A2169" s="169">
        <v>103072</v>
      </c>
      <c r="B2169" s="169" t="s">
        <v>23397</v>
      </c>
      <c r="C2169" s="169" t="s">
        <v>4</v>
      </c>
      <c r="D2169" s="333">
        <v>372.49</v>
      </c>
      <c r="E2169" s="279"/>
    </row>
    <row r="2170" spans="1:5" s="280" customFormat="1" ht="13.5">
      <c r="A2170" s="169">
        <v>103073</v>
      </c>
      <c r="B2170" s="169" t="s">
        <v>23398</v>
      </c>
      <c r="C2170" s="169" t="s">
        <v>4</v>
      </c>
      <c r="D2170" s="333">
        <v>461.41</v>
      </c>
      <c r="E2170" s="279"/>
    </row>
    <row r="2171" spans="1:5" s="280" customFormat="1" ht="13.5">
      <c r="A2171" s="169">
        <v>103074</v>
      </c>
      <c r="B2171" s="169" t="s">
        <v>23399</v>
      </c>
      <c r="C2171" s="169" t="s">
        <v>4</v>
      </c>
      <c r="D2171" s="333">
        <v>204.69</v>
      </c>
      <c r="E2171" s="279"/>
    </row>
    <row r="2172" spans="1:5" s="280" customFormat="1" ht="13.5">
      <c r="A2172" s="169">
        <v>103075</v>
      </c>
      <c r="B2172" s="169" t="s">
        <v>23400</v>
      </c>
      <c r="C2172" s="169" t="s">
        <v>4</v>
      </c>
      <c r="D2172" s="333">
        <v>239.71</v>
      </c>
      <c r="E2172" s="279"/>
    </row>
    <row r="2173" spans="1:5" s="280" customFormat="1" ht="13.5">
      <c r="A2173" s="169">
        <v>103076</v>
      </c>
      <c r="B2173" s="169" t="s">
        <v>23401</v>
      </c>
      <c r="C2173" s="169" t="s">
        <v>4</v>
      </c>
      <c r="D2173" s="333">
        <v>191.51</v>
      </c>
      <c r="E2173" s="279"/>
    </row>
    <row r="2174" spans="1:5" s="280" customFormat="1" ht="13.5">
      <c r="A2174" s="169">
        <v>103077</v>
      </c>
      <c r="B2174" s="169" t="s">
        <v>23402</v>
      </c>
      <c r="C2174" s="169" t="s">
        <v>4</v>
      </c>
      <c r="D2174" s="333">
        <v>244.42</v>
      </c>
      <c r="E2174" s="279"/>
    </row>
    <row r="2175" spans="1:5" s="280" customFormat="1" ht="13.5">
      <c r="A2175" s="169">
        <v>103078</v>
      </c>
      <c r="B2175" s="169" t="s">
        <v>23403</v>
      </c>
      <c r="C2175" s="169" t="s">
        <v>4</v>
      </c>
      <c r="D2175" s="333">
        <v>290.31</v>
      </c>
      <c r="E2175" s="279"/>
    </row>
    <row r="2176" spans="1:5" s="280" customFormat="1" ht="13.5">
      <c r="A2176" s="169">
        <v>103079</v>
      </c>
      <c r="B2176" s="169" t="s">
        <v>23404</v>
      </c>
      <c r="C2176" s="169" t="s">
        <v>4</v>
      </c>
      <c r="D2176" s="333">
        <v>349.16</v>
      </c>
      <c r="E2176" s="279"/>
    </row>
    <row r="2177" spans="1:5" s="280" customFormat="1" ht="13.5">
      <c r="A2177" s="169">
        <v>103080</v>
      </c>
      <c r="B2177" s="169" t="s">
        <v>23405</v>
      </c>
      <c r="C2177" s="169" t="s">
        <v>4</v>
      </c>
      <c r="D2177" s="333">
        <v>438.08</v>
      </c>
      <c r="E2177" s="279"/>
    </row>
    <row r="2178" spans="1:5" s="280" customFormat="1" ht="13.5">
      <c r="A2178" s="169">
        <v>92263</v>
      </c>
      <c r="B2178" s="169" t="s">
        <v>23406</v>
      </c>
      <c r="C2178" s="169" t="s">
        <v>4</v>
      </c>
      <c r="D2178" s="333">
        <v>181.27</v>
      </c>
      <c r="E2178" s="279"/>
    </row>
    <row r="2179" spans="1:5" s="280" customFormat="1" ht="13.5">
      <c r="A2179" s="169">
        <v>92264</v>
      </c>
      <c r="B2179" s="169" t="s">
        <v>23407</v>
      </c>
      <c r="C2179" s="169" t="s">
        <v>4</v>
      </c>
      <c r="D2179" s="333">
        <v>239.24</v>
      </c>
      <c r="E2179" s="279"/>
    </row>
    <row r="2180" spans="1:5" s="280" customFormat="1" ht="13.5">
      <c r="A2180" s="169">
        <v>92265</v>
      </c>
      <c r="B2180" s="169" t="s">
        <v>23408</v>
      </c>
      <c r="C2180" s="169" t="s">
        <v>4</v>
      </c>
      <c r="D2180" s="333">
        <v>135.25</v>
      </c>
      <c r="E2180" s="279"/>
    </row>
    <row r="2181" spans="1:5" s="280" customFormat="1" ht="13.5">
      <c r="A2181" s="169">
        <v>92266</v>
      </c>
      <c r="B2181" s="169" t="s">
        <v>23409</v>
      </c>
      <c r="C2181" s="169" t="s">
        <v>4</v>
      </c>
      <c r="D2181" s="333">
        <v>184.98</v>
      </c>
      <c r="E2181" s="279"/>
    </row>
    <row r="2182" spans="1:5" s="280" customFormat="1" ht="13.5">
      <c r="A2182" s="169">
        <v>92267</v>
      </c>
      <c r="B2182" s="169" t="s">
        <v>23410</v>
      </c>
      <c r="C2182" s="169" t="s">
        <v>4</v>
      </c>
      <c r="D2182" s="333">
        <v>66.78</v>
      </c>
      <c r="E2182" s="279"/>
    </row>
    <row r="2183" spans="1:5" s="280" customFormat="1" ht="13.5">
      <c r="A2183" s="169">
        <v>92268</v>
      </c>
      <c r="B2183" s="169" t="s">
        <v>23411</v>
      </c>
      <c r="C2183" s="169" t="s">
        <v>4</v>
      </c>
      <c r="D2183" s="333">
        <v>112.34</v>
      </c>
      <c r="E2183" s="279"/>
    </row>
    <row r="2184" spans="1:5" s="280" customFormat="1" ht="13.5">
      <c r="A2184" s="169">
        <v>92269</v>
      </c>
      <c r="B2184" s="169" t="s">
        <v>23412</v>
      </c>
      <c r="C2184" s="169" t="s">
        <v>4</v>
      </c>
      <c r="D2184" s="333">
        <v>266.44</v>
      </c>
      <c r="E2184" s="279"/>
    </row>
    <row r="2185" spans="1:5" s="280" customFormat="1" ht="13.5">
      <c r="A2185" s="169">
        <v>92270</v>
      </c>
      <c r="B2185" s="169" t="s">
        <v>23413</v>
      </c>
      <c r="C2185" s="169" t="s">
        <v>4</v>
      </c>
      <c r="D2185" s="333">
        <v>202.43</v>
      </c>
      <c r="E2185" s="279"/>
    </row>
    <row r="2186" spans="1:5" s="280" customFormat="1" ht="13.5">
      <c r="A2186" s="169">
        <v>92271</v>
      </c>
      <c r="B2186" s="169" t="s">
        <v>23414</v>
      </c>
      <c r="C2186" s="169" t="s">
        <v>4</v>
      </c>
      <c r="D2186" s="333">
        <v>132.78</v>
      </c>
      <c r="E2186" s="279"/>
    </row>
    <row r="2187" spans="1:5" s="280" customFormat="1" ht="13.5">
      <c r="A2187" s="169">
        <v>92272</v>
      </c>
      <c r="B2187" s="169" t="s">
        <v>23415</v>
      </c>
      <c r="C2187" s="169" t="s">
        <v>1</v>
      </c>
      <c r="D2187" s="333">
        <v>39.76</v>
      </c>
      <c r="E2187" s="279"/>
    </row>
    <row r="2188" spans="1:5" s="280" customFormat="1" ht="13.5">
      <c r="A2188" s="169">
        <v>92273</v>
      </c>
      <c r="B2188" s="169" t="s">
        <v>23416</v>
      </c>
      <c r="C2188" s="169" t="s">
        <v>1</v>
      </c>
      <c r="D2188" s="333">
        <v>15.12</v>
      </c>
      <c r="E2188" s="279"/>
    </row>
    <row r="2189" spans="1:5" s="280" customFormat="1" ht="13.5">
      <c r="A2189" s="169">
        <v>92409</v>
      </c>
      <c r="B2189" s="169" t="s">
        <v>23417</v>
      </c>
      <c r="C2189" s="169" t="s">
        <v>4</v>
      </c>
      <c r="D2189" s="333">
        <v>368.99</v>
      </c>
      <c r="E2189" s="279"/>
    </row>
    <row r="2190" spans="1:5" s="280" customFormat="1" ht="13.5">
      <c r="A2190" s="169">
        <v>92411</v>
      </c>
      <c r="B2190" s="169" t="s">
        <v>23418</v>
      </c>
      <c r="C2190" s="169" t="s">
        <v>4</v>
      </c>
      <c r="D2190" s="333">
        <v>227.13</v>
      </c>
      <c r="E2190" s="279"/>
    </row>
    <row r="2191" spans="1:5" s="280" customFormat="1" ht="13.5">
      <c r="A2191" s="169">
        <v>92413</v>
      </c>
      <c r="B2191" s="169" t="s">
        <v>23419</v>
      </c>
      <c r="C2191" s="169" t="s">
        <v>4</v>
      </c>
      <c r="D2191" s="333">
        <v>139.57</v>
      </c>
      <c r="E2191" s="279"/>
    </row>
    <row r="2192" spans="1:5" s="280" customFormat="1" ht="13.5">
      <c r="A2192" s="169">
        <v>92415</v>
      </c>
      <c r="B2192" s="169" t="s">
        <v>23420</v>
      </c>
      <c r="C2192" s="169" t="s">
        <v>4</v>
      </c>
      <c r="D2192" s="333">
        <v>142.01</v>
      </c>
      <c r="E2192" s="279"/>
    </row>
    <row r="2193" spans="1:5" s="280" customFormat="1" ht="13.5">
      <c r="A2193" s="169">
        <v>92417</v>
      </c>
      <c r="B2193" s="169" t="s">
        <v>23421</v>
      </c>
      <c r="C2193" s="169" t="s">
        <v>4</v>
      </c>
      <c r="D2193" s="333">
        <v>165.18</v>
      </c>
      <c r="E2193" s="279"/>
    </row>
    <row r="2194" spans="1:5" s="280" customFormat="1" ht="13.5">
      <c r="A2194" s="169">
        <v>92419</v>
      </c>
      <c r="B2194" s="169" t="s">
        <v>23422</v>
      </c>
      <c r="C2194" s="169" t="s">
        <v>4</v>
      </c>
      <c r="D2194" s="333">
        <v>86.28</v>
      </c>
      <c r="E2194" s="279"/>
    </row>
    <row r="2195" spans="1:5" s="280" customFormat="1" ht="13.5">
      <c r="A2195" s="169">
        <v>92421</v>
      </c>
      <c r="B2195" s="169" t="s">
        <v>23423</v>
      </c>
      <c r="C2195" s="169" t="s">
        <v>4</v>
      </c>
      <c r="D2195" s="333">
        <v>104.05</v>
      </c>
      <c r="E2195" s="279"/>
    </row>
    <row r="2196" spans="1:5" s="280" customFormat="1" ht="13.5">
      <c r="A2196" s="169">
        <v>92423</v>
      </c>
      <c r="B2196" s="169" t="s">
        <v>23424</v>
      </c>
      <c r="C2196" s="169" t="s">
        <v>4</v>
      </c>
      <c r="D2196" s="333">
        <v>69.05</v>
      </c>
      <c r="E2196" s="279"/>
    </row>
    <row r="2197" spans="1:5" s="280" customFormat="1" ht="13.5">
      <c r="A2197" s="169">
        <v>92425</v>
      </c>
      <c r="B2197" s="169" t="s">
        <v>23425</v>
      </c>
      <c r="C2197" s="169" t="s">
        <v>4</v>
      </c>
      <c r="D2197" s="333">
        <v>84.49</v>
      </c>
      <c r="E2197" s="279"/>
    </row>
    <row r="2198" spans="1:5" s="280" customFormat="1" ht="13.5">
      <c r="A2198" s="169">
        <v>92427</v>
      </c>
      <c r="B2198" s="169" t="s">
        <v>23426</v>
      </c>
      <c r="C2198" s="169" t="s">
        <v>4</v>
      </c>
      <c r="D2198" s="333">
        <v>60.34</v>
      </c>
      <c r="E2198" s="279"/>
    </row>
    <row r="2199" spans="1:5" s="280" customFormat="1" ht="13.5">
      <c r="A2199" s="169">
        <v>92429</v>
      </c>
      <c r="B2199" s="169" t="s">
        <v>23427</v>
      </c>
      <c r="C2199" s="169" t="s">
        <v>4</v>
      </c>
      <c r="D2199" s="333">
        <v>74.650000000000006</v>
      </c>
      <c r="E2199" s="279"/>
    </row>
    <row r="2200" spans="1:5" s="280" customFormat="1" ht="13.5">
      <c r="A2200" s="169">
        <v>92431</v>
      </c>
      <c r="B2200" s="169" t="s">
        <v>23428</v>
      </c>
      <c r="C2200" s="169" t="s">
        <v>4</v>
      </c>
      <c r="D2200" s="333">
        <v>57.16</v>
      </c>
      <c r="E2200" s="279"/>
    </row>
    <row r="2201" spans="1:5" s="280" customFormat="1" ht="13.5">
      <c r="A2201" s="169">
        <v>92433</v>
      </c>
      <c r="B2201" s="169" t="s">
        <v>23429</v>
      </c>
      <c r="C2201" s="169" t="s">
        <v>4</v>
      </c>
      <c r="D2201" s="333">
        <v>70.75</v>
      </c>
      <c r="E2201" s="279"/>
    </row>
    <row r="2202" spans="1:5" s="280" customFormat="1" ht="13.5">
      <c r="A2202" s="169">
        <v>92435</v>
      </c>
      <c r="B2202" s="169" t="s">
        <v>23430</v>
      </c>
      <c r="C2202" s="169" t="s">
        <v>4</v>
      </c>
      <c r="D2202" s="333">
        <v>53.79</v>
      </c>
      <c r="E2202" s="279"/>
    </row>
    <row r="2203" spans="1:5" s="280" customFormat="1" ht="13.5">
      <c r="A2203" s="169">
        <v>92437</v>
      </c>
      <c r="B2203" s="169" t="s">
        <v>23431</v>
      </c>
      <c r="C2203" s="169" t="s">
        <v>4</v>
      </c>
      <c r="D2203" s="333">
        <v>66.92</v>
      </c>
      <c r="E2203" s="279"/>
    </row>
    <row r="2204" spans="1:5" s="280" customFormat="1" ht="13.5">
      <c r="A2204" s="169">
        <v>92439</v>
      </c>
      <c r="B2204" s="169" t="s">
        <v>23432</v>
      </c>
      <c r="C2204" s="169" t="s">
        <v>4</v>
      </c>
      <c r="D2204" s="333">
        <v>51.37</v>
      </c>
      <c r="E2204" s="279"/>
    </row>
    <row r="2205" spans="1:5" s="280" customFormat="1" ht="13.5">
      <c r="A2205" s="169">
        <v>92441</v>
      </c>
      <c r="B2205" s="169" t="s">
        <v>23433</v>
      </c>
      <c r="C2205" s="169" t="s">
        <v>4</v>
      </c>
      <c r="D2205" s="333">
        <v>64.17</v>
      </c>
      <c r="E2205" s="279"/>
    </row>
    <row r="2206" spans="1:5" s="280" customFormat="1" ht="13.5">
      <c r="A2206" s="169">
        <v>92443</v>
      </c>
      <c r="B2206" s="169" t="s">
        <v>23434</v>
      </c>
      <c r="C2206" s="169" t="s">
        <v>4</v>
      </c>
      <c r="D2206" s="333">
        <v>46.12</v>
      </c>
      <c r="E2206" s="279"/>
    </row>
    <row r="2207" spans="1:5" s="280" customFormat="1" ht="13.5">
      <c r="A2207" s="169">
        <v>92445</v>
      </c>
      <c r="B2207" s="169" t="s">
        <v>23435</v>
      </c>
      <c r="C2207" s="169" t="s">
        <v>4</v>
      </c>
      <c r="D2207" s="333">
        <v>58.47</v>
      </c>
      <c r="E2207" s="279"/>
    </row>
    <row r="2208" spans="1:5" s="280" customFormat="1" ht="13.5">
      <c r="A2208" s="169">
        <v>92446</v>
      </c>
      <c r="B2208" s="169" t="s">
        <v>23436</v>
      </c>
      <c r="C2208" s="169" t="s">
        <v>4</v>
      </c>
      <c r="D2208" s="333">
        <v>334.59</v>
      </c>
      <c r="E2208" s="279"/>
    </row>
    <row r="2209" spans="1:5" s="280" customFormat="1" ht="13.5">
      <c r="A2209" s="169">
        <v>92447</v>
      </c>
      <c r="B2209" s="169" t="s">
        <v>23437</v>
      </c>
      <c r="C2209" s="169" t="s">
        <v>4</v>
      </c>
      <c r="D2209" s="333">
        <v>229.55</v>
      </c>
      <c r="E2209" s="279"/>
    </row>
    <row r="2210" spans="1:5" s="280" customFormat="1" ht="13.5">
      <c r="A2210" s="169">
        <v>92448</v>
      </c>
      <c r="B2210" s="169" t="s">
        <v>23438</v>
      </c>
      <c r="C2210" s="169" t="s">
        <v>4</v>
      </c>
      <c r="D2210" s="333">
        <v>176.84</v>
      </c>
      <c r="E2210" s="279"/>
    </row>
    <row r="2211" spans="1:5" s="280" customFormat="1" ht="13.5">
      <c r="A2211" s="169">
        <v>92449</v>
      </c>
      <c r="B2211" s="169" t="s">
        <v>23439</v>
      </c>
      <c r="C2211" s="169" t="s">
        <v>4</v>
      </c>
      <c r="D2211" s="333">
        <v>299.2</v>
      </c>
      <c r="E2211" s="279"/>
    </row>
    <row r="2212" spans="1:5" s="280" customFormat="1" ht="13.5">
      <c r="A2212" s="169">
        <v>92450</v>
      </c>
      <c r="B2212" s="169" t="s">
        <v>23440</v>
      </c>
      <c r="C2212" s="169" t="s">
        <v>4</v>
      </c>
      <c r="D2212" s="333">
        <v>287.23</v>
      </c>
      <c r="E2212" s="279"/>
    </row>
    <row r="2213" spans="1:5" s="280" customFormat="1" ht="13.5">
      <c r="A2213" s="169">
        <v>92451</v>
      </c>
      <c r="B2213" s="169" t="s">
        <v>23441</v>
      </c>
      <c r="C2213" s="169" t="s">
        <v>4</v>
      </c>
      <c r="D2213" s="333">
        <v>204.62</v>
      </c>
      <c r="E2213" s="279"/>
    </row>
    <row r="2214" spans="1:5" s="280" customFormat="1" ht="13.5">
      <c r="A2214" s="169">
        <v>92452</v>
      </c>
      <c r="B2214" s="169" t="s">
        <v>23442</v>
      </c>
      <c r="C2214" s="169" t="s">
        <v>4</v>
      </c>
      <c r="D2214" s="333">
        <v>166.22</v>
      </c>
      <c r="E2214" s="279"/>
    </row>
    <row r="2215" spans="1:5" s="280" customFormat="1" ht="13.5">
      <c r="A2215" s="169">
        <v>92453</v>
      </c>
      <c r="B2215" s="169" t="s">
        <v>23443</v>
      </c>
      <c r="C2215" s="169" t="s">
        <v>4</v>
      </c>
      <c r="D2215" s="333">
        <v>255.28</v>
      </c>
      <c r="E2215" s="279"/>
    </row>
    <row r="2216" spans="1:5" s="280" customFormat="1" ht="13.5">
      <c r="A2216" s="169">
        <v>92454</v>
      </c>
      <c r="B2216" s="169" t="s">
        <v>23444</v>
      </c>
      <c r="C2216" s="169" t="s">
        <v>4</v>
      </c>
      <c r="D2216" s="333">
        <v>253.58</v>
      </c>
      <c r="E2216" s="279"/>
    </row>
    <row r="2217" spans="1:5" s="280" customFormat="1" ht="13.5">
      <c r="A2217" s="169">
        <v>92455</v>
      </c>
      <c r="B2217" s="169" t="s">
        <v>23445</v>
      </c>
      <c r="C2217" s="169" t="s">
        <v>4</v>
      </c>
      <c r="D2217" s="333">
        <v>167.03</v>
      </c>
      <c r="E2217" s="279"/>
    </row>
    <row r="2218" spans="1:5" s="280" customFormat="1" ht="13.5">
      <c r="A2218" s="169">
        <v>92456</v>
      </c>
      <c r="B2218" s="169" t="s">
        <v>23446</v>
      </c>
      <c r="C2218" s="169" t="s">
        <v>4</v>
      </c>
      <c r="D2218" s="333">
        <v>132.33000000000001</v>
      </c>
      <c r="E2218" s="279"/>
    </row>
    <row r="2219" spans="1:5" s="280" customFormat="1" ht="13.5">
      <c r="A2219" s="169">
        <v>92457</v>
      </c>
      <c r="B2219" s="169" t="s">
        <v>23447</v>
      </c>
      <c r="C2219" s="169" t="s">
        <v>4</v>
      </c>
      <c r="D2219" s="333">
        <v>221.57</v>
      </c>
      <c r="E2219" s="279"/>
    </row>
    <row r="2220" spans="1:5" s="280" customFormat="1" ht="13.5">
      <c r="A2220" s="169">
        <v>92458</v>
      </c>
      <c r="B2220" s="169" t="s">
        <v>23448</v>
      </c>
      <c r="C2220" s="169" t="s">
        <v>4</v>
      </c>
      <c r="D2220" s="333">
        <v>232.48</v>
      </c>
      <c r="E2220" s="279"/>
    </row>
    <row r="2221" spans="1:5" s="280" customFormat="1" ht="13.5">
      <c r="A2221" s="169">
        <v>92459</v>
      </c>
      <c r="B2221" s="169" t="s">
        <v>23449</v>
      </c>
      <c r="C2221" s="169" t="s">
        <v>4</v>
      </c>
      <c r="D2221" s="333">
        <v>141.63</v>
      </c>
      <c r="E2221" s="279"/>
    </row>
    <row r="2222" spans="1:5" s="280" customFormat="1" ht="13.5">
      <c r="A2222" s="169">
        <v>92460</v>
      </c>
      <c r="B2222" s="169" t="s">
        <v>23450</v>
      </c>
      <c r="C2222" s="169" t="s">
        <v>4</v>
      </c>
      <c r="D2222" s="333">
        <v>107.52</v>
      </c>
      <c r="E2222" s="279"/>
    </row>
    <row r="2223" spans="1:5" s="280" customFormat="1" ht="13.5">
      <c r="A2223" s="169">
        <v>92461</v>
      </c>
      <c r="B2223" s="169" t="s">
        <v>23451</v>
      </c>
      <c r="C2223" s="169" t="s">
        <v>4</v>
      </c>
      <c r="D2223" s="333">
        <v>204.44</v>
      </c>
      <c r="E2223" s="279"/>
    </row>
    <row r="2224" spans="1:5" s="280" customFormat="1" ht="13.5">
      <c r="A2224" s="169">
        <v>92462</v>
      </c>
      <c r="B2224" s="169" t="s">
        <v>23452</v>
      </c>
      <c r="C2224" s="169" t="s">
        <v>4</v>
      </c>
      <c r="D2224" s="333">
        <v>219.36</v>
      </c>
      <c r="E2224" s="279"/>
    </row>
    <row r="2225" spans="1:5" s="280" customFormat="1" ht="13.5">
      <c r="A2225" s="169">
        <v>92463</v>
      </c>
      <c r="B2225" s="169" t="s">
        <v>23453</v>
      </c>
      <c r="C2225" s="169" t="s">
        <v>4</v>
      </c>
      <c r="D2225" s="333">
        <v>128.32</v>
      </c>
      <c r="E2225" s="279"/>
    </row>
    <row r="2226" spans="1:5" s="280" customFormat="1" ht="13.5">
      <c r="A2226" s="169">
        <v>92464</v>
      </c>
      <c r="B2226" s="169" t="s">
        <v>23454</v>
      </c>
      <c r="C2226" s="169" t="s">
        <v>4</v>
      </c>
      <c r="D2226" s="333">
        <v>98.88</v>
      </c>
      <c r="E2226" s="279"/>
    </row>
    <row r="2227" spans="1:5" s="280" customFormat="1" ht="13.5">
      <c r="A2227" s="169">
        <v>92465</v>
      </c>
      <c r="B2227" s="169" t="s">
        <v>23455</v>
      </c>
      <c r="C2227" s="169" t="s">
        <v>4</v>
      </c>
      <c r="D2227" s="333">
        <v>164.52</v>
      </c>
      <c r="E2227" s="279"/>
    </row>
    <row r="2228" spans="1:5" s="280" customFormat="1" ht="13.5">
      <c r="A2228" s="169">
        <v>92466</v>
      </c>
      <c r="B2228" s="169" t="s">
        <v>23456</v>
      </c>
      <c r="C2228" s="169" t="s">
        <v>4</v>
      </c>
      <c r="D2228" s="333">
        <v>213.46</v>
      </c>
      <c r="E2228" s="279"/>
    </row>
    <row r="2229" spans="1:5" s="280" customFormat="1" ht="13.5">
      <c r="A2229" s="169">
        <v>92467</v>
      </c>
      <c r="B2229" s="169" t="s">
        <v>23457</v>
      </c>
      <c r="C2229" s="169" t="s">
        <v>4</v>
      </c>
      <c r="D2229" s="333">
        <v>107.12</v>
      </c>
      <c r="E2229" s="279"/>
    </row>
    <row r="2230" spans="1:5" s="280" customFormat="1" ht="13.5">
      <c r="A2230" s="169">
        <v>92468</v>
      </c>
      <c r="B2230" s="169" t="s">
        <v>23458</v>
      </c>
      <c r="C2230" s="169" t="s">
        <v>4</v>
      </c>
      <c r="D2230" s="333">
        <v>93.39</v>
      </c>
      <c r="E2230" s="279"/>
    </row>
    <row r="2231" spans="1:5" s="280" customFormat="1" ht="13.5">
      <c r="A2231" s="169">
        <v>92469</v>
      </c>
      <c r="B2231" s="169" t="s">
        <v>23459</v>
      </c>
      <c r="C2231" s="169" t="s">
        <v>4</v>
      </c>
      <c r="D2231" s="333">
        <v>149.91999999999999</v>
      </c>
      <c r="E2231" s="279"/>
    </row>
    <row r="2232" spans="1:5" s="280" customFormat="1" ht="13.5">
      <c r="A2232" s="169">
        <v>92470</v>
      </c>
      <c r="B2232" s="169" t="s">
        <v>23460</v>
      </c>
      <c r="C2232" s="169" t="s">
        <v>4</v>
      </c>
      <c r="D2232" s="333">
        <v>206.16</v>
      </c>
      <c r="E2232" s="279"/>
    </row>
    <row r="2233" spans="1:5" s="280" customFormat="1" ht="13.5">
      <c r="A2233" s="169">
        <v>92471</v>
      </c>
      <c r="B2233" s="169" t="s">
        <v>23461</v>
      </c>
      <c r="C2233" s="169" t="s">
        <v>4</v>
      </c>
      <c r="D2233" s="333">
        <v>97.74</v>
      </c>
      <c r="E2233" s="279"/>
    </row>
    <row r="2234" spans="1:5" s="280" customFormat="1" ht="13.5">
      <c r="A2234" s="169">
        <v>92472</v>
      </c>
      <c r="B2234" s="169" t="s">
        <v>23462</v>
      </c>
      <c r="C2234" s="169" t="s">
        <v>4</v>
      </c>
      <c r="D2234" s="333">
        <v>86.95</v>
      </c>
      <c r="E2234" s="279"/>
    </row>
    <row r="2235" spans="1:5" s="280" customFormat="1" ht="13.5">
      <c r="A2235" s="169">
        <v>92473</v>
      </c>
      <c r="B2235" s="169" t="s">
        <v>23463</v>
      </c>
      <c r="C2235" s="169" t="s">
        <v>4</v>
      </c>
      <c r="D2235" s="333">
        <v>138.16999999999999</v>
      </c>
      <c r="E2235" s="279"/>
    </row>
    <row r="2236" spans="1:5" s="280" customFormat="1" ht="13.5">
      <c r="A2236" s="169">
        <v>92474</v>
      </c>
      <c r="B2236" s="169" t="s">
        <v>23464</v>
      </c>
      <c r="C2236" s="169" t="s">
        <v>4</v>
      </c>
      <c r="D2236" s="333">
        <v>199.94</v>
      </c>
      <c r="E2236" s="279"/>
    </row>
    <row r="2237" spans="1:5" s="280" customFormat="1" ht="13.5">
      <c r="A2237" s="169">
        <v>92475</v>
      </c>
      <c r="B2237" s="169" t="s">
        <v>23465</v>
      </c>
      <c r="C2237" s="169" t="s">
        <v>4</v>
      </c>
      <c r="D2237" s="333">
        <v>90.16</v>
      </c>
      <c r="E2237" s="279"/>
    </row>
    <row r="2238" spans="1:5" s="280" customFormat="1" ht="13.5">
      <c r="A2238" s="169">
        <v>92476</v>
      </c>
      <c r="B2238" s="169" t="s">
        <v>23466</v>
      </c>
      <c r="C2238" s="169" t="s">
        <v>4</v>
      </c>
      <c r="D2238" s="333">
        <v>81.540000000000006</v>
      </c>
      <c r="E2238" s="279"/>
    </row>
    <row r="2239" spans="1:5" s="280" customFormat="1" ht="13.5">
      <c r="A2239" s="169">
        <v>92477</v>
      </c>
      <c r="B2239" s="169" t="s">
        <v>23467</v>
      </c>
      <c r="C2239" s="169" t="s">
        <v>4</v>
      </c>
      <c r="D2239" s="333">
        <v>112.91</v>
      </c>
      <c r="E2239" s="279"/>
    </row>
    <row r="2240" spans="1:5" s="280" customFormat="1" ht="13.5">
      <c r="A2240" s="169">
        <v>92478</v>
      </c>
      <c r="B2240" s="169" t="s">
        <v>23468</v>
      </c>
      <c r="C2240" s="169" t="s">
        <v>4</v>
      </c>
      <c r="D2240" s="333">
        <v>187.54</v>
      </c>
      <c r="E2240" s="279"/>
    </row>
    <row r="2241" spans="1:5" s="280" customFormat="1" ht="13.5">
      <c r="A2241" s="169">
        <v>92479</v>
      </c>
      <c r="B2241" s="169" t="s">
        <v>23469</v>
      </c>
      <c r="C2241" s="169" t="s">
        <v>4</v>
      </c>
      <c r="D2241" s="333">
        <v>73.900000000000006</v>
      </c>
      <c r="E2241" s="279"/>
    </row>
    <row r="2242" spans="1:5" s="280" customFormat="1" ht="13.5">
      <c r="A2242" s="169">
        <v>92480</v>
      </c>
      <c r="B2242" s="169" t="s">
        <v>23470</v>
      </c>
      <c r="C2242" s="169" t="s">
        <v>4</v>
      </c>
      <c r="D2242" s="333">
        <v>70.569999999999993</v>
      </c>
      <c r="E2242" s="279"/>
    </row>
    <row r="2243" spans="1:5" s="280" customFormat="1" ht="13.5">
      <c r="A2243" s="169">
        <v>92482</v>
      </c>
      <c r="B2243" s="169" t="s">
        <v>23471</v>
      </c>
      <c r="C2243" s="169" t="s">
        <v>4</v>
      </c>
      <c r="D2243" s="333">
        <v>375.17</v>
      </c>
      <c r="E2243" s="279"/>
    </row>
    <row r="2244" spans="1:5" s="280" customFormat="1" ht="13.5">
      <c r="A2244" s="169">
        <v>92484</v>
      </c>
      <c r="B2244" s="169" t="s">
        <v>23472</v>
      </c>
      <c r="C2244" s="169" t="s">
        <v>4</v>
      </c>
      <c r="D2244" s="333">
        <v>254.43</v>
      </c>
      <c r="E2244" s="279"/>
    </row>
    <row r="2245" spans="1:5" s="280" customFormat="1" ht="13.5">
      <c r="A2245" s="169">
        <v>92486</v>
      </c>
      <c r="B2245" s="169" t="s">
        <v>23473</v>
      </c>
      <c r="C2245" s="169" t="s">
        <v>4</v>
      </c>
      <c r="D2245" s="333">
        <v>178.5</v>
      </c>
      <c r="E2245" s="279"/>
    </row>
    <row r="2246" spans="1:5" s="280" customFormat="1" ht="13.5">
      <c r="A2246" s="169">
        <v>92488</v>
      </c>
      <c r="B2246" s="169" t="s">
        <v>23474</v>
      </c>
      <c r="C2246" s="169" t="s">
        <v>4</v>
      </c>
      <c r="D2246" s="333">
        <v>107.06</v>
      </c>
      <c r="E2246" s="279"/>
    </row>
    <row r="2247" spans="1:5" s="280" customFormat="1" ht="13.5">
      <c r="A2247" s="169">
        <v>92490</v>
      </c>
      <c r="B2247" s="169" t="s">
        <v>23475</v>
      </c>
      <c r="C2247" s="169" t="s">
        <v>4</v>
      </c>
      <c r="D2247" s="333">
        <v>70.34</v>
      </c>
      <c r="E2247" s="279"/>
    </row>
    <row r="2248" spans="1:5" s="280" customFormat="1" ht="13.5">
      <c r="A2248" s="169">
        <v>92492</v>
      </c>
      <c r="B2248" s="169" t="s">
        <v>23476</v>
      </c>
      <c r="C2248" s="169" t="s">
        <v>4</v>
      </c>
      <c r="D2248" s="333">
        <v>100.91</v>
      </c>
      <c r="E2248" s="279"/>
    </row>
    <row r="2249" spans="1:5" s="280" customFormat="1" ht="13.5">
      <c r="A2249" s="169">
        <v>92494</v>
      </c>
      <c r="B2249" s="169" t="s">
        <v>23477</v>
      </c>
      <c r="C2249" s="169" t="s">
        <v>4</v>
      </c>
      <c r="D2249" s="333">
        <v>65.3</v>
      </c>
      <c r="E2249" s="279"/>
    </row>
    <row r="2250" spans="1:5" s="280" customFormat="1" ht="13.5">
      <c r="A2250" s="169">
        <v>92496</v>
      </c>
      <c r="B2250" s="169" t="s">
        <v>23478</v>
      </c>
      <c r="C2250" s="169" t="s">
        <v>4</v>
      </c>
      <c r="D2250" s="333">
        <v>95.84</v>
      </c>
      <c r="E2250" s="279"/>
    </row>
    <row r="2251" spans="1:5" s="280" customFormat="1" ht="13.5">
      <c r="A2251" s="169">
        <v>92498</v>
      </c>
      <c r="B2251" s="169" t="s">
        <v>23479</v>
      </c>
      <c r="C2251" s="169" t="s">
        <v>4</v>
      </c>
      <c r="D2251" s="333">
        <v>61.18</v>
      </c>
      <c r="E2251" s="279"/>
    </row>
    <row r="2252" spans="1:5" s="280" customFormat="1" ht="13.5">
      <c r="A2252" s="169">
        <v>92500</v>
      </c>
      <c r="B2252" s="169" t="s">
        <v>23480</v>
      </c>
      <c r="C2252" s="169" t="s">
        <v>4</v>
      </c>
      <c r="D2252" s="333">
        <v>91.91</v>
      </c>
      <c r="E2252" s="279"/>
    </row>
    <row r="2253" spans="1:5" s="280" customFormat="1" ht="13.5">
      <c r="A2253" s="169">
        <v>92502</v>
      </c>
      <c r="B2253" s="169" t="s">
        <v>23481</v>
      </c>
      <c r="C2253" s="169" t="s">
        <v>4</v>
      </c>
      <c r="D2253" s="333">
        <v>58.16</v>
      </c>
      <c r="E2253" s="279"/>
    </row>
    <row r="2254" spans="1:5" s="280" customFormat="1" ht="13.5">
      <c r="A2254" s="169">
        <v>92504</v>
      </c>
      <c r="B2254" s="169" t="s">
        <v>23482</v>
      </c>
      <c r="C2254" s="169" t="s">
        <v>4</v>
      </c>
      <c r="D2254" s="333">
        <v>61.91</v>
      </c>
      <c r="E2254" s="279"/>
    </row>
    <row r="2255" spans="1:5" s="280" customFormat="1" ht="13.5">
      <c r="A2255" s="169">
        <v>92506</v>
      </c>
      <c r="B2255" s="169" t="s">
        <v>23483</v>
      </c>
      <c r="C2255" s="169" t="s">
        <v>4</v>
      </c>
      <c r="D2255" s="333">
        <v>52.52</v>
      </c>
      <c r="E2255" s="279"/>
    </row>
    <row r="2256" spans="1:5" s="280" customFormat="1" ht="13.5">
      <c r="A2256" s="169">
        <v>92508</v>
      </c>
      <c r="B2256" s="169" t="s">
        <v>23484</v>
      </c>
      <c r="C2256" s="169" t="s">
        <v>4</v>
      </c>
      <c r="D2256" s="333">
        <v>112.25</v>
      </c>
      <c r="E2256" s="279"/>
    </row>
    <row r="2257" spans="1:5" s="280" customFormat="1" ht="13.5">
      <c r="A2257" s="169">
        <v>92510</v>
      </c>
      <c r="B2257" s="169" t="s">
        <v>23485</v>
      </c>
      <c r="C2257" s="169" t="s">
        <v>4</v>
      </c>
      <c r="D2257" s="333">
        <v>73.63</v>
      </c>
      <c r="E2257" s="279"/>
    </row>
    <row r="2258" spans="1:5" s="280" customFormat="1" ht="13.5">
      <c r="A2258" s="169">
        <v>92512</v>
      </c>
      <c r="B2258" s="169" t="s">
        <v>23486</v>
      </c>
      <c r="C2258" s="169" t="s">
        <v>4</v>
      </c>
      <c r="D2258" s="333">
        <v>93.64</v>
      </c>
      <c r="E2258" s="279"/>
    </row>
    <row r="2259" spans="1:5" s="280" customFormat="1" ht="13.5">
      <c r="A2259" s="169">
        <v>92514</v>
      </c>
      <c r="B2259" s="169" t="s">
        <v>23487</v>
      </c>
      <c r="C2259" s="169" t="s">
        <v>4</v>
      </c>
      <c r="D2259" s="333">
        <v>56.21</v>
      </c>
      <c r="E2259" s="279"/>
    </row>
    <row r="2260" spans="1:5" s="280" customFormat="1" ht="13.5">
      <c r="A2260" s="169">
        <v>92515</v>
      </c>
      <c r="B2260" s="169" t="s">
        <v>23488</v>
      </c>
      <c r="C2260" s="169" t="s">
        <v>4</v>
      </c>
      <c r="D2260" s="333">
        <v>84.59</v>
      </c>
      <c r="E2260" s="279"/>
    </row>
    <row r="2261" spans="1:5" s="280" customFormat="1" ht="13.5">
      <c r="A2261" s="169">
        <v>92518</v>
      </c>
      <c r="B2261" s="169" t="s">
        <v>23489</v>
      </c>
      <c r="C2261" s="169" t="s">
        <v>4</v>
      </c>
      <c r="D2261" s="333">
        <v>48.28</v>
      </c>
      <c r="E2261" s="279"/>
    </row>
    <row r="2262" spans="1:5" s="280" customFormat="1" ht="13.5">
      <c r="A2262" s="169">
        <v>92520</v>
      </c>
      <c r="B2262" s="169" t="s">
        <v>23490</v>
      </c>
      <c r="C2262" s="169" t="s">
        <v>4</v>
      </c>
      <c r="D2262" s="333">
        <v>78.8</v>
      </c>
      <c r="E2262" s="279"/>
    </row>
    <row r="2263" spans="1:5" s="280" customFormat="1" ht="13.5">
      <c r="A2263" s="169">
        <v>92522</v>
      </c>
      <c r="B2263" s="169" t="s">
        <v>23491</v>
      </c>
      <c r="C2263" s="169" t="s">
        <v>4</v>
      </c>
      <c r="D2263" s="333">
        <v>43.51</v>
      </c>
      <c r="E2263" s="279"/>
    </row>
    <row r="2264" spans="1:5" s="280" customFormat="1" ht="13.5">
      <c r="A2264" s="169">
        <v>92524</v>
      </c>
      <c r="B2264" s="169" t="s">
        <v>23492</v>
      </c>
      <c r="C2264" s="169" t="s">
        <v>4</v>
      </c>
      <c r="D2264" s="333">
        <v>78.75</v>
      </c>
      <c r="E2264" s="279"/>
    </row>
    <row r="2265" spans="1:5" s="280" customFormat="1" ht="13.5">
      <c r="A2265" s="169">
        <v>92526</v>
      </c>
      <c r="B2265" s="169" t="s">
        <v>23493</v>
      </c>
      <c r="C2265" s="169" t="s">
        <v>4</v>
      </c>
      <c r="D2265" s="333">
        <v>44.44</v>
      </c>
      <c r="E2265" s="279"/>
    </row>
    <row r="2266" spans="1:5" s="280" customFormat="1" ht="13.5">
      <c r="A2266" s="169">
        <v>92528</v>
      </c>
      <c r="B2266" s="169" t="s">
        <v>23494</v>
      </c>
      <c r="C2266" s="169" t="s">
        <v>4</v>
      </c>
      <c r="D2266" s="333">
        <v>75.08</v>
      </c>
      <c r="E2266" s="279"/>
    </row>
    <row r="2267" spans="1:5" s="280" customFormat="1" ht="13.5">
      <c r="A2267" s="169">
        <v>92530</v>
      </c>
      <c r="B2267" s="169" t="s">
        <v>23495</v>
      </c>
      <c r="C2267" s="169" t="s">
        <v>4</v>
      </c>
      <c r="D2267" s="333">
        <v>41.66</v>
      </c>
      <c r="E2267" s="279"/>
    </row>
    <row r="2268" spans="1:5" s="280" customFormat="1" ht="13.5">
      <c r="A2268" s="169">
        <v>92532</v>
      </c>
      <c r="B2268" s="169" t="s">
        <v>23496</v>
      </c>
      <c r="C2268" s="169" t="s">
        <v>4</v>
      </c>
      <c r="D2268" s="333">
        <v>71.930000000000007</v>
      </c>
      <c r="E2268" s="279"/>
    </row>
    <row r="2269" spans="1:5" s="280" customFormat="1" ht="13.5">
      <c r="A2269" s="169">
        <v>92534</v>
      </c>
      <c r="B2269" s="169" t="s">
        <v>23497</v>
      </c>
      <c r="C2269" s="169" t="s">
        <v>4</v>
      </c>
      <c r="D2269" s="333">
        <v>39.31</v>
      </c>
      <c r="E2269" s="279"/>
    </row>
    <row r="2270" spans="1:5" s="280" customFormat="1" ht="13.5">
      <c r="A2270" s="169">
        <v>92536</v>
      </c>
      <c r="B2270" s="169" t="s">
        <v>23498</v>
      </c>
      <c r="C2270" s="169" t="s">
        <v>4</v>
      </c>
      <c r="D2270" s="333">
        <v>65.8</v>
      </c>
      <c r="E2270" s="279"/>
    </row>
    <row r="2271" spans="1:5" s="280" customFormat="1" ht="13.5">
      <c r="A2271" s="169">
        <v>92538</v>
      </c>
      <c r="B2271" s="169" t="s">
        <v>23499</v>
      </c>
      <c r="C2271" s="169" t="s">
        <v>4</v>
      </c>
      <c r="D2271" s="333">
        <v>34.6</v>
      </c>
      <c r="E2271" s="279"/>
    </row>
    <row r="2272" spans="1:5" s="280" customFormat="1" ht="13.5">
      <c r="A2272" s="169">
        <v>96252</v>
      </c>
      <c r="B2272" s="169" t="s">
        <v>23500</v>
      </c>
      <c r="C2272" s="169" t="s">
        <v>4</v>
      </c>
      <c r="D2272" s="333">
        <v>275.19</v>
      </c>
      <c r="E2272" s="279"/>
    </row>
    <row r="2273" spans="1:5" s="280" customFormat="1" ht="13.5">
      <c r="A2273" s="169">
        <v>96257</v>
      </c>
      <c r="B2273" s="169" t="s">
        <v>23501</v>
      </c>
      <c r="C2273" s="169" t="s">
        <v>4</v>
      </c>
      <c r="D2273" s="333">
        <v>217.52</v>
      </c>
      <c r="E2273" s="279"/>
    </row>
    <row r="2274" spans="1:5" s="280" customFormat="1" ht="13.5">
      <c r="A2274" s="169">
        <v>96258</v>
      </c>
      <c r="B2274" s="169" t="s">
        <v>23502</v>
      </c>
      <c r="C2274" s="169" t="s">
        <v>4</v>
      </c>
      <c r="D2274" s="333">
        <v>205.11</v>
      </c>
      <c r="E2274" s="279"/>
    </row>
    <row r="2275" spans="1:5" s="280" customFormat="1" ht="13.5">
      <c r="A2275" s="169">
        <v>96259</v>
      </c>
      <c r="B2275" s="169" t="s">
        <v>23503</v>
      </c>
      <c r="C2275" s="169" t="s">
        <v>4</v>
      </c>
      <c r="D2275" s="333">
        <v>242.61</v>
      </c>
      <c r="E2275" s="279"/>
    </row>
    <row r="2276" spans="1:5" s="280" customFormat="1" ht="13.5">
      <c r="A2276" s="169">
        <v>96529</v>
      </c>
      <c r="B2276" s="169" t="s">
        <v>23504</v>
      </c>
      <c r="C2276" s="169" t="s">
        <v>4</v>
      </c>
      <c r="D2276" s="333">
        <v>384.6</v>
      </c>
      <c r="E2276" s="279"/>
    </row>
    <row r="2277" spans="1:5" s="280" customFormat="1" ht="13.5">
      <c r="A2277" s="169">
        <v>96530</v>
      </c>
      <c r="B2277" s="169" t="s">
        <v>23505</v>
      </c>
      <c r="C2277" s="169" t="s">
        <v>4</v>
      </c>
      <c r="D2277" s="333">
        <v>215.58</v>
      </c>
      <c r="E2277" s="279"/>
    </row>
    <row r="2278" spans="1:5" s="280" customFormat="1" ht="13.5">
      <c r="A2278" s="169">
        <v>96531</v>
      </c>
      <c r="B2278" s="169" t="s">
        <v>23506</v>
      </c>
      <c r="C2278" s="169" t="s">
        <v>4</v>
      </c>
      <c r="D2278" s="333">
        <v>146.41999999999999</v>
      </c>
      <c r="E2278" s="279"/>
    </row>
    <row r="2279" spans="1:5" s="280" customFormat="1" ht="13.5">
      <c r="A2279" s="169">
        <v>96532</v>
      </c>
      <c r="B2279" s="169" t="s">
        <v>23507</v>
      </c>
      <c r="C2279" s="169" t="s">
        <v>4</v>
      </c>
      <c r="D2279" s="333">
        <v>239.95</v>
      </c>
      <c r="E2279" s="279"/>
    </row>
    <row r="2280" spans="1:5" s="280" customFormat="1" ht="13.5">
      <c r="A2280" s="169">
        <v>96533</v>
      </c>
      <c r="B2280" s="169" t="s">
        <v>23508</v>
      </c>
      <c r="C2280" s="169" t="s">
        <v>4</v>
      </c>
      <c r="D2280" s="333">
        <v>130.71</v>
      </c>
      <c r="E2280" s="279"/>
    </row>
    <row r="2281" spans="1:5" s="280" customFormat="1" ht="13.5">
      <c r="A2281" s="169">
        <v>96534</v>
      </c>
      <c r="B2281" s="169" t="s">
        <v>23509</v>
      </c>
      <c r="C2281" s="169" t="s">
        <v>4</v>
      </c>
      <c r="D2281" s="333">
        <v>99.61</v>
      </c>
      <c r="E2281" s="279"/>
    </row>
    <row r="2282" spans="1:5" s="280" customFormat="1" ht="13.5">
      <c r="A2282" s="169">
        <v>96535</v>
      </c>
      <c r="B2282" s="169" t="s">
        <v>23510</v>
      </c>
      <c r="C2282" s="169" t="s">
        <v>4</v>
      </c>
      <c r="D2282" s="333">
        <v>164.63</v>
      </c>
      <c r="E2282" s="279"/>
    </row>
    <row r="2283" spans="1:5" s="280" customFormat="1" ht="13.5">
      <c r="A2283" s="169">
        <v>96536</v>
      </c>
      <c r="B2283" s="169" t="s">
        <v>23511</v>
      </c>
      <c r="C2283" s="169" t="s">
        <v>4</v>
      </c>
      <c r="D2283" s="333">
        <v>86.54</v>
      </c>
      <c r="E2283" s="279"/>
    </row>
    <row r="2284" spans="1:5" s="280" customFormat="1" ht="13.5">
      <c r="A2284" s="169">
        <v>96537</v>
      </c>
      <c r="B2284" s="169" t="s">
        <v>23512</v>
      </c>
      <c r="C2284" s="169" t="s">
        <v>4</v>
      </c>
      <c r="D2284" s="333">
        <v>212.07</v>
      </c>
      <c r="E2284" s="279"/>
    </row>
    <row r="2285" spans="1:5" s="280" customFormat="1" ht="13.5">
      <c r="A2285" s="169">
        <v>96538</v>
      </c>
      <c r="B2285" s="169" t="s">
        <v>23513</v>
      </c>
      <c r="C2285" s="169" t="s">
        <v>4</v>
      </c>
      <c r="D2285" s="333">
        <v>289.97000000000003</v>
      </c>
      <c r="E2285" s="279"/>
    </row>
    <row r="2286" spans="1:5" s="280" customFormat="1" ht="13.5">
      <c r="A2286" s="169">
        <v>96539</v>
      </c>
      <c r="B2286" s="169" t="s">
        <v>23514</v>
      </c>
      <c r="C2286" s="169" t="s">
        <v>4</v>
      </c>
      <c r="D2286" s="333">
        <v>134.63999999999999</v>
      </c>
      <c r="E2286" s="279"/>
    </row>
    <row r="2287" spans="1:5" s="280" customFormat="1" ht="13.5">
      <c r="A2287" s="169">
        <v>96540</v>
      </c>
      <c r="B2287" s="169" t="s">
        <v>23515</v>
      </c>
      <c r="C2287" s="169" t="s">
        <v>4</v>
      </c>
      <c r="D2287" s="333">
        <v>145.13</v>
      </c>
      <c r="E2287" s="279"/>
    </row>
    <row r="2288" spans="1:5" s="280" customFormat="1" ht="13.5">
      <c r="A2288" s="169">
        <v>96541</v>
      </c>
      <c r="B2288" s="169" t="s">
        <v>23516</v>
      </c>
      <c r="C2288" s="169" t="s">
        <v>4</v>
      </c>
      <c r="D2288" s="333">
        <v>203.07</v>
      </c>
      <c r="E2288" s="279"/>
    </row>
    <row r="2289" spans="1:5" s="280" customFormat="1" ht="13.5">
      <c r="A2289" s="169">
        <v>96542</v>
      </c>
      <c r="B2289" s="169" t="s">
        <v>23517</v>
      </c>
      <c r="C2289" s="169" t="s">
        <v>4</v>
      </c>
      <c r="D2289" s="333">
        <v>99.13</v>
      </c>
      <c r="E2289" s="279"/>
    </row>
    <row r="2290" spans="1:5" s="280" customFormat="1" ht="13.5">
      <c r="A2290" s="169">
        <v>96543</v>
      </c>
      <c r="B2290" s="169" t="s">
        <v>23518</v>
      </c>
      <c r="C2290" s="169" t="s">
        <v>3</v>
      </c>
      <c r="D2290" s="333">
        <v>21.26</v>
      </c>
      <c r="E2290" s="279"/>
    </row>
    <row r="2291" spans="1:5" s="280" customFormat="1" ht="13.5">
      <c r="A2291" s="169">
        <v>97747</v>
      </c>
      <c r="B2291" s="169" t="s">
        <v>23519</v>
      </c>
      <c r="C2291" s="169" t="s">
        <v>4</v>
      </c>
      <c r="D2291" s="333">
        <v>226.64</v>
      </c>
      <c r="E2291" s="279"/>
    </row>
    <row r="2292" spans="1:5" s="280" customFormat="1" ht="13.5">
      <c r="A2292" s="169">
        <v>101791</v>
      </c>
      <c r="B2292" s="169" t="s">
        <v>23520</v>
      </c>
      <c r="C2292" s="169" t="s">
        <v>1</v>
      </c>
      <c r="D2292" s="333">
        <v>25.33</v>
      </c>
      <c r="E2292" s="279"/>
    </row>
    <row r="2293" spans="1:5" s="280" customFormat="1" ht="13.5">
      <c r="A2293" s="169">
        <v>101792</v>
      </c>
      <c r="B2293" s="169" t="s">
        <v>23521</v>
      </c>
      <c r="C2293" s="169" t="s">
        <v>7</v>
      </c>
      <c r="D2293" s="333">
        <v>17.600000000000001</v>
      </c>
      <c r="E2293" s="279"/>
    </row>
    <row r="2294" spans="1:5" s="280" customFormat="1" ht="13.5">
      <c r="A2294" s="169">
        <v>101793</v>
      </c>
      <c r="B2294" s="169" t="s">
        <v>23522</v>
      </c>
      <c r="C2294" s="169" t="s">
        <v>7</v>
      </c>
      <c r="D2294" s="333">
        <v>26.04</v>
      </c>
      <c r="E2294" s="279"/>
    </row>
    <row r="2295" spans="1:5" s="280" customFormat="1" ht="13.5">
      <c r="A2295" s="169">
        <v>101969</v>
      </c>
      <c r="B2295" s="169" t="s">
        <v>23523</v>
      </c>
      <c r="C2295" s="169" t="s">
        <v>4</v>
      </c>
      <c r="D2295" s="333">
        <v>215.5</v>
      </c>
      <c r="E2295" s="279"/>
    </row>
    <row r="2296" spans="1:5" s="280" customFormat="1" ht="13.5">
      <c r="A2296" s="169">
        <v>101971</v>
      </c>
      <c r="B2296" s="169" t="s">
        <v>23524</v>
      </c>
      <c r="C2296" s="169" t="s">
        <v>4</v>
      </c>
      <c r="D2296" s="333">
        <v>163.51</v>
      </c>
      <c r="E2296" s="279"/>
    </row>
    <row r="2297" spans="1:5" s="280" customFormat="1" ht="13.5">
      <c r="A2297" s="169">
        <v>101973</v>
      </c>
      <c r="B2297" s="169" t="s">
        <v>23525</v>
      </c>
      <c r="C2297" s="169" t="s">
        <v>4</v>
      </c>
      <c r="D2297" s="333">
        <v>246.65</v>
      </c>
      <c r="E2297" s="279"/>
    </row>
    <row r="2298" spans="1:5" s="280" customFormat="1" ht="13.5">
      <c r="A2298" s="169">
        <v>101974</v>
      </c>
      <c r="B2298" s="169" t="s">
        <v>23526</v>
      </c>
      <c r="C2298" s="169" t="s">
        <v>4</v>
      </c>
      <c r="D2298" s="333">
        <v>529.54</v>
      </c>
      <c r="E2298" s="279"/>
    </row>
    <row r="2299" spans="1:5" s="280" customFormat="1" ht="13.5">
      <c r="A2299" s="169">
        <v>101975</v>
      </c>
      <c r="B2299" s="169" t="s">
        <v>23527</v>
      </c>
      <c r="C2299" s="169" t="s">
        <v>4</v>
      </c>
      <c r="D2299" s="333">
        <v>452.09</v>
      </c>
      <c r="E2299" s="279"/>
    </row>
    <row r="2300" spans="1:5" s="280" customFormat="1" ht="13.5">
      <c r="A2300" s="169">
        <v>101977</v>
      </c>
      <c r="B2300" s="169" t="s">
        <v>23528</v>
      </c>
      <c r="C2300" s="169" t="s">
        <v>4</v>
      </c>
      <c r="D2300" s="333">
        <v>302.58999999999997</v>
      </c>
      <c r="E2300" s="279"/>
    </row>
    <row r="2301" spans="1:5" s="280" customFormat="1" ht="13.5">
      <c r="A2301" s="169">
        <v>101980</v>
      </c>
      <c r="B2301" s="169" t="s">
        <v>23529</v>
      </c>
      <c r="C2301" s="169" t="s">
        <v>4</v>
      </c>
      <c r="D2301" s="333">
        <v>271.51</v>
      </c>
      <c r="E2301" s="279"/>
    </row>
    <row r="2302" spans="1:5" s="280" customFormat="1" ht="13.5">
      <c r="A2302" s="169">
        <v>101981</v>
      </c>
      <c r="B2302" s="169" t="s">
        <v>23530</v>
      </c>
      <c r="C2302" s="169" t="s">
        <v>4</v>
      </c>
      <c r="D2302" s="333">
        <v>233.94</v>
      </c>
      <c r="E2302" s="279"/>
    </row>
    <row r="2303" spans="1:5" s="280" customFormat="1" ht="13.5">
      <c r="A2303" s="169">
        <v>101982</v>
      </c>
      <c r="B2303" s="169" t="s">
        <v>23531</v>
      </c>
      <c r="C2303" s="169" t="s">
        <v>4</v>
      </c>
      <c r="D2303" s="333">
        <v>204.72</v>
      </c>
      <c r="E2303" s="279"/>
    </row>
    <row r="2304" spans="1:5" s="280" customFormat="1" ht="13.5">
      <c r="A2304" s="169">
        <v>101983</v>
      </c>
      <c r="B2304" s="169" t="s">
        <v>23532</v>
      </c>
      <c r="C2304" s="169" t="s">
        <v>4</v>
      </c>
      <c r="D2304" s="333">
        <v>186.32</v>
      </c>
      <c r="E2304" s="279"/>
    </row>
    <row r="2305" spans="1:5" s="280" customFormat="1" ht="13.5">
      <c r="A2305" s="169">
        <v>101985</v>
      </c>
      <c r="B2305" s="169" t="s">
        <v>23533</v>
      </c>
      <c r="C2305" s="169" t="s">
        <v>4</v>
      </c>
      <c r="D2305" s="333">
        <v>231.69</v>
      </c>
      <c r="E2305" s="279"/>
    </row>
    <row r="2306" spans="1:5" s="280" customFormat="1" ht="13.5">
      <c r="A2306" s="169">
        <v>101986</v>
      </c>
      <c r="B2306" s="169" t="s">
        <v>23534</v>
      </c>
      <c r="C2306" s="169" t="s">
        <v>4</v>
      </c>
      <c r="D2306" s="333">
        <v>165.61</v>
      </c>
      <c r="E2306" s="279"/>
    </row>
    <row r="2307" spans="1:5" s="280" customFormat="1" ht="13.5">
      <c r="A2307" s="169">
        <v>101987</v>
      </c>
      <c r="B2307" s="169" t="s">
        <v>23535</v>
      </c>
      <c r="C2307" s="169" t="s">
        <v>4</v>
      </c>
      <c r="D2307" s="333">
        <v>292.93</v>
      </c>
      <c r="E2307" s="279"/>
    </row>
    <row r="2308" spans="1:5" s="280" customFormat="1" ht="13.5">
      <c r="A2308" s="169">
        <v>101988</v>
      </c>
      <c r="B2308" s="169" t="s">
        <v>23536</v>
      </c>
      <c r="C2308" s="169" t="s">
        <v>4</v>
      </c>
      <c r="D2308" s="333">
        <v>222.83</v>
      </c>
      <c r="E2308" s="279"/>
    </row>
    <row r="2309" spans="1:5" s="280" customFormat="1" ht="13.5">
      <c r="A2309" s="169">
        <v>101989</v>
      </c>
      <c r="B2309" s="169" t="s">
        <v>23537</v>
      </c>
      <c r="C2309" s="169" t="s">
        <v>4</v>
      </c>
      <c r="D2309" s="333">
        <v>171.5</v>
      </c>
      <c r="E2309" s="279"/>
    </row>
    <row r="2310" spans="1:5" s="280" customFormat="1" ht="13.5">
      <c r="A2310" s="169">
        <v>101990</v>
      </c>
      <c r="B2310" s="169" t="s">
        <v>23538</v>
      </c>
      <c r="C2310" s="169" t="s">
        <v>4</v>
      </c>
      <c r="D2310" s="333">
        <v>265.49</v>
      </c>
      <c r="E2310" s="279"/>
    </row>
    <row r="2311" spans="1:5" s="280" customFormat="1" ht="13.5">
      <c r="A2311" s="169">
        <v>101991</v>
      </c>
      <c r="B2311" s="169" t="s">
        <v>23539</v>
      </c>
      <c r="C2311" s="169" t="s">
        <v>4</v>
      </c>
      <c r="D2311" s="333">
        <v>230.81</v>
      </c>
      <c r="E2311" s="279"/>
    </row>
    <row r="2312" spans="1:5" s="280" customFormat="1" ht="13.5">
      <c r="A2312" s="169">
        <v>101992</v>
      </c>
      <c r="B2312" s="169" t="s">
        <v>23540</v>
      </c>
      <c r="C2312" s="169" t="s">
        <v>4</v>
      </c>
      <c r="D2312" s="333">
        <v>167.64</v>
      </c>
      <c r="E2312" s="279"/>
    </row>
    <row r="2313" spans="1:5" s="280" customFormat="1" ht="13.5">
      <c r="A2313" s="169">
        <v>101993</v>
      </c>
      <c r="B2313" s="169" t="s">
        <v>23541</v>
      </c>
      <c r="C2313" s="169" t="s">
        <v>4</v>
      </c>
      <c r="D2313" s="333">
        <v>344.88</v>
      </c>
      <c r="E2313" s="279"/>
    </row>
    <row r="2314" spans="1:5" s="280" customFormat="1" ht="13.5">
      <c r="A2314" s="169">
        <v>101994</v>
      </c>
      <c r="B2314" s="169" t="s">
        <v>23542</v>
      </c>
      <c r="C2314" s="169" t="s">
        <v>4</v>
      </c>
      <c r="D2314" s="333">
        <v>237.78</v>
      </c>
      <c r="E2314" s="279"/>
    </row>
    <row r="2315" spans="1:5" s="280" customFormat="1" ht="13.5">
      <c r="A2315" s="169">
        <v>101995</v>
      </c>
      <c r="B2315" s="169" t="s">
        <v>23543</v>
      </c>
      <c r="C2315" s="169" t="s">
        <v>4</v>
      </c>
      <c r="D2315" s="333">
        <v>180.16</v>
      </c>
      <c r="E2315" s="279"/>
    </row>
    <row r="2316" spans="1:5" s="280" customFormat="1" ht="13.5">
      <c r="A2316" s="169">
        <v>101996</v>
      </c>
      <c r="B2316" s="169" t="s">
        <v>23544</v>
      </c>
      <c r="C2316" s="169" t="s">
        <v>4</v>
      </c>
      <c r="D2316" s="333">
        <v>286</v>
      </c>
      <c r="E2316" s="279"/>
    </row>
    <row r="2317" spans="1:5" s="280" customFormat="1" ht="13.5">
      <c r="A2317" s="169">
        <v>101997</v>
      </c>
      <c r="B2317" s="169" t="s">
        <v>23545</v>
      </c>
      <c r="C2317" s="169" t="s">
        <v>4</v>
      </c>
      <c r="D2317" s="333">
        <v>231.3</v>
      </c>
      <c r="E2317" s="279"/>
    </row>
    <row r="2318" spans="1:5" s="280" customFormat="1" ht="13.5">
      <c r="A2318" s="169">
        <v>101998</v>
      </c>
      <c r="B2318" s="169" t="s">
        <v>23546</v>
      </c>
      <c r="C2318" s="169" t="s">
        <v>4</v>
      </c>
      <c r="D2318" s="333">
        <v>166.69</v>
      </c>
      <c r="E2318" s="279"/>
    </row>
    <row r="2319" spans="1:5" s="280" customFormat="1" ht="13.5">
      <c r="A2319" s="169">
        <v>101999</v>
      </c>
      <c r="B2319" s="169" t="s">
        <v>23547</v>
      </c>
      <c r="C2319" s="169" t="s">
        <v>4</v>
      </c>
      <c r="D2319" s="333">
        <v>370.03</v>
      </c>
      <c r="E2319" s="279"/>
    </row>
    <row r="2320" spans="1:5" s="280" customFormat="1" ht="13.5">
      <c r="A2320" s="169">
        <v>102000</v>
      </c>
      <c r="B2320" s="169" t="s">
        <v>23548</v>
      </c>
      <c r="C2320" s="169" t="s">
        <v>4</v>
      </c>
      <c r="D2320" s="333">
        <v>549.35</v>
      </c>
      <c r="E2320" s="279"/>
    </row>
    <row r="2321" spans="1:5" s="280" customFormat="1" ht="13.5">
      <c r="A2321" s="169">
        <v>102001</v>
      </c>
      <c r="B2321" s="169" t="s">
        <v>23549</v>
      </c>
      <c r="C2321" s="169" t="s">
        <v>4</v>
      </c>
      <c r="D2321" s="333">
        <v>475.66</v>
      </c>
      <c r="E2321" s="279"/>
    </row>
    <row r="2322" spans="1:5" s="280" customFormat="1" ht="13.5">
      <c r="A2322" s="169">
        <v>102002</v>
      </c>
      <c r="B2322" s="169" t="s">
        <v>23550</v>
      </c>
      <c r="C2322" s="169" t="s">
        <v>4</v>
      </c>
      <c r="D2322" s="333">
        <v>305.26</v>
      </c>
      <c r="E2322" s="279"/>
    </row>
    <row r="2323" spans="1:5" s="280" customFormat="1" ht="13.5">
      <c r="A2323" s="169">
        <v>102003</v>
      </c>
      <c r="B2323" s="169" t="s">
        <v>23551</v>
      </c>
      <c r="C2323" s="169" t="s">
        <v>4</v>
      </c>
      <c r="D2323" s="333">
        <v>276.22000000000003</v>
      </c>
      <c r="E2323" s="279"/>
    </row>
    <row r="2324" spans="1:5" s="280" customFormat="1" ht="13.5">
      <c r="A2324" s="169">
        <v>102004</v>
      </c>
      <c r="B2324" s="169" t="s">
        <v>23552</v>
      </c>
      <c r="C2324" s="169" t="s">
        <v>4</v>
      </c>
      <c r="D2324" s="333">
        <v>243.83</v>
      </c>
      <c r="E2324" s="279"/>
    </row>
    <row r="2325" spans="1:5" s="280" customFormat="1" ht="13.5">
      <c r="A2325" s="169">
        <v>102005</v>
      </c>
      <c r="B2325" s="169" t="s">
        <v>23553</v>
      </c>
      <c r="C2325" s="169" t="s">
        <v>4</v>
      </c>
      <c r="D2325" s="333">
        <v>212.83</v>
      </c>
      <c r="E2325" s="279"/>
    </row>
    <row r="2326" spans="1:5" s="280" customFormat="1" ht="13.5">
      <c r="A2326" s="169">
        <v>102006</v>
      </c>
      <c r="B2326" s="169" t="s">
        <v>23554</v>
      </c>
      <c r="C2326" s="169" t="s">
        <v>4</v>
      </c>
      <c r="D2326" s="333">
        <v>193.29</v>
      </c>
      <c r="E2326" s="279"/>
    </row>
    <row r="2327" spans="1:5" s="280" customFormat="1" ht="13.5">
      <c r="A2327" s="169">
        <v>102007</v>
      </c>
      <c r="B2327" s="169" t="s">
        <v>23555</v>
      </c>
      <c r="C2327" s="169" t="s">
        <v>4</v>
      </c>
      <c r="D2327" s="333">
        <v>526.61</v>
      </c>
      <c r="E2327" s="279"/>
    </row>
    <row r="2328" spans="1:5" s="280" customFormat="1" ht="13.5">
      <c r="A2328" s="169">
        <v>102008</v>
      </c>
      <c r="B2328" s="169" t="s">
        <v>23556</v>
      </c>
      <c r="C2328" s="169" t="s">
        <v>4</v>
      </c>
      <c r="D2328" s="333">
        <v>441.37</v>
      </c>
      <c r="E2328" s="279"/>
    </row>
    <row r="2329" spans="1:5" s="280" customFormat="1" ht="13.5">
      <c r="A2329" s="169">
        <v>102009</v>
      </c>
      <c r="B2329" s="169" t="s">
        <v>23557</v>
      </c>
      <c r="C2329" s="169" t="s">
        <v>4</v>
      </c>
      <c r="D2329" s="333">
        <v>305.88</v>
      </c>
      <c r="E2329" s="279"/>
    </row>
    <row r="2330" spans="1:5" s="280" customFormat="1" ht="13.5">
      <c r="A2330" s="169">
        <v>102010</v>
      </c>
      <c r="B2330" s="169" t="s">
        <v>23558</v>
      </c>
      <c r="C2330" s="169" t="s">
        <v>4</v>
      </c>
      <c r="D2330" s="333">
        <v>272.63</v>
      </c>
      <c r="E2330" s="279"/>
    </row>
    <row r="2331" spans="1:5" s="280" customFormat="1" ht="13.5">
      <c r="A2331" s="169">
        <v>102011</v>
      </c>
      <c r="B2331" s="169" t="s">
        <v>23559</v>
      </c>
      <c r="C2331" s="169" t="s">
        <v>4</v>
      </c>
      <c r="D2331" s="333">
        <v>232.65</v>
      </c>
      <c r="E2331" s="279"/>
    </row>
    <row r="2332" spans="1:5" s="280" customFormat="1" ht="13.5">
      <c r="A2332" s="169">
        <v>102012</v>
      </c>
      <c r="B2332" s="169" t="s">
        <v>23560</v>
      </c>
      <c r="C2332" s="169" t="s">
        <v>4</v>
      </c>
      <c r="D2332" s="333">
        <v>202.63</v>
      </c>
      <c r="E2332" s="279"/>
    </row>
    <row r="2333" spans="1:5" s="280" customFormat="1" ht="13.5">
      <c r="A2333" s="169">
        <v>102013</v>
      </c>
      <c r="B2333" s="169" t="s">
        <v>23561</v>
      </c>
      <c r="C2333" s="169" t="s">
        <v>4</v>
      </c>
      <c r="D2333" s="333">
        <v>185.94</v>
      </c>
      <c r="E2333" s="279"/>
    </row>
    <row r="2334" spans="1:5" s="280" customFormat="1" ht="13.5">
      <c r="A2334" s="169">
        <v>102014</v>
      </c>
      <c r="B2334" s="169" t="s">
        <v>23562</v>
      </c>
      <c r="C2334" s="169" t="s">
        <v>4</v>
      </c>
      <c r="D2334" s="333">
        <v>601.57000000000005</v>
      </c>
      <c r="E2334" s="279"/>
    </row>
    <row r="2335" spans="1:5" s="280" customFormat="1" ht="13.5">
      <c r="A2335" s="169">
        <v>102015</v>
      </c>
      <c r="B2335" s="169" t="s">
        <v>23563</v>
      </c>
      <c r="C2335" s="169" t="s">
        <v>4</v>
      </c>
      <c r="D2335" s="333">
        <v>505.51</v>
      </c>
      <c r="E2335" s="279"/>
    </row>
    <row r="2336" spans="1:5" s="280" customFormat="1" ht="13.5">
      <c r="A2336" s="169">
        <v>102016</v>
      </c>
      <c r="B2336" s="169" t="s">
        <v>23564</v>
      </c>
      <c r="C2336" s="169" t="s">
        <v>4</v>
      </c>
      <c r="D2336" s="333">
        <v>303.64</v>
      </c>
      <c r="E2336" s="279"/>
    </row>
    <row r="2337" spans="1:5" s="280" customFormat="1" ht="13.5">
      <c r="A2337" s="169">
        <v>102017</v>
      </c>
      <c r="B2337" s="169" t="s">
        <v>23565</v>
      </c>
      <c r="C2337" s="169" t="s">
        <v>4</v>
      </c>
      <c r="D2337" s="333">
        <v>272.73</v>
      </c>
      <c r="E2337" s="279"/>
    </row>
    <row r="2338" spans="1:5" s="280" customFormat="1" ht="13.5">
      <c r="A2338" s="169">
        <v>102036</v>
      </c>
      <c r="B2338" s="169" t="s">
        <v>23566</v>
      </c>
      <c r="C2338" s="169" t="s">
        <v>4</v>
      </c>
      <c r="D2338" s="333">
        <v>238.33</v>
      </c>
      <c r="E2338" s="279"/>
    </row>
    <row r="2339" spans="1:5" s="280" customFormat="1" ht="13.5">
      <c r="A2339" s="169">
        <v>102037</v>
      </c>
      <c r="B2339" s="169" t="s">
        <v>23567</v>
      </c>
      <c r="C2339" s="169" t="s">
        <v>4</v>
      </c>
      <c r="D2339" s="333">
        <v>207.43</v>
      </c>
      <c r="E2339" s="279"/>
    </row>
    <row r="2340" spans="1:5" s="280" customFormat="1" ht="13.5">
      <c r="A2340" s="169">
        <v>102038</v>
      </c>
      <c r="B2340" s="169" t="s">
        <v>23568</v>
      </c>
      <c r="C2340" s="169" t="s">
        <v>4</v>
      </c>
      <c r="D2340" s="333">
        <v>190.26</v>
      </c>
      <c r="E2340" s="279"/>
    </row>
    <row r="2341" spans="1:5" s="280" customFormat="1" ht="13.5">
      <c r="A2341" s="169">
        <v>102039</v>
      </c>
      <c r="B2341" s="169" t="s">
        <v>23569</v>
      </c>
      <c r="C2341" s="169" t="s">
        <v>4</v>
      </c>
      <c r="D2341" s="333">
        <v>551.87</v>
      </c>
      <c r="E2341" s="279"/>
    </row>
    <row r="2342" spans="1:5" s="280" customFormat="1" ht="13.5">
      <c r="A2342" s="169">
        <v>102040</v>
      </c>
      <c r="B2342" s="169" t="s">
        <v>23570</v>
      </c>
      <c r="C2342" s="169" t="s">
        <v>4</v>
      </c>
      <c r="D2342" s="333">
        <v>460.98</v>
      </c>
      <c r="E2342" s="279"/>
    </row>
    <row r="2343" spans="1:5" s="280" customFormat="1" ht="13.5">
      <c r="A2343" s="169">
        <v>102041</v>
      </c>
      <c r="B2343" s="169" t="s">
        <v>23571</v>
      </c>
      <c r="C2343" s="169" t="s">
        <v>4</v>
      </c>
      <c r="D2343" s="333">
        <v>309.42</v>
      </c>
      <c r="E2343" s="279"/>
    </row>
    <row r="2344" spans="1:5" s="280" customFormat="1" ht="13.5">
      <c r="A2344" s="169">
        <v>102042</v>
      </c>
      <c r="B2344" s="169" t="s">
        <v>23572</v>
      </c>
      <c r="C2344" s="169" t="s">
        <v>4</v>
      </c>
      <c r="D2344" s="333">
        <v>273.83</v>
      </c>
      <c r="E2344" s="279"/>
    </row>
    <row r="2345" spans="1:5" s="280" customFormat="1" ht="13.5">
      <c r="A2345" s="169">
        <v>102043</v>
      </c>
      <c r="B2345" s="169" t="s">
        <v>23573</v>
      </c>
      <c r="C2345" s="169" t="s">
        <v>4</v>
      </c>
      <c r="D2345" s="333">
        <v>235.04</v>
      </c>
      <c r="E2345" s="279"/>
    </row>
    <row r="2346" spans="1:5" s="280" customFormat="1" ht="13.5">
      <c r="A2346" s="169">
        <v>102044</v>
      </c>
      <c r="B2346" s="169" t="s">
        <v>23574</v>
      </c>
      <c r="C2346" s="169" t="s">
        <v>4</v>
      </c>
      <c r="D2346" s="333">
        <v>205.75</v>
      </c>
      <c r="E2346" s="279"/>
    </row>
    <row r="2347" spans="1:5" s="280" customFormat="1" ht="13.5">
      <c r="A2347" s="169">
        <v>102045</v>
      </c>
      <c r="B2347" s="169" t="s">
        <v>23575</v>
      </c>
      <c r="C2347" s="169" t="s">
        <v>4</v>
      </c>
      <c r="D2347" s="333">
        <v>188.17</v>
      </c>
      <c r="E2347" s="279"/>
    </row>
    <row r="2348" spans="1:5" s="280" customFormat="1" ht="13.5">
      <c r="A2348" s="169">
        <v>102046</v>
      </c>
      <c r="B2348" s="169" t="s">
        <v>23576</v>
      </c>
      <c r="C2348" s="169" t="s">
        <v>4</v>
      </c>
      <c r="D2348" s="333">
        <v>615.75</v>
      </c>
      <c r="E2348" s="279"/>
    </row>
    <row r="2349" spans="1:5" s="280" customFormat="1" ht="13.5">
      <c r="A2349" s="169">
        <v>102047</v>
      </c>
      <c r="B2349" s="169" t="s">
        <v>23577</v>
      </c>
      <c r="C2349" s="169" t="s">
        <v>4</v>
      </c>
      <c r="D2349" s="333">
        <v>527.24</v>
      </c>
      <c r="E2349" s="279"/>
    </row>
    <row r="2350" spans="1:5" s="280" customFormat="1" ht="13.5">
      <c r="A2350" s="169">
        <v>102048</v>
      </c>
      <c r="B2350" s="169" t="s">
        <v>23578</v>
      </c>
      <c r="C2350" s="169" t="s">
        <v>4</v>
      </c>
      <c r="D2350" s="333">
        <v>299.75</v>
      </c>
      <c r="E2350" s="279"/>
    </row>
    <row r="2351" spans="1:5" s="280" customFormat="1" ht="13.5">
      <c r="A2351" s="169">
        <v>102049</v>
      </c>
      <c r="B2351" s="169" t="s">
        <v>23579</v>
      </c>
      <c r="C2351" s="169" t="s">
        <v>4</v>
      </c>
      <c r="D2351" s="333">
        <v>266.45</v>
      </c>
      <c r="E2351" s="279"/>
    </row>
    <row r="2352" spans="1:5" s="280" customFormat="1" ht="13.5">
      <c r="A2352" s="169">
        <v>102050</v>
      </c>
      <c r="B2352" s="169" t="s">
        <v>23580</v>
      </c>
      <c r="C2352" s="169" t="s">
        <v>4</v>
      </c>
      <c r="D2352" s="333">
        <v>234.21</v>
      </c>
      <c r="E2352" s="279"/>
    </row>
    <row r="2353" spans="1:5" s="280" customFormat="1" ht="13.5">
      <c r="A2353" s="169">
        <v>102051</v>
      </c>
      <c r="B2353" s="169" t="s">
        <v>23581</v>
      </c>
      <c r="C2353" s="169" t="s">
        <v>4</v>
      </c>
      <c r="D2353" s="333">
        <v>203.26</v>
      </c>
      <c r="E2353" s="279"/>
    </row>
    <row r="2354" spans="1:5" s="280" customFormat="1" ht="13.5">
      <c r="A2354" s="169">
        <v>102052</v>
      </c>
      <c r="B2354" s="169" t="s">
        <v>23582</v>
      </c>
      <c r="C2354" s="169" t="s">
        <v>4</v>
      </c>
      <c r="D2354" s="333">
        <v>186.06</v>
      </c>
      <c r="E2354" s="279"/>
    </row>
    <row r="2355" spans="1:5" s="280" customFormat="1" ht="13.5">
      <c r="A2355" s="169">
        <v>102059</v>
      </c>
      <c r="B2355" s="169" t="s">
        <v>23583</v>
      </c>
      <c r="C2355" s="169" t="s">
        <v>4</v>
      </c>
      <c r="D2355" s="333">
        <v>515.17999999999995</v>
      </c>
      <c r="E2355" s="279"/>
    </row>
    <row r="2356" spans="1:5" s="280" customFormat="1" ht="13.5">
      <c r="A2356" s="169">
        <v>102060</v>
      </c>
      <c r="B2356" s="169" t="s">
        <v>23584</v>
      </c>
      <c r="C2356" s="169" t="s">
        <v>4</v>
      </c>
      <c r="D2356" s="333">
        <v>434.21</v>
      </c>
      <c r="E2356" s="279"/>
    </row>
    <row r="2357" spans="1:5" s="280" customFormat="1" ht="13.5">
      <c r="A2357" s="169">
        <v>102061</v>
      </c>
      <c r="B2357" s="169" t="s">
        <v>23585</v>
      </c>
      <c r="C2357" s="169" t="s">
        <v>4</v>
      </c>
      <c r="D2357" s="333">
        <v>284.45</v>
      </c>
      <c r="E2357" s="279"/>
    </row>
    <row r="2358" spans="1:5" s="280" customFormat="1" ht="13.5">
      <c r="A2358" s="169">
        <v>102062</v>
      </c>
      <c r="B2358" s="169" t="s">
        <v>23586</v>
      </c>
      <c r="C2358" s="169" t="s">
        <v>4</v>
      </c>
      <c r="D2358" s="333">
        <v>256.55</v>
      </c>
      <c r="E2358" s="279"/>
    </row>
    <row r="2359" spans="1:5" s="280" customFormat="1" ht="13.5">
      <c r="A2359" s="169">
        <v>102063</v>
      </c>
      <c r="B2359" s="169" t="s">
        <v>23587</v>
      </c>
      <c r="C2359" s="169" t="s">
        <v>4</v>
      </c>
      <c r="D2359" s="333">
        <v>219.12</v>
      </c>
      <c r="E2359" s="279"/>
    </row>
    <row r="2360" spans="1:5" s="280" customFormat="1" ht="13.5">
      <c r="A2360" s="169">
        <v>102064</v>
      </c>
      <c r="B2360" s="169" t="s">
        <v>23588</v>
      </c>
      <c r="C2360" s="169" t="s">
        <v>4</v>
      </c>
      <c r="D2360" s="333">
        <v>189.47</v>
      </c>
      <c r="E2360" s="279"/>
    </row>
    <row r="2361" spans="1:5" s="280" customFormat="1" ht="13.5">
      <c r="A2361" s="169">
        <v>102065</v>
      </c>
      <c r="B2361" s="169" t="s">
        <v>23589</v>
      </c>
      <c r="C2361" s="169" t="s">
        <v>4</v>
      </c>
      <c r="D2361" s="333">
        <v>173.06</v>
      </c>
      <c r="E2361" s="279"/>
    </row>
    <row r="2362" spans="1:5" s="280" customFormat="1" ht="13.5">
      <c r="A2362" s="169">
        <v>102066</v>
      </c>
      <c r="B2362" s="169" t="s">
        <v>23590</v>
      </c>
      <c r="C2362" s="169" t="s">
        <v>4</v>
      </c>
      <c r="D2362" s="333">
        <v>544.64</v>
      </c>
      <c r="E2362" s="279"/>
    </row>
    <row r="2363" spans="1:5" s="280" customFormat="1" ht="13.5">
      <c r="A2363" s="169">
        <v>102067</v>
      </c>
      <c r="B2363" s="169" t="s">
        <v>23591</v>
      </c>
      <c r="C2363" s="169" t="s">
        <v>4</v>
      </c>
      <c r="D2363" s="333">
        <v>468.68</v>
      </c>
      <c r="E2363" s="279"/>
    </row>
    <row r="2364" spans="1:5" s="280" customFormat="1" ht="13.5">
      <c r="A2364" s="169">
        <v>102068</v>
      </c>
      <c r="B2364" s="169" t="s">
        <v>23592</v>
      </c>
      <c r="C2364" s="169" t="s">
        <v>4</v>
      </c>
      <c r="D2364" s="333">
        <v>271.92</v>
      </c>
      <c r="E2364" s="279"/>
    </row>
    <row r="2365" spans="1:5" s="280" customFormat="1" ht="13.5">
      <c r="A2365" s="169">
        <v>102069</v>
      </c>
      <c r="B2365" s="169" t="s">
        <v>23593</v>
      </c>
      <c r="C2365" s="169" t="s">
        <v>4</v>
      </c>
      <c r="D2365" s="333">
        <v>246.4</v>
      </c>
      <c r="E2365" s="279"/>
    </row>
    <row r="2366" spans="1:5" s="280" customFormat="1" ht="13.5">
      <c r="A2366" s="169">
        <v>102070</v>
      </c>
      <c r="B2366" s="169" t="s">
        <v>23594</v>
      </c>
      <c r="C2366" s="169" t="s">
        <v>4</v>
      </c>
      <c r="D2366" s="333">
        <v>215.95</v>
      </c>
      <c r="E2366" s="279"/>
    </row>
    <row r="2367" spans="1:5" s="280" customFormat="1" ht="13.5">
      <c r="A2367" s="169">
        <v>102071</v>
      </c>
      <c r="B2367" s="169" t="s">
        <v>23595</v>
      </c>
      <c r="C2367" s="169" t="s">
        <v>4</v>
      </c>
      <c r="D2367" s="333">
        <v>187.18</v>
      </c>
      <c r="E2367" s="279"/>
    </row>
    <row r="2368" spans="1:5" s="280" customFormat="1" ht="13.5">
      <c r="A2368" s="169">
        <v>102072</v>
      </c>
      <c r="B2368" s="169" t="s">
        <v>23596</v>
      </c>
      <c r="C2368" s="169" t="s">
        <v>4</v>
      </c>
      <c r="D2368" s="333">
        <v>174.08</v>
      </c>
      <c r="E2368" s="279"/>
    </row>
    <row r="2369" spans="1:5" s="280" customFormat="1" ht="13.5">
      <c r="A2369" s="169">
        <v>102073</v>
      </c>
      <c r="B2369" s="169" t="s">
        <v>23597</v>
      </c>
      <c r="C2369" s="169" t="s">
        <v>7</v>
      </c>
      <c r="D2369" s="277">
        <v>3848.44</v>
      </c>
      <c r="E2369" s="279"/>
    </row>
    <row r="2370" spans="1:5" s="280" customFormat="1" ht="13.5">
      <c r="A2370" s="169">
        <v>102074</v>
      </c>
      <c r="B2370" s="169" t="s">
        <v>23598</v>
      </c>
      <c r="C2370" s="169" t="s">
        <v>7</v>
      </c>
      <c r="D2370" s="277">
        <v>4730.93</v>
      </c>
      <c r="E2370" s="279"/>
    </row>
    <row r="2371" spans="1:5" s="280" customFormat="1" ht="13.5">
      <c r="A2371" s="169">
        <v>102075</v>
      </c>
      <c r="B2371" s="169" t="s">
        <v>23599</v>
      </c>
      <c r="C2371" s="169" t="s">
        <v>7</v>
      </c>
      <c r="D2371" s="277">
        <v>5005.4399999999996</v>
      </c>
      <c r="E2371" s="279"/>
    </row>
    <row r="2372" spans="1:5" s="280" customFormat="1" ht="13.5">
      <c r="A2372" s="169">
        <v>102076</v>
      </c>
      <c r="B2372" s="169" t="s">
        <v>23600</v>
      </c>
      <c r="C2372" s="169" t="s">
        <v>7</v>
      </c>
      <c r="D2372" s="277">
        <v>5122.3100000000004</v>
      </c>
      <c r="E2372" s="279"/>
    </row>
    <row r="2373" spans="1:5" s="280" customFormat="1" ht="13.5">
      <c r="A2373" s="169">
        <v>102077</v>
      </c>
      <c r="B2373" s="169" t="s">
        <v>23601</v>
      </c>
      <c r="C2373" s="169" t="s">
        <v>7</v>
      </c>
      <c r="D2373" s="277">
        <v>5664.73</v>
      </c>
      <c r="E2373" s="279"/>
    </row>
    <row r="2374" spans="1:5" s="280" customFormat="1" ht="13.5">
      <c r="A2374" s="169">
        <v>102078</v>
      </c>
      <c r="B2374" s="169" t="s">
        <v>23602</v>
      </c>
      <c r="C2374" s="169" t="s">
        <v>7</v>
      </c>
      <c r="D2374" s="277">
        <v>5696.8</v>
      </c>
      <c r="E2374" s="279"/>
    </row>
    <row r="2375" spans="1:5" s="280" customFormat="1" ht="13.5">
      <c r="A2375" s="169">
        <v>102079</v>
      </c>
      <c r="B2375" s="169" t="s">
        <v>23603</v>
      </c>
      <c r="C2375" s="169" t="s">
        <v>7</v>
      </c>
      <c r="D2375" s="277">
        <v>5529.82</v>
      </c>
      <c r="E2375" s="279"/>
    </row>
    <row r="2376" spans="1:5" s="280" customFormat="1" ht="13.5">
      <c r="A2376" s="169">
        <v>102080</v>
      </c>
      <c r="B2376" s="169" t="s">
        <v>23604</v>
      </c>
      <c r="C2376" s="169" t="s">
        <v>7</v>
      </c>
      <c r="D2376" s="277">
        <v>4902.24</v>
      </c>
      <c r="E2376" s="279"/>
    </row>
    <row r="2377" spans="1:5" s="280" customFormat="1" ht="13.5">
      <c r="A2377" s="169">
        <v>102086</v>
      </c>
      <c r="B2377" s="169" t="s">
        <v>23605</v>
      </c>
      <c r="C2377" s="169" t="s">
        <v>4</v>
      </c>
      <c r="D2377" s="333">
        <v>227.37</v>
      </c>
      <c r="E2377" s="279"/>
    </row>
    <row r="2378" spans="1:5" s="280" customFormat="1" ht="13.5">
      <c r="A2378" s="169">
        <v>102087</v>
      </c>
      <c r="B2378" s="169" t="s">
        <v>23606</v>
      </c>
      <c r="C2378" s="169" t="s">
        <v>4</v>
      </c>
      <c r="D2378" s="333">
        <v>173.48</v>
      </c>
      <c r="E2378" s="279"/>
    </row>
    <row r="2379" spans="1:5" s="280" customFormat="1" ht="13.5">
      <c r="A2379" s="169">
        <v>102088</v>
      </c>
      <c r="B2379" s="169" t="s">
        <v>23607</v>
      </c>
      <c r="C2379" s="169" t="s">
        <v>4</v>
      </c>
      <c r="D2379" s="333">
        <v>265.68</v>
      </c>
      <c r="E2379" s="279"/>
    </row>
    <row r="2380" spans="1:5" s="280" customFormat="1" ht="13.5">
      <c r="A2380" s="169">
        <v>102089</v>
      </c>
      <c r="B2380" s="169" t="s">
        <v>23608</v>
      </c>
      <c r="C2380" s="169" t="s">
        <v>4</v>
      </c>
      <c r="D2380" s="333">
        <v>219.41</v>
      </c>
      <c r="E2380" s="279"/>
    </row>
    <row r="2381" spans="1:5" s="280" customFormat="1" ht="13.5">
      <c r="A2381" s="169">
        <v>102090</v>
      </c>
      <c r="B2381" s="169" t="s">
        <v>23609</v>
      </c>
      <c r="C2381" s="169" t="s">
        <v>4</v>
      </c>
      <c r="D2381" s="333">
        <v>158.28</v>
      </c>
      <c r="E2381" s="279"/>
    </row>
    <row r="2382" spans="1:5" s="280" customFormat="1" ht="13.5">
      <c r="A2382" s="169">
        <v>102091</v>
      </c>
      <c r="B2382" s="169" t="s">
        <v>23610</v>
      </c>
      <c r="C2382" s="169" t="s">
        <v>4</v>
      </c>
      <c r="D2382" s="333">
        <v>311.92</v>
      </c>
      <c r="E2382" s="279"/>
    </row>
    <row r="2383" spans="1:5" s="280" customFormat="1" ht="13.5">
      <c r="A2383" s="169">
        <v>103760</v>
      </c>
      <c r="B2383" s="169" t="s">
        <v>27795</v>
      </c>
      <c r="C2383" s="169" t="s">
        <v>4</v>
      </c>
      <c r="D2383" s="333">
        <v>134.36000000000001</v>
      </c>
      <c r="E2383" s="279"/>
    </row>
    <row r="2384" spans="1:5" s="280" customFormat="1" ht="13.5">
      <c r="A2384" s="169">
        <v>103761</v>
      </c>
      <c r="B2384" s="169" t="s">
        <v>27796</v>
      </c>
      <c r="C2384" s="169" t="s">
        <v>4</v>
      </c>
      <c r="D2384" s="333">
        <v>88.7</v>
      </c>
      <c r="E2384" s="279"/>
    </row>
    <row r="2385" spans="1:5" s="280" customFormat="1" ht="13.5">
      <c r="A2385" s="169">
        <v>103762</v>
      </c>
      <c r="B2385" s="169" t="s">
        <v>27797</v>
      </c>
      <c r="C2385" s="169" t="s">
        <v>4</v>
      </c>
      <c r="D2385" s="333">
        <v>75.16</v>
      </c>
      <c r="E2385" s="279"/>
    </row>
    <row r="2386" spans="1:5" s="280" customFormat="1" ht="13.5">
      <c r="A2386" s="169">
        <v>103763</v>
      </c>
      <c r="B2386" s="169" t="s">
        <v>27798</v>
      </c>
      <c r="C2386" s="169" t="s">
        <v>4</v>
      </c>
      <c r="D2386" s="333">
        <v>65.77</v>
      </c>
      <c r="E2386" s="279"/>
    </row>
    <row r="2387" spans="1:5" s="280" customFormat="1" ht="13.5">
      <c r="A2387" s="169">
        <v>89996</v>
      </c>
      <c r="B2387" s="169" t="s">
        <v>23611</v>
      </c>
      <c r="C2387" s="169" t="s">
        <v>3</v>
      </c>
      <c r="D2387" s="333">
        <v>14.27</v>
      </c>
      <c r="E2387" s="279"/>
    </row>
    <row r="2388" spans="1:5" s="280" customFormat="1" ht="13.5">
      <c r="A2388" s="169">
        <v>89997</v>
      </c>
      <c r="B2388" s="169" t="s">
        <v>23612</v>
      </c>
      <c r="C2388" s="169" t="s">
        <v>3</v>
      </c>
      <c r="D2388" s="333">
        <v>11.83</v>
      </c>
      <c r="E2388" s="279"/>
    </row>
    <row r="2389" spans="1:5" s="280" customFormat="1" ht="13.5">
      <c r="A2389" s="169">
        <v>89998</v>
      </c>
      <c r="B2389" s="169" t="s">
        <v>23613</v>
      </c>
      <c r="C2389" s="169" t="s">
        <v>3</v>
      </c>
      <c r="D2389" s="333">
        <v>13.79</v>
      </c>
      <c r="E2389" s="279"/>
    </row>
    <row r="2390" spans="1:5" s="280" customFormat="1" ht="13.5">
      <c r="A2390" s="169">
        <v>89999</v>
      </c>
      <c r="B2390" s="169" t="s">
        <v>23614</v>
      </c>
      <c r="C2390" s="169" t="s">
        <v>3</v>
      </c>
      <c r="D2390" s="333">
        <v>19.489999999999998</v>
      </c>
      <c r="E2390" s="279"/>
    </row>
    <row r="2391" spans="1:5" s="280" customFormat="1" ht="13.5">
      <c r="A2391" s="169">
        <v>90000</v>
      </c>
      <c r="B2391" s="169" t="s">
        <v>23615</v>
      </c>
      <c r="C2391" s="169" t="s">
        <v>3</v>
      </c>
      <c r="D2391" s="333">
        <v>16.309999999999999</v>
      </c>
      <c r="E2391" s="279"/>
    </row>
    <row r="2392" spans="1:5" s="280" customFormat="1" ht="13.5">
      <c r="A2392" s="169">
        <v>91593</v>
      </c>
      <c r="B2392" s="169" t="s">
        <v>23616</v>
      </c>
      <c r="C2392" s="169" t="s">
        <v>3</v>
      </c>
      <c r="D2392" s="333">
        <v>18.82</v>
      </c>
      <c r="E2392" s="279"/>
    </row>
    <row r="2393" spans="1:5" s="280" customFormat="1" ht="13.5">
      <c r="A2393" s="169">
        <v>91594</v>
      </c>
      <c r="B2393" s="169" t="s">
        <v>23617</v>
      </c>
      <c r="C2393" s="169" t="s">
        <v>3</v>
      </c>
      <c r="D2393" s="333">
        <v>19.239999999999998</v>
      </c>
      <c r="E2393" s="279"/>
    </row>
    <row r="2394" spans="1:5" s="280" customFormat="1" ht="13.5">
      <c r="A2394" s="169">
        <v>91595</v>
      </c>
      <c r="B2394" s="169" t="s">
        <v>23618</v>
      </c>
      <c r="C2394" s="169" t="s">
        <v>3</v>
      </c>
      <c r="D2394" s="333">
        <v>19.850000000000001</v>
      </c>
      <c r="E2394" s="279"/>
    </row>
    <row r="2395" spans="1:5" s="280" customFormat="1" ht="13.5">
      <c r="A2395" s="169">
        <v>91596</v>
      </c>
      <c r="B2395" s="169" t="s">
        <v>23619</v>
      </c>
      <c r="C2395" s="169" t="s">
        <v>3</v>
      </c>
      <c r="D2395" s="333">
        <v>19.13</v>
      </c>
      <c r="E2395" s="279"/>
    </row>
    <row r="2396" spans="1:5" s="280" customFormat="1" ht="13.5">
      <c r="A2396" s="169">
        <v>91597</v>
      </c>
      <c r="B2396" s="169" t="s">
        <v>23620</v>
      </c>
      <c r="C2396" s="169" t="s">
        <v>3</v>
      </c>
      <c r="D2396" s="333">
        <v>13.31</v>
      </c>
      <c r="E2396" s="279"/>
    </row>
    <row r="2397" spans="1:5" s="280" customFormat="1" ht="13.5">
      <c r="A2397" s="169">
        <v>91598</v>
      </c>
      <c r="B2397" s="169" t="s">
        <v>23621</v>
      </c>
      <c r="C2397" s="169" t="s">
        <v>3</v>
      </c>
      <c r="D2397" s="333">
        <v>18.559999999999999</v>
      </c>
      <c r="E2397" s="279"/>
    </row>
    <row r="2398" spans="1:5" s="280" customFormat="1" ht="13.5">
      <c r="A2398" s="169">
        <v>91599</v>
      </c>
      <c r="B2398" s="169" t="s">
        <v>23622</v>
      </c>
      <c r="C2398" s="169" t="s">
        <v>3</v>
      </c>
      <c r="D2398" s="333">
        <v>13.73</v>
      </c>
      <c r="E2398" s="279"/>
    </row>
    <row r="2399" spans="1:5" s="280" customFormat="1" ht="13.5">
      <c r="A2399" s="169">
        <v>91600</v>
      </c>
      <c r="B2399" s="169" t="s">
        <v>23623</v>
      </c>
      <c r="C2399" s="169" t="s">
        <v>3</v>
      </c>
      <c r="D2399" s="333">
        <v>21.62</v>
      </c>
      <c r="E2399" s="279"/>
    </row>
    <row r="2400" spans="1:5" s="280" customFormat="1" ht="13.5">
      <c r="A2400" s="169">
        <v>91601</v>
      </c>
      <c r="B2400" s="169" t="s">
        <v>23624</v>
      </c>
      <c r="C2400" s="169" t="s">
        <v>3</v>
      </c>
      <c r="D2400" s="333">
        <v>16.78</v>
      </c>
      <c r="E2400" s="279"/>
    </row>
    <row r="2401" spans="1:5" s="280" customFormat="1" ht="13.5">
      <c r="A2401" s="169">
        <v>91602</v>
      </c>
      <c r="B2401" s="169" t="s">
        <v>23625</v>
      </c>
      <c r="C2401" s="169" t="s">
        <v>3</v>
      </c>
      <c r="D2401" s="333">
        <v>15.88</v>
      </c>
      <c r="E2401" s="279"/>
    </row>
    <row r="2402" spans="1:5" s="280" customFormat="1" ht="13.5">
      <c r="A2402" s="169">
        <v>91603</v>
      </c>
      <c r="B2402" s="169" t="s">
        <v>23626</v>
      </c>
      <c r="C2402" s="169" t="s">
        <v>3</v>
      </c>
      <c r="D2402" s="333">
        <v>14.99</v>
      </c>
      <c r="E2402" s="279"/>
    </row>
    <row r="2403" spans="1:5" s="280" customFormat="1" ht="13.5">
      <c r="A2403" s="169">
        <v>92759</v>
      </c>
      <c r="B2403" s="169" t="s">
        <v>27799</v>
      </c>
      <c r="C2403" s="169" t="s">
        <v>3</v>
      </c>
      <c r="D2403" s="333">
        <v>17.940000000000001</v>
      </c>
      <c r="E2403" s="279"/>
    </row>
    <row r="2404" spans="1:5" s="280" customFormat="1" ht="13.5">
      <c r="A2404" s="169">
        <v>92760</v>
      </c>
      <c r="B2404" s="169" t="s">
        <v>27800</v>
      </c>
      <c r="C2404" s="169" t="s">
        <v>3</v>
      </c>
      <c r="D2404" s="333">
        <v>17.66</v>
      </c>
      <c r="E2404" s="279"/>
    </row>
    <row r="2405" spans="1:5" s="280" customFormat="1" ht="13.5">
      <c r="A2405" s="169">
        <v>92761</v>
      </c>
      <c r="B2405" s="169" t="s">
        <v>27801</v>
      </c>
      <c r="C2405" s="169" t="s">
        <v>3</v>
      </c>
      <c r="D2405" s="333">
        <v>17.09</v>
      </c>
      <c r="E2405" s="279"/>
    </row>
    <row r="2406" spans="1:5" s="280" customFormat="1" ht="13.5">
      <c r="A2406" s="169">
        <v>92762</v>
      </c>
      <c r="B2406" s="169" t="s">
        <v>27802</v>
      </c>
      <c r="C2406" s="169" t="s">
        <v>3</v>
      </c>
      <c r="D2406" s="333">
        <v>15.53</v>
      </c>
      <c r="E2406" s="279"/>
    </row>
    <row r="2407" spans="1:5" s="280" customFormat="1" ht="13.5">
      <c r="A2407" s="169">
        <v>92763</v>
      </c>
      <c r="B2407" s="169" t="s">
        <v>27803</v>
      </c>
      <c r="C2407" s="169" t="s">
        <v>3</v>
      </c>
      <c r="D2407" s="333">
        <v>13.2</v>
      </c>
      <c r="E2407" s="279"/>
    </row>
    <row r="2408" spans="1:5" s="280" customFormat="1" ht="13.5">
      <c r="A2408" s="169">
        <v>92764</v>
      </c>
      <c r="B2408" s="169" t="s">
        <v>27804</v>
      </c>
      <c r="C2408" s="169" t="s">
        <v>3</v>
      </c>
      <c r="D2408" s="333">
        <v>12.91</v>
      </c>
      <c r="E2408" s="279"/>
    </row>
    <row r="2409" spans="1:5" s="280" customFormat="1" ht="13.5">
      <c r="A2409" s="169">
        <v>92765</v>
      </c>
      <c r="B2409" s="169" t="s">
        <v>27805</v>
      </c>
      <c r="C2409" s="169" t="s">
        <v>3</v>
      </c>
      <c r="D2409" s="333">
        <v>14.85</v>
      </c>
      <c r="E2409" s="279"/>
    </row>
    <row r="2410" spans="1:5" s="280" customFormat="1" ht="13.5">
      <c r="A2410" s="169">
        <v>92766</v>
      </c>
      <c r="B2410" s="169" t="s">
        <v>27806</v>
      </c>
      <c r="C2410" s="169" t="s">
        <v>3</v>
      </c>
      <c r="D2410" s="333">
        <v>14.72</v>
      </c>
      <c r="E2410" s="279"/>
    </row>
    <row r="2411" spans="1:5" s="280" customFormat="1" ht="13.5">
      <c r="A2411" s="169">
        <v>92767</v>
      </c>
      <c r="B2411" s="169" t="s">
        <v>27807</v>
      </c>
      <c r="C2411" s="169" t="s">
        <v>3</v>
      </c>
      <c r="D2411" s="333">
        <v>19.34</v>
      </c>
      <c r="E2411" s="279"/>
    </row>
    <row r="2412" spans="1:5" s="280" customFormat="1" ht="13.5">
      <c r="A2412" s="169">
        <v>92768</v>
      </c>
      <c r="B2412" s="169" t="s">
        <v>27808</v>
      </c>
      <c r="C2412" s="169" t="s">
        <v>3</v>
      </c>
      <c r="D2412" s="333">
        <v>17.510000000000002</v>
      </c>
      <c r="E2412" s="279"/>
    </row>
    <row r="2413" spans="1:5" s="280" customFormat="1" ht="13.5">
      <c r="A2413" s="169">
        <v>92769</v>
      </c>
      <c r="B2413" s="169" t="s">
        <v>27809</v>
      </c>
      <c r="C2413" s="169" t="s">
        <v>3</v>
      </c>
      <c r="D2413" s="333">
        <v>17.21</v>
      </c>
      <c r="E2413" s="279"/>
    </row>
    <row r="2414" spans="1:5" s="280" customFormat="1" ht="13.5">
      <c r="A2414" s="169">
        <v>92770</v>
      </c>
      <c r="B2414" s="169" t="s">
        <v>27810</v>
      </c>
      <c r="C2414" s="169" t="s">
        <v>3</v>
      </c>
      <c r="D2414" s="333">
        <v>16.64</v>
      </c>
      <c r="E2414" s="279"/>
    </row>
    <row r="2415" spans="1:5" s="280" customFormat="1" ht="13.5">
      <c r="A2415" s="169">
        <v>92771</v>
      </c>
      <c r="B2415" s="169" t="s">
        <v>27811</v>
      </c>
      <c r="C2415" s="169" t="s">
        <v>3</v>
      </c>
      <c r="D2415" s="333">
        <v>15.09</v>
      </c>
      <c r="E2415" s="279"/>
    </row>
    <row r="2416" spans="1:5" s="280" customFormat="1" ht="13.5">
      <c r="A2416" s="169">
        <v>92772</v>
      </c>
      <c r="B2416" s="169" t="s">
        <v>27812</v>
      </c>
      <c r="C2416" s="169" t="s">
        <v>3</v>
      </c>
      <c r="D2416" s="333">
        <v>12.81</v>
      </c>
      <c r="E2416" s="279"/>
    </row>
    <row r="2417" spans="1:5" s="280" customFormat="1" ht="13.5">
      <c r="A2417" s="169">
        <v>92773</v>
      </c>
      <c r="B2417" s="169" t="s">
        <v>27813</v>
      </c>
      <c r="C2417" s="169" t="s">
        <v>3</v>
      </c>
      <c r="D2417" s="333">
        <v>12.65</v>
      </c>
      <c r="E2417" s="279"/>
    </row>
    <row r="2418" spans="1:5" s="280" customFormat="1" ht="13.5">
      <c r="A2418" s="169">
        <v>92774</v>
      </c>
      <c r="B2418" s="169" t="s">
        <v>27814</v>
      </c>
      <c r="C2418" s="169" t="s">
        <v>3</v>
      </c>
      <c r="D2418" s="333">
        <v>14.69</v>
      </c>
      <c r="E2418" s="279"/>
    </row>
    <row r="2419" spans="1:5" s="280" customFormat="1" ht="13.5">
      <c r="A2419" s="169">
        <v>92798</v>
      </c>
      <c r="B2419" s="169" t="s">
        <v>27815</v>
      </c>
      <c r="C2419" s="169" t="s">
        <v>3</v>
      </c>
      <c r="D2419" s="333">
        <v>13.6</v>
      </c>
      <c r="E2419" s="279"/>
    </row>
    <row r="2420" spans="1:5" s="280" customFormat="1" ht="13.5">
      <c r="A2420" s="169">
        <v>92799</v>
      </c>
      <c r="B2420" s="169" t="s">
        <v>27816</v>
      </c>
      <c r="C2420" s="169" t="s">
        <v>3</v>
      </c>
      <c r="D2420" s="333">
        <v>14.77</v>
      </c>
      <c r="E2420" s="279"/>
    </row>
    <row r="2421" spans="1:5" s="280" customFormat="1" ht="13.5">
      <c r="A2421" s="169">
        <v>92800</v>
      </c>
      <c r="B2421" s="169" t="s">
        <v>27817</v>
      </c>
      <c r="C2421" s="169" t="s">
        <v>3</v>
      </c>
      <c r="D2421" s="333">
        <v>13.76</v>
      </c>
      <c r="E2421" s="279"/>
    </row>
    <row r="2422" spans="1:5" s="280" customFormat="1" ht="13.5">
      <c r="A2422" s="169">
        <v>92801</v>
      </c>
      <c r="B2422" s="169" t="s">
        <v>27818</v>
      </c>
      <c r="C2422" s="169" t="s">
        <v>3</v>
      </c>
      <c r="D2422" s="333">
        <v>14.36</v>
      </c>
      <c r="E2422" s="279"/>
    </row>
    <row r="2423" spans="1:5" s="280" customFormat="1" ht="13.5">
      <c r="A2423" s="169">
        <v>92802</v>
      </c>
      <c r="B2423" s="169" t="s">
        <v>27819</v>
      </c>
      <c r="C2423" s="169" t="s">
        <v>3</v>
      </c>
      <c r="D2423" s="333">
        <v>14.51</v>
      </c>
      <c r="E2423" s="279"/>
    </row>
    <row r="2424" spans="1:5" s="280" customFormat="1" ht="13.5">
      <c r="A2424" s="169">
        <v>92803</v>
      </c>
      <c r="B2424" s="169" t="s">
        <v>27820</v>
      </c>
      <c r="C2424" s="169" t="s">
        <v>3</v>
      </c>
      <c r="D2424" s="333">
        <v>13.49</v>
      </c>
      <c r="E2424" s="279"/>
    </row>
    <row r="2425" spans="1:5" s="280" customFormat="1" ht="13.5">
      <c r="A2425" s="169">
        <v>92804</v>
      </c>
      <c r="B2425" s="169" t="s">
        <v>27821</v>
      </c>
      <c r="C2425" s="169" t="s">
        <v>3</v>
      </c>
      <c r="D2425" s="333">
        <v>11.6</v>
      </c>
      <c r="E2425" s="279"/>
    </row>
    <row r="2426" spans="1:5" s="280" customFormat="1" ht="13.5">
      <c r="A2426" s="169">
        <v>92805</v>
      </c>
      <c r="B2426" s="169" t="s">
        <v>27822</v>
      </c>
      <c r="C2426" s="169" t="s">
        <v>3</v>
      </c>
      <c r="D2426" s="333">
        <v>11.53</v>
      </c>
      <c r="E2426" s="279"/>
    </row>
    <row r="2427" spans="1:5" s="280" customFormat="1" ht="13.5">
      <c r="A2427" s="169">
        <v>92806</v>
      </c>
      <c r="B2427" s="169" t="s">
        <v>27823</v>
      </c>
      <c r="C2427" s="169" t="s">
        <v>3</v>
      </c>
      <c r="D2427" s="333">
        <v>13.61</v>
      </c>
      <c r="E2427" s="279"/>
    </row>
    <row r="2428" spans="1:5" s="280" customFormat="1" ht="13.5">
      <c r="A2428" s="169">
        <v>92875</v>
      </c>
      <c r="B2428" s="169" t="s">
        <v>27824</v>
      </c>
      <c r="C2428" s="169" t="s">
        <v>3</v>
      </c>
      <c r="D2428" s="333">
        <v>13.44</v>
      </c>
      <c r="E2428" s="279"/>
    </row>
    <row r="2429" spans="1:5" s="280" customFormat="1" ht="13.5">
      <c r="A2429" s="169">
        <v>92876</v>
      </c>
      <c r="B2429" s="169" t="s">
        <v>27825</v>
      </c>
      <c r="C2429" s="169" t="s">
        <v>3</v>
      </c>
      <c r="D2429" s="333">
        <v>13.34</v>
      </c>
      <c r="E2429" s="279"/>
    </row>
    <row r="2430" spans="1:5" s="280" customFormat="1" ht="13.5">
      <c r="A2430" s="169">
        <v>92877</v>
      </c>
      <c r="B2430" s="169" t="s">
        <v>27826</v>
      </c>
      <c r="C2430" s="169" t="s">
        <v>3</v>
      </c>
      <c r="D2430" s="333">
        <v>14.59</v>
      </c>
      <c r="E2430" s="279"/>
    </row>
    <row r="2431" spans="1:5" s="280" customFormat="1" ht="13.5">
      <c r="A2431" s="169">
        <v>92878</v>
      </c>
      <c r="B2431" s="169" t="s">
        <v>27827</v>
      </c>
      <c r="C2431" s="169" t="s">
        <v>3</v>
      </c>
      <c r="D2431" s="333">
        <v>14.43</v>
      </c>
      <c r="E2431" s="279"/>
    </row>
    <row r="2432" spans="1:5" s="280" customFormat="1" ht="13.5">
      <c r="A2432" s="169">
        <v>92879</v>
      </c>
      <c r="B2432" s="169" t="s">
        <v>27828</v>
      </c>
      <c r="C2432" s="169" t="s">
        <v>3</v>
      </c>
      <c r="D2432" s="333">
        <v>14.33</v>
      </c>
      <c r="E2432" s="279"/>
    </row>
    <row r="2433" spans="1:5" s="280" customFormat="1" ht="13.5">
      <c r="A2433" s="169">
        <v>92880</v>
      </c>
      <c r="B2433" s="169" t="s">
        <v>27829</v>
      </c>
      <c r="C2433" s="169" t="s">
        <v>3</v>
      </c>
      <c r="D2433" s="333">
        <v>14.67</v>
      </c>
      <c r="E2433" s="279"/>
    </row>
    <row r="2434" spans="1:5" s="280" customFormat="1" ht="13.5">
      <c r="A2434" s="169">
        <v>92881</v>
      </c>
      <c r="B2434" s="169" t="s">
        <v>27830</v>
      </c>
      <c r="C2434" s="169" t="s">
        <v>3</v>
      </c>
      <c r="D2434" s="333">
        <v>14.64</v>
      </c>
      <c r="E2434" s="279"/>
    </row>
    <row r="2435" spans="1:5" s="280" customFormat="1" ht="13.5">
      <c r="A2435" s="169">
        <v>92882</v>
      </c>
      <c r="B2435" s="169" t="s">
        <v>27831</v>
      </c>
      <c r="C2435" s="169" t="s">
        <v>3</v>
      </c>
      <c r="D2435" s="333">
        <v>17.2</v>
      </c>
      <c r="E2435" s="279"/>
    </row>
    <row r="2436" spans="1:5" s="280" customFormat="1" ht="13.5">
      <c r="A2436" s="169">
        <v>92883</v>
      </c>
      <c r="B2436" s="169" t="s">
        <v>27832</v>
      </c>
      <c r="C2436" s="169" t="s">
        <v>3</v>
      </c>
      <c r="D2436" s="333">
        <v>16.350000000000001</v>
      </c>
      <c r="E2436" s="279"/>
    </row>
    <row r="2437" spans="1:5" s="280" customFormat="1" ht="13.5">
      <c r="A2437" s="169">
        <v>92884</v>
      </c>
      <c r="B2437" s="169" t="s">
        <v>27833</v>
      </c>
      <c r="C2437" s="169" t="s">
        <v>3</v>
      </c>
      <c r="D2437" s="333">
        <v>17.02</v>
      </c>
      <c r="E2437" s="279"/>
    </row>
    <row r="2438" spans="1:5" s="280" customFormat="1" ht="13.5">
      <c r="A2438" s="169">
        <v>92885</v>
      </c>
      <c r="B2438" s="169" t="s">
        <v>27834</v>
      </c>
      <c r="C2438" s="169" t="s">
        <v>3</v>
      </c>
      <c r="D2438" s="333">
        <v>16.399999999999999</v>
      </c>
      <c r="E2438" s="279"/>
    </row>
    <row r="2439" spans="1:5" s="280" customFormat="1" ht="13.5">
      <c r="A2439" s="169">
        <v>92886</v>
      </c>
      <c r="B2439" s="169" t="s">
        <v>27835</v>
      </c>
      <c r="C2439" s="169" t="s">
        <v>3</v>
      </c>
      <c r="D2439" s="333">
        <v>15.9</v>
      </c>
      <c r="E2439" s="279"/>
    </row>
    <row r="2440" spans="1:5" s="280" customFormat="1" ht="13.5">
      <c r="A2440" s="169">
        <v>92887</v>
      </c>
      <c r="B2440" s="169" t="s">
        <v>27836</v>
      </c>
      <c r="C2440" s="169" t="s">
        <v>3</v>
      </c>
      <c r="D2440" s="333">
        <v>15.97</v>
      </c>
      <c r="E2440" s="279"/>
    </row>
    <row r="2441" spans="1:5" s="280" customFormat="1" ht="13.5">
      <c r="A2441" s="169">
        <v>92888</v>
      </c>
      <c r="B2441" s="169" t="s">
        <v>27837</v>
      </c>
      <c r="C2441" s="169" t="s">
        <v>3</v>
      </c>
      <c r="D2441" s="333">
        <v>15.7</v>
      </c>
      <c r="E2441" s="279"/>
    </row>
    <row r="2442" spans="1:5" s="280" customFormat="1" ht="13.5">
      <c r="A2442" s="169">
        <v>92915</v>
      </c>
      <c r="B2442" s="169" t="s">
        <v>27838</v>
      </c>
      <c r="C2442" s="169" t="s">
        <v>3</v>
      </c>
      <c r="D2442" s="333">
        <v>20.43</v>
      </c>
      <c r="E2442" s="279"/>
    </row>
    <row r="2443" spans="1:5" s="280" customFormat="1" ht="13.5">
      <c r="A2443" s="169">
        <v>92916</v>
      </c>
      <c r="B2443" s="169" t="s">
        <v>27839</v>
      </c>
      <c r="C2443" s="169" t="s">
        <v>3</v>
      </c>
      <c r="D2443" s="333">
        <v>19.5</v>
      </c>
      <c r="E2443" s="279"/>
    </row>
    <row r="2444" spans="1:5" s="280" customFormat="1" ht="13.5">
      <c r="A2444" s="169">
        <v>92917</v>
      </c>
      <c r="B2444" s="169" t="s">
        <v>27840</v>
      </c>
      <c r="C2444" s="169" t="s">
        <v>3</v>
      </c>
      <c r="D2444" s="333">
        <v>18.41</v>
      </c>
      <c r="E2444" s="279"/>
    </row>
    <row r="2445" spans="1:5" s="280" customFormat="1" ht="13.5">
      <c r="A2445" s="169">
        <v>92919</v>
      </c>
      <c r="B2445" s="169" t="s">
        <v>27841</v>
      </c>
      <c r="C2445" s="169" t="s">
        <v>3</v>
      </c>
      <c r="D2445" s="333">
        <v>16.45</v>
      </c>
      <c r="E2445" s="279"/>
    </row>
    <row r="2446" spans="1:5" s="280" customFormat="1" ht="13.5">
      <c r="A2446" s="169">
        <v>92921</v>
      </c>
      <c r="B2446" s="169" t="s">
        <v>27842</v>
      </c>
      <c r="C2446" s="169" t="s">
        <v>3</v>
      </c>
      <c r="D2446" s="333">
        <v>13.8</v>
      </c>
      <c r="E2446" s="279"/>
    </row>
    <row r="2447" spans="1:5" s="280" customFormat="1" ht="13.5">
      <c r="A2447" s="169">
        <v>92922</v>
      </c>
      <c r="B2447" s="169" t="s">
        <v>27843</v>
      </c>
      <c r="C2447" s="169" t="s">
        <v>3</v>
      </c>
      <c r="D2447" s="333">
        <v>13.36</v>
      </c>
      <c r="E2447" s="279"/>
    </row>
    <row r="2448" spans="1:5" s="280" customFormat="1" ht="13.5">
      <c r="A2448" s="169">
        <v>92923</v>
      </c>
      <c r="B2448" s="169" t="s">
        <v>27844</v>
      </c>
      <c r="C2448" s="169" t="s">
        <v>3</v>
      </c>
      <c r="D2448" s="333">
        <v>15.21</v>
      </c>
      <c r="E2448" s="279"/>
    </row>
    <row r="2449" spans="1:5" s="280" customFormat="1" ht="13.5">
      <c r="A2449" s="169">
        <v>92924</v>
      </c>
      <c r="B2449" s="169" t="s">
        <v>27845</v>
      </c>
      <c r="C2449" s="169" t="s">
        <v>3</v>
      </c>
      <c r="D2449" s="333">
        <v>15</v>
      </c>
      <c r="E2449" s="279"/>
    </row>
    <row r="2450" spans="1:5" s="280" customFormat="1" ht="13.5">
      <c r="A2450" s="169">
        <v>95448</v>
      </c>
      <c r="B2450" s="169" t="s">
        <v>27846</v>
      </c>
      <c r="C2450" s="169" t="s">
        <v>3</v>
      </c>
      <c r="D2450" s="333">
        <v>14.94</v>
      </c>
      <c r="E2450" s="279"/>
    </row>
    <row r="2451" spans="1:5" s="280" customFormat="1" ht="13.5">
      <c r="A2451" s="169">
        <v>95576</v>
      </c>
      <c r="B2451" s="169" t="s">
        <v>23627</v>
      </c>
      <c r="C2451" s="169" t="s">
        <v>3</v>
      </c>
      <c r="D2451" s="333">
        <v>17.22</v>
      </c>
      <c r="E2451" s="279"/>
    </row>
    <row r="2452" spans="1:5" s="280" customFormat="1" ht="13.5">
      <c r="A2452" s="169">
        <v>95577</v>
      </c>
      <c r="B2452" s="169" t="s">
        <v>23628</v>
      </c>
      <c r="C2452" s="169" t="s">
        <v>3</v>
      </c>
      <c r="D2452" s="333">
        <v>15.15</v>
      </c>
      <c r="E2452" s="279"/>
    </row>
    <row r="2453" spans="1:5" s="280" customFormat="1" ht="13.5">
      <c r="A2453" s="169">
        <v>95578</v>
      </c>
      <c r="B2453" s="169" t="s">
        <v>23629</v>
      </c>
      <c r="C2453" s="169" t="s">
        <v>3</v>
      </c>
      <c r="D2453" s="333">
        <v>12.8</v>
      </c>
      <c r="E2453" s="279"/>
    </row>
    <row r="2454" spans="1:5" s="280" customFormat="1" ht="13.5">
      <c r="A2454" s="169">
        <v>95579</v>
      </c>
      <c r="B2454" s="169" t="s">
        <v>23630</v>
      </c>
      <c r="C2454" s="169" t="s">
        <v>3</v>
      </c>
      <c r="D2454" s="333">
        <v>12.5</v>
      </c>
      <c r="E2454" s="279"/>
    </row>
    <row r="2455" spans="1:5" s="280" customFormat="1" ht="13.5">
      <c r="A2455" s="169">
        <v>95580</v>
      </c>
      <c r="B2455" s="169" t="s">
        <v>23631</v>
      </c>
      <c r="C2455" s="169" t="s">
        <v>3</v>
      </c>
      <c r="D2455" s="333">
        <v>14.5</v>
      </c>
      <c r="E2455" s="279"/>
    </row>
    <row r="2456" spans="1:5" s="280" customFormat="1" ht="13.5">
      <c r="A2456" s="169">
        <v>95581</v>
      </c>
      <c r="B2456" s="169" t="s">
        <v>23632</v>
      </c>
      <c r="C2456" s="169" t="s">
        <v>3</v>
      </c>
      <c r="D2456" s="333">
        <v>14.44</v>
      </c>
      <c r="E2456" s="279"/>
    </row>
    <row r="2457" spans="1:5" s="280" customFormat="1" ht="13.5">
      <c r="A2457" s="169">
        <v>95582</v>
      </c>
      <c r="B2457" s="169" t="s">
        <v>23633</v>
      </c>
      <c r="C2457" s="169" t="s">
        <v>3</v>
      </c>
      <c r="D2457" s="333">
        <v>15.76</v>
      </c>
      <c r="E2457" s="279"/>
    </row>
    <row r="2458" spans="1:5" s="280" customFormat="1" ht="13.5">
      <c r="A2458" s="169">
        <v>95583</v>
      </c>
      <c r="B2458" s="169" t="s">
        <v>23634</v>
      </c>
      <c r="C2458" s="169" t="s">
        <v>3</v>
      </c>
      <c r="D2458" s="333">
        <v>19.559999999999999</v>
      </c>
      <c r="E2458" s="279"/>
    </row>
    <row r="2459" spans="1:5" s="280" customFormat="1" ht="13.5">
      <c r="A2459" s="169">
        <v>95584</v>
      </c>
      <c r="B2459" s="169" t="s">
        <v>23635</v>
      </c>
      <c r="C2459" s="169" t="s">
        <v>3</v>
      </c>
      <c r="D2459" s="333">
        <v>18.3</v>
      </c>
      <c r="E2459" s="279"/>
    </row>
    <row r="2460" spans="1:5" s="280" customFormat="1" ht="13.5">
      <c r="A2460" s="169">
        <v>95592</v>
      </c>
      <c r="B2460" s="169" t="s">
        <v>23636</v>
      </c>
      <c r="C2460" s="169" t="s">
        <v>3</v>
      </c>
      <c r="D2460" s="333">
        <v>19.559999999999999</v>
      </c>
      <c r="E2460" s="279"/>
    </row>
    <row r="2461" spans="1:5" s="280" customFormat="1" ht="13.5">
      <c r="A2461" s="169">
        <v>95593</v>
      </c>
      <c r="B2461" s="169" t="s">
        <v>23637</v>
      </c>
      <c r="C2461" s="169" t="s">
        <v>3</v>
      </c>
      <c r="D2461" s="333">
        <v>18.3</v>
      </c>
      <c r="E2461" s="279"/>
    </row>
    <row r="2462" spans="1:5" s="280" customFormat="1" ht="13.5">
      <c r="A2462" s="169">
        <v>95943</v>
      </c>
      <c r="B2462" s="169" t="s">
        <v>23638</v>
      </c>
      <c r="C2462" s="169" t="s">
        <v>3</v>
      </c>
      <c r="D2462" s="333">
        <v>25.33</v>
      </c>
      <c r="E2462" s="279"/>
    </row>
    <row r="2463" spans="1:5" s="280" customFormat="1" ht="13.5">
      <c r="A2463" s="169">
        <v>95944</v>
      </c>
      <c r="B2463" s="169" t="s">
        <v>23639</v>
      </c>
      <c r="C2463" s="169" t="s">
        <v>3</v>
      </c>
      <c r="D2463" s="333">
        <v>23.88</v>
      </c>
      <c r="E2463" s="279"/>
    </row>
    <row r="2464" spans="1:5" s="280" customFormat="1" ht="13.5">
      <c r="A2464" s="169">
        <v>95945</v>
      </c>
      <c r="B2464" s="169" t="s">
        <v>23640</v>
      </c>
      <c r="C2464" s="169" t="s">
        <v>3</v>
      </c>
      <c r="D2464" s="333">
        <v>20.47</v>
      </c>
      <c r="E2464" s="279"/>
    </row>
    <row r="2465" spans="1:5" s="280" customFormat="1" ht="13.5">
      <c r="A2465" s="169">
        <v>95946</v>
      </c>
      <c r="B2465" s="169" t="s">
        <v>23641</v>
      </c>
      <c r="C2465" s="169" t="s">
        <v>3</v>
      </c>
      <c r="D2465" s="333">
        <v>17.07</v>
      </c>
      <c r="E2465" s="279"/>
    </row>
    <row r="2466" spans="1:5" s="280" customFormat="1" ht="13.5">
      <c r="A2466" s="169">
        <v>95947</v>
      </c>
      <c r="B2466" s="169" t="s">
        <v>23642</v>
      </c>
      <c r="C2466" s="169" t="s">
        <v>3</v>
      </c>
      <c r="D2466" s="333">
        <v>13.65</v>
      </c>
      <c r="E2466" s="279"/>
    </row>
    <row r="2467" spans="1:5" s="280" customFormat="1" ht="13.5">
      <c r="A2467" s="169">
        <v>95948</v>
      </c>
      <c r="B2467" s="169" t="s">
        <v>23643</v>
      </c>
      <c r="C2467" s="169" t="s">
        <v>3</v>
      </c>
      <c r="D2467" s="333">
        <v>12.54</v>
      </c>
      <c r="E2467" s="279"/>
    </row>
    <row r="2468" spans="1:5" s="280" customFormat="1" ht="13.5">
      <c r="A2468" s="169">
        <v>96544</v>
      </c>
      <c r="B2468" s="169" t="s">
        <v>23644</v>
      </c>
      <c r="C2468" s="169" t="s">
        <v>3</v>
      </c>
      <c r="D2468" s="333">
        <v>20.25</v>
      </c>
      <c r="E2468" s="279"/>
    </row>
    <row r="2469" spans="1:5" s="280" customFormat="1" ht="13.5">
      <c r="A2469" s="169">
        <v>96545</v>
      </c>
      <c r="B2469" s="169" t="s">
        <v>23645</v>
      </c>
      <c r="C2469" s="169" t="s">
        <v>3</v>
      </c>
      <c r="D2469" s="333">
        <v>19.149999999999999</v>
      </c>
      <c r="E2469" s="279"/>
    </row>
    <row r="2470" spans="1:5" s="280" customFormat="1" ht="13.5">
      <c r="A2470" s="169">
        <v>96546</v>
      </c>
      <c r="B2470" s="169" t="s">
        <v>23646</v>
      </c>
      <c r="C2470" s="169" t="s">
        <v>3</v>
      </c>
      <c r="D2470" s="333">
        <v>17.21</v>
      </c>
      <c r="E2470" s="279"/>
    </row>
    <row r="2471" spans="1:5" s="280" customFormat="1" ht="13.5">
      <c r="A2471" s="169">
        <v>96547</v>
      </c>
      <c r="B2471" s="169" t="s">
        <v>23647</v>
      </c>
      <c r="C2471" s="169" t="s">
        <v>3</v>
      </c>
      <c r="D2471" s="333">
        <v>14.61</v>
      </c>
      <c r="E2471" s="279"/>
    </row>
    <row r="2472" spans="1:5" s="280" customFormat="1" ht="13.5">
      <c r="A2472" s="169">
        <v>96548</v>
      </c>
      <c r="B2472" s="169" t="s">
        <v>23648</v>
      </c>
      <c r="C2472" s="169" t="s">
        <v>3</v>
      </c>
      <c r="D2472" s="333">
        <v>13.92</v>
      </c>
      <c r="E2472" s="279"/>
    </row>
    <row r="2473" spans="1:5" s="280" customFormat="1" ht="13.5">
      <c r="A2473" s="169">
        <v>96549</v>
      </c>
      <c r="B2473" s="169" t="s">
        <v>23649</v>
      </c>
      <c r="C2473" s="169" t="s">
        <v>3</v>
      </c>
      <c r="D2473" s="333">
        <v>15.58</v>
      </c>
      <c r="E2473" s="279"/>
    </row>
    <row r="2474" spans="1:5" s="280" customFormat="1" ht="13.5">
      <c r="A2474" s="169">
        <v>96550</v>
      </c>
      <c r="B2474" s="169" t="s">
        <v>23650</v>
      </c>
      <c r="C2474" s="169" t="s">
        <v>3</v>
      </c>
      <c r="D2474" s="333">
        <v>15.22</v>
      </c>
      <c r="E2474" s="279"/>
    </row>
    <row r="2475" spans="1:5" s="280" customFormat="1" ht="13.5">
      <c r="A2475" s="169">
        <v>100064</v>
      </c>
      <c r="B2475" s="169" t="s">
        <v>23651</v>
      </c>
      <c r="C2475" s="169" t="s">
        <v>3</v>
      </c>
      <c r="D2475" s="333">
        <v>19.13</v>
      </c>
      <c r="E2475" s="279"/>
    </row>
    <row r="2476" spans="1:5" s="280" customFormat="1" ht="13.5">
      <c r="A2476" s="169">
        <v>100066</v>
      </c>
      <c r="B2476" s="169" t="s">
        <v>23652</v>
      </c>
      <c r="C2476" s="169" t="s">
        <v>3</v>
      </c>
      <c r="D2476" s="333">
        <v>19.149999999999999</v>
      </c>
      <c r="E2476" s="279"/>
    </row>
    <row r="2477" spans="1:5" s="280" customFormat="1" ht="13.5">
      <c r="A2477" s="169">
        <v>100067</v>
      </c>
      <c r="B2477" s="169" t="s">
        <v>23653</v>
      </c>
      <c r="C2477" s="169" t="s">
        <v>3</v>
      </c>
      <c r="D2477" s="333">
        <v>15.97</v>
      </c>
      <c r="E2477" s="279"/>
    </row>
    <row r="2478" spans="1:5" s="280" customFormat="1" ht="13.5">
      <c r="A2478" s="169">
        <v>100068</v>
      </c>
      <c r="B2478" s="169" t="s">
        <v>23654</v>
      </c>
      <c r="C2478" s="169" t="s">
        <v>3</v>
      </c>
      <c r="D2478" s="333">
        <v>12.9</v>
      </c>
      <c r="E2478" s="279"/>
    </row>
    <row r="2479" spans="1:5" s="280" customFormat="1" ht="13.5">
      <c r="A2479" s="169">
        <v>102920</v>
      </c>
      <c r="B2479" s="169" t="s">
        <v>23655</v>
      </c>
      <c r="C2479" s="169" t="s">
        <v>3</v>
      </c>
      <c r="D2479" s="333">
        <v>11.52</v>
      </c>
      <c r="E2479" s="279"/>
    </row>
    <row r="2480" spans="1:5" s="280" customFormat="1" ht="13.5">
      <c r="A2480" s="169">
        <v>102921</v>
      </c>
      <c r="B2480" s="169" t="s">
        <v>23656</v>
      </c>
      <c r="C2480" s="169" t="s">
        <v>3</v>
      </c>
      <c r="D2480" s="333">
        <v>11.25</v>
      </c>
      <c r="E2480" s="279"/>
    </row>
    <row r="2481" spans="1:5" s="280" customFormat="1" ht="13.5">
      <c r="A2481" s="169">
        <v>102922</v>
      </c>
      <c r="B2481" s="169" t="s">
        <v>23657</v>
      </c>
      <c r="C2481" s="169" t="s">
        <v>3</v>
      </c>
      <c r="D2481" s="333">
        <v>12.04</v>
      </c>
      <c r="E2481" s="279"/>
    </row>
    <row r="2482" spans="1:5" s="280" customFormat="1" ht="13.5">
      <c r="A2482" s="169">
        <v>102923</v>
      </c>
      <c r="B2482" s="169" t="s">
        <v>23658</v>
      </c>
      <c r="C2482" s="169" t="s">
        <v>3</v>
      </c>
      <c r="D2482" s="333">
        <v>11.06</v>
      </c>
      <c r="E2482" s="279"/>
    </row>
    <row r="2483" spans="1:5" s="280" customFormat="1" ht="13.5">
      <c r="A2483" s="169">
        <v>103088</v>
      </c>
      <c r="B2483" s="169" t="s">
        <v>23659</v>
      </c>
      <c r="C2483" s="169" t="s">
        <v>3</v>
      </c>
      <c r="D2483" s="333">
        <v>13.13</v>
      </c>
      <c r="E2483" s="279"/>
    </row>
    <row r="2484" spans="1:5" s="280" customFormat="1" ht="13.5">
      <c r="A2484" s="169">
        <v>104104</v>
      </c>
      <c r="B2484" s="169" t="s">
        <v>27847</v>
      </c>
      <c r="C2484" s="169" t="s">
        <v>3</v>
      </c>
      <c r="D2484" s="333">
        <v>15.97</v>
      </c>
      <c r="E2484" s="279"/>
    </row>
    <row r="2485" spans="1:5" s="280" customFormat="1" ht="13.5">
      <c r="A2485" s="169">
        <v>104105</v>
      </c>
      <c r="B2485" s="169" t="s">
        <v>27848</v>
      </c>
      <c r="C2485" s="169" t="s">
        <v>3</v>
      </c>
      <c r="D2485" s="333">
        <v>15.97</v>
      </c>
      <c r="E2485" s="279"/>
    </row>
    <row r="2486" spans="1:5" s="280" customFormat="1" ht="13.5">
      <c r="A2486" s="169">
        <v>104106</v>
      </c>
      <c r="B2486" s="169" t="s">
        <v>27849</v>
      </c>
      <c r="C2486" s="169" t="s">
        <v>3</v>
      </c>
      <c r="D2486" s="333">
        <v>13.97</v>
      </c>
      <c r="E2486" s="279"/>
    </row>
    <row r="2487" spans="1:5" s="280" customFormat="1" ht="13.5">
      <c r="A2487" s="169">
        <v>104107</v>
      </c>
      <c r="B2487" s="169" t="s">
        <v>27850</v>
      </c>
      <c r="C2487" s="169" t="s">
        <v>3</v>
      </c>
      <c r="D2487" s="333">
        <v>14.6</v>
      </c>
      <c r="E2487" s="279"/>
    </row>
    <row r="2488" spans="1:5" s="280" customFormat="1" ht="13.5">
      <c r="A2488" s="169">
        <v>104108</v>
      </c>
      <c r="B2488" s="169" t="s">
        <v>27851</v>
      </c>
      <c r="C2488" s="169" t="s">
        <v>3</v>
      </c>
      <c r="D2488" s="333">
        <v>17.149999999999999</v>
      </c>
      <c r="E2488" s="279"/>
    </row>
    <row r="2489" spans="1:5" s="280" customFormat="1" ht="13.5">
      <c r="A2489" s="169">
        <v>104109</v>
      </c>
      <c r="B2489" s="169" t="s">
        <v>27852</v>
      </c>
      <c r="C2489" s="169" t="s">
        <v>3</v>
      </c>
      <c r="D2489" s="333">
        <v>20.16</v>
      </c>
      <c r="E2489" s="279"/>
    </row>
    <row r="2490" spans="1:5" s="280" customFormat="1" ht="13.5">
      <c r="A2490" s="169">
        <v>104110</v>
      </c>
      <c r="B2490" s="169" t="s">
        <v>27853</v>
      </c>
      <c r="C2490" s="169" t="s">
        <v>3</v>
      </c>
      <c r="D2490" s="333">
        <v>21.98</v>
      </c>
      <c r="E2490" s="279"/>
    </row>
    <row r="2491" spans="1:5" s="280" customFormat="1" ht="13.5">
      <c r="A2491" s="169">
        <v>104111</v>
      </c>
      <c r="B2491" s="169" t="s">
        <v>27854</v>
      </c>
      <c r="C2491" s="169" t="s">
        <v>3</v>
      </c>
      <c r="D2491" s="333">
        <v>23.77</v>
      </c>
      <c r="E2491" s="279"/>
    </row>
    <row r="2492" spans="1:5" s="280" customFormat="1" ht="13.5">
      <c r="A2492" s="169">
        <v>89993</v>
      </c>
      <c r="B2492" s="169" t="s">
        <v>23660</v>
      </c>
      <c r="C2492" s="169" t="s">
        <v>7</v>
      </c>
      <c r="D2492" s="333">
        <v>942.24</v>
      </c>
      <c r="E2492" s="279"/>
    </row>
    <row r="2493" spans="1:5" s="280" customFormat="1" ht="13.5">
      <c r="A2493" s="169">
        <v>89994</v>
      </c>
      <c r="B2493" s="169" t="s">
        <v>23661</v>
      </c>
      <c r="C2493" s="169" t="s">
        <v>7</v>
      </c>
      <c r="D2493" s="333">
        <v>807.46</v>
      </c>
      <c r="E2493" s="279"/>
    </row>
    <row r="2494" spans="1:5" s="280" customFormat="1" ht="13.5">
      <c r="A2494" s="169">
        <v>89995</v>
      </c>
      <c r="B2494" s="169" t="s">
        <v>23662</v>
      </c>
      <c r="C2494" s="169" t="s">
        <v>7</v>
      </c>
      <c r="D2494" s="333">
        <v>907.77</v>
      </c>
      <c r="E2494" s="279"/>
    </row>
    <row r="2495" spans="1:5" s="280" customFormat="1" ht="13.5">
      <c r="A2495" s="169">
        <v>90278</v>
      </c>
      <c r="B2495" s="169" t="s">
        <v>23663</v>
      </c>
      <c r="C2495" s="169" t="s">
        <v>7</v>
      </c>
      <c r="D2495" s="333">
        <v>466.3</v>
      </c>
      <c r="E2495" s="279"/>
    </row>
    <row r="2496" spans="1:5" s="280" customFormat="1" ht="13.5">
      <c r="A2496" s="169">
        <v>90279</v>
      </c>
      <c r="B2496" s="169" t="s">
        <v>23664</v>
      </c>
      <c r="C2496" s="169" t="s">
        <v>7</v>
      </c>
      <c r="D2496" s="333">
        <v>513.83000000000004</v>
      </c>
      <c r="E2496" s="279"/>
    </row>
    <row r="2497" spans="1:5" s="280" customFormat="1" ht="13.5">
      <c r="A2497" s="169">
        <v>90280</v>
      </c>
      <c r="B2497" s="169" t="s">
        <v>23665</v>
      </c>
      <c r="C2497" s="169" t="s">
        <v>7</v>
      </c>
      <c r="D2497" s="333">
        <v>567.16999999999996</v>
      </c>
      <c r="E2497" s="279"/>
    </row>
    <row r="2498" spans="1:5" s="280" customFormat="1" ht="13.5">
      <c r="A2498" s="169">
        <v>90281</v>
      </c>
      <c r="B2498" s="169" t="s">
        <v>23666</v>
      </c>
      <c r="C2498" s="169" t="s">
        <v>7</v>
      </c>
      <c r="D2498" s="333">
        <v>656.07</v>
      </c>
      <c r="E2498" s="279"/>
    </row>
    <row r="2499" spans="1:5" s="280" customFormat="1" ht="13.5">
      <c r="A2499" s="169">
        <v>90282</v>
      </c>
      <c r="B2499" s="169" t="s">
        <v>23667</v>
      </c>
      <c r="C2499" s="169" t="s">
        <v>7</v>
      </c>
      <c r="D2499" s="333">
        <v>455.96</v>
      </c>
      <c r="E2499" s="279"/>
    </row>
    <row r="2500" spans="1:5" s="280" customFormat="1" ht="13.5">
      <c r="A2500" s="169">
        <v>90283</v>
      </c>
      <c r="B2500" s="169" t="s">
        <v>23668</v>
      </c>
      <c r="C2500" s="169" t="s">
        <v>7</v>
      </c>
      <c r="D2500" s="333">
        <v>503.52</v>
      </c>
      <c r="E2500" s="279"/>
    </row>
    <row r="2501" spans="1:5" s="280" customFormat="1" ht="13.5">
      <c r="A2501" s="169">
        <v>90284</v>
      </c>
      <c r="B2501" s="169" t="s">
        <v>23669</v>
      </c>
      <c r="C2501" s="169" t="s">
        <v>7</v>
      </c>
      <c r="D2501" s="333">
        <v>560.74</v>
      </c>
      <c r="E2501" s="279"/>
    </row>
    <row r="2502" spans="1:5" s="280" customFormat="1" ht="13.5">
      <c r="A2502" s="169">
        <v>90285</v>
      </c>
      <c r="B2502" s="169" t="s">
        <v>23670</v>
      </c>
      <c r="C2502" s="169" t="s">
        <v>7</v>
      </c>
      <c r="D2502" s="333">
        <v>655.03</v>
      </c>
      <c r="E2502" s="279"/>
    </row>
    <row r="2503" spans="1:5" s="280" customFormat="1" ht="13.5">
      <c r="A2503" s="169">
        <v>94962</v>
      </c>
      <c r="B2503" s="169" t="s">
        <v>23671</v>
      </c>
      <c r="C2503" s="169" t="s">
        <v>7</v>
      </c>
      <c r="D2503" s="333">
        <v>355.68</v>
      </c>
      <c r="E2503" s="279"/>
    </row>
    <row r="2504" spans="1:5" s="280" customFormat="1" ht="13.5">
      <c r="A2504" s="169">
        <v>94963</v>
      </c>
      <c r="B2504" s="169" t="s">
        <v>23672</v>
      </c>
      <c r="C2504" s="169" t="s">
        <v>7</v>
      </c>
      <c r="D2504" s="333">
        <v>393.8</v>
      </c>
      <c r="E2504" s="279"/>
    </row>
    <row r="2505" spans="1:5" s="280" customFormat="1" ht="13.5">
      <c r="A2505" s="169">
        <v>94964</v>
      </c>
      <c r="B2505" s="169" t="s">
        <v>23673</v>
      </c>
      <c r="C2505" s="169" t="s">
        <v>7</v>
      </c>
      <c r="D2505" s="333">
        <v>431.55</v>
      </c>
      <c r="E2505" s="279"/>
    </row>
    <row r="2506" spans="1:5" s="280" customFormat="1" ht="13.5">
      <c r="A2506" s="169">
        <v>94965</v>
      </c>
      <c r="B2506" s="169" t="s">
        <v>23674</v>
      </c>
      <c r="C2506" s="169" t="s">
        <v>7</v>
      </c>
      <c r="D2506" s="333">
        <v>448.06</v>
      </c>
      <c r="E2506" s="279"/>
    </row>
    <row r="2507" spans="1:5" s="280" customFormat="1" ht="13.5">
      <c r="A2507" s="169">
        <v>94966</v>
      </c>
      <c r="B2507" s="169" t="s">
        <v>23675</v>
      </c>
      <c r="C2507" s="169" t="s">
        <v>7</v>
      </c>
      <c r="D2507" s="333">
        <v>463.05</v>
      </c>
      <c r="E2507" s="279"/>
    </row>
    <row r="2508" spans="1:5" s="280" customFormat="1" ht="13.5">
      <c r="A2508" s="169">
        <v>94967</v>
      </c>
      <c r="B2508" s="169" t="s">
        <v>23676</v>
      </c>
      <c r="C2508" s="169" t="s">
        <v>7</v>
      </c>
      <c r="D2508" s="333">
        <v>526.97</v>
      </c>
      <c r="E2508" s="279"/>
    </row>
    <row r="2509" spans="1:5" s="280" customFormat="1" ht="13.5">
      <c r="A2509" s="169">
        <v>94968</v>
      </c>
      <c r="B2509" s="169" t="s">
        <v>23677</v>
      </c>
      <c r="C2509" s="169" t="s">
        <v>7</v>
      </c>
      <c r="D2509" s="333">
        <v>351.68</v>
      </c>
      <c r="E2509" s="279"/>
    </row>
    <row r="2510" spans="1:5" s="280" customFormat="1" ht="13.5">
      <c r="A2510" s="169">
        <v>94969</v>
      </c>
      <c r="B2510" s="169" t="s">
        <v>23678</v>
      </c>
      <c r="C2510" s="169" t="s">
        <v>7</v>
      </c>
      <c r="D2510" s="333">
        <v>386.81</v>
      </c>
      <c r="E2510" s="279"/>
    </row>
    <row r="2511" spans="1:5" s="280" customFormat="1" ht="13.5">
      <c r="A2511" s="169">
        <v>94970</v>
      </c>
      <c r="B2511" s="169" t="s">
        <v>23679</v>
      </c>
      <c r="C2511" s="169" t="s">
        <v>7</v>
      </c>
      <c r="D2511" s="333">
        <v>418.08</v>
      </c>
      <c r="E2511" s="279"/>
    </row>
    <row r="2512" spans="1:5" s="280" customFormat="1" ht="13.5">
      <c r="A2512" s="169">
        <v>94971</v>
      </c>
      <c r="B2512" s="169" t="s">
        <v>23680</v>
      </c>
      <c r="C2512" s="169" t="s">
        <v>7</v>
      </c>
      <c r="D2512" s="333">
        <v>440.89</v>
      </c>
      <c r="E2512" s="279"/>
    </row>
    <row r="2513" spans="1:5" s="280" customFormat="1" ht="13.5">
      <c r="A2513" s="169">
        <v>94972</v>
      </c>
      <c r="B2513" s="169" t="s">
        <v>23681</v>
      </c>
      <c r="C2513" s="169" t="s">
        <v>7</v>
      </c>
      <c r="D2513" s="333">
        <v>455.88</v>
      </c>
      <c r="E2513" s="279"/>
    </row>
    <row r="2514" spans="1:5" s="280" customFormat="1" ht="13.5">
      <c r="A2514" s="169">
        <v>94973</v>
      </c>
      <c r="B2514" s="169" t="s">
        <v>23682</v>
      </c>
      <c r="C2514" s="169" t="s">
        <v>7</v>
      </c>
      <c r="D2514" s="333">
        <v>517.87</v>
      </c>
      <c r="E2514" s="279"/>
    </row>
    <row r="2515" spans="1:5" s="280" customFormat="1" ht="13.5">
      <c r="A2515" s="169">
        <v>94974</v>
      </c>
      <c r="B2515" s="169" t="s">
        <v>23683</v>
      </c>
      <c r="C2515" s="169" t="s">
        <v>7</v>
      </c>
      <c r="D2515" s="333">
        <v>404.04</v>
      </c>
      <c r="E2515" s="279"/>
    </row>
    <row r="2516" spans="1:5" s="280" customFormat="1" ht="13.5">
      <c r="A2516" s="169">
        <v>94975</v>
      </c>
      <c r="B2516" s="169" t="s">
        <v>23684</v>
      </c>
      <c r="C2516" s="169" t="s">
        <v>7</v>
      </c>
      <c r="D2516" s="333">
        <v>437.8</v>
      </c>
      <c r="E2516" s="279"/>
    </row>
    <row r="2517" spans="1:5" s="280" customFormat="1" ht="13.5">
      <c r="A2517" s="169">
        <v>96555</v>
      </c>
      <c r="B2517" s="169" t="s">
        <v>23685</v>
      </c>
      <c r="C2517" s="169" t="s">
        <v>7</v>
      </c>
      <c r="D2517" s="333">
        <v>635.25</v>
      </c>
      <c r="E2517" s="279"/>
    </row>
    <row r="2518" spans="1:5" s="280" customFormat="1" ht="13.5">
      <c r="A2518" s="169">
        <v>96556</v>
      </c>
      <c r="B2518" s="169" t="s">
        <v>23686</v>
      </c>
      <c r="C2518" s="169" t="s">
        <v>7</v>
      </c>
      <c r="D2518" s="333">
        <v>717.63</v>
      </c>
      <c r="E2518" s="279"/>
    </row>
    <row r="2519" spans="1:5" s="280" customFormat="1" ht="13.5">
      <c r="A2519" s="169">
        <v>96557</v>
      </c>
      <c r="B2519" s="169" t="s">
        <v>23687</v>
      </c>
      <c r="C2519" s="169" t="s">
        <v>7</v>
      </c>
      <c r="D2519" s="333">
        <v>647.41999999999996</v>
      </c>
      <c r="E2519" s="279"/>
    </row>
    <row r="2520" spans="1:5" s="280" customFormat="1" ht="13.5">
      <c r="A2520" s="169">
        <v>96558</v>
      </c>
      <c r="B2520" s="169" t="s">
        <v>23688</v>
      </c>
      <c r="C2520" s="169" t="s">
        <v>7</v>
      </c>
      <c r="D2520" s="333">
        <v>654.71</v>
      </c>
      <c r="E2520" s="279"/>
    </row>
    <row r="2521" spans="1:5" s="280" customFormat="1" ht="13.5">
      <c r="A2521" s="169">
        <v>99235</v>
      </c>
      <c r="B2521" s="169" t="s">
        <v>23689</v>
      </c>
      <c r="C2521" s="169" t="s">
        <v>7</v>
      </c>
      <c r="D2521" s="333">
        <v>628.02</v>
      </c>
      <c r="E2521" s="279"/>
    </row>
    <row r="2522" spans="1:5" s="280" customFormat="1" ht="13.5">
      <c r="A2522" s="169">
        <v>99431</v>
      </c>
      <c r="B2522" s="169" t="s">
        <v>23690</v>
      </c>
      <c r="C2522" s="169" t="s">
        <v>7</v>
      </c>
      <c r="D2522" s="333">
        <v>649.82000000000005</v>
      </c>
      <c r="E2522" s="279"/>
    </row>
    <row r="2523" spans="1:5" s="280" customFormat="1" ht="13.5">
      <c r="A2523" s="169">
        <v>99432</v>
      </c>
      <c r="B2523" s="169" t="s">
        <v>23691</v>
      </c>
      <c r="C2523" s="169" t="s">
        <v>7</v>
      </c>
      <c r="D2523" s="333">
        <v>631.04999999999995</v>
      </c>
      <c r="E2523" s="279"/>
    </row>
    <row r="2524" spans="1:5" s="280" customFormat="1" ht="13.5">
      <c r="A2524" s="169">
        <v>99433</v>
      </c>
      <c r="B2524" s="169" t="s">
        <v>23692</v>
      </c>
      <c r="C2524" s="169" t="s">
        <v>7</v>
      </c>
      <c r="D2524" s="333">
        <v>684.33</v>
      </c>
      <c r="E2524" s="279"/>
    </row>
    <row r="2525" spans="1:5" s="280" customFormat="1" ht="13.5">
      <c r="A2525" s="169">
        <v>99434</v>
      </c>
      <c r="B2525" s="169" t="s">
        <v>23693</v>
      </c>
      <c r="C2525" s="169" t="s">
        <v>7</v>
      </c>
      <c r="D2525" s="333">
        <v>653.79999999999995</v>
      </c>
      <c r="E2525" s="279"/>
    </row>
    <row r="2526" spans="1:5" s="280" customFormat="1" ht="13.5">
      <c r="A2526" s="169">
        <v>99435</v>
      </c>
      <c r="B2526" s="169" t="s">
        <v>23694</v>
      </c>
      <c r="C2526" s="169" t="s">
        <v>7</v>
      </c>
      <c r="D2526" s="333">
        <v>633.76</v>
      </c>
      <c r="E2526" s="279"/>
    </row>
    <row r="2527" spans="1:5" s="280" customFormat="1" ht="13.5">
      <c r="A2527" s="169">
        <v>99436</v>
      </c>
      <c r="B2527" s="169" t="s">
        <v>23695</v>
      </c>
      <c r="C2527" s="169" t="s">
        <v>7</v>
      </c>
      <c r="D2527" s="333">
        <v>705.03</v>
      </c>
      <c r="E2527" s="279"/>
    </row>
    <row r="2528" spans="1:5" s="280" customFormat="1" ht="13.5">
      <c r="A2528" s="169">
        <v>99437</v>
      </c>
      <c r="B2528" s="169" t="s">
        <v>23696</v>
      </c>
      <c r="C2528" s="169" t="s">
        <v>7</v>
      </c>
      <c r="D2528" s="333">
        <v>665.96</v>
      </c>
      <c r="E2528" s="279"/>
    </row>
    <row r="2529" spans="1:5" s="280" customFormat="1" ht="13.5">
      <c r="A2529" s="169">
        <v>99438</v>
      </c>
      <c r="B2529" s="169" t="s">
        <v>23697</v>
      </c>
      <c r="C2529" s="169" t="s">
        <v>7</v>
      </c>
      <c r="D2529" s="333">
        <v>671.67</v>
      </c>
      <c r="E2529" s="279"/>
    </row>
    <row r="2530" spans="1:5" s="280" customFormat="1" ht="13.5">
      <c r="A2530" s="169">
        <v>99439</v>
      </c>
      <c r="B2530" s="169" t="s">
        <v>23698</v>
      </c>
      <c r="C2530" s="169" t="s">
        <v>7</v>
      </c>
      <c r="D2530" s="333">
        <v>639.74</v>
      </c>
      <c r="E2530" s="279"/>
    </row>
    <row r="2531" spans="1:5" s="280" customFormat="1" ht="13.5">
      <c r="A2531" s="169">
        <v>102473</v>
      </c>
      <c r="B2531" s="169" t="s">
        <v>23699</v>
      </c>
      <c r="C2531" s="169" t="s">
        <v>7</v>
      </c>
      <c r="D2531" s="333">
        <v>528.76</v>
      </c>
      <c r="E2531" s="279"/>
    </row>
    <row r="2532" spans="1:5" s="280" customFormat="1" ht="13.5">
      <c r="A2532" s="169">
        <v>102474</v>
      </c>
      <c r="B2532" s="169" t="s">
        <v>23700</v>
      </c>
      <c r="C2532" s="169" t="s">
        <v>7</v>
      </c>
      <c r="D2532" s="333">
        <v>562.51</v>
      </c>
      <c r="E2532" s="279"/>
    </row>
    <row r="2533" spans="1:5" s="280" customFormat="1" ht="13.5">
      <c r="A2533" s="169">
        <v>102475</v>
      </c>
      <c r="B2533" s="169" t="s">
        <v>23701</v>
      </c>
      <c r="C2533" s="169" t="s">
        <v>7</v>
      </c>
      <c r="D2533" s="333">
        <v>606.17999999999995</v>
      </c>
      <c r="E2533" s="279"/>
    </row>
    <row r="2534" spans="1:5" s="280" customFormat="1" ht="13.5">
      <c r="A2534" s="169">
        <v>102476</v>
      </c>
      <c r="B2534" s="169" t="s">
        <v>23702</v>
      </c>
      <c r="C2534" s="169" t="s">
        <v>7</v>
      </c>
      <c r="D2534" s="333">
        <v>620.78</v>
      </c>
      <c r="E2534" s="279"/>
    </row>
    <row r="2535" spans="1:5" s="280" customFormat="1" ht="13.5">
      <c r="A2535" s="169">
        <v>102477</v>
      </c>
      <c r="B2535" s="169" t="s">
        <v>23703</v>
      </c>
      <c r="C2535" s="169" t="s">
        <v>7</v>
      </c>
      <c r="D2535" s="333">
        <v>654.66999999999996</v>
      </c>
      <c r="E2535" s="279"/>
    </row>
    <row r="2536" spans="1:5" s="280" customFormat="1" ht="13.5">
      <c r="A2536" s="169">
        <v>102478</v>
      </c>
      <c r="B2536" s="169" t="s">
        <v>23704</v>
      </c>
      <c r="C2536" s="169" t="s">
        <v>7</v>
      </c>
      <c r="D2536" s="333">
        <v>699.09</v>
      </c>
      <c r="E2536" s="279"/>
    </row>
    <row r="2537" spans="1:5" s="280" customFormat="1" ht="13.5">
      <c r="A2537" s="169">
        <v>102479</v>
      </c>
      <c r="B2537" s="169" t="s">
        <v>23705</v>
      </c>
      <c r="C2537" s="169" t="s">
        <v>7</v>
      </c>
      <c r="D2537" s="333">
        <v>525.58000000000004</v>
      </c>
      <c r="E2537" s="279"/>
    </row>
    <row r="2538" spans="1:5" s="280" customFormat="1" ht="13.5">
      <c r="A2538" s="169">
        <v>102480</v>
      </c>
      <c r="B2538" s="169" t="s">
        <v>23706</v>
      </c>
      <c r="C2538" s="169" t="s">
        <v>7</v>
      </c>
      <c r="D2538" s="333">
        <v>556.1</v>
      </c>
      <c r="E2538" s="279"/>
    </row>
    <row r="2539" spans="1:5" s="280" customFormat="1" ht="13.5">
      <c r="A2539" s="169">
        <v>102481</v>
      </c>
      <c r="B2539" s="169" t="s">
        <v>23707</v>
      </c>
      <c r="C2539" s="169" t="s">
        <v>7</v>
      </c>
      <c r="D2539" s="333">
        <v>593.39</v>
      </c>
      <c r="E2539" s="279"/>
    </row>
    <row r="2540" spans="1:5" s="280" customFormat="1" ht="13.5">
      <c r="A2540" s="169">
        <v>102482</v>
      </c>
      <c r="B2540" s="169" t="s">
        <v>23708</v>
      </c>
      <c r="C2540" s="169" t="s">
        <v>7</v>
      </c>
      <c r="D2540" s="333">
        <v>617.77</v>
      </c>
      <c r="E2540" s="279"/>
    </row>
    <row r="2541" spans="1:5" s="280" customFormat="1" ht="13.5">
      <c r="A2541" s="169">
        <v>102483</v>
      </c>
      <c r="B2541" s="169" t="s">
        <v>23709</v>
      </c>
      <c r="C2541" s="169" t="s">
        <v>7</v>
      </c>
      <c r="D2541" s="333">
        <v>647.41</v>
      </c>
      <c r="E2541" s="279"/>
    </row>
    <row r="2542" spans="1:5" s="280" customFormat="1" ht="13.5">
      <c r="A2542" s="169">
        <v>102484</v>
      </c>
      <c r="B2542" s="169" t="s">
        <v>23710</v>
      </c>
      <c r="C2542" s="169" t="s">
        <v>7</v>
      </c>
      <c r="D2542" s="333">
        <v>697.85</v>
      </c>
      <c r="E2542" s="279"/>
    </row>
    <row r="2543" spans="1:5" s="280" customFormat="1" ht="13.5">
      <c r="A2543" s="169">
        <v>102485</v>
      </c>
      <c r="B2543" s="169" t="s">
        <v>23711</v>
      </c>
      <c r="C2543" s="169" t="s">
        <v>7</v>
      </c>
      <c r="D2543" s="333">
        <v>581.11</v>
      </c>
      <c r="E2543" s="279"/>
    </row>
    <row r="2544" spans="1:5" s="280" customFormat="1" ht="13.5">
      <c r="A2544" s="169">
        <v>102486</v>
      </c>
      <c r="B2544" s="169" t="s">
        <v>23712</v>
      </c>
      <c r="C2544" s="169" t="s">
        <v>7</v>
      </c>
      <c r="D2544" s="333">
        <v>608.04999999999995</v>
      </c>
      <c r="E2544" s="279"/>
    </row>
    <row r="2545" spans="1:5" s="280" customFormat="1" ht="13.5">
      <c r="A2545" s="169">
        <v>102487</v>
      </c>
      <c r="B2545" s="169" t="s">
        <v>23713</v>
      </c>
      <c r="C2545" s="169" t="s">
        <v>7</v>
      </c>
      <c r="D2545" s="333">
        <v>539.58000000000004</v>
      </c>
      <c r="E2545" s="279"/>
    </row>
    <row r="2546" spans="1:5" s="280" customFormat="1" ht="13.5">
      <c r="A2546" s="169">
        <v>103183</v>
      </c>
      <c r="B2546" s="169" t="s">
        <v>23714</v>
      </c>
      <c r="C2546" s="169" t="s">
        <v>7</v>
      </c>
      <c r="D2546" s="333">
        <v>678.86</v>
      </c>
      <c r="E2546" s="279"/>
    </row>
    <row r="2547" spans="1:5" s="280" customFormat="1" ht="13.5">
      <c r="A2547" s="169">
        <v>103184</v>
      </c>
      <c r="B2547" s="169" t="s">
        <v>23715</v>
      </c>
      <c r="C2547" s="169" t="s">
        <v>7</v>
      </c>
      <c r="D2547" s="333">
        <v>639.55999999999995</v>
      </c>
      <c r="E2547" s="279"/>
    </row>
    <row r="2548" spans="1:5" s="280" customFormat="1" ht="13.5">
      <c r="A2548" s="169">
        <v>103669</v>
      </c>
      <c r="B2548" s="169" t="s">
        <v>27855</v>
      </c>
      <c r="C2548" s="169" t="s">
        <v>7</v>
      </c>
      <c r="D2548" s="333">
        <v>897.55</v>
      </c>
      <c r="E2548" s="279"/>
    </row>
    <row r="2549" spans="1:5" s="280" customFormat="1" ht="13.5">
      <c r="A2549" s="169">
        <v>103670</v>
      </c>
      <c r="B2549" s="169" t="s">
        <v>27856</v>
      </c>
      <c r="C2549" s="169" t="s">
        <v>7</v>
      </c>
      <c r="D2549" s="333">
        <v>278.33</v>
      </c>
      <c r="E2549" s="279"/>
    </row>
    <row r="2550" spans="1:5" s="280" customFormat="1" ht="13.5">
      <c r="A2550" s="169">
        <v>103671</v>
      </c>
      <c r="B2550" s="169" t="s">
        <v>27857</v>
      </c>
      <c r="C2550" s="169" t="s">
        <v>7</v>
      </c>
      <c r="D2550" s="333">
        <v>664.35</v>
      </c>
      <c r="E2550" s="279"/>
    </row>
    <row r="2551" spans="1:5" s="280" customFormat="1" ht="13.5">
      <c r="A2551" s="169">
        <v>103672</v>
      </c>
      <c r="B2551" s="169" t="s">
        <v>27858</v>
      </c>
      <c r="C2551" s="169" t="s">
        <v>7</v>
      </c>
      <c r="D2551" s="333">
        <v>622.13</v>
      </c>
      <c r="E2551" s="279"/>
    </row>
    <row r="2552" spans="1:5" s="280" customFormat="1" ht="13.5">
      <c r="A2552" s="169">
        <v>103673</v>
      </c>
      <c r="B2552" s="169" t="s">
        <v>27859</v>
      </c>
      <c r="C2552" s="169" t="s">
        <v>7</v>
      </c>
      <c r="D2552" s="333">
        <v>38.549999999999997</v>
      </c>
      <c r="E2552" s="279"/>
    </row>
    <row r="2553" spans="1:5" s="280" customFormat="1" ht="13.5">
      <c r="A2553" s="169">
        <v>103674</v>
      </c>
      <c r="B2553" s="169" t="s">
        <v>27860</v>
      </c>
      <c r="C2553" s="169" t="s">
        <v>7</v>
      </c>
      <c r="D2553" s="333">
        <v>641.5</v>
      </c>
      <c r="E2553" s="279"/>
    </row>
    <row r="2554" spans="1:5" s="280" customFormat="1" ht="13.5">
      <c r="A2554" s="169">
        <v>103675</v>
      </c>
      <c r="B2554" s="169" t="s">
        <v>27861</v>
      </c>
      <c r="C2554" s="169" t="s">
        <v>7</v>
      </c>
      <c r="D2554" s="333">
        <v>622.99</v>
      </c>
      <c r="E2554" s="279"/>
    </row>
    <row r="2555" spans="1:5" s="280" customFormat="1" ht="13.5">
      <c r="A2555" s="169">
        <v>103676</v>
      </c>
      <c r="B2555" s="169" t="s">
        <v>27862</v>
      </c>
      <c r="C2555" s="169" t="s">
        <v>7</v>
      </c>
      <c r="D2555" s="333">
        <v>945.46</v>
      </c>
      <c r="E2555" s="279"/>
    </row>
    <row r="2556" spans="1:5" s="280" customFormat="1" ht="13.5">
      <c r="A2556" s="169">
        <v>103677</v>
      </c>
      <c r="B2556" s="169" t="s">
        <v>27863</v>
      </c>
      <c r="C2556" s="169" t="s">
        <v>7</v>
      </c>
      <c r="D2556" s="333">
        <v>788.3</v>
      </c>
      <c r="E2556" s="279"/>
    </row>
    <row r="2557" spans="1:5" s="280" customFormat="1" ht="13.5">
      <c r="A2557" s="169">
        <v>103678</v>
      </c>
      <c r="B2557" s="169" t="s">
        <v>27864</v>
      </c>
      <c r="C2557" s="169" t="s">
        <v>7</v>
      </c>
      <c r="D2557" s="333">
        <v>856.81</v>
      </c>
      <c r="E2557" s="279"/>
    </row>
    <row r="2558" spans="1:5" s="280" customFormat="1" ht="13.5">
      <c r="A2558" s="169">
        <v>103679</v>
      </c>
      <c r="B2558" s="169" t="s">
        <v>27865</v>
      </c>
      <c r="C2558" s="169" t="s">
        <v>7</v>
      </c>
      <c r="D2558" s="333">
        <v>748.89</v>
      </c>
      <c r="E2558" s="279"/>
    </row>
    <row r="2559" spans="1:5" s="280" customFormat="1" ht="13.5">
      <c r="A2559" s="169">
        <v>103680</v>
      </c>
      <c r="B2559" s="169" t="s">
        <v>27866</v>
      </c>
      <c r="C2559" s="169" t="s">
        <v>7</v>
      </c>
      <c r="D2559" s="333">
        <v>796.35</v>
      </c>
      <c r="E2559" s="279"/>
    </row>
    <row r="2560" spans="1:5" s="280" customFormat="1" ht="13.5">
      <c r="A2560" s="169">
        <v>103681</v>
      </c>
      <c r="B2560" s="169" t="s">
        <v>27867</v>
      </c>
      <c r="C2560" s="169" t="s">
        <v>7</v>
      </c>
      <c r="D2560" s="333">
        <v>688.9</v>
      </c>
      <c r="E2560" s="279"/>
    </row>
    <row r="2561" spans="1:5" s="280" customFormat="1" ht="13.5">
      <c r="A2561" s="169">
        <v>103682</v>
      </c>
      <c r="B2561" s="169" t="s">
        <v>27868</v>
      </c>
      <c r="C2561" s="169" t="s">
        <v>7</v>
      </c>
      <c r="D2561" s="333">
        <v>911.06</v>
      </c>
      <c r="E2561" s="279"/>
    </row>
    <row r="2562" spans="1:5" s="280" customFormat="1" ht="13.5">
      <c r="A2562" s="169">
        <v>103683</v>
      </c>
      <c r="B2562" s="169" t="s">
        <v>27869</v>
      </c>
      <c r="C2562" s="169" t="s">
        <v>7</v>
      </c>
      <c r="D2562" s="277">
        <v>1178.32</v>
      </c>
      <c r="E2562" s="279"/>
    </row>
    <row r="2563" spans="1:5" s="280" customFormat="1" ht="13.5">
      <c r="A2563" s="169">
        <v>103684</v>
      </c>
      <c r="B2563" s="169" t="s">
        <v>27870</v>
      </c>
      <c r="C2563" s="169" t="s">
        <v>7</v>
      </c>
      <c r="D2563" s="333">
        <v>638.89</v>
      </c>
      <c r="E2563" s="279"/>
    </row>
    <row r="2564" spans="1:5" s="280" customFormat="1" ht="13.5">
      <c r="A2564" s="169">
        <v>103685</v>
      </c>
      <c r="B2564" s="169" t="s">
        <v>27871</v>
      </c>
      <c r="C2564" s="169" t="s">
        <v>7</v>
      </c>
      <c r="D2564" s="333">
        <v>627.38</v>
      </c>
      <c r="E2564" s="279"/>
    </row>
    <row r="2565" spans="1:5" s="280" customFormat="1" ht="13.5">
      <c r="A2565" s="169">
        <v>103686</v>
      </c>
      <c r="B2565" s="169" t="s">
        <v>27872</v>
      </c>
      <c r="C2565" s="169" t="s">
        <v>7</v>
      </c>
      <c r="D2565" s="333">
        <v>685.29</v>
      </c>
      <c r="E2565" s="279"/>
    </row>
    <row r="2566" spans="1:5" s="280" customFormat="1" ht="13.5">
      <c r="A2566" s="169">
        <v>103687</v>
      </c>
      <c r="B2566" s="169" t="s">
        <v>27873</v>
      </c>
      <c r="C2566" s="169" t="s">
        <v>7</v>
      </c>
      <c r="D2566" s="277">
        <v>1008.98</v>
      </c>
      <c r="E2566" s="279"/>
    </row>
    <row r="2567" spans="1:5" s="280" customFormat="1" ht="13.5">
      <c r="A2567" s="169">
        <v>103688</v>
      </c>
      <c r="B2567" s="169" t="s">
        <v>27874</v>
      </c>
      <c r="C2567" s="169" t="s">
        <v>7</v>
      </c>
      <c r="D2567" s="333">
        <v>783.03</v>
      </c>
      <c r="E2567" s="279"/>
    </row>
    <row r="2568" spans="1:5" s="280" customFormat="1" ht="13.5">
      <c r="A2568" s="169">
        <v>101963</v>
      </c>
      <c r="B2568" s="169" t="s">
        <v>23716</v>
      </c>
      <c r="C2568" s="169" t="s">
        <v>4</v>
      </c>
      <c r="D2568" s="333">
        <v>188.49</v>
      </c>
      <c r="E2568" s="279"/>
    </row>
    <row r="2569" spans="1:5" s="280" customFormat="1" ht="13.5">
      <c r="A2569" s="169">
        <v>101964</v>
      </c>
      <c r="B2569" s="169" t="s">
        <v>23717</v>
      </c>
      <c r="C2569" s="169" t="s">
        <v>4</v>
      </c>
      <c r="D2569" s="333">
        <v>175.95</v>
      </c>
      <c r="E2569" s="279"/>
    </row>
    <row r="2570" spans="1:5" s="280" customFormat="1" ht="13.5">
      <c r="A2570" s="169">
        <v>101165</v>
      </c>
      <c r="B2570" s="169" t="s">
        <v>23718</v>
      </c>
      <c r="C2570" s="169" t="s">
        <v>7</v>
      </c>
      <c r="D2570" s="333">
        <v>871.78</v>
      </c>
      <c r="E2570" s="279"/>
    </row>
    <row r="2571" spans="1:5" s="280" customFormat="1" ht="13.5">
      <c r="A2571" s="169">
        <v>101166</v>
      </c>
      <c r="B2571" s="169" t="s">
        <v>23719</v>
      </c>
      <c r="C2571" s="169" t="s">
        <v>7</v>
      </c>
      <c r="D2571" s="333">
        <v>569.54999999999995</v>
      </c>
      <c r="E2571" s="279"/>
    </row>
    <row r="2572" spans="1:5" s="280" customFormat="1" ht="13.5">
      <c r="A2572" s="169">
        <v>98575</v>
      </c>
      <c r="B2572" s="169" t="s">
        <v>23720</v>
      </c>
      <c r="C2572" s="169" t="s">
        <v>1</v>
      </c>
      <c r="D2572" s="333">
        <v>101.49</v>
      </c>
      <c r="E2572" s="279"/>
    </row>
    <row r="2573" spans="1:5" s="280" customFormat="1" ht="13.5">
      <c r="A2573" s="169">
        <v>98576</v>
      </c>
      <c r="B2573" s="169" t="s">
        <v>23721</v>
      </c>
      <c r="C2573" s="169" t="s">
        <v>1</v>
      </c>
      <c r="D2573" s="333">
        <v>24.42</v>
      </c>
      <c r="E2573" s="279"/>
    </row>
    <row r="2574" spans="1:5" s="280" customFormat="1" ht="13.5">
      <c r="A2574" s="169">
        <v>98577</v>
      </c>
      <c r="B2574" s="169" t="s">
        <v>23722</v>
      </c>
      <c r="C2574" s="169" t="s">
        <v>1</v>
      </c>
      <c r="D2574" s="333">
        <v>45</v>
      </c>
      <c r="E2574" s="279"/>
    </row>
    <row r="2575" spans="1:5" s="280" customFormat="1" ht="13.5">
      <c r="A2575" s="169">
        <v>93182</v>
      </c>
      <c r="B2575" s="169" t="s">
        <v>23723</v>
      </c>
      <c r="C2575" s="169" t="s">
        <v>1</v>
      </c>
      <c r="D2575" s="333">
        <v>55.69</v>
      </c>
      <c r="E2575" s="279"/>
    </row>
    <row r="2576" spans="1:5" s="280" customFormat="1" ht="13.5">
      <c r="A2576" s="169">
        <v>93183</v>
      </c>
      <c r="B2576" s="169" t="s">
        <v>23724</v>
      </c>
      <c r="C2576" s="169" t="s">
        <v>1</v>
      </c>
      <c r="D2576" s="333">
        <v>71.569999999999993</v>
      </c>
      <c r="E2576" s="279"/>
    </row>
    <row r="2577" spans="1:5" s="280" customFormat="1" ht="13.5">
      <c r="A2577" s="169">
        <v>93184</v>
      </c>
      <c r="B2577" s="169" t="s">
        <v>23725</v>
      </c>
      <c r="C2577" s="169" t="s">
        <v>1</v>
      </c>
      <c r="D2577" s="333">
        <v>41.02</v>
      </c>
      <c r="E2577" s="279"/>
    </row>
    <row r="2578" spans="1:5" s="280" customFormat="1" ht="13.5">
      <c r="A2578" s="169">
        <v>93185</v>
      </c>
      <c r="B2578" s="169" t="s">
        <v>23726</v>
      </c>
      <c r="C2578" s="169" t="s">
        <v>1</v>
      </c>
      <c r="D2578" s="333">
        <v>70.55</v>
      </c>
      <c r="E2578" s="279"/>
    </row>
    <row r="2579" spans="1:5" s="280" customFormat="1" ht="13.5">
      <c r="A2579" s="169">
        <v>93186</v>
      </c>
      <c r="B2579" s="169" t="s">
        <v>23727</v>
      </c>
      <c r="C2579" s="169" t="s">
        <v>1</v>
      </c>
      <c r="D2579" s="333">
        <v>103.29</v>
      </c>
      <c r="E2579" s="279"/>
    </row>
    <row r="2580" spans="1:5" s="280" customFormat="1" ht="13.5">
      <c r="A2580" s="169">
        <v>93187</v>
      </c>
      <c r="B2580" s="169" t="s">
        <v>23728</v>
      </c>
      <c r="C2580" s="169" t="s">
        <v>1</v>
      </c>
      <c r="D2580" s="333">
        <v>118.73</v>
      </c>
      <c r="E2580" s="279"/>
    </row>
    <row r="2581" spans="1:5" s="280" customFormat="1" ht="13.5">
      <c r="A2581" s="169">
        <v>93188</v>
      </c>
      <c r="B2581" s="169" t="s">
        <v>23729</v>
      </c>
      <c r="C2581" s="169" t="s">
        <v>1</v>
      </c>
      <c r="D2581" s="333">
        <v>95.11</v>
      </c>
      <c r="E2581" s="279"/>
    </row>
    <row r="2582" spans="1:5" s="280" customFormat="1" ht="13.5">
      <c r="A2582" s="169">
        <v>93189</v>
      </c>
      <c r="B2582" s="169" t="s">
        <v>23730</v>
      </c>
      <c r="C2582" s="169" t="s">
        <v>1</v>
      </c>
      <c r="D2582" s="333">
        <v>119.63</v>
      </c>
      <c r="E2582" s="279"/>
    </row>
    <row r="2583" spans="1:5" s="280" customFormat="1" ht="13.5">
      <c r="A2583" s="169">
        <v>93190</v>
      </c>
      <c r="B2583" s="169" t="s">
        <v>23731</v>
      </c>
      <c r="C2583" s="169" t="s">
        <v>1</v>
      </c>
      <c r="D2583" s="333">
        <v>47.29</v>
      </c>
      <c r="E2583" s="279"/>
    </row>
    <row r="2584" spans="1:5" s="280" customFormat="1" ht="13.5">
      <c r="A2584" s="169">
        <v>93191</v>
      </c>
      <c r="B2584" s="169" t="s">
        <v>23732</v>
      </c>
      <c r="C2584" s="169" t="s">
        <v>1</v>
      </c>
      <c r="D2584" s="333">
        <v>50.27</v>
      </c>
      <c r="E2584" s="279"/>
    </row>
    <row r="2585" spans="1:5" s="280" customFormat="1" ht="13.5">
      <c r="A2585" s="169">
        <v>93192</v>
      </c>
      <c r="B2585" s="169" t="s">
        <v>23733</v>
      </c>
      <c r="C2585" s="169" t="s">
        <v>1</v>
      </c>
      <c r="D2585" s="333">
        <v>51.62</v>
      </c>
      <c r="E2585" s="279"/>
    </row>
    <row r="2586" spans="1:5" s="280" customFormat="1" ht="13.5">
      <c r="A2586" s="169">
        <v>93193</v>
      </c>
      <c r="B2586" s="169" t="s">
        <v>23734</v>
      </c>
      <c r="C2586" s="169" t="s">
        <v>1</v>
      </c>
      <c r="D2586" s="333">
        <v>51.33</v>
      </c>
      <c r="E2586" s="279"/>
    </row>
    <row r="2587" spans="1:5" s="280" customFormat="1" ht="13.5">
      <c r="A2587" s="169">
        <v>93194</v>
      </c>
      <c r="B2587" s="169" t="s">
        <v>23735</v>
      </c>
      <c r="C2587" s="169" t="s">
        <v>1</v>
      </c>
      <c r="D2587" s="333">
        <v>54.47</v>
      </c>
      <c r="E2587" s="279"/>
    </row>
    <row r="2588" spans="1:5" s="280" customFormat="1" ht="13.5">
      <c r="A2588" s="169">
        <v>93195</v>
      </c>
      <c r="B2588" s="169" t="s">
        <v>23736</v>
      </c>
      <c r="C2588" s="169" t="s">
        <v>1</v>
      </c>
      <c r="D2588" s="333">
        <v>66.33</v>
      </c>
      <c r="E2588" s="279"/>
    </row>
    <row r="2589" spans="1:5" s="280" customFormat="1" ht="13.5">
      <c r="A2589" s="169">
        <v>93196</v>
      </c>
      <c r="B2589" s="169" t="s">
        <v>23737</v>
      </c>
      <c r="C2589" s="169" t="s">
        <v>1</v>
      </c>
      <c r="D2589" s="333">
        <v>100.5</v>
      </c>
      <c r="E2589" s="279"/>
    </row>
    <row r="2590" spans="1:5" s="280" customFormat="1" ht="13.5">
      <c r="A2590" s="169">
        <v>93197</v>
      </c>
      <c r="B2590" s="169" t="s">
        <v>23738</v>
      </c>
      <c r="C2590" s="169" t="s">
        <v>1</v>
      </c>
      <c r="D2590" s="333">
        <v>112.56</v>
      </c>
      <c r="E2590" s="279"/>
    </row>
    <row r="2591" spans="1:5" s="280" customFormat="1" ht="13.5">
      <c r="A2591" s="169">
        <v>93198</v>
      </c>
      <c r="B2591" s="169" t="s">
        <v>23739</v>
      </c>
      <c r="C2591" s="169" t="s">
        <v>1</v>
      </c>
      <c r="D2591" s="333">
        <v>40.369999999999997</v>
      </c>
      <c r="E2591" s="279"/>
    </row>
    <row r="2592" spans="1:5" s="280" customFormat="1" ht="13.5">
      <c r="A2592" s="169">
        <v>93199</v>
      </c>
      <c r="B2592" s="169" t="s">
        <v>23740</v>
      </c>
      <c r="C2592" s="169" t="s">
        <v>1</v>
      </c>
      <c r="D2592" s="333">
        <v>39.799999999999997</v>
      </c>
      <c r="E2592" s="279"/>
    </row>
    <row r="2593" spans="1:5" s="280" customFormat="1" ht="13.5">
      <c r="A2593" s="169">
        <v>93200</v>
      </c>
      <c r="B2593" s="169" t="s">
        <v>23741</v>
      </c>
      <c r="C2593" s="169" t="s">
        <v>1</v>
      </c>
      <c r="D2593" s="333">
        <v>2.94</v>
      </c>
      <c r="E2593" s="279"/>
    </row>
    <row r="2594" spans="1:5" s="280" customFormat="1" ht="13.5">
      <c r="A2594" s="169">
        <v>93201</v>
      </c>
      <c r="B2594" s="169" t="s">
        <v>23742</v>
      </c>
      <c r="C2594" s="169" t="s">
        <v>1</v>
      </c>
      <c r="D2594" s="333">
        <v>6.13</v>
      </c>
      <c r="E2594" s="279"/>
    </row>
    <row r="2595" spans="1:5" s="280" customFormat="1" ht="13.5">
      <c r="A2595" s="169">
        <v>93202</v>
      </c>
      <c r="B2595" s="169" t="s">
        <v>23743</v>
      </c>
      <c r="C2595" s="169" t="s">
        <v>1</v>
      </c>
      <c r="D2595" s="333">
        <v>23.99</v>
      </c>
      <c r="E2595" s="279"/>
    </row>
    <row r="2596" spans="1:5" s="280" customFormat="1" ht="13.5">
      <c r="A2596" s="169">
        <v>93203</v>
      </c>
      <c r="B2596" s="169" t="s">
        <v>23744</v>
      </c>
      <c r="C2596" s="169" t="s">
        <v>1</v>
      </c>
      <c r="D2596" s="333">
        <v>16.7</v>
      </c>
      <c r="E2596" s="279"/>
    </row>
    <row r="2597" spans="1:5" s="280" customFormat="1" ht="13.5">
      <c r="A2597" s="169">
        <v>93204</v>
      </c>
      <c r="B2597" s="169" t="s">
        <v>23745</v>
      </c>
      <c r="C2597" s="169" t="s">
        <v>1</v>
      </c>
      <c r="D2597" s="333">
        <v>72.88</v>
      </c>
      <c r="E2597" s="279"/>
    </row>
    <row r="2598" spans="1:5" s="280" customFormat="1" ht="13.5">
      <c r="A2598" s="169">
        <v>93205</v>
      </c>
      <c r="B2598" s="169" t="s">
        <v>23746</v>
      </c>
      <c r="C2598" s="169" t="s">
        <v>1</v>
      </c>
      <c r="D2598" s="333">
        <v>40.090000000000003</v>
      </c>
      <c r="E2598" s="279"/>
    </row>
    <row r="2599" spans="1:5" s="280" customFormat="1" ht="13.5">
      <c r="A2599" s="169">
        <v>95952</v>
      </c>
      <c r="B2599" s="169" t="s">
        <v>23747</v>
      </c>
      <c r="C2599" s="169" t="s">
        <v>7</v>
      </c>
      <c r="D2599" s="277">
        <v>2539.5500000000002</v>
      </c>
      <c r="E2599" s="279"/>
    </row>
    <row r="2600" spans="1:5" s="280" customFormat="1" ht="13.5">
      <c r="A2600" s="169">
        <v>95953</v>
      </c>
      <c r="B2600" s="169" t="s">
        <v>23748</v>
      </c>
      <c r="C2600" s="169" t="s">
        <v>7</v>
      </c>
      <c r="D2600" s="277">
        <v>4077.74</v>
      </c>
      <c r="E2600" s="279"/>
    </row>
    <row r="2601" spans="1:5" s="280" customFormat="1" ht="13.5">
      <c r="A2601" s="169">
        <v>95954</v>
      </c>
      <c r="B2601" s="169" t="s">
        <v>23749</v>
      </c>
      <c r="C2601" s="169" t="s">
        <v>7</v>
      </c>
      <c r="D2601" s="277">
        <v>2869.26</v>
      </c>
      <c r="E2601" s="279"/>
    </row>
    <row r="2602" spans="1:5" s="280" customFormat="1" ht="13.5">
      <c r="A2602" s="169">
        <v>95955</v>
      </c>
      <c r="B2602" s="169" t="s">
        <v>23750</v>
      </c>
      <c r="C2602" s="169" t="s">
        <v>7</v>
      </c>
      <c r="D2602" s="277">
        <v>3641.69</v>
      </c>
      <c r="E2602" s="279"/>
    </row>
    <row r="2603" spans="1:5" s="280" customFormat="1" ht="13.5">
      <c r="A2603" s="169">
        <v>95956</v>
      </c>
      <c r="B2603" s="169" t="s">
        <v>23751</v>
      </c>
      <c r="C2603" s="169" t="s">
        <v>7</v>
      </c>
      <c r="D2603" s="277">
        <v>2831.58</v>
      </c>
      <c r="E2603" s="279"/>
    </row>
    <row r="2604" spans="1:5" s="280" customFormat="1" ht="13.5">
      <c r="A2604" s="169">
        <v>95957</v>
      </c>
      <c r="B2604" s="169" t="s">
        <v>23752</v>
      </c>
      <c r="C2604" s="169" t="s">
        <v>7</v>
      </c>
      <c r="D2604" s="277">
        <v>3694.37</v>
      </c>
      <c r="E2604" s="279"/>
    </row>
    <row r="2605" spans="1:5" s="280" customFormat="1" ht="13.5">
      <c r="A2605" s="169">
        <v>95969</v>
      </c>
      <c r="B2605" s="169" t="s">
        <v>23753</v>
      </c>
      <c r="C2605" s="169" t="s">
        <v>7</v>
      </c>
      <c r="D2605" s="277">
        <v>3521.56</v>
      </c>
      <c r="E2605" s="279"/>
    </row>
    <row r="2606" spans="1:5" s="280" customFormat="1" ht="13.5">
      <c r="A2606" s="169">
        <v>97733</v>
      </c>
      <c r="B2606" s="169" t="s">
        <v>23754</v>
      </c>
      <c r="C2606" s="169" t="s">
        <v>7</v>
      </c>
      <c r="D2606" s="277">
        <v>3397.3</v>
      </c>
      <c r="E2606" s="279"/>
    </row>
    <row r="2607" spans="1:5" s="280" customFormat="1" ht="13.5">
      <c r="A2607" s="169">
        <v>97734</v>
      </c>
      <c r="B2607" s="169" t="s">
        <v>23755</v>
      </c>
      <c r="C2607" s="169" t="s">
        <v>7</v>
      </c>
      <c r="D2607" s="277">
        <v>2906.83</v>
      </c>
      <c r="E2607" s="279"/>
    </row>
    <row r="2608" spans="1:5" s="280" customFormat="1" ht="13.5">
      <c r="A2608" s="169">
        <v>97735</v>
      </c>
      <c r="B2608" s="169" t="s">
        <v>23756</v>
      </c>
      <c r="C2608" s="169" t="s">
        <v>7</v>
      </c>
      <c r="D2608" s="277">
        <v>2408.6999999999998</v>
      </c>
      <c r="E2608" s="279"/>
    </row>
    <row r="2609" spans="1:5" s="280" customFormat="1" ht="13.5">
      <c r="A2609" s="169">
        <v>97736</v>
      </c>
      <c r="B2609" s="169" t="s">
        <v>23757</v>
      </c>
      <c r="C2609" s="169" t="s">
        <v>7</v>
      </c>
      <c r="D2609" s="277">
        <v>1525.64</v>
      </c>
      <c r="E2609" s="279"/>
    </row>
    <row r="2610" spans="1:5" s="280" customFormat="1" ht="13.5">
      <c r="A2610" s="169">
        <v>97737</v>
      </c>
      <c r="B2610" s="169" t="s">
        <v>23758</v>
      </c>
      <c r="C2610" s="169" t="s">
        <v>7</v>
      </c>
      <c r="D2610" s="277">
        <v>3350.66</v>
      </c>
      <c r="E2610" s="279"/>
    </row>
    <row r="2611" spans="1:5" s="280" customFormat="1" ht="13.5">
      <c r="A2611" s="169">
        <v>97738</v>
      </c>
      <c r="B2611" s="169" t="s">
        <v>23759</v>
      </c>
      <c r="C2611" s="169" t="s">
        <v>7</v>
      </c>
      <c r="D2611" s="277">
        <v>5452.11</v>
      </c>
      <c r="E2611" s="279"/>
    </row>
    <row r="2612" spans="1:5" s="280" customFormat="1" ht="13.5">
      <c r="A2612" s="169">
        <v>97739</v>
      </c>
      <c r="B2612" s="169" t="s">
        <v>23760</v>
      </c>
      <c r="C2612" s="169" t="s">
        <v>7</v>
      </c>
      <c r="D2612" s="277">
        <v>2942.39</v>
      </c>
      <c r="E2612" s="279"/>
    </row>
    <row r="2613" spans="1:5" s="280" customFormat="1" ht="13.5">
      <c r="A2613" s="169">
        <v>97740</v>
      </c>
      <c r="B2613" s="169" t="s">
        <v>23761</v>
      </c>
      <c r="C2613" s="169" t="s">
        <v>7</v>
      </c>
      <c r="D2613" s="277">
        <v>2169.37</v>
      </c>
      <c r="E2613" s="279"/>
    </row>
    <row r="2614" spans="1:5" s="280" customFormat="1" ht="13.5">
      <c r="A2614" s="169">
        <v>98615</v>
      </c>
      <c r="B2614" s="169" t="s">
        <v>23762</v>
      </c>
      <c r="C2614" s="169" t="s">
        <v>4</v>
      </c>
      <c r="D2614" s="333">
        <v>147.69999999999999</v>
      </c>
      <c r="E2614" s="279"/>
    </row>
    <row r="2615" spans="1:5" s="280" customFormat="1" ht="13.5">
      <c r="A2615" s="169">
        <v>98616</v>
      </c>
      <c r="B2615" s="169" t="s">
        <v>23763</v>
      </c>
      <c r="C2615" s="169" t="s">
        <v>4</v>
      </c>
      <c r="D2615" s="333">
        <v>114.17</v>
      </c>
      <c r="E2615" s="279"/>
    </row>
    <row r="2616" spans="1:5" s="280" customFormat="1" ht="13.5">
      <c r="A2616" s="169">
        <v>98617</v>
      </c>
      <c r="B2616" s="169" t="s">
        <v>23764</v>
      </c>
      <c r="C2616" s="169" t="s">
        <v>4</v>
      </c>
      <c r="D2616" s="333">
        <v>105.27</v>
      </c>
      <c r="E2616" s="279"/>
    </row>
    <row r="2617" spans="1:5" s="280" customFormat="1" ht="13.5">
      <c r="A2617" s="169">
        <v>98618</v>
      </c>
      <c r="B2617" s="169" t="s">
        <v>23765</v>
      </c>
      <c r="C2617" s="169" t="s">
        <v>4</v>
      </c>
      <c r="D2617" s="333">
        <v>144.62</v>
      </c>
      <c r="E2617" s="279"/>
    </row>
    <row r="2618" spans="1:5" s="280" customFormat="1" ht="13.5">
      <c r="A2618" s="169">
        <v>98619</v>
      </c>
      <c r="B2618" s="169" t="s">
        <v>23766</v>
      </c>
      <c r="C2618" s="169" t="s">
        <v>4</v>
      </c>
      <c r="D2618" s="333">
        <v>131.09</v>
      </c>
      <c r="E2618" s="279"/>
    </row>
    <row r="2619" spans="1:5" s="280" customFormat="1" ht="13.5">
      <c r="A2619" s="169">
        <v>98620</v>
      </c>
      <c r="B2619" s="169" t="s">
        <v>23767</v>
      </c>
      <c r="C2619" s="169" t="s">
        <v>4</v>
      </c>
      <c r="D2619" s="333">
        <v>124.27</v>
      </c>
      <c r="E2619" s="279"/>
    </row>
    <row r="2620" spans="1:5" s="280" customFormat="1" ht="13.5">
      <c r="A2620" s="169">
        <v>98621</v>
      </c>
      <c r="B2620" s="169" t="s">
        <v>23768</v>
      </c>
      <c r="C2620" s="169" t="s">
        <v>4</v>
      </c>
      <c r="D2620" s="333">
        <v>163.35</v>
      </c>
      <c r="E2620" s="279"/>
    </row>
    <row r="2621" spans="1:5" s="280" customFormat="1" ht="13.5">
      <c r="A2621" s="169">
        <v>98622</v>
      </c>
      <c r="B2621" s="169" t="s">
        <v>23769</v>
      </c>
      <c r="C2621" s="169" t="s">
        <v>4</v>
      </c>
      <c r="D2621" s="333">
        <v>152.47999999999999</v>
      </c>
      <c r="E2621" s="279"/>
    </row>
    <row r="2622" spans="1:5" s="280" customFormat="1" ht="13.5">
      <c r="A2622" s="169">
        <v>98623</v>
      </c>
      <c r="B2622" s="169" t="s">
        <v>23770</v>
      </c>
      <c r="C2622" s="169" t="s">
        <v>4</v>
      </c>
      <c r="D2622" s="333">
        <v>146.96</v>
      </c>
      <c r="E2622" s="279"/>
    </row>
    <row r="2623" spans="1:5" s="280" customFormat="1" ht="13.5">
      <c r="A2623" s="169">
        <v>98624</v>
      </c>
      <c r="B2623" s="169" t="s">
        <v>23771</v>
      </c>
      <c r="C2623" s="169" t="s">
        <v>4</v>
      </c>
      <c r="D2623" s="333">
        <v>183.81</v>
      </c>
      <c r="E2623" s="279"/>
    </row>
    <row r="2624" spans="1:5" s="280" customFormat="1" ht="13.5">
      <c r="A2624" s="169">
        <v>98625</v>
      </c>
      <c r="B2624" s="169" t="s">
        <v>23772</v>
      </c>
      <c r="C2624" s="169" t="s">
        <v>4</v>
      </c>
      <c r="D2624" s="333">
        <v>174.65</v>
      </c>
      <c r="E2624" s="279"/>
    </row>
    <row r="2625" spans="1:5" s="280" customFormat="1" ht="13.5">
      <c r="A2625" s="169">
        <v>98626</v>
      </c>
      <c r="B2625" s="169" t="s">
        <v>23773</v>
      </c>
      <c r="C2625" s="169" t="s">
        <v>4</v>
      </c>
      <c r="D2625" s="333">
        <v>169.93</v>
      </c>
      <c r="E2625" s="279"/>
    </row>
    <row r="2626" spans="1:5" s="280" customFormat="1" ht="13.5">
      <c r="A2626" s="169">
        <v>98655</v>
      </c>
      <c r="B2626" s="169" t="s">
        <v>23774</v>
      </c>
      <c r="C2626" s="169" t="s">
        <v>1</v>
      </c>
      <c r="D2626" s="333">
        <v>707.63</v>
      </c>
      <c r="E2626" s="279"/>
    </row>
    <row r="2627" spans="1:5" s="280" customFormat="1" ht="13.5">
      <c r="A2627" s="169">
        <v>98656</v>
      </c>
      <c r="B2627" s="169" t="s">
        <v>23775</v>
      </c>
      <c r="C2627" s="169" t="s">
        <v>1</v>
      </c>
      <c r="D2627" s="333">
        <v>718.7</v>
      </c>
      <c r="E2627" s="279"/>
    </row>
    <row r="2628" spans="1:5" s="280" customFormat="1" ht="13.5">
      <c r="A2628" s="169">
        <v>98657</v>
      </c>
      <c r="B2628" s="169" t="s">
        <v>23776</v>
      </c>
      <c r="C2628" s="169" t="s">
        <v>1</v>
      </c>
      <c r="D2628" s="333">
        <v>729.77</v>
      </c>
      <c r="E2628" s="279"/>
    </row>
    <row r="2629" spans="1:5" s="280" customFormat="1" ht="13.5">
      <c r="A2629" s="169">
        <v>98658</v>
      </c>
      <c r="B2629" s="169" t="s">
        <v>23777</v>
      </c>
      <c r="C2629" s="169" t="s">
        <v>1</v>
      </c>
      <c r="D2629" s="333">
        <v>740.85</v>
      </c>
      <c r="E2629" s="279"/>
    </row>
    <row r="2630" spans="1:5" s="280" customFormat="1" ht="13.5">
      <c r="A2630" s="169">
        <v>98659</v>
      </c>
      <c r="B2630" s="169" t="s">
        <v>23778</v>
      </c>
      <c r="C2630" s="169" t="s">
        <v>1</v>
      </c>
      <c r="D2630" s="333">
        <v>763.02</v>
      </c>
      <c r="E2630" s="279"/>
    </row>
    <row r="2631" spans="1:5" s="280" customFormat="1" ht="13.5">
      <c r="A2631" s="169">
        <v>98746</v>
      </c>
      <c r="B2631" s="169" t="s">
        <v>23779</v>
      </c>
      <c r="C2631" s="169" t="s">
        <v>1</v>
      </c>
      <c r="D2631" s="333">
        <v>64.92</v>
      </c>
      <c r="E2631" s="279"/>
    </row>
    <row r="2632" spans="1:5" s="280" customFormat="1" ht="13.5">
      <c r="A2632" s="169">
        <v>98749</v>
      </c>
      <c r="B2632" s="169" t="s">
        <v>23780</v>
      </c>
      <c r="C2632" s="169" t="s">
        <v>1</v>
      </c>
      <c r="D2632" s="333">
        <v>77.16</v>
      </c>
      <c r="E2632" s="279"/>
    </row>
    <row r="2633" spans="1:5" s="280" customFormat="1" ht="13.5">
      <c r="A2633" s="169">
        <v>98750</v>
      </c>
      <c r="B2633" s="169" t="s">
        <v>23781</v>
      </c>
      <c r="C2633" s="169" t="s">
        <v>1</v>
      </c>
      <c r="D2633" s="333">
        <v>91.93</v>
      </c>
      <c r="E2633" s="279"/>
    </row>
    <row r="2634" spans="1:5" s="280" customFormat="1" ht="13.5">
      <c r="A2634" s="169">
        <v>98751</v>
      </c>
      <c r="B2634" s="169" t="s">
        <v>23782</v>
      </c>
      <c r="C2634" s="169" t="s">
        <v>1</v>
      </c>
      <c r="D2634" s="333">
        <v>130.47</v>
      </c>
      <c r="E2634" s="279"/>
    </row>
    <row r="2635" spans="1:5" s="280" customFormat="1" ht="13.5">
      <c r="A2635" s="169">
        <v>98752</v>
      </c>
      <c r="B2635" s="169" t="s">
        <v>23783</v>
      </c>
      <c r="C2635" s="169" t="s">
        <v>1</v>
      </c>
      <c r="D2635" s="333">
        <v>176.81</v>
      </c>
      <c r="E2635" s="279"/>
    </row>
    <row r="2636" spans="1:5" s="280" customFormat="1" ht="13.5">
      <c r="A2636" s="169">
        <v>98753</v>
      </c>
      <c r="B2636" s="169" t="s">
        <v>23784</v>
      </c>
      <c r="C2636" s="169" t="s">
        <v>1</v>
      </c>
      <c r="D2636" s="333">
        <v>234.39</v>
      </c>
      <c r="E2636" s="279"/>
    </row>
    <row r="2637" spans="1:5" s="280" customFormat="1" ht="13.5">
      <c r="A2637" s="169">
        <v>100763</v>
      </c>
      <c r="B2637" s="169" t="s">
        <v>23785</v>
      </c>
      <c r="C2637" s="169" t="s">
        <v>3</v>
      </c>
      <c r="D2637" s="333">
        <v>17.829999999999998</v>
      </c>
      <c r="E2637" s="279"/>
    </row>
    <row r="2638" spans="1:5" s="280" customFormat="1" ht="13.5">
      <c r="A2638" s="169">
        <v>100764</v>
      </c>
      <c r="B2638" s="169" t="s">
        <v>23786</v>
      </c>
      <c r="C2638" s="169" t="s">
        <v>3</v>
      </c>
      <c r="D2638" s="333">
        <v>17.63</v>
      </c>
      <c r="E2638" s="279"/>
    </row>
    <row r="2639" spans="1:5" s="280" customFormat="1" ht="13.5">
      <c r="A2639" s="169">
        <v>100765</v>
      </c>
      <c r="B2639" s="169" t="s">
        <v>23787</v>
      </c>
      <c r="C2639" s="169" t="s">
        <v>3</v>
      </c>
      <c r="D2639" s="333">
        <v>17.28</v>
      </c>
      <c r="E2639" s="279"/>
    </row>
    <row r="2640" spans="1:5" s="280" customFormat="1" ht="13.5">
      <c r="A2640" s="169">
        <v>100766</v>
      </c>
      <c r="B2640" s="169" t="s">
        <v>23788</v>
      </c>
      <c r="C2640" s="169" t="s">
        <v>3</v>
      </c>
      <c r="D2640" s="333">
        <v>17.489999999999998</v>
      </c>
      <c r="E2640" s="279"/>
    </row>
    <row r="2641" spans="1:5" s="280" customFormat="1" ht="13.5">
      <c r="A2641" s="169">
        <v>100767</v>
      </c>
      <c r="B2641" s="169" t="s">
        <v>23789</v>
      </c>
      <c r="C2641" s="169" t="s">
        <v>3</v>
      </c>
      <c r="D2641" s="333">
        <v>18.73</v>
      </c>
      <c r="E2641" s="279"/>
    </row>
    <row r="2642" spans="1:5" s="280" customFormat="1" ht="13.5">
      <c r="A2642" s="169">
        <v>100768</v>
      </c>
      <c r="B2642" s="169" t="s">
        <v>23790</v>
      </c>
      <c r="C2642" s="169" t="s">
        <v>3</v>
      </c>
      <c r="D2642" s="333">
        <v>24.69</v>
      </c>
      <c r="E2642" s="279"/>
    </row>
    <row r="2643" spans="1:5" s="280" customFormat="1" ht="13.5">
      <c r="A2643" s="169">
        <v>100769</v>
      </c>
      <c r="B2643" s="169" t="s">
        <v>23791</v>
      </c>
      <c r="C2643" s="169" t="s">
        <v>3</v>
      </c>
      <c r="D2643" s="333">
        <v>24.19</v>
      </c>
      <c r="E2643" s="279"/>
    </row>
    <row r="2644" spans="1:5" s="280" customFormat="1" ht="13.5">
      <c r="A2644" s="169">
        <v>100770</v>
      </c>
      <c r="B2644" s="169" t="s">
        <v>23792</v>
      </c>
      <c r="C2644" s="169" t="s">
        <v>3</v>
      </c>
      <c r="D2644" s="333">
        <v>23.29</v>
      </c>
      <c r="E2644" s="279"/>
    </row>
    <row r="2645" spans="1:5" s="280" customFormat="1" ht="13.5">
      <c r="A2645" s="169">
        <v>100771</v>
      </c>
      <c r="B2645" s="169" t="s">
        <v>23793</v>
      </c>
      <c r="C2645" s="169" t="s">
        <v>3</v>
      </c>
      <c r="D2645" s="333">
        <v>32.130000000000003</v>
      </c>
      <c r="E2645" s="279"/>
    </row>
    <row r="2646" spans="1:5" s="280" customFormat="1" ht="13.5">
      <c r="A2646" s="169">
        <v>100772</v>
      </c>
      <c r="B2646" s="169" t="s">
        <v>23794</v>
      </c>
      <c r="C2646" s="169" t="s">
        <v>3</v>
      </c>
      <c r="D2646" s="333">
        <v>18.62</v>
      </c>
      <c r="E2646" s="279"/>
    </row>
    <row r="2647" spans="1:5" s="280" customFormat="1" ht="13.5">
      <c r="A2647" s="169">
        <v>100773</v>
      </c>
      <c r="B2647" s="169" t="s">
        <v>23795</v>
      </c>
      <c r="C2647" s="169" t="s">
        <v>3</v>
      </c>
      <c r="D2647" s="333">
        <v>21.65</v>
      </c>
      <c r="E2647" s="279"/>
    </row>
    <row r="2648" spans="1:5" s="280" customFormat="1" ht="13.5">
      <c r="A2648" s="169">
        <v>100774</v>
      </c>
      <c r="B2648" s="169" t="s">
        <v>23796</v>
      </c>
      <c r="C2648" s="169" t="s">
        <v>3</v>
      </c>
      <c r="D2648" s="333">
        <v>13.2</v>
      </c>
      <c r="E2648" s="279"/>
    </row>
    <row r="2649" spans="1:5" s="280" customFormat="1" ht="13.5">
      <c r="A2649" s="169">
        <v>100775</v>
      </c>
      <c r="B2649" s="169" t="s">
        <v>23797</v>
      </c>
      <c r="C2649" s="169" t="s">
        <v>3</v>
      </c>
      <c r="D2649" s="333">
        <v>15.41</v>
      </c>
      <c r="E2649" s="279"/>
    </row>
    <row r="2650" spans="1:5" s="280" customFormat="1" ht="13.5">
      <c r="A2650" s="169">
        <v>100776</v>
      </c>
      <c r="B2650" s="169" t="s">
        <v>23798</v>
      </c>
      <c r="C2650" s="169" t="s">
        <v>3</v>
      </c>
      <c r="D2650" s="333">
        <v>21.73</v>
      </c>
      <c r="E2650" s="279"/>
    </row>
    <row r="2651" spans="1:5" s="280" customFormat="1" ht="13.5">
      <c r="A2651" s="169">
        <v>100777</v>
      </c>
      <c r="B2651" s="169" t="s">
        <v>23799</v>
      </c>
      <c r="C2651" s="169" t="s">
        <v>3</v>
      </c>
      <c r="D2651" s="333">
        <v>15.75</v>
      </c>
      <c r="E2651" s="279"/>
    </row>
    <row r="2652" spans="1:5" s="280" customFormat="1" ht="13.5">
      <c r="A2652" s="169">
        <v>100778</v>
      </c>
      <c r="B2652" s="169" t="s">
        <v>23800</v>
      </c>
      <c r="C2652" s="169" t="s">
        <v>3</v>
      </c>
      <c r="D2652" s="333">
        <v>11.53</v>
      </c>
      <c r="E2652" s="279"/>
    </row>
    <row r="2653" spans="1:5" s="280" customFormat="1" ht="13.5">
      <c r="A2653" s="169">
        <v>98560</v>
      </c>
      <c r="B2653" s="169" t="s">
        <v>23801</v>
      </c>
      <c r="C2653" s="169" t="s">
        <v>4</v>
      </c>
      <c r="D2653" s="333">
        <v>45.66</v>
      </c>
      <c r="E2653" s="279"/>
    </row>
    <row r="2654" spans="1:5" s="280" customFormat="1" ht="13.5">
      <c r="A2654" s="169">
        <v>98561</v>
      </c>
      <c r="B2654" s="169" t="s">
        <v>23802</v>
      </c>
      <c r="C2654" s="169" t="s">
        <v>4</v>
      </c>
      <c r="D2654" s="333">
        <v>41.25</v>
      </c>
      <c r="E2654" s="279"/>
    </row>
    <row r="2655" spans="1:5" s="280" customFormat="1" ht="13.5">
      <c r="A2655" s="169">
        <v>98562</v>
      </c>
      <c r="B2655" s="169" t="s">
        <v>23803</v>
      </c>
      <c r="C2655" s="169" t="s">
        <v>4</v>
      </c>
      <c r="D2655" s="333">
        <v>40.19</v>
      </c>
      <c r="E2655" s="279"/>
    </row>
    <row r="2656" spans="1:5" s="280" customFormat="1" ht="13.5">
      <c r="A2656" s="169">
        <v>98555</v>
      </c>
      <c r="B2656" s="169" t="s">
        <v>23804</v>
      </c>
      <c r="C2656" s="169" t="s">
        <v>4</v>
      </c>
      <c r="D2656" s="333">
        <v>24.98</v>
      </c>
      <c r="E2656" s="279"/>
    </row>
    <row r="2657" spans="1:5" s="280" customFormat="1" ht="13.5">
      <c r="A2657" s="169">
        <v>98556</v>
      </c>
      <c r="B2657" s="169" t="s">
        <v>23805</v>
      </c>
      <c r="C2657" s="169" t="s">
        <v>4</v>
      </c>
      <c r="D2657" s="333">
        <v>49.5</v>
      </c>
      <c r="E2657" s="279"/>
    </row>
    <row r="2658" spans="1:5" s="280" customFormat="1" ht="13.5">
      <c r="A2658" s="169">
        <v>98558</v>
      </c>
      <c r="B2658" s="169" t="s">
        <v>23806</v>
      </c>
      <c r="C2658" s="169" t="s">
        <v>2</v>
      </c>
      <c r="D2658" s="333">
        <v>7.7</v>
      </c>
      <c r="E2658" s="279"/>
    </row>
    <row r="2659" spans="1:5" s="280" customFormat="1" ht="13.5">
      <c r="A2659" s="169">
        <v>98559</v>
      </c>
      <c r="B2659" s="169" t="s">
        <v>23807</v>
      </c>
      <c r="C2659" s="169" t="s">
        <v>1</v>
      </c>
      <c r="D2659" s="333">
        <v>5.07</v>
      </c>
      <c r="E2659" s="279"/>
    </row>
    <row r="2660" spans="1:5" s="280" customFormat="1" ht="13.5">
      <c r="A2660" s="169">
        <v>98546</v>
      </c>
      <c r="B2660" s="169" t="s">
        <v>23808</v>
      </c>
      <c r="C2660" s="169" t="s">
        <v>4</v>
      </c>
      <c r="D2660" s="333">
        <v>110.37</v>
      </c>
      <c r="E2660" s="279"/>
    </row>
    <row r="2661" spans="1:5" s="280" customFormat="1" ht="13.5">
      <c r="A2661" s="169">
        <v>98547</v>
      </c>
      <c r="B2661" s="169" t="s">
        <v>23809</v>
      </c>
      <c r="C2661" s="169" t="s">
        <v>4</v>
      </c>
      <c r="D2661" s="333">
        <v>214.36</v>
      </c>
      <c r="E2661" s="279"/>
    </row>
    <row r="2662" spans="1:5" s="280" customFormat="1" ht="13.5">
      <c r="A2662" s="169">
        <v>98553</v>
      </c>
      <c r="B2662" s="169" t="s">
        <v>23810</v>
      </c>
      <c r="C2662" s="169" t="s">
        <v>4</v>
      </c>
      <c r="D2662" s="333">
        <v>124.1</v>
      </c>
      <c r="E2662" s="279"/>
    </row>
    <row r="2663" spans="1:5" s="280" customFormat="1" ht="13.5">
      <c r="A2663" s="169">
        <v>98554</v>
      </c>
      <c r="B2663" s="169" t="s">
        <v>23811</v>
      </c>
      <c r="C2663" s="169" t="s">
        <v>4</v>
      </c>
      <c r="D2663" s="333">
        <v>42.23</v>
      </c>
      <c r="E2663" s="279"/>
    </row>
    <row r="2664" spans="1:5" s="280" customFormat="1" ht="13.5">
      <c r="A2664" s="169">
        <v>98557</v>
      </c>
      <c r="B2664" s="169" t="s">
        <v>23812</v>
      </c>
      <c r="C2664" s="169" t="s">
        <v>4</v>
      </c>
      <c r="D2664" s="333">
        <v>42.56</v>
      </c>
      <c r="E2664" s="279"/>
    </row>
    <row r="2665" spans="1:5" s="280" customFormat="1" ht="13.5">
      <c r="A2665" s="169">
        <v>98563</v>
      </c>
      <c r="B2665" s="169" t="s">
        <v>23813</v>
      </c>
      <c r="C2665" s="169" t="s">
        <v>4</v>
      </c>
      <c r="D2665" s="333">
        <v>32.51</v>
      </c>
      <c r="E2665" s="279"/>
    </row>
    <row r="2666" spans="1:5" s="280" customFormat="1" ht="13.5">
      <c r="A2666" s="169">
        <v>98564</v>
      </c>
      <c r="B2666" s="169" t="s">
        <v>23814</v>
      </c>
      <c r="C2666" s="169" t="s">
        <v>4</v>
      </c>
      <c r="D2666" s="333">
        <v>47.47</v>
      </c>
      <c r="E2666" s="279"/>
    </row>
    <row r="2667" spans="1:5" s="280" customFormat="1" ht="13.5">
      <c r="A2667" s="169">
        <v>98565</v>
      </c>
      <c r="B2667" s="169" t="s">
        <v>23815</v>
      </c>
      <c r="C2667" s="169" t="s">
        <v>4</v>
      </c>
      <c r="D2667" s="333">
        <v>46.63</v>
      </c>
      <c r="E2667" s="279"/>
    </row>
    <row r="2668" spans="1:5" s="280" customFormat="1" ht="13.5">
      <c r="A2668" s="169">
        <v>98566</v>
      </c>
      <c r="B2668" s="169" t="s">
        <v>23816</v>
      </c>
      <c r="C2668" s="169" t="s">
        <v>4</v>
      </c>
      <c r="D2668" s="333">
        <v>61.58</v>
      </c>
      <c r="E2668" s="279"/>
    </row>
    <row r="2669" spans="1:5" s="280" customFormat="1" ht="13.5">
      <c r="A2669" s="169">
        <v>98567</v>
      </c>
      <c r="B2669" s="169" t="s">
        <v>23817</v>
      </c>
      <c r="C2669" s="169" t="s">
        <v>4</v>
      </c>
      <c r="D2669" s="333">
        <v>60.07</v>
      </c>
      <c r="E2669" s="279"/>
    </row>
    <row r="2670" spans="1:5" s="280" customFormat="1" ht="13.5">
      <c r="A2670" s="169">
        <v>98568</v>
      </c>
      <c r="B2670" s="169" t="s">
        <v>23818</v>
      </c>
      <c r="C2670" s="169" t="s">
        <v>4</v>
      </c>
      <c r="D2670" s="333">
        <v>75.010000000000005</v>
      </c>
      <c r="E2670" s="279"/>
    </row>
    <row r="2671" spans="1:5" s="280" customFormat="1" ht="13.5">
      <c r="A2671" s="169">
        <v>98569</v>
      </c>
      <c r="B2671" s="169" t="s">
        <v>23819</v>
      </c>
      <c r="C2671" s="169" t="s">
        <v>4</v>
      </c>
      <c r="D2671" s="333">
        <v>74.17</v>
      </c>
      <c r="E2671" s="279"/>
    </row>
    <row r="2672" spans="1:5" s="280" customFormat="1" ht="13.5">
      <c r="A2672" s="169">
        <v>98570</v>
      </c>
      <c r="B2672" s="169" t="s">
        <v>23820</v>
      </c>
      <c r="C2672" s="169" t="s">
        <v>4</v>
      </c>
      <c r="D2672" s="333">
        <v>89.16</v>
      </c>
      <c r="E2672" s="279"/>
    </row>
    <row r="2673" spans="1:5" s="280" customFormat="1" ht="13.5">
      <c r="A2673" s="169">
        <v>98571</v>
      </c>
      <c r="B2673" s="169" t="s">
        <v>23821</v>
      </c>
      <c r="C2673" s="169" t="s">
        <v>4</v>
      </c>
      <c r="D2673" s="333">
        <v>41.73</v>
      </c>
      <c r="E2673" s="279"/>
    </row>
    <row r="2674" spans="1:5" s="280" customFormat="1" ht="13.5">
      <c r="A2674" s="169">
        <v>98572</v>
      </c>
      <c r="B2674" s="169" t="s">
        <v>23822</v>
      </c>
      <c r="C2674" s="169" t="s">
        <v>4</v>
      </c>
      <c r="D2674" s="333">
        <v>51.32</v>
      </c>
      <c r="E2674" s="279"/>
    </row>
    <row r="2675" spans="1:5" s="280" customFormat="1" ht="13.5">
      <c r="A2675" s="169">
        <v>98573</v>
      </c>
      <c r="B2675" s="169" t="s">
        <v>23823</v>
      </c>
      <c r="C2675" s="169" t="s">
        <v>4</v>
      </c>
      <c r="D2675" s="333">
        <v>65.87</v>
      </c>
      <c r="E2675" s="279"/>
    </row>
    <row r="2676" spans="1:5" s="280" customFormat="1" ht="13.5">
      <c r="A2676" s="169">
        <v>91831</v>
      </c>
      <c r="B2676" s="169" t="s">
        <v>23824</v>
      </c>
      <c r="C2676" s="169" t="s">
        <v>1</v>
      </c>
      <c r="D2676" s="333">
        <v>8.57</v>
      </c>
      <c r="E2676" s="279"/>
    </row>
    <row r="2677" spans="1:5" s="280" customFormat="1" ht="13.5">
      <c r="A2677" s="169">
        <v>91833</v>
      </c>
      <c r="B2677" s="169" t="s">
        <v>23825</v>
      </c>
      <c r="C2677" s="169" t="s">
        <v>1</v>
      </c>
      <c r="D2677" s="333">
        <v>9.14</v>
      </c>
      <c r="E2677" s="279"/>
    </row>
    <row r="2678" spans="1:5" s="280" customFormat="1" ht="13.5">
      <c r="A2678" s="169">
        <v>91834</v>
      </c>
      <c r="B2678" s="169" t="s">
        <v>23826</v>
      </c>
      <c r="C2678" s="169" t="s">
        <v>1</v>
      </c>
      <c r="D2678" s="333">
        <v>9.59</v>
      </c>
      <c r="E2678" s="279"/>
    </row>
    <row r="2679" spans="1:5" s="280" customFormat="1" ht="13.5">
      <c r="A2679" s="169">
        <v>91835</v>
      </c>
      <c r="B2679" s="169" t="s">
        <v>23827</v>
      </c>
      <c r="C2679" s="169" t="s">
        <v>1</v>
      </c>
      <c r="D2679" s="333">
        <v>11.05</v>
      </c>
      <c r="E2679" s="279"/>
    </row>
    <row r="2680" spans="1:5" s="280" customFormat="1" ht="13.5">
      <c r="A2680" s="169">
        <v>91836</v>
      </c>
      <c r="B2680" s="169" t="s">
        <v>23828</v>
      </c>
      <c r="C2680" s="169" t="s">
        <v>1</v>
      </c>
      <c r="D2680" s="333">
        <v>12.65</v>
      </c>
      <c r="E2680" s="279"/>
    </row>
    <row r="2681" spans="1:5" s="280" customFormat="1" ht="13.5">
      <c r="A2681" s="169">
        <v>91837</v>
      </c>
      <c r="B2681" s="169" t="s">
        <v>23829</v>
      </c>
      <c r="C2681" s="169" t="s">
        <v>1</v>
      </c>
      <c r="D2681" s="333">
        <v>16.059999999999999</v>
      </c>
      <c r="E2681" s="279"/>
    </row>
    <row r="2682" spans="1:5" s="280" customFormat="1" ht="13.5">
      <c r="A2682" s="169">
        <v>91839</v>
      </c>
      <c r="B2682" s="169" t="s">
        <v>23830</v>
      </c>
      <c r="C2682" s="169" t="s">
        <v>1</v>
      </c>
      <c r="D2682" s="333">
        <v>11.15</v>
      </c>
      <c r="E2682" s="279"/>
    </row>
    <row r="2683" spans="1:5" s="280" customFormat="1" ht="13.5">
      <c r="A2683" s="169">
        <v>91840</v>
      </c>
      <c r="B2683" s="169" t="s">
        <v>23831</v>
      </c>
      <c r="C2683" s="169" t="s">
        <v>1</v>
      </c>
      <c r="D2683" s="333">
        <v>14.09</v>
      </c>
      <c r="E2683" s="279"/>
    </row>
    <row r="2684" spans="1:5" s="280" customFormat="1" ht="13.5">
      <c r="A2684" s="169">
        <v>91841</v>
      </c>
      <c r="B2684" s="169" t="s">
        <v>23832</v>
      </c>
      <c r="C2684" s="169" t="s">
        <v>1</v>
      </c>
      <c r="D2684" s="333">
        <v>13.33</v>
      </c>
      <c r="E2684" s="279"/>
    </row>
    <row r="2685" spans="1:5" s="280" customFormat="1" ht="13.5">
      <c r="A2685" s="169">
        <v>91842</v>
      </c>
      <c r="B2685" s="169" t="s">
        <v>23833</v>
      </c>
      <c r="C2685" s="169" t="s">
        <v>1</v>
      </c>
      <c r="D2685" s="333">
        <v>6.48</v>
      </c>
      <c r="E2685" s="279"/>
    </row>
    <row r="2686" spans="1:5" s="280" customFormat="1" ht="13.5">
      <c r="A2686" s="169">
        <v>91843</v>
      </c>
      <c r="B2686" s="169" t="s">
        <v>23834</v>
      </c>
      <c r="C2686" s="169" t="s">
        <v>1</v>
      </c>
      <c r="D2686" s="333">
        <v>7.05</v>
      </c>
      <c r="E2686" s="279"/>
    </row>
    <row r="2687" spans="1:5" s="280" customFormat="1" ht="13.5">
      <c r="A2687" s="169">
        <v>91844</v>
      </c>
      <c r="B2687" s="169" t="s">
        <v>23835</v>
      </c>
      <c r="C2687" s="169" t="s">
        <v>1</v>
      </c>
      <c r="D2687" s="333">
        <v>7.5</v>
      </c>
      <c r="E2687" s="279"/>
    </row>
    <row r="2688" spans="1:5" s="280" customFormat="1" ht="13.5">
      <c r="A2688" s="169">
        <v>91845</v>
      </c>
      <c r="B2688" s="169" t="s">
        <v>23836</v>
      </c>
      <c r="C2688" s="169" t="s">
        <v>1</v>
      </c>
      <c r="D2688" s="333">
        <v>8.9600000000000009</v>
      </c>
      <c r="E2688" s="279"/>
    </row>
    <row r="2689" spans="1:5" s="280" customFormat="1" ht="13.5">
      <c r="A2689" s="169">
        <v>91846</v>
      </c>
      <c r="B2689" s="169" t="s">
        <v>23837</v>
      </c>
      <c r="C2689" s="169" t="s">
        <v>1</v>
      </c>
      <c r="D2689" s="333">
        <v>10.58</v>
      </c>
      <c r="E2689" s="279"/>
    </row>
    <row r="2690" spans="1:5" s="280" customFormat="1" ht="13.5">
      <c r="A2690" s="169">
        <v>91847</v>
      </c>
      <c r="B2690" s="169" t="s">
        <v>23838</v>
      </c>
      <c r="C2690" s="169" t="s">
        <v>1</v>
      </c>
      <c r="D2690" s="333">
        <v>13.99</v>
      </c>
      <c r="E2690" s="279"/>
    </row>
    <row r="2691" spans="1:5" s="280" customFormat="1" ht="13.5">
      <c r="A2691" s="169">
        <v>91849</v>
      </c>
      <c r="B2691" s="169" t="s">
        <v>23839</v>
      </c>
      <c r="C2691" s="169" t="s">
        <v>1</v>
      </c>
      <c r="D2691" s="333">
        <v>9.08</v>
      </c>
      <c r="E2691" s="279"/>
    </row>
    <row r="2692" spans="1:5" s="280" customFormat="1" ht="13.5">
      <c r="A2692" s="169">
        <v>91850</v>
      </c>
      <c r="B2692" s="169" t="s">
        <v>23840</v>
      </c>
      <c r="C2692" s="169" t="s">
        <v>1</v>
      </c>
      <c r="D2692" s="333">
        <v>12.07</v>
      </c>
      <c r="E2692" s="279"/>
    </row>
    <row r="2693" spans="1:5" s="280" customFormat="1" ht="13.5">
      <c r="A2693" s="169">
        <v>91851</v>
      </c>
      <c r="B2693" s="169" t="s">
        <v>23841</v>
      </c>
      <c r="C2693" s="169" t="s">
        <v>1</v>
      </c>
      <c r="D2693" s="333">
        <v>11.31</v>
      </c>
      <c r="E2693" s="279"/>
    </row>
    <row r="2694" spans="1:5" s="280" customFormat="1" ht="13.5">
      <c r="A2694" s="169">
        <v>91852</v>
      </c>
      <c r="B2694" s="169" t="s">
        <v>23842</v>
      </c>
      <c r="C2694" s="169" t="s">
        <v>1</v>
      </c>
      <c r="D2694" s="333">
        <v>9.2899999999999991</v>
      </c>
      <c r="E2694" s="279"/>
    </row>
    <row r="2695" spans="1:5" s="280" customFormat="1" ht="13.5">
      <c r="A2695" s="169">
        <v>91853</v>
      </c>
      <c r="B2695" s="169" t="s">
        <v>23843</v>
      </c>
      <c r="C2695" s="169" t="s">
        <v>1</v>
      </c>
      <c r="D2695" s="333">
        <v>9.82</v>
      </c>
      <c r="E2695" s="279"/>
    </row>
    <row r="2696" spans="1:5" s="280" customFormat="1" ht="13.5">
      <c r="A2696" s="169">
        <v>91854</v>
      </c>
      <c r="B2696" s="169" t="s">
        <v>23844</v>
      </c>
      <c r="C2696" s="169" t="s">
        <v>1</v>
      </c>
      <c r="D2696" s="333">
        <v>10.31</v>
      </c>
      <c r="E2696" s="279"/>
    </row>
    <row r="2697" spans="1:5" s="280" customFormat="1" ht="13.5">
      <c r="A2697" s="169">
        <v>91855</v>
      </c>
      <c r="B2697" s="169" t="s">
        <v>23845</v>
      </c>
      <c r="C2697" s="169" t="s">
        <v>1</v>
      </c>
      <c r="D2697" s="333">
        <v>11.66</v>
      </c>
      <c r="E2697" s="279"/>
    </row>
    <row r="2698" spans="1:5" s="280" customFormat="1" ht="13.5">
      <c r="A2698" s="169">
        <v>91856</v>
      </c>
      <c r="B2698" s="169" t="s">
        <v>23846</v>
      </c>
      <c r="C2698" s="169" t="s">
        <v>1</v>
      </c>
      <c r="D2698" s="333">
        <v>13.22</v>
      </c>
      <c r="E2698" s="279"/>
    </row>
    <row r="2699" spans="1:5" s="280" customFormat="1" ht="13.5">
      <c r="A2699" s="169">
        <v>91857</v>
      </c>
      <c r="B2699" s="169" t="s">
        <v>23847</v>
      </c>
      <c r="C2699" s="169" t="s">
        <v>1</v>
      </c>
      <c r="D2699" s="333">
        <v>16.37</v>
      </c>
      <c r="E2699" s="279"/>
    </row>
    <row r="2700" spans="1:5" s="280" customFormat="1" ht="13.5">
      <c r="A2700" s="169">
        <v>91859</v>
      </c>
      <c r="B2700" s="169" t="s">
        <v>23848</v>
      </c>
      <c r="C2700" s="169" t="s">
        <v>1</v>
      </c>
      <c r="D2700" s="333">
        <v>11.84</v>
      </c>
      <c r="E2700" s="279"/>
    </row>
    <row r="2701" spans="1:5" s="280" customFormat="1" ht="13.5">
      <c r="A2701" s="169">
        <v>91860</v>
      </c>
      <c r="B2701" s="169" t="s">
        <v>23849</v>
      </c>
      <c r="C2701" s="169" t="s">
        <v>1</v>
      </c>
      <c r="D2701" s="333">
        <v>14.7</v>
      </c>
      <c r="E2701" s="279"/>
    </row>
    <row r="2702" spans="1:5" s="280" customFormat="1" ht="13.5">
      <c r="A2702" s="169">
        <v>91861</v>
      </c>
      <c r="B2702" s="169" t="s">
        <v>23850</v>
      </c>
      <c r="C2702" s="169" t="s">
        <v>1</v>
      </c>
      <c r="D2702" s="333">
        <v>14</v>
      </c>
      <c r="E2702" s="279"/>
    </row>
    <row r="2703" spans="1:5" s="280" customFormat="1" ht="13.5">
      <c r="A2703" s="169">
        <v>91862</v>
      </c>
      <c r="B2703" s="169" t="s">
        <v>23851</v>
      </c>
      <c r="C2703" s="169" t="s">
        <v>1</v>
      </c>
      <c r="D2703" s="333">
        <v>10.48</v>
      </c>
      <c r="E2703" s="279"/>
    </row>
    <row r="2704" spans="1:5" s="280" customFormat="1" ht="13.5">
      <c r="A2704" s="169">
        <v>91863</v>
      </c>
      <c r="B2704" s="169" t="s">
        <v>23852</v>
      </c>
      <c r="C2704" s="169" t="s">
        <v>1</v>
      </c>
      <c r="D2704" s="333">
        <v>12.35</v>
      </c>
      <c r="E2704" s="279"/>
    </row>
    <row r="2705" spans="1:5" s="280" customFormat="1" ht="13.5">
      <c r="A2705" s="169">
        <v>91864</v>
      </c>
      <c r="B2705" s="169" t="s">
        <v>23853</v>
      </c>
      <c r="C2705" s="169" t="s">
        <v>1</v>
      </c>
      <c r="D2705" s="333">
        <v>16.41</v>
      </c>
      <c r="E2705" s="279"/>
    </row>
    <row r="2706" spans="1:5" s="280" customFormat="1" ht="13.5">
      <c r="A2706" s="169">
        <v>91865</v>
      </c>
      <c r="B2706" s="169" t="s">
        <v>23854</v>
      </c>
      <c r="C2706" s="169" t="s">
        <v>1</v>
      </c>
      <c r="D2706" s="333">
        <v>20.46</v>
      </c>
      <c r="E2706" s="279"/>
    </row>
    <row r="2707" spans="1:5" s="280" customFormat="1" ht="13.5">
      <c r="A2707" s="169">
        <v>91866</v>
      </c>
      <c r="B2707" s="169" t="s">
        <v>23855</v>
      </c>
      <c r="C2707" s="169" t="s">
        <v>1</v>
      </c>
      <c r="D2707" s="333">
        <v>8.5500000000000007</v>
      </c>
      <c r="E2707" s="279"/>
    </row>
    <row r="2708" spans="1:5" s="280" customFormat="1" ht="13.5">
      <c r="A2708" s="169">
        <v>91867</v>
      </c>
      <c r="B2708" s="169" t="s">
        <v>23856</v>
      </c>
      <c r="C2708" s="169" t="s">
        <v>1</v>
      </c>
      <c r="D2708" s="333">
        <v>10.43</v>
      </c>
      <c r="E2708" s="279"/>
    </row>
    <row r="2709" spans="1:5" s="280" customFormat="1" ht="13.5">
      <c r="A2709" s="169">
        <v>91868</v>
      </c>
      <c r="B2709" s="169" t="s">
        <v>23857</v>
      </c>
      <c r="C2709" s="169" t="s">
        <v>1</v>
      </c>
      <c r="D2709" s="333">
        <v>14.49</v>
      </c>
      <c r="E2709" s="279"/>
    </row>
    <row r="2710" spans="1:5" s="280" customFormat="1" ht="13.5">
      <c r="A2710" s="169">
        <v>91869</v>
      </c>
      <c r="B2710" s="169" t="s">
        <v>23858</v>
      </c>
      <c r="C2710" s="169" t="s">
        <v>1</v>
      </c>
      <c r="D2710" s="333">
        <v>18.55</v>
      </c>
      <c r="E2710" s="279"/>
    </row>
    <row r="2711" spans="1:5" s="280" customFormat="1" ht="13.5">
      <c r="A2711" s="169">
        <v>91870</v>
      </c>
      <c r="B2711" s="169" t="s">
        <v>23859</v>
      </c>
      <c r="C2711" s="169" t="s">
        <v>1</v>
      </c>
      <c r="D2711" s="333">
        <v>12.1</v>
      </c>
      <c r="E2711" s="279"/>
    </row>
    <row r="2712" spans="1:5" s="280" customFormat="1" ht="13.5">
      <c r="A2712" s="169">
        <v>91871</v>
      </c>
      <c r="B2712" s="169" t="s">
        <v>23860</v>
      </c>
      <c r="C2712" s="169" t="s">
        <v>1</v>
      </c>
      <c r="D2712" s="333">
        <v>14.03</v>
      </c>
      <c r="E2712" s="279"/>
    </row>
    <row r="2713" spans="1:5" s="280" customFormat="1" ht="13.5">
      <c r="A2713" s="169">
        <v>91872</v>
      </c>
      <c r="B2713" s="169" t="s">
        <v>23861</v>
      </c>
      <c r="C2713" s="169" t="s">
        <v>1</v>
      </c>
      <c r="D2713" s="333">
        <v>18.09</v>
      </c>
      <c r="E2713" s="279"/>
    </row>
    <row r="2714" spans="1:5" s="280" customFormat="1" ht="13.5">
      <c r="A2714" s="169">
        <v>91873</v>
      </c>
      <c r="B2714" s="169" t="s">
        <v>23862</v>
      </c>
      <c r="C2714" s="169" t="s">
        <v>1</v>
      </c>
      <c r="D2714" s="333">
        <v>22.08</v>
      </c>
      <c r="E2714" s="279"/>
    </row>
    <row r="2715" spans="1:5" s="280" customFormat="1" ht="13.5">
      <c r="A2715" s="169">
        <v>93008</v>
      </c>
      <c r="B2715" s="169" t="s">
        <v>23863</v>
      </c>
      <c r="C2715" s="169" t="s">
        <v>1</v>
      </c>
      <c r="D2715" s="333">
        <v>18.170000000000002</v>
      </c>
      <c r="E2715" s="279"/>
    </row>
    <row r="2716" spans="1:5" s="280" customFormat="1" ht="13.5">
      <c r="A2716" s="169">
        <v>93009</v>
      </c>
      <c r="B2716" s="169" t="s">
        <v>23864</v>
      </c>
      <c r="C2716" s="169" t="s">
        <v>1</v>
      </c>
      <c r="D2716" s="333">
        <v>26.77</v>
      </c>
      <c r="E2716" s="279"/>
    </row>
    <row r="2717" spans="1:5" s="280" customFormat="1" ht="13.5">
      <c r="A2717" s="169">
        <v>93010</v>
      </c>
      <c r="B2717" s="169" t="s">
        <v>23865</v>
      </c>
      <c r="C2717" s="169" t="s">
        <v>1</v>
      </c>
      <c r="D2717" s="333">
        <v>37.25</v>
      </c>
      <c r="E2717" s="279"/>
    </row>
    <row r="2718" spans="1:5" s="280" customFormat="1" ht="13.5">
      <c r="A2718" s="169">
        <v>93011</v>
      </c>
      <c r="B2718" s="169" t="s">
        <v>23866</v>
      </c>
      <c r="C2718" s="169" t="s">
        <v>1</v>
      </c>
      <c r="D2718" s="333">
        <v>45.51</v>
      </c>
      <c r="E2718" s="279"/>
    </row>
    <row r="2719" spans="1:5" s="280" customFormat="1" ht="13.5">
      <c r="A2719" s="169">
        <v>93012</v>
      </c>
      <c r="B2719" s="169" t="s">
        <v>23867</v>
      </c>
      <c r="C2719" s="169" t="s">
        <v>1</v>
      </c>
      <c r="D2719" s="333">
        <v>68.680000000000007</v>
      </c>
      <c r="E2719" s="279"/>
    </row>
    <row r="2720" spans="1:5" s="280" customFormat="1" ht="13.5">
      <c r="A2720" s="169">
        <v>95726</v>
      </c>
      <c r="B2720" s="169" t="s">
        <v>27875</v>
      </c>
      <c r="C2720" s="169" t="s">
        <v>1</v>
      </c>
      <c r="D2720" s="333">
        <v>7.05</v>
      </c>
      <c r="E2720" s="279"/>
    </row>
    <row r="2721" spans="1:5" s="280" customFormat="1" ht="13.5">
      <c r="A2721" s="169">
        <v>95727</v>
      </c>
      <c r="B2721" s="169" t="s">
        <v>27876</v>
      </c>
      <c r="C2721" s="169" t="s">
        <v>1</v>
      </c>
      <c r="D2721" s="333">
        <v>8.09</v>
      </c>
      <c r="E2721" s="279"/>
    </row>
    <row r="2722" spans="1:5" s="280" customFormat="1" ht="13.5">
      <c r="A2722" s="169">
        <v>95728</v>
      </c>
      <c r="B2722" s="169" t="s">
        <v>27877</v>
      </c>
      <c r="C2722" s="169" t="s">
        <v>1</v>
      </c>
      <c r="D2722" s="333">
        <v>10.32</v>
      </c>
      <c r="E2722" s="279"/>
    </row>
    <row r="2723" spans="1:5" s="280" customFormat="1" ht="13.5">
      <c r="A2723" s="169">
        <v>95729</v>
      </c>
      <c r="B2723" s="169" t="s">
        <v>27878</v>
      </c>
      <c r="C2723" s="169" t="s">
        <v>1</v>
      </c>
      <c r="D2723" s="333">
        <v>9.34</v>
      </c>
      <c r="E2723" s="279"/>
    </row>
    <row r="2724" spans="1:5" s="280" customFormat="1" ht="13.5">
      <c r="A2724" s="169">
        <v>95730</v>
      </c>
      <c r="B2724" s="169" t="s">
        <v>27879</v>
      </c>
      <c r="C2724" s="169" t="s">
        <v>1</v>
      </c>
      <c r="D2724" s="333">
        <v>10.38</v>
      </c>
      <c r="E2724" s="279"/>
    </row>
    <row r="2725" spans="1:5" s="280" customFormat="1" ht="13.5">
      <c r="A2725" s="169">
        <v>95731</v>
      </c>
      <c r="B2725" s="169" t="s">
        <v>27880</v>
      </c>
      <c r="C2725" s="169" t="s">
        <v>1</v>
      </c>
      <c r="D2725" s="333">
        <v>12.61</v>
      </c>
      <c r="E2725" s="279"/>
    </row>
    <row r="2726" spans="1:5" s="280" customFormat="1" ht="13.5">
      <c r="A2726" s="169">
        <v>97667</v>
      </c>
      <c r="B2726" s="169" t="s">
        <v>23868</v>
      </c>
      <c r="C2726" s="169" t="s">
        <v>1</v>
      </c>
      <c r="D2726" s="333">
        <v>9.3000000000000007</v>
      </c>
      <c r="E2726" s="279"/>
    </row>
    <row r="2727" spans="1:5" s="280" customFormat="1" ht="13.5">
      <c r="A2727" s="169">
        <v>97668</v>
      </c>
      <c r="B2727" s="169" t="s">
        <v>23869</v>
      </c>
      <c r="C2727" s="169" t="s">
        <v>1</v>
      </c>
      <c r="D2727" s="333">
        <v>13.27</v>
      </c>
      <c r="E2727" s="279"/>
    </row>
    <row r="2728" spans="1:5" s="280" customFormat="1" ht="13.5">
      <c r="A2728" s="169">
        <v>97669</v>
      </c>
      <c r="B2728" s="169" t="s">
        <v>23870</v>
      </c>
      <c r="C2728" s="169" t="s">
        <v>1</v>
      </c>
      <c r="D2728" s="333">
        <v>19.600000000000001</v>
      </c>
      <c r="E2728" s="279"/>
    </row>
    <row r="2729" spans="1:5" s="280" customFormat="1" ht="13.5">
      <c r="A2729" s="169">
        <v>97670</v>
      </c>
      <c r="B2729" s="169" t="s">
        <v>23871</v>
      </c>
      <c r="C2729" s="169" t="s">
        <v>1</v>
      </c>
      <c r="D2729" s="333">
        <v>25.25</v>
      </c>
      <c r="E2729" s="279"/>
    </row>
    <row r="2730" spans="1:5" s="280" customFormat="1" ht="13.5">
      <c r="A2730" s="169">
        <v>91874</v>
      </c>
      <c r="B2730" s="169" t="s">
        <v>23872</v>
      </c>
      <c r="C2730" s="169" t="s">
        <v>2</v>
      </c>
      <c r="D2730" s="333">
        <v>5.7</v>
      </c>
      <c r="E2730" s="279"/>
    </row>
    <row r="2731" spans="1:5" s="280" customFormat="1" ht="13.5">
      <c r="A2731" s="169">
        <v>91875</v>
      </c>
      <c r="B2731" s="169" t="s">
        <v>23873</v>
      </c>
      <c r="C2731" s="169" t="s">
        <v>2</v>
      </c>
      <c r="D2731" s="333">
        <v>7.58</v>
      </c>
      <c r="E2731" s="279"/>
    </row>
    <row r="2732" spans="1:5" s="280" customFormat="1" ht="13.5">
      <c r="A2732" s="169">
        <v>91876</v>
      </c>
      <c r="B2732" s="169" t="s">
        <v>23874</v>
      </c>
      <c r="C2732" s="169" t="s">
        <v>2</v>
      </c>
      <c r="D2732" s="333">
        <v>10.029999999999999</v>
      </c>
      <c r="E2732" s="279"/>
    </row>
    <row r="2733" spans="1:5" s="280" customFormat="1" ht="13.5">
      <c r="A2733" s="169">
        <v>91877</v>
      </c>
      <c r="B2733" s="169" t="s">
        <v>23875</v>
      </c>
      <c r="C2733" s="169" t="s">
        <v>2</v>
      </c>
      <c r="D2733" s="333">
        <v>13.43</v>
      </c>
      <c r="E2733" s="279"/>
    </row>
    <row r="2734" spans="1:5" s="280" customFormat="1" ht="13.5">
      <c r="A2734" s="169">
        <v>91878</v>
      </c>
      <c r="B2734" s="169" t="s">
        <v>23876</v>
      </c>
      <c r="C2734" s="169" t="s">
        <v>2</v>
      </c>
      <c r="D2734" s="333">
        <v>7.26</v>
      </c>
      <c r="E2734" s="279"/>
    </row>
    <row r="2735" spans="1:5" s="280" customFormat="1" ht="13.5">
      <c r="A2735" s="169">
        <v>91879</v>
      </c>
      <c r="B2735" s="169" t="s">
        <v>23877</v>
      </c>
      <c r="C2735" s="169" t="s">
        <v>2</v>
      </c>
      <c r="D2735" s="333">
        <v>9.08</v>
      </c>
      <c r="E2735" s="279"/>
    </row>
    <row r="2736" spans="1:5" s="280" customFormat="1" ht="13.5">
      <c r="A2736" s="169">
        <v>91880</v>
      </c>
      <c r="B2736" s="169" t="s">
        <v>23878</v>
      </c>
      <c r="C2736" s="169" t="s">
        <v>2</v>
      </c>
      <c r="D2736" s="333">
        <v>11.58</v>
      </c>
      <c r="E2736" s="279"/>
    </row>
    <row r="2737" spans="1:5" s="280" customFormat="1" ht="13.5">
      <c r="A2737" s="169">
        <v>91881</v>
      </c>
      <c r="B2737" s="169" t="s">
        <v>23879</v>
      </c>
      <c r="C2737" s="169" t="s">
        <v>2</v>
      </c>
      <c r="D2737" s="333">
        <v>14.99</v>
      </c>
      <c r="E2737" s="279"/>
    </row>
    <row r="2738" spans="1:5" s="280" customFormat="1" ht="13.5">
      <c r="A2738" s="169">
        <v>91882</v>
      </c>
      <c r="B2738" s="169" t="s">
        <v>23880</v>
      </c>
      <c r="C2738" s="169" t="s">
        <v>2</v>
      </c>
      <c r="D2738" s="333">
        <v>8.93</v>
      </c>
      <c r="E2738" s="279"/>
    </row>
    <row r="2739" spans="1:5" s="280" customFormat="1" ht="13.5">
      <c r="A2739" s="169">
        <v>91884</v>
      </c>
      <c r="B2739" s="169" t="s">
        <v>23881</v>
      </c>
      <c r="C2739" s="169" t="s">
        <v>2</v>
      </c>
      <c r="D2739" s="333">
        <v>10.38</v>
      </c>
      <c r="E2739" s="279"/>
    </row>
    <row r="2740" spans="1:5" s="280" customFormat="1" ht="13.5">
      <c r="A2740" s="169">
        <v>91885</v>
      </c>
      <c r="B2740" s="169" t="s">
        <v>23882</v>
      </c>
      <c r="C2740" s="169" t="s">
        <v>2</v>
      </c>
      <c r="D2740" s="333">
        <v>12.34</v>
      </c>
      <c r="E2740" s="279"/>
    </row>
    <row r="2741" spans="1:5" s="280" customFormat="1" ht="13.5">
      <c r="A2741" s="169">
        <v>91886</v>
      </c>
      <c r="B2741" s="169" t="s">
        <v>23883</v>
      </c>
      <c r="C2741" s="169" t="s">
        <v>2</v>
      </c>
      <c r="D2741" s="333">
        <v>15.16</v>
      </c>
      <c r="E2741" s="279"/>
    </row>
    <row r="2742" spans="1:5" s="280" customFormat="1" ht="13.5">
      <c r="A2742" s="169">
        <v>91887</v>
      </c>
      <c r="B2742" s="169" t="s">
        <v>23884</v>
      </c>
      <c r="C2742" s="169" t="s">
        <v>2</v>
      </c>
      <c r="D2742" s="333">
        <v>10.89</v>
      </c>
      <c r="E2742" s="279"/>
    </row>
    <row r="2743" spans="1:5" s="280" customFormat="1" ht="13.5">
      <c r="A2743" s="169">
        <v>91889</v>
      </c>
      <c r="B2743" s="169" t="s">
        <v>23885</v>
      </c>
      <c r="C2743" s="169" t="s">
        <v>2</v>
      </c>
      <c r="D2743" s="333">
        <v>10.44</v>
      </c>
      <c r="E2743" s="279"/>
    </row>
    <row r="2744" spans="1:5" s="280" customFormat="1" ht="13.5">
      <c r="A2744" s="169">
        <v>91890</v>
      </c>
      <c r="B2744" s="169" t="s">
        <v>23886</v>
      </c>
      <c r="C2744" s="169" t="s">
        <v>2</v>
      </c>
      <c r="D2744" s="333">
        <v>12.83</v>
      </c>
      <c r="E2744" s="279"/>
    </row>
    <row r="2745" spans="1:5" s="280" customFormat="1" ht="13.5">
      <c r="A2745" s="169">
        <v>91892</v>
      </c>
      <c r="B2745" s="169" t="s">
        <v>23887</v>
      </c>
      <c r="C2745" s="169" t="s">
        <v>2</v>
      </c>
      <c r="D2745" s="333">
        <v>15.86</v>
      </c>
      <c r="E2745" s="279"/>
    </row>
    <row r="2746" spans="1:5" s="280" customFormat="1" ht="13.5">
      <c r="A2746" s="169">
        <v>91893</v>
      </c>
      <c r="B2746" s="169" t="s">
        <v>23888</v>
      </c>
      <c r="C2746" s="169" t="s">
        <v>2</v>
      </c>
      <c r="D2746" s="333">
        <v>17.649999999999999</v>
      </c>
      <c r="E2746" s="279"/>
    </row>
    <row r="2747" spans="1:5" s="280" customFormat="1" ht="13.5">
      <c r="A2747" s="169">
        <v>91895</v>
      </c>
      <c r="B2747" s="169" t="s">
        <v>23889</v>
      </c>
      <c r="C2747" s="169" t="s">
        <v>2</v>
      </c>
      <c r="D2747" s="333">
        <v>20.74</v>
      </c>
      <c r="E2747" s="279"/>
    </row>
    <row r="2748" spans="1:5" s="280" customFormat="1" ht="13.5">
      <c r="A2748" s="169">
        <v>91896</v>
      </c>
      <c r="B2748" s="169" t="s">
        <v>23890</v>
      </c>
      <c r="C2748" s="169" t="s">
        <v>2</v>
      </c>
      <c r="D2748" s="333">
        <v>21.43</v>
      </c>
      <c r="E2748" s="279"/>
    </row>
    <row r="2749" spans="1:5" s="280" customFormat="1" ht="13.5">
      <c r="A2749" s="169">
        <v>91898</v>
      </c>
      <c r="B2749" s="169" t="s">
        <v>23891</v>
      </c>
      <c r="C2749" s="169" t="s">
        <v>2</v>
      </c>
      <c r="D2749" s="333">
        <v>24.73</v>
      </c>
      <c r="E2749" s="279"/>
    </row>
    <row r="2750" spans="1:5" s="280" customFormat="1" ht="13.5">
      <c r="A2750" s="169">
        <v>91899</v>
      </c>
      <c r="B2750" s="169" t="s">
        <v>23892</v>
      </c>
      <c r="C2750" s="169" t="s">
        <v>2</v>
      </c>
      <c r="D2750" s="333">
        <v>13.15</v>
      </c>
      <c r="E2750" s="279"/>
    </row>
    <row r="2751" spans="1:5" s="280" customFormat="1" ht="13.5">
      <c r="A2751" s="169">
        <v>91901</v>
      </c>
      <c r="B2751" s="169" t="s">
        <v>23893</v>
      </c>
      <c r="C2751" s="169" t="s">
        <v>2</v>
      </c>
      <c r="D2751" s="333">
        <v>12.7</v>
      </c>
      <c r="E2751" s="279"/>
    </row>
    <row r="2752" spans="1:5" s="280" customFormat="1" ht="13.5">
      <c r="A2752" s="169">
        <v>91902</v>
      </c>
      <c r="B2752" s="169" t="s">
        <v>23894</v>
      </c>
      <c r="C2752" s="169" t="s">
        <v>2</v>
      </c>
      <c r="D2752" s="333">
        <v>15.1</v>
      </c>
      <c r="E2752" s="279"/>
    </row>
    <row r="2753" spans="1:5" s="280" customFormat="1" ht="13.5">
      <c r="A2753" s="169">
        <v>91904</v>
      </c>
      <c r="B2753" s="169" t="s">
        <v>23895</v>
      </c>
      <c r="C2753" s="169" t="s">
        <v>2</v>
      </c>
      <c r="D2753" s="333">
        <v>18.13</v>
      </c>
      <c r="E2753" s="279"/>
    </row>
    <row r="2754" spans="1:5" s="280" customFormat="1" ht="13.5">
      <c r="A2754" s="169">
        <v>91905</v>
      </c>
      <c r="B2754" s="169" t="s">
        <v>23896</v>
      </c>
      <c r="C2754" s="169" t="s">
        <v>2</v>
      </c>
      <c r="D2754" s="333">
        <v>19.91</v>
      </c>
      <c r="E2754" s="279"/>
    </row>
    <row r="2755" spans="1:5" s="280" customFormat="1" ht="13.5">
      <c r="A2755" s="169">
        <v>91907</v>
      </c>
      <c r="B2755" s="169" t="s">
        <v>23897</v>
      </c>
      <c r="C2755" s="169" t="s">
        <v>2</v>
      </c>
      <c r="D2755" s="333">
        <v>23</v>
      </c>
      <c r="E2755" s="279"/>
    </row>
    <row r="2756" spans="1:5" s="280" customFormat="1" ht="13.5">
      <c r="A2756" s="169">
        <v>91908</v>
      </c>
      <c r="B2756" s="169" t="s">
        <v>23898</v>
      </c>
      <c r="C2756" s="169" t="s">
        <v>2</v>
      </c>
      <c r="D2756" s="333">
        <v>23.74</v>
      </c>
      <c r="E2756" s="279"/>
    </row>
    <row r="2757" spans="1:5" s="280" customFormat="1" ht="13.5">
      <c r="A2757" s="169">
        <v>91910</v>
      </c>
      <c r="B2757" s="169" t="s">
        <v>23899</v>
      </c>
      <c r="C2757" s="169" t="s">
        <v>2</v>
      </c>
      <c r="D2757" s="333">
        <v>27.04</v>
      </c>
      <c r="E2757" s="279"/>
    </row>
    <row r="2758" spans="1:5" s="280" customFormat="1" ht="13.5">
      <c r="A2758" s="169">
        <v>91911</v>
      </c>
      <c r="B2758" s="169" t="s">
        <v>23900</v>
      </c>
      <c r="C2758" s="169" t="s">
        <v>2</v>
      </c>
      <c r="D2758" s="333">
        <v>15.73</v>
      </c>
      <c r="E2758" s="279"/>
    </row>
    <row r="2759" spans="1:5" s="280" customFormat="1" ht="13.5">
      <c r="A2759" s="169">
        <v>91913</v>
      </c>
      <c r="B2759" s="169" t="s">
        <v>23901</v>
      </c>
      <c r="C2759" s="169" t="s">
        <v>2</v>
      </c>
      <c r="D2759" s="333">
        <v>15.28</v>
      </c>
      <c r="E2759" s="279"/>
    </row>
    <row r="2760" spans="1:5" s="280" customFormat="1" ht="13.5">
      <c r="A2760" s="169">
        <v>91914</v>
      </c>
      <c r="B2760" s="169" t="s">
        <v>23902</v>
      </c>
      <c r="C2760" s="169" t="s">
        <v>2</v>
      </c>
      <c r="D2760" s="333">
        <v>17.09</v>
      </c>
      <c r="E2760" s="279"/>
    </row>
    <row r="2761" spans="1:5" s="280" customFormat="1" ht="13.5">
      <c r="A2761" s="169">
        <v>91916</v>
      </c>
      <c r="B2761" s="169" t="s">
        <v>23903</v>
      </c>
      <c r="C2761" s="169" t="s">
        <v>2</v>
      </c>
      <c r="D2761" s="333">
        <v>20.12</v>
      </c>
      <c r="E2761" s="279"/>
    </row>
    <row r="2762" spans="1:5" s="280" customFormat="1" ht="13.5">
      <c r="A2762" s="169">
        <v>91917</v>
      </c>
      <c r="B2762" s="169" t="s">
        <v>23904</v>
      </c>
      <c r="C2762" s="169" t="s">
        <v>2</v>
      </c>
      <c r="D2762" s="333">
        <v>21.09</v>
      </c>
      <c r="E2762" s="279"/>
    </row>
    <row r="2763" spans="1:5" s="280" customFormat="1" ht="13.5">
      <c r="A2763" s="169">
        <v>91919</v>
      </c>
      <c r="B2763" s="169" t="s">
        <v>23905</v>
      </c>
      <c r="C2763" s="169" t="s">
        <v>2</v>
      </c>
      <c r="D2763" s="333">
        <v>24.18</v>
      </c>
      <c r="E2763" s="279"/>
    </row>
    <row r="2764" spans="1:5" s="280" customFormat="1" ht="13.5">
      <c r="A2764" s="169">
        <v>91920</v>
      </c>
      <c r="B2764" s="169" t="s">
        <v>23906</v>
      </c>
      <c r="C2764" s="169" t="s">
        <v>2</v>
      </c>
      <c r="D2764" s="333">
        <v>24.01</v>
      </c>
      <c r="E2764" s="279"/>
    </row>
    <row r="2765" spans="1:5" s="280" customFormat="1" ht="13.5">
      <c r="A2765" s="169">
        <v>91922</v>
      </c>
      <c r="B2765" s="169" t="s">
        <v>23907</v>
      </c>
      <c r="C2765" s="169" t="s">
        <v>2</v>
      </c>
      <c r="D2765" s="333">
        <v>27.31</v>
      </c>
      <c r="E2765" s="279"/>
    </row>
    <row r="2766" spans="1:5" s="280" customFormat="1" ht="13.5">
      <c r="A2766" s="169">
        <v>93013</v>
      </c>
      <c r="B2766" s="169" t="s">
        <v>23908</v>
      </c>
      <c r="C2766" s="169" t="s">
        <v>2</v>
      </c>
      <c r="D2766" s="333">
        <v>17.52</v>
      </c>
      <c r="E2766" s="279"/>
    </row>
    <row r="2767" spans="1:5" s="280" customFormat="1" ht="13.5">
      <c r="A2767" s="169">
        <v>93014</v>
      </c>
      <c r="B2767" s="169" t="s">
        <v>23909</v>
      </c>
      <c r="C2767" s="169" t="s">
        <v>2</v>
      </c>
      <c r="D2767" s="333">
        <v>21.79</v>
      </c>
      <c r="E2767" s="279"/>
    </row>
    <row r="2768" spans="1:5" s="280" customFormat="1" ht="13.5">
      <c r="A2768" s="169">
        <v>93015</v>
      </c>
      <c r="B2768" s="169" t="s">
        <v>23910</v>
      </c>
      <c r="C2768" s="169" t="s">
        <v>2</v>
      </c>
      <c r="D2768" s="333">
        <v>34.21</v>
      </c>
      <c r="E2768" s="279"/>
    </row>
    <row r="2769" spans="1:5" s="280" customFormat="1" ht="13.5">
      <c r="A2769" s="169">
        <v>93016</v>
      </c>
      <c r="B2769" s="169" t="s">
        <v>23911</v>
      </c>
      <c r="C2769" s="169" t="s">
        <v>2</v>
      </c>
      <c r="D2769" s="333">
        <v>42.06</v>
      </c>
      <c r="E2769" s="279"/>
    </row>
    <row r="2770" spans="1:5" s="280" customFormat="1" ht="13.5">
      <c r="A2770" s="169">
        <v>93017</v>
      </c>
      <c r="B2770" s="169" t="s">
        <v>23912</v>
      </c>
      <c r="C2770" s="169" t="s">
        <v>2</v>
      </c>
      <c r="D2770" s="333">
        <v>64.53</v>
      </c>
      <c r="E2770" s="279"/>
    </row>
    <row r="2771" spans="1:5" s="280" customFormat="1" ht="13.5">
      <c r="A2771" s="169">
        <v>93018</v>
      </c>
      <c r="B2771" s="169" t="s">
        <v>23913</v>
      </c>
      <c r="C2771" s="169" t="s">
        <v>2</v>
      </c>
      <c r="D2771" s="333">
        <v>26.86</v>
      </c>
      <c r="E2771" s="279"/>
    </row>
    <row r="2772" spans="1:5" s="280" customFormat="1" ht="13.5">
      <c r="A2772" s="169">
        <v>93020</v>
      </c>
      <c r="B2772" s="169" t="s">
        <v>23914</v>
      </c>
      <c r="C2772" s="169" t="s">
        <v>2</v>
      </c>
      <c r="D2772" s="333">
        <v>35.06</v>
      </c>
      <c r="E2772" s="279"/>
    </row>
    <row r="2773" spans="1:5" s="280" customFormat="1" ht="13.5">
      <c r="A2773" s="169">
        <v>93022</v>
      </c>
      <c r="B2773" s="169" t="s">
        <v>23915</v>
      </c>
      <c r="C2773" s="169" t="s">
        <v>2</v>
      </c>
      <c r="D2773" s="333">
        <v>61.27</v>
      </c>
      <c r="E2773" s="279"/>
    </row>
    <row r="2774" spans="1:5" s="280" customFormat="1" ht="13.5">
      <c r="A2774" s="169">
        <v>93024</v>
      </c>
      <c r="B2774" s="169" t="s">
        <v>23916</v>
      </c>
      <c r="C2774" s="169" t="s">
        <v>2</v>
      </c>
      <c r="D2774" s="333">
        <v>64.040000000000006</v>
      </c>
      <c r="E2774" s="279"/>
    </row>
    <row r="2775" spans="1:5" s="280" customFormat="1" ht="13.5">
      <c r="A2775" s="169">
        <v>93026</v>
      </c>
      <c r="B2775" s="169" t="s">
        <v>23917</v>
      </c>
      <c r="C2775" s="169" t="s">
        <v>2</v>
      </c>
      <c r="D2775" s="333">
        <v>107.61</v>
      </c>
      <c r="E2775" s="279"/>
    </row>
    <row r="2776" spans="1:5" s="280" customFormat="1" ht="13.5">
      <c r="A2776" s="169">
        <v>97559</v>
      </c>
      <c r="B2776" s="169" t="s">
        <v>23918</v>
      </c>
      <c r="C2776" s="169" t="s">
        <v>2</v>
      </c>
      <c r="D2776" s="333">
        <v>12.49</v>
      </c>
      <c r="E2776" s="279"/>
    </row>
    <row r="2777" spans="1:5" s="280" customFormat="1" ht="13.5">
      <c r="A2777" s="169">
        <v>97562</v>
      </c>
      <c r="B2777" s="169" t="s">
        <v>23919</v>
      </c>
      <c r="C2777" s="169" t="s">
        <v>2</v>
      </c>
      <c r="D2777" s="333">
        <v>14.76</v>
      </c>
      <c r="E2777" s="279"/>
    </row>
    <row r="2778" spans="1:5" s="280" customFormat="1" ht="13.5">
      <c r="A2778" s="169">
        <v>97564</v>
      </c>
      <c r="B2778" s="169" t="s">
        <v>23920</v>
      </c>
      <c r="C2778" s="169" t="s">
        <v>2</v>
      </c>
      <c r="D2778" s="333">
        <v>16.75</v>
      </c>
      <c r="E2778" s="279"/>
    </row>
    <row r="2779" spans="1:5" s="280" customFormat="1" ht="13.5">
      <c r="A2779" s="169">
        <v>91924</v>
      </c>
      <c r="B2779" s="169" t="s">
        <v>23921</v>
      </c>
      <c r="C2779" s="169" t="s">
        <v>1</v>
      </c>
      <c r="D2779" s="333">
        <v>2.98</v>
      </c>
      <c r="E2779" s="279"/>
    </row>
    <row r="2780" spans="1:5" s="280" customFormat="1" ht="13.5">
      <c r="A2780" s="169">
        <v>91925</v>
      </c>
      <c r="B2780" s="169" t="s">
        <v>23922</v>
      </c>
      <c r="C2780" s="169" t="s">
        <v>1</v>
      </c>
      <c r="D2780" s="333">
        <v>4.16</v>
      </c>
      <c r="E2780" s="279"/>
    </row>
    <row r="2781" spans="1:5" s="280" customFormat="1" ht="13.5">
      <c r="A2781" s="169">
        <v>91926</v>
      </c>
      <c r="B2781" s="169" t="s">
        <v>23923</v>
      </c>
      <c r="C2781" s="169" t="s">
        <v>1</v>
      </c>
      <c r="D2781" s="333">
        <v>4.3</v>
      </c>
      <c r="E2781" s="279"/>
    </row>
    <row r="2782" spans="1:5" s="280" customFormat="1" ht="13.5">
      <c r="A2782" s="169">
        <v>91927</v>
      </c>
      <c r="B2782" s="169" t="s">
        <v>23924</v>
      </c>
      <c r="C2782" s="169" t="s">
        <v>1</v>
      </c>
      <c r="D2782" s="333">
        <v>5.59</v>
      </c>
      <c r="E2782" s="279"/>
    </row>
    <row r="2783" spans="1:5" s="280" customFormat="1" ht="13.5">
      <c r="A2783" s="169">
        <v>91928</v>
      </c>
      <c r="B2783" s="169" t="s">
        <v>23925</v>
      </c>
      <c r="C2783" s="169" t="s">
        <v>1</v>
      </c>
      <c r="D2783" s="333">
        <v>6.94</v>
      </c>
      <c r="E2783" s="279"/>
    </row>
    <row r="2784" spans="1:5" s="280" customFormat="1" ht="13.5">
      <c r="A2784" s="169">
        <v>91929</v>
      </c>
      <c r="B2784" s="169" t="s">
        <v>23926</v>
      </c>
      <c r="C2784" s="169" t="s">
        <v>1</v>
      </c>
      <c r="D2784" s="333">
        <v>7.84</v>
      </c>
      <c r="E2784" s="279"/>
    </row>
    <row r="2785" spans="1:5" s="280" customFormat="1" ht="13.5">
      <c r="A2785" s="169">
        <v>91930</v>
      </c>
      <c r="B2785" s="169" t="s">
        <v>23927</v>
      </c>
      <c r="C2785" s="169" t="s">
        <v>1</v>
      </c>
      <c r="D2785" s="333">
        <v>9.4700000000000006</v>
      </c>
      <c r="E2785" s="279"/>
    </row>
    <row r="2786" spans="1:5" s="280" customFormat="1" ht="13.5">
      <c r="A2786" s="169">
        <v>91931</v>
      </c>
      <c r="B2786" s="169" t="s">
        <v>23928</v>
      </c>
      <c r="C2786" s="169" t="s">
        <v>1</v>
      </c>
      <c r="D2786" s="333">
        <v>10.56</v>
      </c>
      <c r="E2786" s="279"/>
    </row>
    <row r="2787" spans="1:5" s="280" customFormat="1" ht="13.5">
      <c r="A2787" s="169">
        <v>91932</v>
      </c>
      <c r="B2787" s="169" t="s">
        <v>23929</v>
      </c>
      <c r="C2787" s="169" t="s">
        <v>1</v>
      </c>
      <c r="D2787" s="333">
        <v>15.54</v>
      </c>
      <c r="E2787" s="279"/>
    </row>
    <row r="2788" spans="1:5" s="280" customFormat="1" ht="13.5">
      <c r="A2788" s="169">
        <v>91933</v>
      </c>
      <c r="B2788" s="169" t="s">
        <v>23930</v>
      </c>
      <c r="C2788" s="169" t="s">
        <v>1</v>
      </c>
      <c r="D2788" s="333">
        <v>16.579999999999998</v>
      </c>
      <c r="E2788" s="279"/>
    </row>
    <row r="2789" spans="1:5" s="280" customFormat="1" ht="13.5">
      <c r="A2789" s="169">
        <v>91934</v>
      </c>
      <c r="B2789" s="169" t="s">
        <v>23931</v>
      </c>
      <c r="C2789" s="169" t="s">
        <v>1</v>
      </c>
      <c r="D2789" s="333">
        <v>23.73</v>
      </c>
      <c r="E2789" s="279"/>
    </row>
    <row r="2790" spans="1:5" s="280" customFormat="1" ht="13.5">
      <c r="A2790" s="169">
        <v>91935</v>
      </c>
      <c r="B2790" s="169" t="s">
        <v>23932</v>
      </c>
      <c r="C2790" s="169" t="s">
        <v>1</v>
      </c>
      <c r="D2790" s="333">
        <v>25.23</v>
      </c>
      <c r="E2790" s="279"/>
    </row>
    <row r="2791" spans="1:5" s="280" customFormat="1" ht="13.5">
      <c r="A2791" s="169">
        <v>92979</v>
      </c>
      <c r="B2791" s="169" t="s">
        <v>23933</v>
      </c>
      <c r="C2791" s="169" t="s">
        <v>1</v>
      </c>
      <c r="D2791" s="333">
        <v>10.32</v>
      </c>
      <c r="E2791" s="279"/>
    </row>
    <row r="2792" spans="1:5" s="280" customFormat="1" ht="13.5">
      <c r="A2792" s="169">
        <v>92980</v>
      </c>
      <c r="B2792" s="169" t="s">
        <v>23934</v>
      </c>
      <c r="C2792" s="169" t="s">
        <v>1</v>
      </c>
      <c r="D2792" s="333">
        <v>11.22</v>
      </c>
      <c r="E2792" s="279"/>
    </row>
    <row r="2793" spans="1:5" s="280" customFormat="1" ht="13.5">
      <c r="A2793" s="169">
        <v>92981</v>
      </c>
      <c r="B2793" s="169" t="s">
        <v>23935</v>
      </c>
      <c r="C2793" s="169" t="s">
        <v>1</v>
      </c>
      <c r="D2793" s="333">
        <v>15.85</v>
      </c>
      <c r="E2793" s="279"/>
    </row>
    <row r="2794" spans="1:5" s="280" customFormat="1" ht="13.5">
      <c r="A2794" s="169">
        <v>92982</v>
      </c>
      <c r="B2794" s="169" t="s">
        <v>23936</v>
      </c>
      <c r="C2794" s="169" t="s">
        <v>1</v>
      </c>
      <c r="D2794" s="333">
        <v>17.149999999999999</v>
      </c>
      <c r="E2794" s="279"/>
    </row>
    <row r="2795" spans="1:5" s="280" customFormat="1" ht="13.5">
      <c r="A2795" s="169">
        <v>92984</v>
      </c>
      <c r="B2795" s="169" t="s">
        <v>23937</v>
      </c>
      <c r="C2795" s="169" t="s">
        <v>1</v>
      </c>
      <c r="D2795" s="333">
        <v>28.01</v>
      </c>
      <c r="E2795" s="279"/>
    </row>
    <row r="2796" spans="1:5" s="280" customFormat="1" ht="13.5">
      <c r="A2796" s="169">
        <v>92986</v>
      </c>
      <c r="B2796" s="169" t="s">
        <v>23938</v>
      </c>
      <c r="C2796" s="169" t="s">
        <v>1</v>
      </c>
      <c r="D2796" s="333">
        <v>37.840000000000003</v>
      </c>
      <c r="E2796" s="279"/>
    </row>
    <row r="2797" spans="1:5" s="280" customFormat="1" ht="13.5">
      <c r="A2797" s="169">
        <v>92988</v>
      </c>
      <c r="B2797" s="169" t="s">
        <v>23939</v>
      </c>
      <c r="C2797" s="169" t="s">
        <v>1</v>
      </c>
      <c r="D2797" s="333">
        <v>53.03</v>
      </c>
      <c r="E2797" s="279"/>
    </row>
    <row r="2798" spans="1:5" s="280" customFormat="1" ht="13.5">
      <c r="A2798" s="169">
        <v>92990</v>
      </c>
      <c r="B2798" s="169" t="s">
        <v>23940</v>
      </c>
      <c r="C2798" s="169" t="s">
        <v>1</v>
      </c>
      <c r="D2798" s="333">
        <v>72.7</v>
      </c>
      <c r="E2798" s="279"/>
    </row>
    <row r="2799" spans="1:5" s="280" customFormat="1" ht="13.5">
      <c r="A2799" s="169">
        <v>92992</v>
      </c>
      <c r="B2799" s="169" t="s">
        <v>23941</v>
      </c>
      <c r="C2799" s="169" t="s">
        <v>1</v>
      </c>
      <c r="D2799" s="333">
        <v>95.98</v>
      </c>
      <c r="E2799" s="279"/>
    </row>
    <row r="2800" spans="1:5" s="280" customFormat="1" ht="13.5">
      <c r="A2800" s="169">
        <v>92994</v>
      </c>
      <c r="B2800" s="169" t="s">
        <v>23942</v>
      </c>
      <c r="C2800" s="169" t="s">
        <v>1</v>
      </c>
      <c r="D2800" s="333">
        <v>124.12</v>
      </c>
      <c r="E2800" s="279"/>
    </row>
    <row r="2801" spans="1:5" s="280" customFormat="1" ht="13.5">
      <c r="A2801" s="169">
        <v>92996</v>
      </c>
      <c r="B2801" s="169" t="s">
        <v>23943</v>
      </c>
      <c r="C2801" s="169" t="s">
        <v>1</v>
      </c>
      <c r="D2801" s="333">
        <v>153.34</v>
      </c>
      <c r="E2801" s="279"/>
    </row>
    <row r="2802" spans="1:5" s="280" customFormat="1" ht="13.5">
      <c r="A2802" s="169">
        <v>92998</v>
      </c>
      <c r="B2802" s="169" t="s">
        <v>23944</v>
      </c>
      <c r="C2802" s="169" t="s">
        <v>1</v>
      </c>
      <c r="D2802" s="333">
        <v>187.56</v>
      </c>
      <c r="E2802" s="279"/>
    </row>
    <row r="2803" spans="1:5" s="280" customFormat="1" ht="13.5">
      <c r="A2803" s="169">
        <v>93000</v>
      </c>
      <c r="B2803" s="169" t="s">
        <v>23945</v>
      </c>
      <c r="C2803" s="169" t="s">
        <v>1</v>
      </c>
      <c r="D2803" s="333">
        <v>246.13</v>
      </c>
      <c r="E2803" s="279"/>
    </row>
    <row r="2804" spans="1:5" s="280" customFormat="1" ht="13.5">
      <c r="A2804" s="169">
        <v>93002</v>
      </c>
      <c r="B2804" s="169" t="s">
        <v>23946</v>
      </c>
      <c r="C2804" s="169" t="s">
        <v>1</v>
      </c>
      <c r="D2804" s="333">
        <v>307.49</v>
      </c>
      <c r="E2804" s="279"/>
    </row>
    <row r="2805" spans="1:5" s="280" customFormat="1" ht="13.5">
      <c r="A2805" s="169">
        <v>101884</v>
      </c>
      <c r="B2805" s="169" t="s">
        <v>23947</v>
      </c>
      <c r="C2805" s="169" t="s">
        <v>1</v>
      </c>
      <c r="D2805" s="333">
        <v>10.039999999999999</v>
      </c>
      <c r="E2805" s="279"/>
    </row>
    <row r="2806" spans="1:5" s="280" customFormat="1" ht="13.5">
      <c r="A2806" s="169">
        <v>101885</v>
      </c>
      <c r="B2806" s="169" t="s">
        <v>23948</v>
      </c>
      <c r="C2806" s="169" t="s">
        <v>1</v>
      </c>
      <c r="D2806" s="333">
        <v>10.94</v>
      </c>
      <c r="E2806" s="279"/>
    </row>
    <row r="2807" spans="1:5" s="280" customFormat="1" ht="13.5">
      <c r="A2807" s="169">
        <v>101886</v>
      </c>
      <c r="B2807" s="169" t="s">
        <v>23949</v>
      </c>
      <c r="C2807" s="169" t="s">
        <v>1</v>
      </c>
      <c r="D2807" s="333">
        <v>15.53</v>
      </c>
      <c r="E2807" s="279"/>
    </row>
    <row r="2808" spans="1:5" s="280" customFormat="1" ht="13.5">
      <c r="A2808" s="169">
        <v>101887</v>
      </c>
      <c r="B2808" s="169" t="s">
        <v>23950</v>
      </c>
      <c r="C2808" s="169" t="s">
        <v>1</v>
      </c>
      <c r="D2808" s="333">
        <v>16.829999999999998</v>
      </c>
      <c r="E2808" s="279"/>
    </row>
    <row r="2809" spans="1:5" s="280" customFormat="1" ht="13.5">
      <c r="A2809" s="169">
        <v>101888</v>
      </c>
      <c r="B2809" s="169" t="s">
        <v>23951</v>
      </c>
      <c r="C2809" s="169" t="s">
        <v>1</v>
      </c>
      <c r="D2809" s="333">
        <v>24.94</v>
      </c>
      <c r="E2809" s="279"/>
    </row>
    <row r="2810" spans="1:5" s="280" customFormat="1" ht="13.5">
      <c r="A2810" s="169">
        <v>101889</v>
      </c>
      <c r="B2810" s="169" t="s">
        <v>23952</v>
      </c>
      <c r="C2810" s="169" t="s">
        <v>1</v>
      </c>
      <c r="D2810" s="333">
        <v>25.67</v>
      </c>
      <c r="E2810" s="279"/>
    </row>
    <row r="2811" spans="1:5" s="280" customFormat="1" ht="13.5">
      <c r="A2811" s="169">
        <v>91936</v>
      </c>
      <c r="B2811" s="169" t="s">
        <v>23953</v>
      </c>
      <c r="C2811" s="169" t="s">
        <v>2</v>
      </c>
      <c r="D2811" s="333">
        <v>17.149999999999999</v>
      </c>
      <c r="E2811" s="279"/>
    </row>
    <row r="2812" spans="1:5" s="280" customFormat="1" ht="13.5">
      <c r="A2812" s="169">
        <v>91937</v>
      </c>
      <c r="B2812" s="169" t="s">
        <v>23954</v>
      </c>
      <c r="C2812" s="169" t="s">
        <v>2</v>
      </c>
      <c r="D2812" s="333">
        <v>14.23</v>
      </c>
      <c r="E2812" s="279"/>
    </row>
    <row r="2813" spans="1:5" s="280" customFormat="1" ht="13.5">
      <c r="A2813" s="169">
        <v>91939</v>
      </c>
      <c r="B2813" s="169" t="s">
        <v>23955</v>
      </c>
      <c r="C2813" s="169" t="s">
        <v>2</v>
      </c>
      <c r="D2813" s="333">
        <v>32.049999999999997</v>
      </c>
      <c r="E2813" s="279"/>
    </row>
    <row r="2814" spans="1:5" s="280" customFormat="1" ht="13.5">
      <c r="A2814" s="169">
        <v>91940</v>
      </c>
      <c r="B2814" s="169" t="s">
        <v>23956</v>
      </c>
      <c r="C2814" s="169" t="s">
        <v>2</v>
      </c>
      <c r="D2814" s="333">
        <v>17.43</v>
      </c>
      <c r="E2814" s="279"/>
    </row>
    <row r="2815" spans="1:5" s="280" customFormat="1" ht="13.5">
      <c r="A2815" s="169">
        <v>91941</v>
      </c>
      <c r="B2815" s="169" t="s">
        <v>23957</v>
      </c>
      <c r="C2815" s="169" t="s">
        <v>2</v>
      </c>
      <c r="D2815" s="333">
        <v>11.95</v>
      </c>
      <c r="E2815" s="279"/>
    </row>
    <row r="2816" spans="1:5" s="280" customFormat="1" ht="13.5">
      <c r="A2816" s="169">
        <v>91942</v>
      </c>
      <c r="B2816" s="169" t="s">
        <v>23958</v>
      </c>
      <c r="C2816" s="169" t="s">
        <v>2</v>
      </c>
      <c r="D2816" s="333">
        <v>39.97</v>
      </c>
      <c r="E2816" s="279"/>
    </row>
    <row r="2817" spans="1:5" s="280" customFormat="1" ht="13.5">
      <c r="A2817" s="169">
        <v>91943</v>
      </c>
      <c r="B2817" s="169" t="s">
        <v>23959</v>
      </c>
      <c r="C2817" s="169" t="s">
        <v>2</v>
      </c>
      <c r="D2817" s="333">
        <v>23.15</v>
      </c>
      <c r="E2817" s="279"/>
    </row>
    <row r="2818" spans="1:5" s="280" customFormat="1" ht="13.5">
      <c r="A2818" s="169">
        <v>91944</v>
      </c>
      <c r="B2818" s="169" t="s">
        <v>23960</v>
      </c>
      <c r="C2818" s="169" t="s">
        <v>2</v>
      </c>
      <c r="D2818" s="333">
        <v>16.87</v>
      </c>
      <c r="E2818" s="279"/>
    </row>
    <row r="2819" spans="1:5" s="280" customFormat="1" ht="13.5">
      <c r="A2819" s="169">
        <v>92865</v>
      </c>
      <c r="B2819" s="169" t="s">
        <v>23961</v>
      </c>
      <c r="C2819" s="169" t="s">
        <v>2</v>
      </c>
      <c r="D2819" s="333">
        <v>12.78</v>
      </c>
      <c r="E2819" s="279"/>
    </row>
    <row r="2820" spans="1:5" s="280" customFormat="1" ht="13.5">
      <c r="A2820" s="169">
        <v>92866</v>
      </c>
      <c r="B2820" s="169" t="s">
        <v>23962</v>
      </c>
      <c r="C2820" s="169" t="s">
        <v>2</v>
      </c>
      <c r="D2820" s="333">
        <v>10.01</v>
      </c>
      <c r="E2820" s="279"/>
    </row>
    <row r="2821" spans="1:5" s="280" customFormat="1" ht="13.5">
      <c r="A2821" s="169">
        <v>92867</v>
      </c>
      <c r="B2821" s="169" t="s">
        <v>23963</v>
      </c>
      <c r="C2821" s="169" t="s">
        <v>2</v>
      </c>
      <c r="D2821" s="333">
        <v>30.8</v>
      </c>
      <c r="E2821" s="279"/>
    </row>
    <row r="2822" spans="1:5" s="280" customFormat="1" ht="13.5">
      <c r="A2822" s="169">
        <v>92868</v>
      </c>
      <c r="B2822" s="169" t="s">
        <v>23964</v>
      </c>
      <c r="C2822" s="169" t="s">
        <v>2</v>
      </c>
      <c r="D2822" s="333">
        <v>16.18</v>
      </c>
      <c r="E2822" s="279"/>
    </row>
    <row r="2823" spans="1:5" s="280" customFormat="1" ht="13.5">
      <c r="A2823" s="169">
        <v>92869</v>
      </c>
      <c r="B2823" s="169" t="s">
        <v>23965</v>
      </c>
      <c r="C2823" s="169" t="s">
        <v>2</v>
      </c>
      <c r="D2823" s="333">
        <v>10.7</v>
      </c>
      <c r="E2823" s="279"/>
    </row>
    <row r="2824" spans="1:5" s="280" customFormat="1" ht="13.5">
      <c r="A2824" s="169">
        <v>92870</v>
      </c>
      <c r="B2824" s="169" t="s">
        <v>23966</v>
      </c>
      <c r="C2824" s="169" t="s">
        <v>2</v>
      </c>
      <c r="D2824" s="333">
        <v>37.79</v>
      </c>
      <c r="E2824" s="279"/>
    </row>
    <row r="2825" spans="1:5" s="280" customFormat="1" ht="13.5">
      <c r="A2825" s="169">
        <v>92871</v>
      </c>
      <c r="B2825" s="169" t="s">
        <v>23967</v>
      </c>
      <c r="C2825" s="169" t="s">
        <v>2</v>
      </c>
      <c r="D2825" s="333">
        <v>20.97</v>
      </c>
      <c r="E2825" s="279"/>
    </row>
    <row r="2826" spans="1:5" s="280" customFormat="1" ht="13.5">
      <c r="A2826" s="169">
        <v>92872</v>
      </c>
      <c r="B2826" s="169" t="s">
        <v>23968</v>
      </c>
      <c r="C2826" s="169" t="s">
        <v>2</v>
      </c>
      <c r="D2826" s="333">
        <v>14.69</v>
      </c>
      <c r="E2826" s="279"/>
    </row>
    <row r="2827" spans="1:5" s="280" customFormat="1" ht="13.5">
      <c r="A2827" s="169">
        <v>95777</v>
      </c>
      <c r="B2827" s="169" t="s">
        <v>23969</v>
      </c>
      <c r="C2827" s="169" t="s">
        <v>2</v>
      </c>
      <c r="D2827" s="333">
        <v>32.83</v>
      </c>
      <c r="E2827" s="279"/>
    </row>
    <row r="2828" spans="1:5" s="280" customFormat="1" ht="13.5">
      <c r="A2828" s="169">
        <v>95778</v>
      </c>
      <c r="B2828" s="169" t="s">
        <v>23970</v>
      </c>
      <c r="C2828" s="169" t="s">
        <v>2</v>
      </c>
      <c r="D2828" s="333">
        <v>33.67</v>
      </c>
      <c r="E2828" s="279"/>
    </row>
    <row r="2829" spans="1:5" s="280" customFormat="1" ht="13.5">
      <c r="A2829" s="169">
        <v>95779</v>
      </c>
      <c r="B2829" s="169" t="s">
        <v>23971</v>
      </c>
      <c r="C2829" s="169" t="s">
        <v>2</v>
      </c>
      <c r="D2829" s="333">
        <v>30.85</v>
      </c>
      <c r="E2829" s="279"/>
    </row>
    <row r="2830" spans="1:5" s="280" customFormat="1" ht="13.5">
      <c r="A2830" s="169">
        <v>95780</v>
      </c>
      <c r="B2830" s="169" t="s">
        <v>23972</v>
      </c>
      <c r="C2830" s="169" t="s">
        <v>2</v>
      </c>
      <c r="D2830" s="333">
        <v>37.49</v>
      </c>
      <c r="E2830" s="279"/>
    </row>
    <row r="2831" spans="1:5" s="280" customFormat="1" ht="13.5">
      <c r="A2831" s="169">
        <v>95781</v>
      </c>
      <c r="B2831" s="169" t="s">
        <v>23973</v>
      </c>
      <c r="C2831" s="169" t="s">
        <v>2</v>
      </c>
      <c r="D2831" s="333">
        <v>38.11</v>
      </c>
      <c r="E2831" s="279"/>
    </row>
    <row r="2832" spans="1:5" s="280" customFormat="1" ht="13.5">
      <c r="A2832" s="169">
        <v>95782</v>
      </c>
      <c r="B2832" s="169" t="s">
        <v>23974</v>
      </c>
      <c r="C2832" s="169" t="s">
        <v>2</v>
      </c>
      <c r="D2832" s="333">
        <v>39.75</v>
      </c>
      <c r="E2832" s="279"/>
    </row>
    <row r="2833" spans="1:5" s="280" customFormat="1" ht="13.5">
      <c r="A2833" s="169">
        <v>95785</v>
      </c>
      <c r="B2833" s="169" t="s">
        <v>23975</v>
      </c>
      <c r="C2833" s="169" t="s">
        <v>2</v>
      </c>
      <c r="D2833" s="333">
        <v>45.34</v>
      </c>
      <c r="E2833" s="279"/>
    </row>
    <row r="2834" spans="1:5" s="280" customFormat="1" ht="13.5">
      <c r="A2834" s="169">
        <v>95787</v>
      </c>
      <c r="B2834" s="169" t="s">
        <v>23976</v>
      </c>
      <c r="C2834" s="169" t="s">
        <v>2</v>
      </c>
      <c r="D2834" s="333">
        <v>33.049999999999997</v>
      </c>
      <c r="E2834" s="279"/>
    </row>
    <row r="2835" spans="1:5" s="280" customFormat="1" ht="13.5">
      <c r="A2835" s="169">
        <v>95789</v>
      </c>
      <c r="B2835" s="169" t="s">
        <v>23977</v>
      </c>
      <c r="C2835" s="169" t="s">
        <v>2</v>
      </c>
      <c r="D2835" s="333">
        <v>41.27</v>
      </c>
      <c r="E2835" s="279"/>
    </row>
    <row r="2836" spans="1:5" s="280" customFormat="1" ht="13.5">
      <c r="A2836" s="169">
        <v>95791</v>
      </c>
      <c r="B2836" s="169" t="s">
        <v>23978</v>
      </c>
      <c r="C2836" s="169" t="s">
        <v>2</v>
      </c>
      <c r="D2836" s="333">
        <v>53.55</v>
      </c>
      <c r="E2836" s="279"/>
    </row>
    <row r="2837" spans="1:5" s="280" customFormat="1" ht="13.5">
      <c r="A2837" s="169">
        <v>95795</v>
      </c>
      <c r="B2837" s="169" t="s">
        <v>23979</v>
      </c>
      <c r="C2837" s="169" t="s">
        <v>2</v>
      </c>
      <c r="D2837" s="333">
        <v>38.17</v>
      </c>
      <c r="E2837" s="279"/>
    </row>
    <row r="2838" spans="1:5" s="280" customFormat="1" ht="13.5">
      <c r="A2838" s="169">
        <v>95796</v>
      </c>
      <c r="B2838" s="169" t="s">
        <v>23980</v>
      </c>
      <c r="C2838" s="169" t="s">
        <v>2</v>
      </c>
      <c r="D2838" s="333">
        <v>48.59</v>
      </c>
      <c r="E2838" s="279"/>
    </row>
    <row r="2839" spans="1:5" s="280" customFormat="1" ht="13.5">
      <c r="A2839" s="169">
        <v>95797</v>
      </c>
      <c r="B2839" s="169" t="s">
        <v>23981</v>
      </c>
      <c r="C2839" s="169" t="s">
        <v>2</v>
      </c>
      <c r="D2839" s="333">
        <v>62.15</v>
      </c>
      <c r="E2839" s="279"/>
    </row>
    <row r="2840" spans="1:5" s="280" customFormat="1" ht="13.5">
      <c r="A2840" s="169">
        <v>95801</v>
      </c>
      <c r="B2840" s="169" t="s">
        <v>23982</v>
      </c>
      <c r="C2840" s="169" t="s">
        <v>2</v>
      </c>
      <c r="D2840" s="333">
        <v>45.98</v>
      </c>
      <c r="E2840" s="279"/>
    </row>
    <row r="2841" spans="1:5" s="280" customFormat="1" ht="13.5">
      <c r="A2841" s="169">
        <v>95802</v>
      </c>
      <c r="B2841" s="169" t="s">
        <v>23983</v>
      </c>
      <c r="C2841" s="169" t="s">
        <v>2</v>
      </c>
      <c r="D2841" s="333">
        <v>51.39</v>
      </c>
      <c r="E2841" s="279"/>
    </row>
    <row r="2842" spans="1:5" s="280" customFormat="1" ht="13.5">
      <c r="A2842" s="169">
        <v>95803</v>
      </c>
      <c r="B2842" s="169" t="s">
        <v>23984</v>
      </c>
      <c r="C2842" s="169" t="s">
        <v>2</v>
      </c>
      <c r="D2842" s="333">
        <v>68.69</v>
      </c>
      <c r="E2842" s="279"/>
    </row>
    <row r="2843" spans="1:5" s="280" customFormat="1" ht="13.5">
      <c r="A2843" s="169">
        <v>95804</v>
      </c>
      <c r="B2843" s="169" t="s">
        <v>23985</v>
      </c>
      <c r="C2843" s="169" t="s">
        <v>2</v>
      </c>
      <c r="D2843" s="333">
        <v>31.05</v>
      </c>
      <c r="E2843" s="279"/>
    </row>
    <row r="2844" spans="1:5" s="280" customFormat="1" ht="13.5">
      <c r="A2844" s="169">
        <v>95805</v>
      </c>
      <c r="B2844" s="169" t="s">
        <v>23986</v>
      </c>
      <c r="C2844" s="169" t="s">
        <v>2</v>
      </c>
      <c r="D2844" s="333">
        <v>31.3</v>
      </c>
      <c r="E2844" s="279"/>
    </row>
    <row r="2845" spans="1:5" s="280" customFormat="1" ht="13.5">
      <c r="A2845" s="169">
        <v>95806</v>
      </c>
      <c r="B2845" s="169" t="s">
        <v>23987</v>
      </c>
      <c r="C2845" s="169" t="s">
        <v>2</v>
      </c>
      <c r="D2845" s="333">
        <v>32.369999999999997</v>
      </c>
      <c r="E2845" s="279"/>
    </row>
    <row r="2846" spans="1:5" s="280" customFormat="1" ht="13.5">
      <c r="A2846" s="169">
        <v>95807</v>
      </c>
      <c r="B2846" s="169" t="s">
        <v>23988</v>
      </c>
      <c r="C2846" s="169" t="s">
        <v>2</v>
      </c>
      <c r="D2846" s="333">
        <v>35.520000000000003</v>
      </c>
      <c r="E2846" s="279"/>
    </row>
    <row r="2847" spans="1:5" s="280" customFormat="1" ht="13.5">
      <c r="A2847" s="169">
        <v>95808</v>
      </c>
      <c r="B2847" s="169" t="s">
        <v>23989</v>
      </c>
      <c r="C2847" s="169" t="s">
        <v>2</v>
      </c>
      <c r="D2847" s="333">
        <v>36.28</v>
      </c>
      <c r="E2847" s="279"/>
    </row>
    <row r="2848" spans="1:5" s="280" customFormat="1" ht="13.5">
      <c r="A2848" s="169">
        <v>95809</v>
      </c>
      <c r="B2848" s="169" t="s">
        <v>23990</v>
      </c>
      <c r="C2848" s="169" t="s">
        <v>2</v>
      </c>
      <c r="D2848" s="333">
        <v>40.130000000000003</v>
      </c>
      <c r="E2848" s="279"/>
    </row>
    <row r="2849" spans="1:5" s="280" customFormat="1" ht="13.5">
      <c r="A2849" s="169">
        <v>95810</v>
      </c>
      <c r="B2849" s="169" t="s">
        <v>23991</v>
      </c>
      <c r="C2849" s="169" t="s">
        <v>2</v>
      </c>
      <c r="D2849" s="333">
        <v>21.31</v>
      </c>
      <c r="E2849" s="279"/>
    </row>
    <row r="2850" spans="1:5" s="280" customFormat="1" ht="13.5">
      <c r="A2850" s="169">
        <v>95811</v>
      </c>
      <c r="B2850" s="169" t="s">
        <v>23992</v>
      </c>
      <c r="C2850" s="169" t="s">
        <v>2</v>
      </c>
      <c r="D2850" s="333">
        <v>22.07</v>
      </c>
      <c r="E2850" s="279"/>
    </row>
    <row r="2851" spans="1:5" s="280" customFormat="1" ht="13.5">
      <c r="A2851" s="169">
        <v>95812</v>
      </c>
      <c r="B2851" s="169" t="s">
        <v>23993</v>
      </c>
      <c r="C2851" s="169" t="s">
        <v>2</v>
      </c>
      <c r="D2851" s="333">
        <v>25.91</v>
      </c>
      <c r="E2851" s="279"/>
    </row>
    <row r="2852" spans="1:5" s="280" customFormat="1" ht="13.5">
      <c r="A2852" s="169">
        <v>95813</v>
      </c>
      <c r="B2852" s="169" t="s">
        <v>23994</v>
      </c>
      <c r="C2852" s="169" t="s">
        <v>2</v>
      </c>
      <c r="D2852" s="333">
        <v>25.24</v>
      </c>
      <c r="E2852" s="279"/>
    </row>
    <row r="2853" spans="1:5" s="280" customFormat="1" ht="13.5">
      <c r="A2853" s="169">
        <v>95814</v>
      </c>
      <c r="B2853" s="169" t="s">
        <v>23995</v>
      </c>
      <c r="C2853" s="169" t="s">
        <v>2</v>
      </c>
      <c r="D2853" s="333">
        <v>26.37</v>
      </c>
      <c r="E2853" s="279"/>
    </row>
    <row r="2854" spans="1:5" s="280" customFormat="1" ht="13.5">
      <c r="A2854" s="169">
        <v>95815</v>
      </c>
      <c r="B2854" s="169" t="s">
        <v>23996</v>
      </c>
      <c r="C2854" s="169" t="s">
        <v>2</v>
      </c>
      <c r="D2854" s="333">
        <v>33.93</v>
      </c>
      <c r="E2854" s="279"/>
    </row>
    <row r="2855" spans="1:5" s="280" customFormat="1" ht="13.5">
      <c r="A2855" s="169">
        <v>95816</v>
      </c>
      <c r="B2855" s="169" t="s">
        <v>23997</v>
      </c>
      <c r="C2855" s="169" t="s">
        <v>2</v>
      </c>
      <c r="D2855" s="333">
        <v>43.76</v>
      </c>
      <c r="E2855" s="279"/>
    </row>
    <row r="2856" spans="1:5" s="280" customFormat="1" ht="13.5">
      <c r="A2856" s="169">
        <v>95817</v>
      </c>
      <c r="B2856" s="169" t="s">
        <v>23998</v>
      </c>
      <c r="C2856" s="169" t="s">
        <v>2</v>
      </c>
      <c r="D2856" s="333">
        <v>44.58</v>
      </c>
      <c r="E2856" s="279"/>
    </row>
    <row r="2857" spans="1:5" s="280" customFormat="1" ht="13.5">
      <c r="A2857" s="169">
        <v>95818</v>
      </c>
      <c r="B2857" s="169" t="s">
        <v>23999</v>
      </c>
      <c r="C2857" s="169" t="s">
        <v>2</v>
      </c>
      <c r="D2857" s="333">
        <v>54.77</v>
      </c>
      <c r="E2857" s="279"/>
    </row>
    <row r="2858" spans="1:5" s="280" customFormat="1" ht="13.5">
      <c r="A2858" s="169">
        <v>97881</v>
      </c>
      <c r="B2858" s="169" t="s">
        <v>24000</v>
      </c>
      <c r="C2858" s="169" t="s">
        <v>2</v>
      </c>
      <c r="D2858" s="333">
        <v>123.33</v>
      </c>
      <c r="E2858" s="279"/>
    </row>
    <row r="2859" spans="1:5" s="280" customFormat="1" ht="13.5">
      <c r="A2859" s="169">
        <v>97882</v>
      </c>
      <c r="B2859" s="169" t="s">
        <v>24001</v>
      </c>
      <c r="C2859" s="169" t="s">
        <v>2</v>
      </c>
      <c r="D2859" s="333">
        <v>192.92</v>
      </c>
      <c r="E2859" s="279"/>
    </row>
    <row r="2860" spans="1:5" s="280" customFormat="1" ht="13.5">
      <c r="A2860" s="169">
        <v>97883</v>
      </c>
      <c r="B2860" s="169" t="s">
        <v>24002</v>
      </c>
      <c r="C2860" s="169" t="s">
        <v>2</v>
      </c>
      <c r="D2860" s="333">
        <v>374.28</v>
      </c>
      <c r="E2860" s="279"/>
    </row>
    <row r="2861" spans="1:5" s="280" customFormat="1" ht="13.5">
      <c r="A2861" s="169">
        <v>97884</v>
      </c>
      <c r="B2861" s="169" t="s">
        <v>24003</v>
      </c>
      <c r="C2861" s="169" t="s">
        <v>2</v>
      </c>
      <c r="D2861" s="333">
        <v>730.16</v>
      </c>
      <c r="E2861" s="279"/>
    </row>
    <row r="2862" spans="1:5" s="280" customFormat="1" ht="13.5">
      <c r="A2862" s="169">
        <v>97885</v>
      </c>
      <c r="B2862" s="169" t="s">
        <v>24004</v>
      </c>
      <c r="C2862" s="169" t="s">
        <v>2</v>
      </c>
      <c r="D2862" s="277">
        <v>1123.46</v>
      </c>
      <c r="E2862" s="279"/>
    </row>
    <row r="2863" spans="1:5" s="280" customFormat="1" ht="13.5">
      <c r="A2863" s="169">
        <v>97886</v>
      </c>
      <c r="B2863" s="169" t="s">
        <v>24005</v>
      </c>
      <c r="C2863" s="169" t="s">
        <v>2</v>
      </c>
      <c r="D2863" s="333">
        <v>152.80000000000001</v>
      </c>
      <c r="E2863" s="279"/>
    </row>
    <row r="2864" spans="1:5" s="280" customFormat="1" ht="13.5">
      <c r="A2864" s="169">
        <v>97887</v>
      </c>
      <c r="B2864" s="169" t="s">
        <v>24006</v>
      </c>
      <c r="C2864" s="169" t="s">
        <v>2</v>
      </c>
      <c r="D2864" s="333">
        <v>239.74</v>
      </c>
      <c r="E2864" s="279"/>
    </row>
    <row r="2865" spans="1:5" s="280" customFormat="1" ht="13.5">
      <c r="A2865" s="169">
        <v>97888</v>
      </c>
      <c r="B2865" s="169" t="s">
        <v>24007</v>
      </c>
      <c r="C2865" s="169" t="s">
        <v>2</v>
      </c>
      <c r="D2865" s="333">
        <v>460.21</v>
      </c>
      <c r="E2865" s="279"/>
    </row>
    <row r="2866" spans="1:5" s="280" customFormat="1" ht="13.5">
      <c r="A2866" s="169">
        <v>97889</v>
      </c>
      <c r="B2866" s="169" t="s">
        <v>24008</v>
      </c>
      <c r="C2866" s="169" t="s">
        <v>2</v>
      </c>
      <c r="D2866" s="333">
        <v>627.11</v>
      </c>
      <c r="E2866" s="279"/>
    </row>
    <row r="2867" spans="1:5" s="280" customFormat="1" ht="13.5">
      <c r="A2867" s="169">
        <v>97890</v>
      </c>
      <c r="B2867" s="169" t="s">
        <v>24009</v>
      </c>
      <c r="C2867" s="169" t="s">
        <v>2</v>
      </c>
      <c r="D2867" s="333">
        <v>715.64</v>
      </c>
      <c r="E2867" s="279"/>
    </row>
    <row r="2868" spans="1:5" s="280" customFormat="1" ht="13.5">
      <c r="A2868" s="169">
        <v>97891</v>
      </c>
      <c r="B2868" s="169" t="s">
        <v>24010</v>
      </c>
      <c r="C2868" s="169" t="s">
        <v>2</v>
      </c>
      <c r="D2868" s="333">
        <v>190.34</v>
      </c>
      <c r="E2868" s="279"/>
    </row>
    <row r="2869" spans="1:5" s="280" customFormat="1" ht="13.5">
      <c r="A2869" s="169">
        <v>97892</v>
      </c>
      <c r="B2869" s="169" t="s">
        <v>24011</v>
      </c>
      <c r="C2869" s="169" t="s">
        <v>2</v>
      </c>
      <c r="D2869" s="333">
        <v>355.8</v>
      </c>
      <c r="E2869" s="279"/>
    </row>
    <row r="2870" spans="1:5" s="280" customFormat="1" ht="13.5">
      <c r="A2870" s="169">
        <v>97893</v>
      </c>
      <c r="B2870" s="169" t="s">
        <v>24012</v>
      </c>
      <c r="C2870" s="169" t="s">
        <v>2</v>
      </c>
      <c r="D2870" s="333">
        <v>493.93</v>
      </c>
      <c r="E2870" s="279"/>
    </row>
    <row r="2871" spans="1:5" s="280" customFormat="1" ht="13.5">
      <c r="A2871" s="169">
        <v>97894</v>
      </c>
      <c r="B2871" s="169" t="s">
        <v>24013</v>
      </c>
      <c r="C2871" s="169" t="s">
        <v>2</v>
      </c>
      <c r="D2871" s="333">
        <v>554.26</v>
      </c>
      <c r="E2871" s="279"/>
    </row>
    <row r="2872" spans="1:5" s="280" customFormat="1" ht="13.5">
      <c r="A2872" s="169">
        <v>93653</v>
      </c>
      <c r="B2872" s="169" t="s">
        <v>24014</v>
      </c>
      <c r="C2872" s="169" t="s">
        <v>2</v>
      </c>
      <c r="D2872" s="333">
        <v>11.83</v>
      </c>
      <c r="E2872" s="279"/>
    </row>
    <row r="2873" spans="1:5" s="280" customFormat="1" ht="13.5">
      <c r="A2873" s="169">
        <v>93654</v>
      </c>
      <c r="B2873" s="169" t="s">
        <v>24015</v>
      </c>
      <c r="C2873" s="169" t="s">
        <v>2</v>
      </c>
      <c r="D2873" s="333">
        <v>12.5</v>
      </c>
      <c r="E2873" s="279"/>
    </row>
    <row r="2874" spans="1:5" s="280" customFormat="1" ht="13.5">
      <c r="A2874" s="169">
        <v>93655</v>
      </c>
      <c r="B2874" s="169" t="s">
        <v>24016</v>
      </c>
      <c r="C2874" s="169" t="s">
        <v>2</v>
      </c>
      <c r="D2874" s="333">
        <v>13.81</v>
      </c>
      <c r="E2874" s="279"/>
    </row>
    <row r="2875" spans="1:5" s="280" customFormat="1" ht="13.5">
      <c r="A2875" s="169">
        <v>93656</v>
      </c>
      <c r="B2875" s="169" t="s">
        <v>24017</v>
      </c>
      <c r="C2875" s="169" t="s">
        <v>2</v>
      </c>
      <c r="D2875" s="333">
        <v>13.81</v>
      </c>
      <c r="E2875" s="279"/>
    </row>
    <row r="2876" spans="1:5" s="280" customFormat="1" ht="13.5">
      <c r="A2876" s="169">
        <v>93657</v>
      </c>
      <c r="B2876" s="169" t="s">
        <v>24018</v>
      </c>
      <c r="C2876" s="169" t="s">
        <v>2</v>
      </c>
      <c r="D2876" s="333">
        <v>15.41</v>
      </c>
      <c r="E2876" s="279"/>
    </row>
    <row r="2877" spans="1:5" s="280" customFormat="1" ht="13.5">
      <c r="A2877" s="169">
        <v>93658</v>
      </c>
      <c r="B2877" s="169" t="s">
        <v>24019</v>
      </c>
      <c r="C2877" s="169" t="s">
        <v>2</v>
      </c>
      <c r="D2877" s="333">
        <v>22.21</v>
      </c>
      <c r="E2877" s="279"/>
    </row>
    <row r="2878" spans="1:5" s="280" customFormat="1" ht="13.5">
      <c r="A2878" s="169">
        <v>93659</v>
      </c>
      <c r="B2878" s="169" t="s">
        <v>24020</v>
      </c>
      <c r="C2878" s="169" t="s">
        <v>2</v>
      </c>
      <c r="D2878" s="333">
        <v>25.45</v>
      </c>
      <c r="E2878" s="279"/>
    </row>
    <row r="2879" spans="1:5" s="280" customFormat="1" ht="13.5">
      <c r="A2879" s="169">
        <v>93660</v>
      </c>
      <c r="B2879" s="169" t="s">
        <v>24021</v>
      </c>
      <c r="C2879" s="169" t="s">
        <v>2</v>
      </c>
      <c r="D2879" s="333">
        <v>56.9</v>
      </c>
      <c r="E2879" s="279"/>
    </row>
    <row r="2880" spans="1:5" s="280" customFormat="1" ht="13.5">
      <c r="A2880" s="169">
        <v>93661</v>
      </c>
      <c r="B2880" s="169" t="s">
        <v>24022</v>
      </c>
      <c r="C2880" s="169" t="s">
        <v>2</v>
      </c>
      <c r="D2880" s="333">
        <v>58.24</v>
      </c>
      <c r="E2880" s="279"/>
    </row>
    <row r="2881" spans="1:5" s="280" customFormat="1" ht="13.5">
      <c r="A2881" s="169">
        <v>93662</v>
      </c>
      <c r="B2881" s="169" t="s">
        <v>24023</v>
      </c>
      <c r="C2881" s="169" t="s">
        <v>2</v>
      </c>
      <c r="D2881" s="333">
        <v>60.86</v>
      </c>
      <c r="E2881" s="279"/>
    </row>
    <row r="2882" spans="1:5" s="280" customFormat="1" ht="13.5">
      <c r="A2882" s="169">
        <v>93663</v>
      </c>
      <c r="B2882" s="169" t="s">
        <v>24024</v>
      </c>
      <c r="C2882" s="169" t="s">
        <v>2</v>
      </c>
      <c r="D2882" s="333">
        <v>60.86</v>
      </c>
      <c r="E2882" s="279"/>
    </row>
    <row r="2883" spans="1:5" s="280" customFormat="1" ht="13.5">
      <c r="A2883" s="169">
        <v>93664</v>
      </c>
      <c r="B2883" s="169" t="s">
        <v>24025</v>
      </c>
      <c r="C2883" s="169" t="s">
        <v>2</v>
      </c>
      <c r="D2883" s="333">
        <v>64.069999999999993</v>
      </c>
      <c r="E2883" s="279"/>
    </row>
    <row r="2884" spans="1:5" s="280" customFormat="1" ht="13.5">
      <c r="A2884" s="169">
        <v>93665</v>
      </c>
      <c r="B2884" s="169" t="s">
        <v>24026</v>
      </c>
      <c r="C2884" s="169" t="s">
        <v>2</v>
      </c>
      <c r="D2884" s="333">
        <v>68.290000000000006</v>
      </c>
      <c r="E2884" s="279"/>
    </row>
    <row r="2885" spans="1:5" s="280" customFormat="1" ht="13.5">
      <c r="A2885" s="169">
        <v>93666</v>
      </c>
      <c r="B2885" s="169" t="s">
        <v>24027</v>
      </c>
      <c r="C2885" s="169" t="s">
        <v>2</v>
      </c>
      <c r="D2885" s="333">
        <v>74.739999999999995</v>
      </c>
      <c r="E2885" s="279"/>
    </row>
    <row r="2886" spans="1:5" s="280" customFormat="1" ht="13.5">
      <c r="A2886" s="169">
        <v>93667</v>
      </c>
      <c r="B2886" s="169" t="s">
        <v>24028</v>
      </c>
      <c r="C2886" s="169" t="s">
        <v>2</v>
      </c>
      <c r="D2886" s="333">
        <v>71.319999999999993</v>
      </c>
      <c r="E2886" s="279"/>
    </row>
    <row r="2887" spans="1:5" s="280" customFormat="1" ht="13.5">
      <c r="A2887" s="169">
        <v>93668</v>
      </c>
      <c r="B2887" s="169" t="s">
        <v>24029</v>
      </c>
      <c r="C2887" s="169" t="s">
        <v>2</v>
      </c>
      <c r="D2887" s="333">
        <v>73.33</v>
      </c>
      <c r="E2887" s="279"/>
    </row>
    <row r="2888" spans="1:5" s="280" customFormat="1" ht="13.5">
      <c r="A2888" s="169">
        <v>93669</v>
      </c>
      <c r="B2888" s="169" t="s">
        <v>24030</v>
      </c>
      <c r="C2888" s="169" t="s">
        <v>2</v>
      </c>
      <c r="D2888" s="333">
        <v>77.27</v>
      </c>
      <c r="E2888" s="279"/>
    </row>
    <row r="2889" spans="1:5" s="280" customFormat="1" ht="13.5">
      <c r="A2889" s="169">
        <v>93670</v>
      </c>
      <c r="B2889" s="169" t="s">
        <v>24031</v>
      </c>
      <c r="C2889" s="169" t="s">
        <v>2</v>
      </c>
      <c r="D2889" s="333">
        <v>77.27</v>
      </c>
      <c r="E2889" s="279"/>
    </row>
    <row r="2890" spans="1:5" s="280" customFormat="1" ht="13.5">
      <c r="A2890" s="169">
        <v>93671</v>
      </c>
      <c r="B2890" s="169" t="s">
        <v>24032</v>
      </c>
      <c r="C2890" s="169" t="s">
        <v>2</v>
      </c>
      <c r="D2890" s="333">
        <v>82.09</v>
      </c>
      <c r="E2890" s="279"/>
    </row>
    <row r="2891" spans="1:5" s="280" customFormat="1" ht="13.5">
      <c r="A2891" s="169">
        <v>93672</v>
      </c>
      <c r="B2891" s="169" t="s">
        <v>24033</v>
      </c>
      <c r="C2891" s="169" t="s">
        <v>2</v>
      </c>
      <c r="D2891" s="333">
        <v>89.59</v>
      </c>
      <c r="E2891" s="279"/>
    </row>
    <row r="2892" spans="1:5" s="280" customFormat="1" ht="13.5">
      <c r="A2892" s="169">
        <v>93673</v>
      </c>
      <c r="B2892" s="169" t="s">
        <v>24034</v>
      </c>
      <c r="C2892" s="169" t="s">
        <v>2</v>
      </c>
      <c r="D2892" s="333">
        <v>99.28</v>
      </c>
      <c r="E2892" s="279"/>
    </row>
    <row r="2893" spans="1:5" s="280" customFormat="1" ht="13.5">
      <c r="A2893" s="169">
        <v>97359</v>
      </c>
      <c r="B2893" s="169" t="s">
        <v>24035</v>
      </c>
      <c r="C2893" s="169" t="s">
        <v>2</v>
      </c>
      <c r="D2893" s="277">
        <v>3050.04</v>
      </c>
      <c r="E2893" s="279"/>
    </row>
    <row r="2894" spans="1:5" s="280" customFormat="1" ht="13.5">
      <c r="A2894" s="169">
        <v>97360</v>
      </c>
      <c r="B2894" s="169" t="s">
        <v>24036</v>
      </c>
      <c r="C2894" s="169" t="s">
        <v>2</v>
      </c>
      <c r="D2894" s="277">
        <v>5859.1</v>
      </c>
      <c r="E2894" s="279"/>
    </row>
    <row r="2895" spans="1:5" s="280" customFormat="1" ht="13.5">
      <c r="A2895" s="169">
        <v>97361</v>
      </c>
      <c r="B2895" s="169" t="s">
        <v>24037</v>
      </c>
      <c r="C2895" s="169" t="s">
        <v>2</v>
      </c>
      <c r="D2895" s="277">
        <v>7812.13</v>
      </c>
      <c r="E2895" s="279"/>
    </row>
    <row r="2896" spans="1:5" s="280" customFormat="1" ht="13.5">
      <c r="A2896" s="169">
        <v>97362</v>
      </c>
      <c r="B2896" s="169" t="s">
        <v>24038</v>
      </c>
      <c r="C2896" s="169" t="s">
        <v>2</v>
      </c>
      <c r="D2896" s="277">
        <v>2741.43</v>
      </c>
      <c r="E2896" s="279"/>
    </row>
    <row r="2897" spans="1:5" s="280" customFormat="1" ht="13.5">
      <c r="A2897" s="169">
        <v>101875</v>
      </c>
      <c r="B2897" s="169" t="s">
        <v>24039</v>
      </c>
      <c r="C2897" s="169" t="s">
        <v>2</v>
      </c>
      <c r="D2897" s="333">
        <v>579.01</v>
      </c>
      <c r="E2897" s="279"/>
    </row>
    <row r="2898" spans="1:5" s="280" customFormat="1" ht="13.5">
      <c r="A2898" s="169">
        <v>101876</v>
      </c>
      <c r="B2898" s="169" t="s">
        <v>24040</v>
      </c>
      <c r="C2898" s="169" t="s">
        <v>2</v>
      </c>
      <c r="D2898" s="333">
        <v>71.739999999999995</v>
      </c>
      <c r="E2898" s="279"/>
    </row>
    <row r="2899" spans="1:5" s="280" customFormat="1" ht="13.5">
      <c r="A2899" s="169">
        <v>101877</v>
      </c>
      <c r="B2899" s="169" t="s">
        <v>24041</v>
      </c>
      <c r="C2899" s="169" t="s">
        <v>2</v>
      </c>
      <c r="D2899" s="333">
        <v>50.34</v>
      </c>
      <c r="E2899" s="279"/>
    </row>
    <row r="2900" spans="1:5" s="280" customFormat="1" ht="13.5">
      <c r="A2900" s="169">
        <v>101878</v>
      </c>
      <c r="B2900" s="169" t="s">
        <v>24042</v>
      </c>
      <c r="C2900" s="169" t="s">
        <v>2</v>
      </c>
      <c r="D2900" s="333">
        <v>790.26</v>
      </c>
      <c r="E2900" s="279"/>
    </row>
    <row r="2901" spans="1:5" s="280" customFormat="1" ht="13.5">
      <c r="A2901" s="169">
        <v>101879</v>
      </c>
      <c r="B2901" s="169" t="s">
        <v>24043</v>
      </c>
      <c r="C2901" s="169" t="s">
        <v>2</v>
      </c>
      <c r="D2901" s="333">
        <v>841.69</v>
      </c>
      <c r="E2901" s="279"/>
    </row>
    <row r="2902" spans="1:5" s="280" customFormat="1" ht="13.5">
      <c r="A2902" s="169">
        <v>101880</v>
      </c>
      <c r="B2902" s="169" t="s">
        <v>24044</v>
      </c>
      <c r="C2902" s="169" t="s">
        <v>2</v>
      </c>
      <c r="D2902" s="333">
        <v>967.96</v>
      </c>
      <c r="E2902" s="279"/>
    </row>
    <row r="2903" spans="1:5" s="280" customFormat="1" ht="13.5">
      <c r="A2903" s="169">
        <v>101881</v>
      </c>
      <c r="B2903" s="169" t="s">
        <v>24045</v>
      </c>
      <c r="C2903" s="169" t="s">
        <v>2</v>
      </c>
      <c r="D2903" s="277">
        <v>1399.15</v>
      </c>
      <c r="E2903" s="279"/>
    </row>
    <row r="2904" spans="1:5" s="280" customFormat="1" ht="13.5">
      <c r="A2904" s="169">
        <v>101882</v>
      </c>
      <c r="B2904" s="169" t="s">
        <v>24046</v>
      </c>
      <c r="C2904" s="169" t="s">
        <v>2</v>
      </c>
      <c r="D2904" s="277">
        <v>1993.29</v>
      </c>
      <c r="E2904" s="279"/>
    </row>
    <row r="2905" spans="1:5" s="280" customFormat="1" ht="13.5">
      <c r="A2905" s="169">
        <v>101883</v>
      </c>
      <c r="B2905" s="169" t="s">
        <v>24047</v>
      </c>
      <c r="C2905" s="169" t="s">
        <v>2</v>
      </c>
      <c r="D2905" s="333">
        <v>802.06</v>
      </c>
      <c r="E2905" s="279"/>
    </row>
    <row r="2906" spans="1:5" s="280" customFormat="1" ht="13.5">
      <c r="A2906" s="169">
        <v>101890</v>
      </c>
      <c r="B2906" s="169" t="s">
        <v>24048</v>
      </c>
      <c r="C2906" s="169" t="s">
        <v>2</v>
      </c>
      <c r="D2906" s="333">
        <v>16.440000000000001</v>
      </c>
      <c r="E2906" s="279"/>
    </row>
    <row r="2907" spans="1:5" s="280" customFormat="1" ht="13.5">
      <c r="A2907" s="169">
        <v>101891</v>
      </c>
      <c r="B2907" s="169" t="s">
        <v>24049</v>
      </c>
      <c r="C2907" s="169" t="s">
        <v>2</v>
      </c>
      <c r="D2907" s="333">
        <v>28.35</v>
      </c>
      <c r="E2907" s="279"/>
    </row>
    <row r="2908" spans="1:5" s="280" customFormat="1" ht="13.5">
      <c r="A2908" s="169">
        <v>101892</v>
      </c>
      <c r="B2908" s="169" t="s">
        <v>24050</v>
      </c>
      <c r="C2908" s="169" t="s">
        <v>2</v>
      </c>
      <c r="D2908" s="333">
        <v>71.88</v>
      </c>
      <c r="E2908" s="279"/>
    </row>
    <row r="2909" spans="1:5" s="280" customFormat="1" ht="13.5">
      <c r="A2909" s="169">
        <v>101893</v>
      </c>
      <c r="B2909" s="169" t="s">
        <v>24051</v>
      </c>
      <c r="C2909" s="169" t="s">
        <v>2</v>
      </c>
      <c r="D2909" s="333">
        <v>92.15</v>
      </c>
      <c r="E2909" s="279"/>
    </row>
    <row r="2910" spans="1:5" s="280" customFormat="1" ht="13.5">
      <c r="A2910" s="169">
        <v>101894</v>
      </c>
      <c r="B2910" s="169" t="s">
        <v>24052</v>
      </c>
      <c r="C2910" s="169" t="s">
        <v>2</v>
      </c>
      <c r="D2910" s="333">
        <v>159.78</v>
      </c>
      <c r="E2910" s="279"/>
    </row>
    <row r="2911" spans="1:5" s="280" customFormat="1" ht="13.5">
      <c r="A2911" s="169">
        <v>101895</v>
      </c>
      <c r="B2911" s="169" t="s">
        <v>24053</v>
      </c>
      <c r="C2911" s="169" t="s">
        <v>2</v>
      </c>
      <c r="D2911" s="333">
        <v>429.09</v>
      </c>
      <c r="E2911" s="279"/>
    </row>
    <row r="2912" spans="1:5" s="280" customFormat="1" ht="13.5">
      <c r="A2912" s="169">
        <v>101896</v>
      </c>
      <c r="B2912" s="169" t="s">
        <v>24054</v>
      </c>
      <c r="C2912" s="169" t="s">
        <v>2</v>
      </c>
      <c r="D2912" s="333">
        <v>640.11</v>
      </c>
      <c r="E2912" s="279"/>
    </row>
    <row r="2913" spans="1:5" s="280" customFormat="1" ht="13.5">
      <c r="A2913" s="169">
        <v>101897</v>
      </c>
      <c r="B2913" s="169" t="s">
        <v>24055</v>
      </c>
      <c r="C2913" s="169" t="s">
        <v>2</v>
      </c>
      <c r="D2913" s="277">
        <v>1016.96</v>
      </c>
      <c r="E2913" s="279"/>
    </row>
    <row r="2914" spans="1:5" s="280" customFormat="1" ht="13.5">
      <c r="A2914" s="169">
        <v>101898</v>
      </c>
      <c r="B2914" s="169" t="s">
        <v>24056</v>
      </c>
      <c r="C2914" s="169" t="s">
        <v>2</v>
      </c>
      <c r="D2914" s="277">
        <v>1356.69</v>
      </c>
      <c r="E2914" s="279"/>
    </row>
    <row r="2915" spans="1:5" s="280" customFormat="1" ht="13.5">
      <c r="A2915" s="169">
        <v>101899</v>
      </c>
      <c r="B2915" s="169" t="s">
        <v>24057</v>
      </c>
      <c r="C2915" s="169" t="s">
        <v>2</v>
      </c>
      <c r="D2915" s="277">
        <v>2164.77</v>
      </c>
      <c r="E2915" s="279"/>
    </row>
    <row r="2916" spans="1:5" s="280" customFormat="1" ht="13.5">
      <c r="A2916" s="169">
        <v>101900</v>
      </c>
      <c r="B2916" s="169" t="s">
        <v>24058</v>
      </c>
      <c r="C2916" s="169" t="s">
        <v>2</v>
      </c>
      <c r="D2916" s="277">
        <v>4505.34</v>
      </c>
      <c r="E2916" s="279"/>
    </row>
    <row r="2917" spans="1:5" s="280" customFormat="1" ht="13.5">
      <c r="A2917" s="169">
        <v>101901</v>
      </c>
      <c r="B2917" s="169" t="s">
        <v>24059</v>
      </c>
      <c r="C2917" s="169" t="s">
        <v>2</v>
      </c>
      <c r="D2917" s="333">
        <v>225.14</v>
      </c>
      <c r="E2917" s="279"/>
    </row>
    <row r="2918" spans="1:5" s="280" customFormat="1" ht="13.5">
      <c r="A2918" s="169">
        <v>101902</v>
      </c>
      <c r="B2918" s="169" t="s">
        <v>24060</v>
      </c>
      <c r="C2918" s="169" t="s">
        <v>2</v>
      </c>
      <c r="D2918" s="333">
        <v>277.56</v>
      </c>
      <c r="E2918" s="279"/>
    </row>
    <row r="2919" spans="1:5" s="280" customFormat="1" ht="13.5">
      <c r="A2919" s="169">
        <v>101903</v>
      </c>
      <c r="B2919" s="169" t="s">
        <v>24061</v>
      </c>
      <c r="C2919" s="169" t="s">
        <v>2</v>
      </c>
      <c r="D2919" s="333">
        <v>580.67999999999995</v>
      </c>
      <c r="E2919" s="279"/>
    </row>
    <row r="2920" spans="1:5" s="280" customFormat="1" ht="13.5">
      <c r="A2920" s="169">
        <v>101904</v>
      </c>
      <c r="B2920" s="169" t="s">
        <v>24062</v>
      </c>
      <c r="C2920" s="169" t="s">
        <v>2</v>
      </c>
      <c r="D2920" s="277">
        <v>2156.56</v>
      </c>
      <c r="E2920" s="279"/>
    </row>
    <row r="2921" spans="1:5" s="280" customFormat="1" ht="13.5">
      <c r="A2921" s="169">
        <v>101938</v>
      </c>
      <c r="B2921" s="169" t="s">
        <v>24063</v>
      </c>
      <c r="C2921" s="169" t="s">
        <v>2</v>
      </c>
      <c r="D2921" s="333">
        <v>95.88</v>
      </c>
      <c r="E2921" s="279"/>
    </row>
    <row r="2922" spans="1:5" s="280" customFormat="1" ht="13.5">
      <c r="A2922" s="169">
        <v>101946</v>
      </c>
      <c r="B2922" s="169" t="s">
        <v>24064</v>
      </c>
      <c r="C2922" s="169" t="s">
        <v>2</v>
      </c>
      <c r="D2922" s="333">
        <v>152.19</v>
      </c>
      <c r="E2922" s="279"/>
    </row>
    <row r="2923" spans="1:5" s="280" customFormat="1" ht="13.5">
      <c r="A2923" s="169">
        <v>91945</v>
      </c>
      <c r="B2923" s="169" t="s">
        <v>24065</v>
      </c>
      <c r="C2923" s="169" t="s">
        <v>2</v>
      </c>
      <c r="D2923" s="333">
        <v>10.01</v>
      </c>
      <c r="E2923" s="279"/>
    </row>
    <row r="2924" spans="1:5" s="280" customFormat="1" ht="13.5">
      <c r="A2924" s="169">
        <v>91946</v>
      </c>
      <c r="B2924" s="169" t="s">
        <v>24066</v>
      </c>
      <c r="C2924" s="169" t="s">
        <v>2</v>
      </c>
      <c r="D2924" s="333">
        <v>8.35</v>
      </c>
      <c r="E2924" s="279"/>
    </row>
    <row r="2925" spans="1:5" s="280" customFormat="1" ht="13.5">
      <c r="A2925" s="169">
        <v>91947</v>
      </c>
      <c r="B2925" s="169" t="s">
        <v>24067</v>
      </c>
      <c r="C2925" s="169" t="s">
        <v>2</v>
      </c>
      <c r="D2925" s="333">
        <v>7.32</v>
      </c>
      <c r="E2925" s="279"/>
    </row>
    <row r="2926" spans="1:5" s="280" customFormat="1" ht="13.5">
      <c r="A2926" s="169">
        <v>91949</v>
      </c>
      <c r="B2926" s="169" t="s">
        <v>24068</v>
      </c>
      <c r="C2926" s="169" t="s">
        <v>2</v>
      </c>
      <c r="D2926" s="333">
        <v>15.3</v>
      </c>
      <c r="E2926" s="279"/>
    </row>
    <row r="2927" spans="1:5" s="280" customFormat="1" ht="13.5">
      <c r="A2927" s="169">
        <v>91950</v>
      </c>
      <c r="B2927" s="169" t="s">
        <v>24069</v>
      </c>
      <c r="C2927" s="169" t="s">
        <v>2</v>
      </c>
      <c r="D2927" s="333">
        <v>13.29</v>
      </c>
      <c r="E2927" s="279"/>
    </row>
    <row r="2928" spans="1:5" s="280" customFormat="1" ht="13.5">
      <c r="A2928" s="169">
        <v>91951</v>
      </c>
      <c r="B2928" s="169" t="s">
        <v>24070</v>
      </c>
      <c r="C2928" s="169" t="s">
        <v>2</v>
      </c>
      <c r="D2928" s="333">
        <v>12.09</v>
      </c>
      <c r="E2928" s="279"/>
    </row>
    <row r="2929" spans="1:5" s="280" customFormat="1" ht="13.5">
      <c r="A2929" s="169">
        <v>91952</v>
      </c>
      <c r="B2929" s="169" t="s">
        <v>24071</v>
      </c>
      <c r="C2929" s="169" t="s">
        <v>2</v>
      </c>
      <c r="D2929" s="333">
        <v>19.55</v>
      </c>
      <c r="E2929" s="279"/>
    </row>
    <row r="2930" spans="1:5" s="280" customFormat="1" ht="13.5">
      <c r="A2930" s="169">
        <v>91953</v>
      </c>
      <c r="B2930" s="169" t="s">
        <v>24072</v>
      </c>
      <c r="C2930" s="169" t="s">
        <v>2</v>
      </c>
      <c r="D2930" s="333">
        <v>27.9</v>
      </c>
      <c r="E2930" s="279"/>
    </row>
    <row r="2931" spans="1:5" s="280" customFormat="1" ht="13.5">
      <c r="A2931" s="169">
        <v>91954</v>
      </c>
      <c r="B2931" s="169" t="s">
        <v>24073</v>
      </c>
      <c r="C2931" s="169" t="s">
        <v>2</v>
      </c>
      <c r="D2931" s="333">
        <v>26.28</v>
      </c>
      <c r="E2931" s="279"/>
    </row>
    <row r="2932" spans="1:5" s="280" customFormat="1" ht="13.5">
      <c r="A2932" s="169">
        <v>91955</v>
      </c>
      <c r="B2932" s="169" t="s">
        <v>24074</v>
      </c>
      <c r="C2932" s="169" t="s">
        <v>2</v>
      </c>
      <c r="D2932" s="333">
        <v>34.630000000000003</v>
      </c>
      <c r="E2932" s="279"/>
    </row>
    <row r="2933" spans="1:5" s="280" customFormat="1" ht="13.5">
      <c r="A2933" s="169">
        <v>91956</v>
      </c>
      <c r="B2933" s="169" t="s">
        <v>24075</v>
      </c>
      <c r="C2933" s="169" t="s">
        <v>2</v>
      </c>
      <c r="D2933" s="333">
        <v>42.57</v>
      </c>
      <c r="E2933" s="279"/>
    </row>
    <row r="2934" spans="1:5" s="280" customFormat="1" ht="13.5">
      <c r="A2934" s="169">
        <v>91957</v>
      </c>
      <c r="B2934" s="169" t="s">
        <v>24076</v>
      </c>
      <c r="C2934" s="169" t="s">
        <v>2</v>
      </c>
      <c r="D2934" s="333">
        <v>50.92</v>
      </c>
      <c r="E2934" s="279"/>
    </row>
    <row r="2935" spans="1:5" s="280" customFormat="1" ht="13.5">
      <c r="A2935" s="169">
        <v>91958</v>
      </c>
      <c r="B2935" s="169" t="s">
        <v>24077</v>
      </c>
      <c r="C2935" s="169" t="s">
        <v>2</v>
      </c>
      <c r="D2935" s="333">
        <v>35.909999999999997</v>
      </c>
      <c r="E2935" s="279"/>
    </row>
    <row r="2936" spans="1:5" s="280" customFormat="1" ht="13.5">
      <c r="A2936" s="169">
        <v>91959</v>
      </c>
      <c r="B2936" s="169" t="s">
        <v>24078</v>
      </c>
      <c r="C2936" s="169" t="s">
        <v>2</v>
      </c>
      <c r="D2936" s="333">
        <v>44.26</v>
      </c>
      <c r="E2936" s="279"/>
    </row>
    <row r="2937" spans="1:5" s="280" customFormat="1" ht="13.5">
      <c r="A2937" s="169">
        <v>91960</v>
      </c>
      <c r="B2937" s="169" t="s">
        <v>24079</v>
      </c>
      <c r="C2937" s="169" t="s">
        <v>2</v>
      </c>
      <c r="D2937" s="333">
        <v>49.29</v>
      </c>
      <c r="E2937" s="279"/>
    </row>
    <row r="2938" spans="1:5" s="280" customFormat="1" ht="13.5">
      <c r="A2938" s="169">
        <v>91961</v>
      </c>
      <c r="B2938" s="169" t="s">
        <v>24080</v>
      </c>
      <c r="C2938" s="169" t="s">
        <v>2</v>
      </c>
      <c r="D2938" s="333">
        <v>57.64</v>
      </c>
      <c r="E2938" s="279"/>
    </row>
    <row r="2939" spans="1:5" s="280" customFormat="1" ht="13.5">
      <c r="A2939" s="169">
        <v>91962</v>
      </c>
      <c r="B2939" s="169" t="s">
        <v>24081</v>
      </c>
      <c r="C2939" s="169" t="s">
        <v>2</v>
      </c>
      <c r="D2939" s="333">
        <v>65.63</v>
      </c>
      <c r="E2939" s="279"/>
    </row>
    <row r="2940" spans="1:5" s="280" customFormat="1" ht="13.5">
      <c r="A2940" s="169">
        <v>91963</v>
      </c>
      <c r="B2940" s="169" t="s">
        <v>24082</v>
      </c>
      <c r="C2940" s="169" t="s">
        <v>2</v>
      </c>
      <c r="D2940" s="333">
        <v>73.98</v>
      </c>
      <c r="E2940" s="279"/>
    </row>
    <row r="2941" spans="1:5" s="280" customFormat="1" ht="13.5">
      <c r="A2941" s="169">
        <v>91964</v>
      </c>
      <c r="B2941" s="169" t="s">
        <v>24083</v>
      </c>
      <c r="C2941" s="169" t="s">
        <v>2</v>
      </c>
      <c r="D2941" s="333">
        <v>58.92</v>
      </c>
      <c r="E2941" s="279"/>
    </row>
    <row r="2942" spans="1:5" s="280" customFormat="1" ht="13.5">
      <c r="A2942" s="169">
        <v>91965</v>
      </c>
      <c r="B2942" s="169" t="s">
        <v>24084</v>
      </c>
      <c r="C2942" s="169" t="s">
        <v>2</v>
      </c>
      <c r="D2942" s="333">
        <v>67.27</v>
      </c>
      <c r="E2942" s="279"/>
    </row>
    <row r="2943" spans="1:5" s="280" customFormat="1" ht="13.5">
      <c r="A2943" s="169">
        <v>91966</v>
      </c>
      <c r="B2943" s="169" t="s">
        <v>24085</v>
      </c>
      <c r="C2943" s="169" t="s">
        <v>2</v>
      </c>
      <c r="D2943" s="333">
        <v>52.25</v>
      </c>
      <c r="E2943" s="279"/>
    </row>
    <row r="2944" spans="1:5" s="280" customFormat="1" ht="13.5">
      <c r="A2944" s="169">
        <v>91967</v>
      </c>
      <c r="B2944" s="169" t="s">
        <v>24086</v>
      </c>
      <c r="C2944" s="169" t="s">
        <v>2</v>
      </c>
      <c r="D2944" s="333">
        <v>60.6</v>
      </c>
      <c r="E2944" s="279"/>
    </row>
    <row r="2945" spans="1:5" s="280" customFormat="1" ht="13.5">
      <c r="A2945" s="169">
        <v>91968</v>
      </c>
      <c r="B2945" s="169" t="s">
        <v>24087</v>
      </c>
      <c r="C2945" s="169" t="s">
        <v>2</v>
      </c>
      <c r="D2945" s="333">
        <v>72.3</v>
      </c>
      <c r="E2945" s="279"/>
    </row>
    <row r="2946" spans="1:5" s="280" customFormat="1" ht="13.5">
      <c r="A2946" s="169">
        <v>91969</v>
      </c>
      <c r="B2946" s="169" t="s">
        <v>24088</v>
      </c>
      <c r="C2946" s="169" t="s">
        <v>2</v>
      </c>
      <c r="D2946" s="333">
        <v>80.650000000000006</v>
      </c>
      <c r="E2946" s="279"/>
    </row>
    <row r="2947" spans="1:5" s="280" customFormat="1" ht="13.5">
      <c r="A2947" s="169">
        <v>91970</v>
      </c>
      <c r="B2947" s="169" t="s">
        <v>24089</v>
      </c>
      <c r="C2947" s="169" t="s">
        <v>2</v>
      </c>
      <c r="D2947" s="333">
        <v>75.64</v>
      </c>
      <c r="E2947" s="279"/>
    </row>
    <row r="2948" spans="1:5" s="280" customFormat="1" ht="13.5">
      <c r="A2948" s="169">
        <v>91971</v>
      </c>
      <c r="B2948" s="169" t="s">
        <v>24090</v>
      </c>
      <c r="C2948" s="169" t="s">
        <v>2</v>
      </c>
      <c r="D2948" s="333">
        <v>88.93</v>
      </c>
      <c r="E2948" s="279"/>
    </row>
    <row r="2949" spans="1:5" s="280" customFormat="1" ht="13.5">
      <c r="A2949" s="169">
        <v>91972</v>
      </c>
      <c r="B2949" s="169" t="s">
        <v>24091</v>
      </c>
      <c r="C2949" s="169" t="s">
        <v>2</v>
      </c>
      <c r="D2949" s="333">
        <v>82.35</v>
      </c>
      <c r="E2949" s="279"/>
    </row>
    <row r="2950" spans="1:5" s="280" customFormat="1" ht="13.5">
      <c r="A2950" s="169">
        <v>91973</v>
      </c>
      <c r="B2950" s="169" t="s">
        <v>24092</v>
      </c>
      <c r="C2950" s="169" t="s">
        <v>2</v>
      </c>
      <c r="D2950" s="333">
        <v>95.64</v>
      </c>
      <c r="E2950" s="279"/>
    </row>
    <row r="2951" spans="1:5" s="280" customFormat="1" ht="13.5">
      <c r="A2951" s="169">
        <v>91974</v>
      </c>
      <c r="B2951" s="169" t="s">
        <v>24093</v>
      </c>
      <c r="C2951" s="169" t="s">
        <v>2</v>
      </c>
      <c r="D2951" s="333">
        <v>68.91</v>
      </c>
      <c r="E2951" s="279"/>
    </row>
    <row r="2952" spans="1:5" s="280" customFormat="1" ht="13.5">
      <c r="A2952" s="169">
        <v>91975</v>
      </c>
      <c r="B2952" s="169" t="s">
        <v>24094</v>
      </c>
      <c r="C2952" s="169" t="s">
        <v>2</v>
      </c>
      <c r="D2952" s="333">
        <v>82.2</v>
      </c>
      <c r="E2952" s="279"/>
    </row>
    <row r="2953" spans="1:5" s="280" customFormat="1" ht="13.5">
      <c r="A2953" s="169">
        <v>91976</v>
      </c>
      <c r="B2953" s="169" t="s">
        <v>24095</v>
      </c>
      <c r="C2953" s="169" t="s">
        <v>2</v>
      </c>
      <c r="D2953" s="333">
        <v>101.71</v>
      </c>
      <c r="E2953" s="279"/>
    </row>
    <row r="2954" spans="1:5" s="280" customFormat="1" ht="13.5">
      <c r="A2954" s="169">
        <v>91977</v>
      </c>
      <c r="B2954" s="169" t="s">
        <v>24096</v>
      </c>
      <c r="C2954" s="169" t="s">
        <v>2</v>
      </c>
      <c r="D2954" s="333">
        <v>115</v>
      </c>
      <c r="E2954" s="279"/>
    </row>
    <row r="2955" spans="1:5" s="280" customFormat="1" ht="13.5">
      <c r="A2955" s="169">
        <v>91978</v>
      </c>
      <c r="B2955" s="169" t="s">
        <v>24097</v>
      </c>
      <c r="C2955" s="169" t="s">
        <v>2</v>
      </c>
      <c r="D2955" s="333">
        <v>41.64</v>
      </c>
      <c r="E2955" s="279"/>
    </row>
    <row r="2956" spans="1:5" s="280" customFormat="1" ht="13.5">
      <c r="A2956" s="169">
        <v>91979</v>
      </c>
      <c r="B2956" s="169" t="s">
        <v>24098</v>
      </c>
      <c r="C2956" s="169" t="s">
        <v>2</v>
      </c>
      <c r="D2956" s="333">
        <v>49.99</v>
      </c>
      <c r="E2956" s="279"/>
    </row>
    <row r="2957" spans="1:5" s="280" customFormat="1" ht="13.5">
      <c r="A2957" s="169">
        <v>91980</v>
      </c>
      <c r="B2957" s="169" t="s">
        <v>24099</v>
      </c>
      <c r="C2957" s="169" t="s">
        <v>2</v>
      </c>
      <c r="D2957" s="333">
        <v>40.32</v>
      </c>
      <c r="E2957" s="279"/>
    </row>
    <row r="2958" spans="1:5" s="280" customFormat="1" ht="13.5">
      <c r="A2958" s="169">
        <v>91981</v>
      </c>
      <c r="B2958" s="169" t="s">
        <v>24100</v>
      </c>
      <c r="C2958" s="169" t="s">
        <v>2</v>
      </c>
      <c r="D2958" s="333">
        <v>48.67</v>
      </c>
      <c r="E2958" s="279"/>
    </row>
    <row r="2959" spans="1:5" s="280" customFormat="1" ht="13.5">
      <c r="A2959" s="169">
        <v>91982</v>
      </c>
      <c r="B2959" s="169" t="s">
        <v>24101</v>
      </c>
      <c r="C2959" s="169" t="s">
        <v>2</v>
      </c>
      <c r="D2959" s="333">
        <v>95.3</v>
      </c>
      <c r="E2959" s="279"/>
    </row>
    <row r="2960" spans="1:5" s="280" customFormat="1" ht="13.5">
      <c r="A2960" s="169">
        <v>91983</v>
      </c>
      <c r="B2960" s="169" t="s">
        <v>24102</v>
      </c>
      <c r="C2960" s="169" t="s">
        <v>2</v>
      </c>
      <c r="D2960" s="333">
        <v>103.65</v>
      </c>
      <c r="E2960" s="279"/>
    </row>
    <row r="2961" spans="1:5" s="280" customFormat="1" ht="13.5">
      <c r="A2961" s="169">
        <v>91984</v>
      </c>
      <c r="B2961" s="169" t="s">
        <v>24103</v>
      </c>
      <c r="C2961" s="169" t="s">
        <v>2</v>
      </c>
      <c r="D2961" s="333">
        <v>18.329999999999998</v>
      </c>
      <c r="E2961" s="279"/>
    </row>
    <row r="2962" spans="1:5" s="280" customFormat="1" ht="13.5">
      <c r="A2962" s="169">
        <v>91985</v>
      </c>
      <c r="B2962" s="169" t="s">
        <v>24104</v>
      </c>
      <c r="C2962" s="169" t="s">
        <v>2</v>
      </c>
      <c r="D2962" s="333">
        <v>26.68</v>
      </c>
      <c r="E2962" s="279"/>
    </row>
    <row r="2963" spans="1:5" s="280" customFormat="1" ht="13.5">
      <c r="A2963" s="169">
        <v>91986</v>
      </c>
      <c r="B2963" s="169" t="s">
        <v>24105</v>
      </c>
      <c r="C2963" s="169" t="s">
        <v>2</v>
      </c>
      <c r="D2963" s="333">
        <v>38.89</v>
      </c>
      <c r="E2963" s="279"/>
    </row>
    <row r="2964" spans="1:5" s="280" customFormat="1" ht="13.5">
      <c r="A2964" s="169">
        <v>91987</v>
      </c>
      <c r="B2964" s="169" t="s">
        <v>24106</v>
      </c>
      <c r="C2964" s="169" t="s">
        <v>2</v>
      </c>
      <c r="D2964" s="333">
        <v>47.24</v>
      </c>
      <c r="E2964" s="279"/>
    </row>
    <row r="2965" spans="1:5" s="280" customFormat="1" ht="13.5">
      <c r="A2965" s="169">
        <v>91988</v>
      </c>
      <c r="B2965" s="169" t="s">
        <v>24107</v>
      </c>
      <c r="C2965" s="169" t="s">
        <v>2</v>
      </c>
      <c r="D2965" s="333">
        <v>22.74</v>
      </c>
      <c r="E2965" s="279"/>
    </row>
    <row r="2966" spans="1:5" s="280" customFormat="1" ht="13.5">
      <c r="A2966" s="169">
        <v>91989</v>
      </c>
      <c r="B2966" s="169" t="s">
        <v>24108</v>
      </c>
      <c r="C2966" s="169" t="s">
        <v>2</v>
      </c>
      <c r="D2966" s="333">
        <v>31.09</v>
      </c>
      <c r="E2966" s="279"/>
    </row>
    <row r="2967" spans="1:5" s="280" customFormat="1" ht="13.5">
      <c r="A2967" s="169">
        <v>91990</v>
      </c>
      <c r="B2967" s="169" t="s">
        <v>24109</v>
      </c>
      <c r="C2967" s="169" t="s">
        <v>2</v>
      </c>
      <c r="D2967" s="333">
        <v>35.15</v>
      </c>
      <c r="E2967" s="279"/>
    </row>
    <row r="2968" spans="1:5" s="280" customFormat="1" ht="13.5">
      <c r="A2968" s="169">
        <v>91991</v>
      </c>
      <c r="B2968" s="169" t="s">
        <v>24110</v>
      </c>
      <c r="C2968" s="169" t="s">
        <v>2</v>
      </c>
      <c r="D2968" s="333">
        <v>37.53</v>
      </c>
      <c r="E2968" s="279"/>
    </row>
    <row r="2969" spans="1:5" s="280" customFormat="1" ht="13.5">
      <c r="A2969" s="169">
        <v>91992</v>
      </c>
      <c r="B2969" s="169" t="s">
        <v>24111</v>
      </c>
      <c r="C2969" s="169" t="s">
        <v>2</v>
      </c>
      <c r="D2969" s="333">
        <v>43.5</v>
      </c>
      <c r="E2969" s="279"/>
    </row>
    <row r="2970" spans="1:5" s="280" customFormat="1" ht="13.5">
      <c r="A2970" s="169">
        <v>91993</v>
      </c>
      <c r="B2970" s="169" t="s">
        <v>24112</v>
      </c>
      <c r="C2970" s="169" t="s">
        <v>2</v>
      </c>
      <c r="D2970" s="333">
        <v>45.88</v>
      </c>
      <c r="E2970" s="279"/>
    </row>
    <row r="2971" spans="1:5" s="280" customFormat="1" ht="13.5">
      <c r="A2971" s="169">
        <v>91994</v>
      </c>
      <c r="B2971" s="169" t="s">
        <v>24113</v>
      </c>
      <c r="C2971" s="169" t="s">
        <v>2</v>
      </c>
      <c r="D2971" s="333">
        <v>25.05</v>
      </c>
      <c r="E2971" s="279"/>
    </row>
    <row r="2972" spans="1:5" s="280" customFormat="1" ht="13.5">
      <c r="A2972" s="169">
        <v>91995</v>
      </c>
      <c r="B2972" s="169" t="s">
        <v>24114</v>
      </c>
      <c r="C2972" s="169" t="s">
        <v>2</v>
      </c>
      <c r="D2972" s="333">
        <v>27.43</v>
      </c>
      <c r="E2972" s="279"/>
    </row>
    <row r="2973" spans="1:5" s="280" customFormat="1" ht="13.5">
      <c r="A2973" s="169">
        <v>91996</v>
      </c>
      <c r="B2973" s="169" t="s">
        <v>24115</v>
      </c>
      <c r="C2973" s="169" t="s">
        <v>2</v>
      </c>
      <c r="D2973" s="333">
        <v>33.4</v>
      </c>
      <c r="E2973" s="279"/>
    </row>
    <row r="2974" spans="1:5" s="280" customFormat="1" ht="13.5">
      <c r="A2974" s="169">
        <v>91997</v>
      </c>
      <c r="B2974" s="169" t="s">
        <v>24116</v>
      </c>
      <c r="C2974" s="169" t="s">
        <v>2</v>
      </c>
      <c r="D2974" s="333">
        <v>35.78</v>
      </c>
      <c r="E2974" s="279"/>
    </row>
    <row r="2975" spans="1:5" s="280" customFormat="1" ht="13.5">
      <c r="A2975" s="169">
        <v>91998</v>
      </c>
      <c r="B2975" s="169" t="s">
        <v>24117</v>
      </c>
      <c r="C2975" s="169" t="s">
        <v>2</v>
      </c>
      <c r="D2975" s="333">
        <v>21.13</v>
      </c>
      <c r="E2975" s="279"/>
    </row>
    <row r="2976" spans="1:5" s="280" customFormat="1" ht="13.5">
      <c r="A2976" s="169">
        <v>91999</v>
      </c>
      <c r="B2976" s="169" t="s">
        <v>24118</v>
      </c>
      <c r="C2976" s="169" t="s">
        <v>2</v>
      </c>
      <c r="D2976" s="333">
        <v>23.51</v>
      </c>
      <c r="E2976" s="279"/>
    </row>
    <row r="2977" spans="1:5" s="280" customFormat="1" ht="13.5">
      <c r="A2977" s="169">
        <v>92000</v>
      </c>
      <c r="B2977" s="169" t="s">
        <v>24119</v>
      </c>
      <c r="C2977" s="169" t="s">
        <v>2</v>
      </c>
      <c r="D2977" s="333">
        <v>29.48</v>
      </c>
      <c r="E2977" s="279"/>
    </row>
    <row r="2978" spans="1:5" s="280" customFormat="1" ht="13.5">
      <c r="A2978" s="169">
        <v>92001</v>
      </c>
      <c r="B2978" s="169" t="s">
        <v>24120</v>
      </c>
      <c r="C2978" s="169" t="s">
        <v>2</v>
      </c>
      <c r="D2978" s="333">
        <v>31.86</v>
      </c>
      <c r="E2978" s="279"/>
    </row>
    <row r="2979" spans="1:5" s="280" customFormat="1" ht="13.5">
      <c r="A2979" s="169">
        <v>92002</v>
      </c>
      <c r="B2979" s="169" t="s">
        <v>24121</v>
      </c>
      <c r="C2979" s="169" t="s">
        <v>2</v>
      </c>
      <c r="D2979" s="333">
        <v>46.83</v>
      </c>
      <c r="E2979" s="279"/>
    </row>
    <row r="2980" spans="1:5" s="280" customFormat="1" ht="13.5">
      <c r="A2980" s="169">
        <v>92003</v>
      </c>
      <c r="B2980" s="169" t="s">
        <v>24122</v>
      </c>
      <c r="C2980" s="169" t="s">
        <v>2</v>
      </c>
      <c r="D2980" s="333">
        <v>51.59</v>
      </c>
      <c r="E2980" s="279"/>
    </row>
    <row r="2981" spans="1:5" s="280" customFormat="1" ht="13.5">
      <c r="A2981" s="169">
        <v>92004</v>
      </c>
      <c r="B2981" s="169" t="s">
        <v>24123</v>
      </c>
      <c r="C2981" s="169" t="s">
        <v>2</v>
      </c>
      <c r="D2981" s="333">
        <v>55.18</v>
      </c>
      <c r="E2981" s="279"/>
    </row>
    <row r="2982" spans="1:5" s="280" customFormat="1" ht="13.5">
      <c r="A2982" s="169">
        <v>92005</v>
      </c>
      <c r="B2982" s="169" t="s">
        <v>24124</v>
      </c>
      <c r="C2982" s="169" t="s">
        <v>2</v>
      </c>
      <c r="D2982" s="333">
        <v>59.94</v>
      </c>
      <c r="E2982" s="279"/>
    </row>
    <row r="2983" spans="1:5" s="280" customFormat="1" ht="13.5">
      <c r="A2983" s="169">
        <v>92006</v>
      </c>
      <c r="B2983" s="169" t="s">
        <v>24125</v>
      </c>
      <c r="C2983" s="169" t="s">
        <v>2</v>
      </c>
      <c r="D2983" s="333">
        <v>38.979999999999997</v>
      </c>
      <c r="E2983" s="279"/>
    </row>
    <row r="2984" spans="1:5" s="280" customFormat="1" ht="13.5">
      <c r="A2984" s="169">
        <v>92007</v>
      </c>
      <c r="B2984" s="169" t="s">
        <v>24126</v>
      </c>
      <c r="C2984" s="169" t="s">
        <v>2</v>
      </c>
      <c r="D2984" s="333">
        <v>43.74</v>
      </c>
      <c r="E2984" s="279"/>
    </row>
    <row r="2985" spans="1:5" s="280" customFormat="1" ht="13.5">
      <c r="A2985" s="169">
        <v>92008</v>
      </c>
      <c r="B2985" s="169" t="s">
        <v>24127</v>
      </c>
      <c r="C2985" s="169" t="s">
        <v>2</v>
      </c>
      <c r="D2985" s="333">
        <v>47.33</v>
      </c>
      <c r="E2985" s="279"/>
    </row>
    <row r="2986" spans="1:5" s="280" customFormat="1" ht="13.5">
      <c r="A2986" s="169">
        <v>92009</v>
      </c>
      <c r="B2986" s="169" t="s">
        <v>24128</v>
      </c>
      <c r="C2986" s="169" t="s">
        <v>2</v>
      </c>
      <c r="D2986" s="333">
        <v>52.09</v>
      </c>
      <c r="E2986" s="279"/>
    </row>
    <row r="2987" spans="1:5" s="280" customFormat="1" ht="13.5">
      <c r="A2987" s="169">
        <v>92010</v>
      </c>
      <c r="B2987" s="169" t="s">
        <v>24129</v>
      </c>
      <c r="C2987" s="169" t="s">
        <v>2</v>
      </c>
      <c r="D2987" s="333">
        <v>68.61</v>
      </c>
      <c r="E2987" s="279"/>
    </row>
    <row r="2988" spans="1:5" s="280" customFormat="1" ht="13.5">
      <c r="A2988" s="169">
        <v>92011</v>
      </c>
      <c r="B2988" s="169" t="s">
        <v>24130</v>
      </c>
      <c r="C2988" s="169" t="s">
        <v>2</v>
      </c>
      <c r="D2988" s="333">
        <v>75.75</v>
      </c>
      <c r="E2988" s="279"/>
    </row>
    <row r="2989" spans="1:5" s="280" customFormat="1" ht="13.5">
      <c r="A2989" s="169">
        <v>92012</v>
      </c>
      <c r="B2989" s="169" t="s">
        <v>24131</v>
      </c>
      <c r="C2989" s="169" t="s">
        <v>2</v>
      </c>
      <c r="D2989" s="333">
        <v>76.959999999999994</v>
      </c>
      <c r="E2989" s="279"/>
    </row>
    <row r="2990" spans="1:5" s="280" customFormat="1" ht="13.5">
      <c r="A2990" s="169">
        <v>92013</v>
      </c>
      <c r="B2990" s="169" t="s">
        <v>24132</v>
      </c>
      <c r="C2990" s="169" t="s">
        <v>2</v>
      </c>
      <c r="D2990" s="333">
        <v>84.1</v>
      </c>
      <c r="E2990" s="279"/>
    </row>
    <row r="2991" spans="1:5" s="280" customFormat="1" ht="13.5">
      <c r="A2991" s="169">
        <v>92014</v>
      </c>
      <c r="B2991" s="169" t="s">
        <v>24133</v>
      </c>
      <c r="C2991" s="169" t="s">
        <v>2</v>
      </c>
      <c r="D2991" s="333">
        <v>56.84</v>
      </c>
      <c r="E2991" s="279"/>
    </row>
    <row r="2992" spans="1:5" s="280" customFormat="1" ht="13.5">
      <c r="A2992" s="169">
        <v>92015</v>
      </c>
      <c r="B2992" s="169" t="s">
        <v>24134</v>
      </c>
      <c r="C2992" s="169" t="s">
        <v>2</v>
      </c>
      <c r="D2992" s="333">
        <v>63.98</v>
      </c>
      <c r="E2992" s="279"/>
    </row>
    <row r="2993" spans="1:5" s="280" customFormat="1" ht="13.5">
      <c r="A2993" s="169">
        <v>92016</v>
      </c>
      <c r="B2993" s="169" t="s">
        <v>24135</v>
      </c>
      <c r="C2993" s="169" t="s">
        <v>2</v>
      </c>
      <c r="D2993" s="333">
        <v>65.19</v>
      </c>
      <c r="E2993" s="279"/>
    </row>
    <row r="2994" spans="1:5" s="280" customFormat="1" ht="13.5">
      <c r="A2994" s="169">
        <v>92017</v>
      </c>
      <c r="B2994" s="169" t="s">
        <v>24136</v>
      </c>
      <c r="C2994" s="169" t="s">
        <v>2</v>
      </c>
      <c r="D2994" s="333">
        <v>72.33</v>
      </c>
      <c r="E2994" s="279"/>
    </row>
    <row r="2995" spans="1:5" s="280" customFormat="1" ht="13.5">
      <c r="A2995" s="169">
        <v>92018</v>
      </c>
      <c r="B2995" s="169" t="s">
        <v>24137</v>
      </c>
      <c r="C2995" s="169" t="s">
        <v>2</v>
      </c>
      <c r="D2995" s="333">
        <v>75.239999999999995</v>
      </c>
      <c r="E2995" s="279"/>
    </row>
    <row r="2996" spans="1:5" s="280" customFormat="1" ht="13.5">
      <c r="A2996" s="169">
        <v>92019</v>
      </c>
      <c r="B2996" s="169" t="s">
        <v>24138</v>
      </c>
      <c r="C2996" s="169" t="s">
        <v>2</v>
      </c>
      <c r="D2996" s="333">
        <v>88.53</v>
      </c>
      <c r="E2996" s="279"/>
    </row>
    <row r="2997" spans="1:5" s="280" customFormat="1" ht="13.5">
      <c r="A2997" s="169">
        <v>92020</v>
      </c>
      <c r="B2997" s="169" t="s">
        <v>24139</v>
      </c>
      <c r="C2997" s="169" t="s">
        <v>2</v>
      </c>
      <c r="D2997" s="333">
        <v>111.23</v>
      </c>
      <c r="E2997" s="279"/>
    </row>
    <row r="2998" spans="1:5" s="280" customFormat="1" ht="13.5">
      <c r="A2998" s="169">
        <v>92021</v>
      </c>
      <c r="B2998" s="169" t="s">
        <v>24140</v>
      </c>
      <c r="C2998" s="169" t="s">
        <v>2</v>
      </c>
      <c r="D2998" s="333">
        <v>124.52</v>
      </c>
      <c r="E2998" s="279"/>
    </row>
    <row r="2999" spans="1:5" s="280" customFormat="1" ht="13.5">
      <c r="A2999" s="169">
        <v>92022</v>
      </c>
      <c r="B2999" s="169" t="s">
        <v>24141</v>
      </c>
      <c r="C2999" s="169" t="s">
        <v>2</v>
      </c>
      <c r="D2999" s="333">
        <v>41.34</v>
      </c>
      <c r="E2999" s="279"/>
    </row>
    <row r="3000" spans="1:5" s="280" customFormat="1" ht="13.5">
      <c r="A3000" s="169">
        <v>92023</v>
      </c>
      <c r="B3000" s="169" t="s">
        <v>24142</v>
      </c>
      <c r="C3000" s="169" t="s">
        <v>2</v>
      </c>
      <c r="D3000" s="333">
        <v>49.69</v>
      </c>
      <c r="E3000" s="279"/>
    </row>
    <row r="3001" spans="1:5" s="280" customFormat="1" ht="13.5">
      <c r="A3001" s="169">
        <v>92024</v>
      </c>
      <c r="B3001" s="169" t="s">
        <v>24143</v>
      </c>
      <c r="C3001" s="169" t="s">
        <v>2</v>
      </c>
      <c r="D3001" s="333">
        <v>63.17</v>
      </c>
      <c r="E3001" s="279"/>
    </row>
    <row r="3002" spans="1:5" s="280" customFormat="1" ht="13.5">
      <c r="A3002" s="169">
        <v>92025</v>
      </c>
      <c r="B3002" s="169" t="s">
        <v>24144</v>
      </c>
      <c r="C3002" s="169" t="s">
        <v>2</v>
      </c>
      <c r="D3002" s="333">
        <v>71.52</v>
      </c>
      <c r="E3002" s="279"/>
    </row>
    <row r="3003" spans="1:5" s="280" customFormat="1" ht="13.5">
      <c r="A3003" s="169">
        <v>92026</v>
      </c>
      <c r="B3003" s="169" t="s">
        <v>24145</v>
      </c>
      <c r="C3003" s="169" t="s">
        <v>2</v>
      </c>
      <c r="D3003" s="333">
        <v>57.69</v>
      </c>
      <c r="E3003" s="279"/>
    </row>
    <row r="3004" spans="1:5" s="280" customFormat="1" ht="13.5">
      <c r="A3004" s="169">
        <v>92027</v>
      </c>
      <c r="B3004" s="169" t="s">
        <v>24146</v>
      </c>
      <c r="C3004" s="169" t="s">
        <v>2</v>
      </c>
      <c r="D3004" s="333">
        <v>66.040000000000006</v>
      </c>
      <c r="E3004" s="279"/>
    </row>
    <row r="3005" spans="1:5" s="280" customFormat="1" ht="13.5">
      <c r="A3005" s="169">
        <v>92028</v>
      </c>
      <c r="B3005" s="169" t="s">
        <v>24147</v>
      </c>
      <c r="C3005" s="169" t="s">
        <v>2</v>
      </c>
      <c r="D3005" s="333">
        <v>48.06</v>
      </c>
      <c r="E3005" s="279"/>
    </row>
    <row r="3006" spans="1:5" s="280" customFormat="1" ht="13.5">
      <c r="A3006" s="169">
        <v>92029</v>
      </c>
      <c r="B3006" s="169" t="s">
        <v>24148</v>
      </c>
      <c r="C3006" s="169" t="s">
        <v>2</v>
      </c>
      <c r="D3006" s="333">
        <v>56.41</v>
      </c>
      <c r="E3006" s="279"/>
    </row>
    <row r="3007" spans="1:5" s="280" customFormat="1" ht="13.5">
      <c r="A3007" s="169">
        <v>92030</v>
      </c>
      <c r="B3007" s="169" t="s">
        <v>24149</v>
      </c>
      <c r="C3007" s="169" t="s">
        <v>2</v>
      </c>
      <c r="D3007" s="333">
        <v>69.84</v>
      </c>
      <c r="E3007" s="279"/>
    </row>
    <row r="3008" spans="1:5" s="280" customFormat="1" ht="13.5">
      <c r="A3008" s="169">
        <v>92031</v>
      </c>
      <c r="B3008" s="169" t="s">
        <v>24150</v>
      </c>
      <c r="C3008" s="169" t="s">
        <v>2</v>
      </c>
      <c r="D3008" s="333">
        <v>78.19</v>
      </c>
      <c r="E3008" s="279"/>
    </row>
    <row r="3009" spans="1:5" s="280" customFormat="1" ht="13.5">
      <c r="A3009" s="169">
        <v>92032</v>
      </c>
      <c r="B3009" s="169" t="s">
        <v>24151</v>
      </c>
      <c r="C3009" s="169" t="s">
        <v>2</v>
      </c>
      <c r="D3009" s="333">
        <v>71.069999999999993</v>
      </c>
      <c r="E3009" s="279"/>
    </row>
    <row r="3010" spans="1:5" s="280" customFormat="1" ht="13.5">
      <c r="A3010" s="169">
        <v>92033</v>
      </c>
      <c r="B3010" s="169" t="s">
        <v>24152</v>
      </c>
      <c r="C3010" s="169" t="s">
        <v>2</v>
      </c>
      <c r="D3010" s="333">
        <v>79.42</v>
      </c>
      <c r="E3010" s="279"/>
    </row>
    <row r="3011" spans="1:5" s="280" customFormat="1" ht="13.5">
      <c r="A3011" s="169">
        <v>92034</v>
      </c>
      <c r="B3011" s="169" t="s">
        <v>24153</v>
      </c>
      <c r="C3011" s="169" t="s">
        <v>2</v>
      </c>
      <c r="D3011" s="333">
        <v>64.400000000000006</v>
      </c>
      <c r="E3011" s="279"/>
    </row>
    <row r="3012" spans="1:5" s="280" customFormat="1" ht="13.5">
      <c r="A3012" s="169">
        <v>92035</v>
      </c>
      <c r="B3012" s="169" t="s">
        <v>24154</v>
      </c>
      <c r="C3012" s="169" t="s">
        <v>2</v>
      </c>
      <c r="D3012" s="333">
        <v>72.75</v>
      </c>
      <c r="E3012" s="279"/>
    </row>
    <row r="3013" spans="1:5" s="280" customFormat="1" ht="13.5">
      <c r="A3013" s="169">
        <v>97583</v>
      </c>
      <c r="B3013" s="169" t="s">
        <v>24155</v>
      </c>
      <c r="C3013" s="169" t="s">
        <v>2</v>
      </c>
      <c r="D3013" s="333">
        <v>101.17</v>
      </c>
      <c r="E3013" s="279"/>
    </row>
    <row r="3014" spans="1:5" s="280" customFormat="1" ht="13.5">
      <c r="A3014" s="169">
        <v>97584</v>
      </c>
      <c r="B3014" s="169" t="s">
        <v>24156</v>
      </c>
      <c r="C3014" s="169" t="s">
        <v>2</v>
      </c>
      <c r="D3014" s="333">
        <v>142.49</v>
      </c>
      <c r="E3014" s="279"/>
    </row>
    <row r="3015" spans="1:5" s="280" customFormat="1" ht="13.5">
      <c r="A3015" s="169">
        <v>97585</v>
      </c>
      <c r="B3015" s="169" t="s">
        <v>24157</v>
      </c>
      <c r="C3015" s="169" t="s">
        <v>2</v>
      </c>
      <c r="D3015" s="333">
        <v>136.65</v>
      </c>
      <c r="E3015" s="279"/>
    </row>
    <row r="3016" spans="1:5" s="280" customFormat="1" ht="13.5">
      <c r="A3016" s="169">
        <v>97586</v>
      </c>
      <c r="B3016" s="169" t="s">
        <v>24158</v>
      </c>
      <c r="C3016" s="169" t="s">
        <v>2</v>
      </c>
      <c r="D3016" s="333">
        <v>186.56</v>
      </c>
      <c r="E3016" s="279"/>
    </row>
    <row r="3017" spans="1:5" s="280" customFormat="1" ht="13.5">
      <c r="A3017" s="169">
        <v>97587</v>
      </c>
      <c r="B3017" s="169" t="s">
        <v>24159</v>
      </c>
      <c r="C3017" s="169" t="s">
        <v>2</v>
      </c>
      <c r="D3017" s="333">
        <v>343.09</v>
      </c>
      <c r="E3017" s="279"/>
    </row>
    <row r="3018" spans="1:5" s="280" customFormat="1" ht="13.5">
      <c r="A3018" s="169">
        <v>97589</v>
      </c>
      <c r="B3018" s="169" t="s">
        <v>24160</v>
      </c>
      <c r="C3018" s="169" t="s">
        <v>2</v>
      </c>
      <c r="D3018" s="333">
        <v>44.23</v>
      </c>
      <c r="E3018" s="279"/>
    </row>
    <row r="3019" spans="1:5" s="280" customFormat="1" ht="13.5">
      <c r="A3019" s="169">
        <v>97590</v>
      </c>
      <c r="B3019" s="169" t="s">
        <v>24161</v>
      </c>
      <c r="C3019" s="169" t="s">
        <v>2</v>
      </c>
      <c r="D3019" s="333">
        <v>113.18</v>
      </c>
      <c r="E3019" s="279"/>
    </row>
    <row r="3020" spans="1:5" s="280" customFormat="1" ht="13.5">
      <c r="A3020" s="169">
        <v>97591</v>
      </c>
      <c r="B3020" s="169" t="s">
        <v>24162</v>
      </c>
      <c r="C3020" s="169" t="s">
        <v>2</v>
      </c>
      <c r="D3020" s="333">
        <v>146.6</v>
      </c>
      <c r="E3020" s="279"/>
    </row>
    <row r="3021" spans="1:5" s="280" customFormat="1" ht="13.5">
      <c r="A3021" s="169">
        <v>97593</v>
      </c>
      <c r="B3021" s="169" t="s">
        <v>24163</v>
      </c>
      <c r="C3021" s="169" t="s">
        <v>2</v>
      </c>
      <c r="D3021" s="333">
        <v>166.62</v>
      </c>
      <c r="E3021" s="279"/>
    </row>
    <row r="3022" spans="1:5" s="280" customFormat="1" ht="13.5">
      <c r="A3022" s="169">
        <v>97594</v>
      </c>
      <c r="B3022" s="169" t="s">
        <v>24164</v>
      </c>
      <c r="C3022" s="169" t="s">
        <v>2</v>
      </c>
      <c r="D3022" s="333">
        <v>148.04</v>
      </c>
      <c r="E3022" s="279"/>
    </row>
    <row r="3023" spans="1:5" s="280" customFormat="1" ht="13.5">
      <c r="A3023" s="169">
        <v>97595</v>
      </c>
      <c r="B3023" s="169" t="s">
        <v>24165</v>
      </c>
      <c r="C3023" s="169" t="s">
        <v>2</v>
      </c>
      <c r="D3023" s="333">
        <v>119.68</v>
      </c>
      <c r="E3023" s="279"/>
    </row>
    <row r="3024" spans="1:5" s="280" customFormat="1" ht="13.5">
      <c r="A3024" s="169">
        <v>97596</v>
      </c>
      <c r="B3024" s="169" t="s">
        <v>24166</v>
      </c>
      <c r="C3024" s="169" t="s">
        <v>2</v>
      </c>
      <c r="D3024" s="333">
        <v>82.43</v>
      </c>
      <c r="E3024" s="279"/>
    </row>
    <row r="3025" spans="1:5" s="280" customFormat="1" ht="13.5">
      <c r="A3025" s="169">
        <v>97597</v>
      </c>
      <c r="B3025" s="169" t="s">
        <v>24167</v>
      </c>
      <c r="C3025" s="169" t="s">
        <v>2</v>
      </c>
      <c r="D3025" s="333">
        <v>82.64</v>
      </c>
      <c r="E3025" s="279"/>
    </row>
    <row r="3026" spans="1:5" s="280" customFormat="1" ht="13.5">
      <c r="A3026" s="169">
        <v>97598</v>
      </c>
      <c r="B3026" s="169" t="s">
        <v>24168</v>
      </c>
      <c r="C3026" s="169" t="s">
        <v>2</v>
      </c>
      <c r="D3026" s="333">
        <v>77.87</v>
      </c>
      <c r="E3026" s="279"/>
    </row>
    <row r="3027" spans="1:5" s="280" customFormat="1" ht="13.5">
      <c r="A3027" s="169">
        <v>97599</v>
      </c>
      <c r="B3027" s="169" t="s">
        <v>24169</v>
      </c>
      <c r="C3027" s="169" t="s">
        <v>2</v>
      </c>
      <c r="D3027" s="333">
        <v>29.61</v>
      </c>
      <c r="E3027" s="279"/>
    </row>
    <row r="3028" spans="1:5" s="280" customFormat="1" ht="13.5">
      <c r="A3028" s="169">
        <v>97609</v>
      </c>
      <c r="B3028" s="169" t="s">
        <v>24170</v>
      </c>
      <c r="C3028" s="169" t="s">
        <v>2</v>
      </c>
      <c r="D3028" s="333">
        <v>18.04</v>
      </c>
      <c r="E3028" s="279"/>
    </row>
    <row r="3029" spans="1:5" s="280" customFormat="1" ht="13.5">
      <c r="A3029" s="169">
        <v>97610</v>
      </c>
      <c r="B3029" s="169" t="s">
        <v>24171</v>
      </c>
      <c r="C3029" s="169" t="s">
        <v>2</v>
      </c>
      <c r="D3029" s="333">
        <v>19.22</v>
      </c>
      <c r="E3029" s="279"/>
    </row>
    <row r="3030" spans="1:5" s="280" customFormat="1" ht="13.5">
      <c r="A3030" s="169">
        <v>97611</v>
      </c>
      <c r="B3030" s="169" t="s">
        <v>24172</v>
      </c>
      <c r="C3030" s="169" t="s">
        <v>2</v>
      </c>
      <c r="D3030" s="333">
        <v>25.35</v>
      </c>
      <c r="E3030" s="279"/>
    </row>
    <row r="3031" spans="1:5" s="280" customFormat="1" ht="13.5">
      <c r="A3031" s="169">
        <v>97612</v>
      </c>
      <c r="B3031" s="169" t="s">
        <v>24173</v>
      </c>
      <c r="C3031" s="169" t="s">
        <v>2</v>
      </c>
      <c r="D3031" s="333">
        <v>27.48</v>
      </c>
      <c r="E3031" s="279"/>
    </row>
    <row r="3032" spans="1:5" s="280" customFormat="1" ht="13.5">
      <c r="A3032" s="169">
        <v>97613</v>
      </c>
      <c r="B3032" s="169" t="s">
        <v>24174</v>
      </c>
      <c r="C3032" s="169" t="s">
        <v>2</v>
      </c>
      <c r="D3032" s="333">
        <v>34.57</v>
      </c>
      <c r="E3032" s="279"/>
    </row>
    <row r="3033" spans="1:5" s="280" customFormat="1" ht="13.5">
      <c r="A3033" s="169">
        <v>97614</v>
      </c>
      <c r="B3033" s="169" t="s">
        <v>24175</v>
      </c>
      <c r="C3033" s="169" t="s">
        <v>2</v>
      </c>
      <c r="D3033" s="333">
        <v>60.15</v>
      </c>
      <c r="E3033" s="279"/>
    </row>
    <row r="3034" spans="1:5" s="280" customFormat="1" ht="13.5">
      <c r="A3034" s="169">
        <v>97615</v>
      </c>
      <c r="B3034" s="169" t="s">
        <v>24176</v>
      </c>
      <c r="C3034" s="169" t="s">
        <v>2</v>
      </c>
      <c r="D3034" s="333">
        <v>61.98</v>
      </c>
      <c r="E3034" s="279"/>
    </row>
    <row r="3035" spans="1:5" s="280" customFormat="1" ht="13.5">
      <c r="A3035" s="169">
        <v>97616</v>
      </c>
      <c r="B3035" s="169" t="s">
        <v>24177</v>
      </c>
      <c r="C3035" s="169" t="s">
        <v>2</v>
      </c>
      <c r="D3035" s="333">
        <v>71.430000000000007</v>
      </c>
      <c r="E3035" s="279"/>
    </row>
    <row r="3036" spans="1:5" s="280" customFormat="1" ht="13.5">
      <c r="A3036" s="169">
        <v>97617</v>
      </c>
      <c r="B3036" s="169" t="s">
        <v>24178</v>
      </c>
      <c r="C3036" s="169" t="s">
        <v>2</v>
      </c>
      <c r="D3036" s="333">
        <v>71.099999999999994</v>
      </c>
      <c r="E3036" s="279"/>
    </row>
    <row r="3037" spans="1:5" s="280" customFormat="1" ht="13.5">
      <c r="A3037" s="169">
        <v>97618</v>
      </c>
      <c r="B3037" s="169" t="s">
        <v>24179</v>
      </c>
      <c r="C3037" s="169" t="s">
        <v>2</v>
      </c>
      <c r="D3037" s="333">
        <v>64.98</v>
      </c>
      <c r="E3037" s="279"/>
    </row>
    <row r="3038" spans="1:5" s="280" customFormat="1" ht="13.5">
      <c r="A3038" s="169">
        <v>100902</v>
      </c>
      <c r="B3038" s="169" t="s">
        <v>24180</v>
      </c>
      <c r="C3038" s="169" t="s">
        <v>2</v>
      </c>
      <c r="D3038" s="333">
        <v>29.23</v>
      </c>
      <c r="E3038" s="279"/>
    </row>
    <row r="3039" spans="1:5" s="280" customFormat="1" ht="13.5">
      <c r="A3039" s="169">
        <v>100903</v>
      </c>
      <c r="B3039" s="169" t="s">
        <v>24181</v>
      </c>
      <c r="C3039" s="169" t="s">
        <v>2</v>
      </c>
      <c r="D3039" s="333">
        <v>34.450000000000003</v>
      </c>
      <c r="E3039" s="279"/>
    </row>
    <row r="3040" spans="1:5" s="280" customFormat="1" ht="13.5">
      <c r="A3040" s="169">
        <v>100904</v>
      </c>
      <c r="B3040" s="169" t="s">
        <v>24182</v>
      </c>
      <c r="C3040" s="169" t="s">
        <v>2</v>
      </c>
      <c r="D3040" s="333">
        <v>101.17</v>
      </c>
      <c r="E3040" s="279"/>
    </row>
    <row r="3041" spans="1:5" s="280" customFormat="1" ht="13.5">
      <c r="A3041" s="169">
        <v>100905</v>
      </c>
      <c r="B3041" s="169" t="s">
        <v>24183</v>
      </c>
      <c r="C3041" s="169" t="s">
        <v>2</v>
      </c>
      <c r="D3041" s="333">
        <v>273.31</v>
      </c>
      <c r="E3041" s="279"/>
    </row>
    <row r="3042" spans="1:5" s="280" customFormat="1" ht="13.5">
      <c r="A3042" s="169">
        <v>100906</v>
      </c>
      <c r="B3042" s="169" t="s">
        <v>24184</v>
      </c>
      <c r="C3042" s="169" t="s">
        <v>2</v>
      </c>
      <c r="D3042" s="333">
        <v>373.13</v>
      </c>
      <c r="E3042" s="279"/>
    </row>
    <row r="3043" spans="1:5" s="280" customFormat="1" ht="13.5">
      <c r="A3043" s="169">
        <v>100919</v>
      </c>
      <c r="B3043" s="169" t="s">
        <v>24185</v>
      </c>
      <c r="C3043" s="169" t="s">
        <v>2</v>
      </c>
      <c r="D3043" s="333">
        <v>68.510000000000005</v>
      </c>
      <c r="E3043" s="279"/>
    </row>
    <row r="3044" spans="1:5" s="280" customFormat="1" ht="13.5">
      <c r="A3044" s="169">
        <v>100920</v>
      </c>
      <c r="B3044" s="169" t="s">
        <v>24186</v>
      </c>
      <c r="C3044" s="169" t="s">
        <v>2</v>
      </c>
      <c r="D3044" s="333">
        <v>115.69</v>
      </c>
      <c r="E3044" s="279"/>
    </row>
    <row r="3045" spans="1:5" s="280" customFormat="1" ht="13.5">
      <c r="A3045" s="169">
        <v>100921</v>
      </c>
      <c r="B3045" s="169" t="s">
        <v>24187</v>
      </c>
      <c r="C3045" s="169" t="s">
        <v>2</v>
      </c>
      <c r="D3045" s="333">
        <v>75.45</v>
      </c>
      <c r="E3045" s="279"/>
    </row>
    <row r="3046" spans="1:5" s="280" customFormat="1" ht="13.5">
      <c r="A3046" s="169">
        <v>100922</v>
      </c>
      <c r="B3046" s="169" t="s">
        <v>24188</v>
      </c>
      <c r="C3046" s="169" t="s">
        <v>2</v>
      </c>
      <c r="D3046" s="333">
        <v>54.29</v>
      </c>
      <c r="E3046" s="279"/>
    </row>
    <row r="3047" spans="1:5" s="280" customFormat="1" ht="13.5">
      <c r="A3047" s="169">
        <v>100923</v>
      </c>
      <c r="B3047" s="169" t="s">
        <v>24189</v>
      </c>
      <c r="C3047" s="169" t="s">
        <v>2</v>
      </c>
      <c r="D3047" s="333">
        <v>63.2</v>
      </c>
      <c r="E3047" s="279"/>
    </row>
    <row r="3048" spans="1:5" s="280" customFormat="1" ht="13.5">
      <c r="A3048" s="169">
        <v>103782</v>
      </c>
      <c r="B3048" s="169" t="s">
        <v>27881</v>
      </c>
      <c r="C3048" s="169" t="s">
        <v>2</v>
      </c>
      <c r="D3048" s="333">
        <v>40.549999999999997</v>
      </c>
      <c r="E3048" s="279"/>
    </row>
    <row r="3049" spans="1:5" s="280" customFormat="1" ht="13.5">
      <c r="A3049" s="169">
        <v>101489</v>
      </c>
      <c r="B3049" s="169" t="s">
        <v>24190</v>
      </c>
      <c r="C3049" s="169" t="s">
        <v>2</v>
      </c>
      <c r="D3049" s="277">
        <v>1425.4</v>
      </c>
      <c r="E3049" s="279"/>
    </row>
    <row r="3050" spans="1:5" s="280" customFormat="1" ht="13.5">
      <c r="A3050" s="169">
        <v>101490</v>
      </c>
      <c r="B3050" s="169" t="s">
        <v>24191</v>
      </c>
      <c r="C3050" s="169" t="s">
        <v>2</v>
      </c>
      <c r="D3050" s="277">
        <v>1520.55</v>
      </c>
      <c r="E3050" s="279"/>
    </row>
    <row r="3051" spans="1:5" s="280" customFormat="1" ht="13.5">
      <c r="A3051" s="169">
        <v>101491</v>
      </c>
      <c r="B3051" s="169" t="s">
        <v>24192</v>
      </c>
      <c r="C3051" s="169" t="s">
        <v>2</v>
      </c>
      <c r="D3051" s="277">
        <v>1551.13</v>
      </c>
      <c r="E3051" s="279"/>
    </row>
    <row r="3052" spans="1:5" s="280" customFormat="1" ht="13.5">
      <c r="A3052" s="169">
        <v>101492</v>
      </c>
      <c r="B3052" s="169" t="s">
        <v>24193</v>
      </c>
      <c r="C3052" s="169" t="s">
        <v>2</v>
      </c>
      <c r="D3052" s="277">
        <v>1692.27</v>
      </c>
      <c r="E3052" s="279"/>
    </row>
    <row r="3053" spans="1:5" s="280" customFormat="1" ht="13.5">
      <c r="A3053" s="169">
        <v>101493</v>
      </c>
      <c r="B3053" s="169" t="s">
        <v>24194</v>
      </c>
      <c r="C3053" s="169" t="s">
        <v>2</v>
      </c>
      <c r="D3053" s="277">
        <v>1408.59</v>
      </c>
      <c r="E3053" s="279"/>
    </row>
    <row r="3054" spans="1:5" s="280" customFormat="1" ht="13.5">
      <c r="A3054" s="169">
        <v>101494</v>
      </c>
      <c r="B3054" s="169" t="s">
        <v>24195</v>
      </c>
      <c r="C3054" s="169" t="s">
        <v>2</v>
      </c>
      <c r="D3054" s="277">
        <v>1503.74</v>
      </c>
      <c r="E3054" s="279"/>
    </row>
    <row r="3055" spans="1:5" s="280" customFormat="1" ht="13.5">
      <c r="A3055" s="169">
        <v>101495</v>
      </c>
      <c r="B3055" s="169" t="s">
        <v>24196</v>
      </c>
      <c r="C3055" s="169" t="s">
        <v>2</v>
      </c>
      <c r="D3055" s="277">
        <v>1534.32</v>
      </c>
      <c r="E3055" s="279"/>
    </row>
    <row r="3056" spans="1:5" s="280" customFormat="1" ht="13.5">
      <c r="A3056" s="169">
        <v>101496</v>
      </c>
      <c r="B3056" s="169" t="s">
        <v>24197</v>
      </c>
      <c r="C3056" s="169" t="s">
        <v>2</v>
      </c>
      <c r="D3056" s="277">
        <v>1675.46</v>
      </c>
      <c r="E3056" s="279"/>
    </row>
    <row r="3057" spans="1:5" s="280" customFormat="1" ht="13.5">
      <c r="A3057" s="169">
        <v>101497</v>
      </c>
      <c r="B3057" s="169" t="s">
        <v>24198</v>
      </c>
      <c r="C3057" s="169" t="s">
        <v>2</v>
      </c>
      <c r="D3057" s="277">
        <v>1663.77</v>
      </c>
      <c r="E3057" s="279"/>
    </row>
    <row r="3058" spans="1:5" s="280" customFormat="1" ht="13.5">
      <c r="A3058" s="169">
        <v>101498</v>
      </c>
      <c r="B3058" s="169" t="s">
        <v>24199</v>
      </c>
      <c r="C3058" s="169" t="s">
        <v>2</v>
      </c>
      <c r="D3058" s="277">
        <v>1807.79</v>
      </c>
      <c r="E3058" s="279"/>
    </row>
    <row r="3059" spans="1:5" s="280" customFormat="1" ht="13.5">
      <c r="A3059" s="169">
        <v>101499</v>
      </c>
      <c r="B3059" s="169" t="s">
        <v>24200</v>
      </c>
      <c r="C3059" s="169" t="s">
        <v>2</v>
      </c>
      <c r="D3059" s="277">
        <v>1854.08</v>
      </c>
      <c r="E3059" s="279"/>
    </row>
    <row r="3060" spans="1:5" s="280" customFormat="1" ht="13.5">
      <c r="A3060" s="169">
        <v>101500</v>
      </c>
      <c r="B3060" s="169" t="s">
        <v>24201</v>
      </c>
      <c r="C3060" s="169" t="s">
        <v>2</v>
      </c>
      <c r="D3060" s="277">
        <v>2050.7600000000002</v>
      </c>
      <c r="E3060" s="279"/>
    </row>
    <row r="3061" spans="1:5" s="280" customFormat="1" ht="13.5">
      <c r="A3061" s="169">
        <v>101501</v>
      </c>
      <c r="B3061" s="169" t="s">
        <v>24202</v>
      </c>
      <c r="C3061" s="169" t="s">
        <v>2</v>
      </c>
      <c r="D3061" s="277">
        <v>1654.09</v>
      </c>
      <c r="E3061" s="279"/>
    </row>
    <row r="3062" spans="1:5" s="280" customFormat="1" ht="13.5">
      <c r="A3062" s="169">
        <v>101502</v>
      </c>
      <c r="B3062" s="169" t="s">
        <v>24203</v>
      </c>
      <c r="C3062" s="169" t="s">
        <v>2</v>
      </c>
      <c r="D3062" s="277">
        <v>1798.11</v>
      </c>
      <c r="E3062" s="279"/>
    </row>
    <row r="3063" spans="1:5" s="280" customFormat="1" ht="13.5">
      <c r="A3063" s="169">
        <v>101503</v>
      </c>
      <c r="B3063" s="169" t="s">
        <v>24204</v>
      </c>
      <c r="C3063" s="169" t="s">
        <v>2</v>
      </c>
      <c r="D3063" s="277">
        <v>1844.4</v>
      </c>
      <c r="E3063" s="279"/>
    </row>
    <row r="3064" spans="1:5" s="280" customFormat="1" ht="13.5">
      <c r="A3064" s="169">
        <v>101504</v>
      </c>
      <c r="B3064" s="169" t="s">
        <v>24205</v>
      </c>
      <c r="C3064" s="169" t="s">
        <v>2</v>
      </c>
      <c r="D3064" s="277">
        <v>2041.08</v>
      </c>
      <c r="E3064" s="279"/>
    </row>
    <row r="3065" spans="1:5" s="280" customFormat="1" ht="13.5">
      <c r="A3065" s="169">
        <v>101505</v>
      </c>
      <c r="B3065" s="169" t="s">
        <v>24206</v>
      </c>
      <c r="C3065" s="169" t="s">
        <v>2</v>
      </c>
      <c r="D3065" s="277">
        <v>1780.33</v>
      </c>
      <c r="E3065" s="279"/>
    </row>
    <row r="3066" spans="1:5" s="280" customFormat="1" ht="13.5">
      <c r="A3066" s="169">
        <v>101506</v>
      </c>
      <c r="B3066" s="169" t="s">
        <v>24207</v>
      </c>
      <c r="C3066" s="169" t="s">
        <v>2</v>
      </c>
      <c r="D3066" s="277">
        <v>1972.36</v>
      </c>
      <c r="E3066" s="279"/>
    </row>
    <row r="3067" spans="1:5" s="280" customFormat="1" ht="13.5">
      <c r="A3067" s="169">
        <v>101507</v>
      </c>
      <c r="B3067" s="169" t="s">
        <v>24208</v>
      </c>
      <c r="C3067" s="169" t="s">
        <v>2</v>
      </c>
      <c r="D3067" s="277">
        <v>2034.08</v>
      </c>
      <c r="E3067" s="279"/>
    </row>
    <row r="3068" spans="1:5" s="280" customFormat="1" ht="13.5">
      <c r="A3068" s="169">
        <v>101508</v>
      </c>
      <c r="B3068" s="169" t="s">
        <v>24209</v>
      </c>
      <c r="C3068" s="169" t="s">
        <v>2</v>
      </c>
      <c r="D3068" s="277">
        <v>2285.31</v>
      </c>
      <c r="E3068" s="279"/>
    </row>
    <row r="3069" spans="1:5" s="280" customFormat="1" ht="13.5">
      <c r="A3069" s="169">
        <v>101509</v>
      </c>
      <c r="B3069" s="169" t="s">
        <v>24210</v>
      </c>
      <c r="C3069" s="169" t="s">
        <v>2</v>
      </c>
      <c r="D3069" s="277">
        <v>2016.07</v>
      </c>
      <c r="E3069" s="279"/>
    </row>
    <row r="3070" spans="1:5" s="280" customFormat="1" ht="13.5">
      <c r="A3070" s="169">
        <v>101510</v>
      </c>
      <c r="B3070" s="169" t="s">
        <v>24211</v>
      </c>
      <c r="C3070" s="169" t="s">
        <v>2</v>
      </c>
      <c r="D3070" s="277">
        <v>2208.1</v>
      </c>
      <c r="E3070" s="279"/>
    </row>
    <row r="3071" spans="1:5" s="280" customFormat="1" ht="13.5">
      <c r="A3071" s="169">
        <v>101511</v>
      </c>
      <c r="B3071" s="169" t="s">
        <v>24212</v>
      </c>
      <c r="C3071" s="169" t="s">
        <v>2</v>
      </c>
      <c r="D3071" s="277">
        <v>2269.8200000000002</v>
      </c>
      <c r="E3071" s="279"/>
    </row>
    <row r="3072" spans="1:5" s="280" customFormat="1" ht="13.5">
      <c r="A3072" s="169">
        <v>101512</v>
      </c>
      <c r="B3072" s="169" t="s">
        <v>24213</v>
      </c>
      <c r="C3072" s="169" t="s">
        <v>2</v>
      </c>
      <c r="D3072" s="277">
        <v>2521.0500000000002</v>
      </c>
      <c r="E3072" s="279"/>
    </row>
    <row r="3073" spans="1:5" s="280" customFormat="1" ht="13.5">
      <c r="A3073" s="169">
        <v>101513</v>
      </c>
      <c r="B3073" s="169" t="s">
        <v>24214</v>
      </c>
      <c r="C3073" s="169" t="s">
        <v>2</v>
      </c>
      <c r="D3073" s="333">
        <v>807.03</v>
      </c>
      <c r="E3073" s="279"/>
    </row>
    <row r="3074" spans="1:5" s="280" customFormat="1" ht="13.5">
      <c r="A3074" s="169">
        <v>101514</v>
      </c>
      <c r="B3074" s="169" t="s">
        <v>24215</v>
      </c>
      <c r="C3074" s="169" t="s">
        <v>2</v>
      </c>
      <c r="D3074" s="333">
        <v>921.21</v>
      </c>
      <c r="E3074" s="279"/>
    </row>
    <row r="3075" spans="1:5" s="280" customFormat="1" ht="13.5">
      <c r="A3075" s="169">
        <v>101515</v>
      </c>
      <c r="B3075" s="169" t="s">
        <v>24216</v>
      </c>
      <c r="C3075" s="169" t="s">
        <v>2</v>
      </c>
      <c r="D3075" s="333">
        <v>957.91</v>
      </c>
      <c r="E3075" s="279"/>
    </row>
    <row r="3076" spans="1:5" s="280" customFormat="1" ht="13.5">
      <c r="A3076" s="169">
        <v>101516</v>
      </c>
      <c r="B3076" s="169" t="s">
        <v>24217</v>
      </c>
      <c r="C3076" s="169" t="s">
        <v>2</v>
      </c>
      <c r="D3076" s="277">
        <v>1087.6600000000001</v>
      </c>
      <c r="E3076" s="279"/>
    </row>
    <row r="3077" spans="1:5" s="280" customFormat="1" ht="13.5">
      <c r="A3077" s="169">
        <v>101517</v>
      </c>
      <c r="B3077" s="169" t="s">
        <v>24218</v>
      </c>
      <c r="C3077" s="169" t="s">
        <v>2</v>
      </c>
      <c r="D3077" s="333">
        <v>790.22</v>
      </c>
      <c r="E3077" s="279"/>
    </row>
    <row r="3078" spans="1:5" s="280" customFormat="1" ht="13.5">
      <c r="A3078" s="169">
        <v>101518</v>
      </c>
      <c r="B3078" s="169" t="s">
        <v>24219</v>
      </c>
      <c r="C3078" s="169" t="s">
        <v>2</v>
      </c>
      <c r="D3078" s="333">
        <v>904.4</v>
      </c>
      <c r="E3078" s="279"/>
    </row>
    <row r="3079" spans="1:5" s="280" customFormat="1" ht="13.5">
      <c r="A3079" s="169">
        <v>101519</v>
      </c>
      <c r="B3079" s="169" t="s">
        <v>24220</v>
      </c>
      <c r="C3079" s="169" t="s">
        <v>2</v>
      </c>
      <c r="D3079" s="333">
        <v>941.1</v>
      </c>
      <c r="E3079" s="279"/>
    </row>
    <row r="3080" spans="1:5" s="280" customFormat="1" ht="13.5">
      <c r="A3080" s="169">
        <v>101520</v>
      </c>
      <c r="B3080" s="169" t="s">
        <v>24221</v>
      </c>
      <c r="C3080" s="169" t="s">
        <v>2</v>
      </c>
      <c r="D3080" s="277">
        <v>1070.8499999999999</v>
      </c>
      <c r="E3080" s="279"/>
    </row>
    <row r="3081" spans="1:5" s="280" customFormat="1" ht="13.5">
      <c r="A3081" s="169">
        <v>101521</v>
      </c>
      <c r="B3081" s="169" t="s">
        <v>24222</v>
      </c>
      <c r="C3081" s="169" t="s">
        <v>2</v>
      </c>
      <c r="D3081" s="277">
        <v>1061.1600000000001</v>
      </c>
      <c r="E3081" s="279"/>
    </row>
    <row r="3082" spans="1:5" s="280" customFormat="1" ht="13.5">
      <c r="A3082" s="169">
        <v>101522</v>
      </c>
      <c r="B3082" s="169" t="s">
        <v>24223</v>
      </c>
      <c r="C3082" s="169" t="s">
        <v>2</v>
      </c>
      <c r="D3082" s="277">
        <v>1232.43</v>
      </c>
      <c r="E3082" s="279"/>
    </row>
    <row r="3083" spans="1:5" s="280" customFormat="1" ht="13.5">
      <c r="A3083" s="169">
        <v>101523</v>
      </c>
      <c r="B3083" s="169" t="s">
        <v>24224</v>
      </c>
      <c r="C3083" s="169" t="s">
        <v>2</v>
      </c>
      <c r="D3083" s="277">
        <v>1287.47</v>
      </c>
      <c r="E3083" s="279"/>
    </row>
    <row r="3084" spans="1:5" s="280" customFormat="1" ht="13.5">
      <c r="A3084" s="169">
        <v>101524</v>
      </c>
      <c r="B3084" s="169" t="s">
        <v>24225</v>
      </c>
      <c r="C3084" s="169" t="s">
        <v>2</v>
      </c>
      <c r="D3084" s="277">
        <v>1482.11</v>
      </c>
      <c r="E3084" s="279"/>
    </row>
    <row r="3085" spans="1:5" s="280" customFormat="1" ht="13.5">
      <c r="A3085" s="169">
        <v>101525</v>
      </c>
      <c r="B3085" s="169" t="s">
        <v>24226</v>
      </c>
      <c r="C3085" s="169" t="s">
        <v>2</v>
      </c>
      <c r="D3085" s="277">
        <v>1051.5</v>
      </c>
      <c r="E3085" s="279"/>
    </row>
    <row r="3086" spans="1:5" s="280" customFormat="1" ht="13.5">
      <c r="A3086" s="169">
        <v>101526</v>
      </c>
      <c r="B3086" s="169" t="s">
        <v>24227</v>
      </c>
      <c r="C3086" s="169" t="s">
        <v>2</v>
      </c>
      <c r="D3086" s="277">
        <v>1222.77</v>
      </c>
      <c r="E3086" s="279"/>
    </row>
    <row r="3087" spans="1:5" s="280" customFormat="1" ht="13.5">
      <c r="A3087" s="169">
        <v>101527</v>
      </c>
      <c r="B3087" s="169" t="s">
        <v>24228</v>
      </c>
      <c r="C3087" s="169" t="s">
        <v>2</v>
      </c>
      <c r="D3087" s="277">
        <v>1277.81</v>
      </c>
      <c r="E3087" s="279"/>
    </row>
    <row r="3088" spans="1:5" s="280" customFormat="1" ht="13.5">
      <c r="A3088" s="169">
        <v>101528</v>
      </c>
      <c r="B3088" s="169" t="s">
        <v>24229</v>
      </c>
      <c r="C3088" s="169" t="s">
        <v>2</v>
      </c>
      <c r="D3088" s="277">
        <v>1472.45</v>
      </c>
      <c r="E3088" s="279"/>
    </row>
    <row r="3089" spans="1:5" s="280" customFormat="1" ht="13.5">
      <c r="A3089" s="169">
        <v>101529</v>
      </c>
      <c r="B3089" s="169" t="s">
        <v>24230</v>
      </c>
      <c r="C3089" s="169" t="s">
        <v>2</v>
      </c>
      <c r="D3089" s="277">
        <v>1195.1300000000001</v>
      </c>
      <c r="E3089" s="279"/>
    </row>
    <row r="3090" spans="1:5" s="280" customFormat="1" ht="13.5">
      <c r="A3090" s="169">
        <v>101530</v>
      </c>
      <c r="B3090" s="169" t="s">
        <v>24231</v>
      </c>
      <c r="C3090" s="169" t="s">
        <v>2</v>
      </c>
      <c r="D3090" s="277">
        <v>1423.49</v>
      </c>
      <c r="E3090" s="279"/>
    </row>
    <row r="3091" spans="1:5" s="280" customFormat="1" ht="13.5">
      <c r="A3091" s="169">
        <v>101531</v>
      </c>
      <c r="B3091" s="169" t="s">
        <v>24232</v>
      </c>
      <c r="C3091" s="169" t="s">
        <v>2</v>
      </c>
      <c r="D3091" s="277">
        <v>1496.88</v>
      </c>
      <c r="E3091" s="279"/>
    </row>
    <row r="3092" spans="1:5" s="280" customFormat="1" ht="13.5">
      <c r="A3092" s="169">
        <v>101532</v>
      </c>
      <c r="B3092" s="169" t="s">
        <v>24233</v>
      </c>
      <c r="C3092" s="169" t="s">
        <v>2</v>
      </c>
      <c r="D3092" s="277">
        <v>1756.39</v>
      </c>
      <c r="E3092" s="279"/>
    </row>
    <row r="3093" spans="1:5" s="280" customFormat="1" ht="13.5">
      <c r="A3093" s="169">
        <v>101533</v>
      </c>
      <c r="B3093" s="169" t="s">
        <v>24234</v>
      </c>
      <c r="C3093" s="169" t="s">
        <v>2</v>
      </c>
      <c r="D3093" s="277">
        <v>1430.89</v>
      </c>
      <c r="E3093" s="279"/>
    </row>
    <row r="3094" spans="1:5" s="280" customFormat="1" ht="13.5">
      <c r="A3094" s="169">
        <v>101534</v>
      </c>
      <c r="B3094" s="169" t="s">
        <v>24235</v>
      </c>
      <c r="C3094" s="169" t="s">
        <v>2</v>
      </c>
      <c r="D3094" s="277">
        <v>1659.25</v>
      </c>
      <c r="E3094" s="279"/>
    </row>
    <row r="3095" spans="1:5" s="280" customFormat="1" ht="13.5">
      <c r="A3095" s="169">
        <v>101535</v>
      </c>
      <c r="B3095" s="169" t="s">
        <v>24236</v>
      </c>
      <c r="C3095" s="169" t="s">
        <v>2</v>
      </c>
      <c r="D3095" s="277">
        <v>1732.64</v>
      </c>
      <c r="E3095" s="279"/>
    </row>
    <row r="3096" spans="1:5" s="280" customFormat="1" ht="13.5">
      <c r="A3096" s="169">
        <v>101536</v>
      </c>
      <c r="B3096" s="169" t="s">
        <v>24237</v>
      </c>
      <c r="C3096" s="169" t="s">
        <v>2</v>
      </c>
      <c r="D3096" s="277">
        <v>1992.15</v>
      </c>
      <c r="E3096" s="279"/>
    </row>
    <row r="3097" spans="1:5" s="280" customFormat="1" ht="13.5">
      <c r="A3097" s="169">
        <v>101537</v>
      </c>
      <c r="B3097" s="169" t="s">
        <v>24238</v>
      </c>
      <c r="C3097" s="169" t="s">
        <v>2</v>
      </c>
      <c r="D3097" s="333">
        <v>141.32</v>
      </c>
      <c r="E3097" s="279"/>
    </row>
    <row r="3098" spans="1:5" s="280" customFormat="1" ht="13.5">
      <c r="A3098" s="169">
        <v>101538</v>
      </c>
      <c r="B3098" s="169" t="s">
        <v>24239</v>
      </c>
      <c r="C3098" s="169" t="s">
        <v>2</v>
      </c>
      <c r="D3098" s="333">
        <v>52.99</v>
      </c>
      <c r="E3098" s="279"/>
    </row>
    <row r="3099" spans="1:5" s="280" customFormat="1" ht="13.5">
      <c r="A3099" s="169">
        <v>101539</v>
      </c>
      <c r="B3099" s="169" t="s">
        <v>24240</v>
      </c>
      <c r="C3099" s="169" t="s">
        <v>2</v>
      </c>
      <c r="D3099" s="333">
        <v>86.58</v>
      </c>
      <c r="E3099" s="279"/>
    </row>
    <row r="3100" spans="1:5" s="280" customFormat="1" ht="13.5">
      <c r="A3100" s="169">
        <v>101540</v>
      </c>
      <c r="B3100" s="169" t="s">
        <v>24241</v>
      </c>
      <c r="C3100" s="169" t="s">
        <v>2</v>
      </c>
      <c r="D3100" s="333">
        <v>147.13</v>
      </c>
      <c r="E3100" s="279"/>
    </row>
    <row r="3101" spans="1:5" s="280" customFormat="1" ht="13.5">
      <c r="A3101" s="169">
        <v>101541</v>
      </c>
      <c r="B3101" s="169" t="s">
        <v>24242</v>
      </c>
      <c r="C3101" s="169" t="s">
        <v>2</v>
      </c>
      <c r="D3101" s="333">
        <v>191.61</v>
      </c>
      <c r="E3101" s="279"/>
    </row>
    <row r="3102" spans="1:5" s="280" customFormat="1" ht="13.5">
      <c r="A3102" s="169">
        <v>101542</v>
      </c>
      <c r="B3102" s="169" t="s">
        <v>24243</v>
      </c>
      <c r="C3102" s="169" t="s">
        <v>2</v>
      </c>
      <c r="D3102" s="333">
        <v>39.67</v>
      </c>
      <c r="E3102" s="279"/>
    </row>
    <row r="3103" spans="1:5" s="280" customFormat="1" ht="13.5">
      <c r="A3103" s="169">
        <v>101543</v>
      </c>
      <c r="B3103" s="169" t="s">
        <v>24244</v>
      </c>
      <c r="C3103" s="169" t="s">
        <v>2</v>
      </c>
      <c r="D3103" s="333">
        <v>69.97</v>
      </c>
      <c r="E3103" s="279"/>
    </row>
    <row r="3104" spans="1:5" s="280" customFormat="1" ht="13.5">
      <c r="A3104" s="169">
        <v>101544</v>
      </c>
      <c r="B3104" s="169" t="s">
        <v>24245</v>
      </c>
      <c r="C3104" s="169" t="s">
        <v>2</v>
      </c>
      <c r="D3104" s="333">
        <v>112.43</v>
      </c>
      <c r="E3104" s="279"/>
    </row>
    <row r="3105" spans="1:5" s="280" customFormat="1" ht="13.5">
      <c r="A3105" s="169">
        <v>101545</v>
      </c>
      <c r="B3105" s="169" t="s">
        <v>24246</v>
      </c>
      <c r="C3105" s="169" t="s">
        <v>2</v>
      </c>
      <c r="D3105" s="333">
        <v>164.06</v>
      </c>
      <c r="E3105" s="279"/>
    </row>
    <row r="3106" spans="1:5" s="280" customFormat="1" ht="13.5">
      <c r="A3106" s="169">
        <v>101546</v>
      </c>
      <c r="B3106" s="169" t="s">
        <v>24247</v>
      </c>
      <c r="C3106" s="169" t="s">
        <v>2</v>
      </c>
      <c r="D3106" s="333">
        <v>29.28</v>
      </c>
      <c r="E3106" s="279"/>
    </row>
    <row r="3107" spans="1:5" s="280" customFormat="1" ht="13.5">
      <c r="A3107" s="169">
        <v>101547</v>
      </c>
      <c r="B3107" s="169" t="s">
        <v>24248</v>
      </c>
      <c r="C3107" s="169" t="s">
        <v>2</v>
      </c>
      <c r="D3107" s="333">
        <v>91.26</v>
      </c>
      <c r="E3107" s="279"/>
    </row>
    <row r="3108" spans="1:5" s="280" customFormat="1" ht="13.5">
      <c r="A3108" s="169">
        <v>101548</v>
      </c>
      <c r="B3108" s="169" t="s">
        <v>24249</v>
      </c>
      <c r="C3108" s="169" t="s">
        <v>2</v>
      </c>
      <c r="D3108" s="333">
        <v>7.42</v>
      </c>
      <c r="E3108" s="279"/>
    </row>
    <row r="3109" spans="1:5" s="280" customFormat="1" ht="13.5">
      <c r="A3109" s="169">
        <v>101549</v>
      </c>
      <c r="B3109" s="169" t="s">
        <v>24250</v>
      </c>
      <c r="C3109" s="169" t="s">
        <v>2</v>
      </c>
      <c r="D3109" s="333">
        <v>20.75</v>
      </c>
      <c r="E3109" s="279"/>
    </row>
    <row r="3110" spans="1:5" s="280" customFormat="1" ht="13.5">
      <c r="A3110" s="169">
        <v>101553</v>
      </c>
      <c r="B3110" s="169" t="s">
        <v>24251</v>
      </c>
      <c r="C3110" s="169" t="s">
        <v>2</v>
      </c>
      <c r="D3110" s="333">
        <v>18.809999999999999</v>
      </c>
      <c r="E3110" s="279"/>
    </row>
    <row r="3111" spans="1:5" s="280" customFormat="1" ht="13.5">
      <c r="A3111" s="169">
        <v>101554</v>
      </c>
      <c r="B3111" s="169" t="s">
        <v>24252</v>
      </c>
      <c r="C3111" s="169" t="s">
        <v>2</v>
      </c>
      <c r="D3111" s="333">
        <v>13.3</v>
      </c>
      <c r="E3111" s="279"/>
    </row>
    <row r="3112" spans="1:5" s="280" customFormat="1" ht="13.5">
      <c r="A3112" s="169">
        <v>101555</v>
      </c>
      <c r="B3112" s="169" t="s">
        <v>24253</v>
      </c>
      <c r="C3112" s="169" t="s">
        <v>2</v>
      </c>
      <c r="D3112" s="333">
        <v>8.2799999999999994</v>
      </c>
      <c r="E3112" s="279"/>
    </row>
    <row r="3113" spans="1:5" s="280" customFormat="1" ht="13.5">
      <c r="A3113" s="169">
        <v>101556</v>
      </c>
      <c r="B3113" s="169" t="s">
        <v>24254</v>
      </c>
      <c r="C3113" s="169" t="s">
        <v>2</v>
      </c>
      <c r="D3113" s="333">
        <v>7.48</v>
      </c>
      <c r="E3113" s="279"/>
    </row>
    <row r="3114" spans="1:5" s="280" customFormat="1" ht="13.5">
      <c r="A3114" s="169">
        <v>101560</v>
      </c>
      <c r="B3114" s="169" t="s">
        <v>24255</v>
      </c>
      <c r="C3114" s="169" t="s">
        <v>1</v>
      </c>
      <c r="D3114" s="333">
        <v>10.92</v>
      </c>
      <c r="E3114" s="279"/>
    </row>
    <row r="3115" spans="1:5" s="280" customFormat="1" ht="13.5">
      <c r="A3115" s="169">
        <v>101561</v>
      </c>
      <c r="B3115" s="169" t="s">
        <v>24256</v>
      </c>
      <c r="C3115" s="169" t="s">
        <v>1</v>
      </c>
      <c r="D3115" s="333">
        <v>16.71</v>
      </c>
      <c r="E3115" s="279"/>
    </row>
    <row r="3116" spans="1:5" s="280" customFormat="1" ht="13.5">
      <c r="A3116" s="169">
        <v>101562</v>
      </c>
      <c r="B3116" s="169" t="s">
        <v>24257</v>
      </c>
      <c r="C3116" s="169" t="s">
        <v>1</v>
      </c>
      <c r="D3116" s="333">
        <v>25.4</v>
      </c>
      <c r="E3116" s="279"/>
    </row>
    <row r="3117" spans="1:5" s="280" customFormat="1" ht="13.5">
      <c r="A3117" s="169">
        <v>101563</v>
      </c>
      <c r="B3117" s="169" t="s">
        <v>24258</v>
      </c>
      <c r="C3117" s="169" t="s">
        <v>1</v>
      </c>
      <c r="D3117" s="333">
        <v>34.979999999999997</v>
      </c>
      <c r="E3117" s="279"/>
    </row>
    <row r="3118" spans="1:5" s="280" customFormat="1" ht="13.5">
      <c r="A3118" s="169">
        <v>101564</v>
      </c>
      <c r="B3118" s="169" t="s">
        <v>24259</v>
      </c>
      <c r="C3118" s="169" t="s">
        <v>1</v>
      </c>
      <c r="D3118" s="333">
        <v>49.82</v>
      </c>
      <c r="E3118" s="279"/>
    </row>
    <row r="3119" spans="1:5" s="280" customFormat="1" ht="13.5">
      <c r="A3119" s="169">
        <v>101565</v>
      </c>
      <c r="B3119" s="169" t="s">
        <v>24260</v>
      </c>
      <c r="C3119" s="169" t="s">
        <v>1</v>
      </c>
      <c r="D3119" s="333">
        <v>69</v>
      </c>
      <c r="E3119" s="279"/>
    </row>
    <row r="3120" spans="1:5" s="280" customFormat="1" ht="13.5">
      <c r="A3120" s="169">
        <v>101567</v>
      </c>
      <c r="B3120" s="169" t="s">
        <v>24261</v>
      </c>
      <c r="C3120" s="169" t="s">
        <v>1</v>
      </c>
      <c r="D3120" s="333">
        <v>91.65</v>
      </c>
      <c r="E3120" s="279"/>
    </row>
    <row r="3121" spans="1:5" s="280" customFormat="1" ht="13.5">
      <c r="A3121" s="169">
        <v>101568</v>
      </c>
      <c r="B3121" s="169" t="s">
        <v>24262</v>
      </c>
      <c r="C3121" s="169" t="s">
        <v>1</v>
      </c>
      <c r="D3121" s="333">
        <v>119.27</v>
      </c>
      <c r="E3121" s="279"/>
    </row>
    <row r="3122" spans="1:5" s="280" customFormat="1" ht="13.5">
      <c r="A3122" s="169">
        <v>101626</v>
      </c>
      <c r="B3122" s="169" t="s">
        <v>24263</v>
      </c>
      <c r="C3122" s="169" t="s">
        <v>2</v>
      </c>
      <c r="D3122" s="333">
        <v>202.67</v>
      </c>
      <c r="E3122" s="279"/>
    </row>
    <row r="3123" spans="1:5" s="280" customFormat="1" ht="13.5">
      <c r="A3123" s="169">
        <v>101627</v>
      </c>
      <c r="B3123" s="169" t="s">
        <v>24264</v>
      </c>
      <c r="C3123" s="169" t="s">
        <v>2</v>
      </c>
      <c r="D3123" s="333">
        <v>315.66000000000003</v>
      </c>
      <c r="E3123" s="279"/>
    </row>
    <row r="3124" spans="1:5" s="280" customFormat="1" ht="13.5">
      <c r="A3124" s="169">
        <v>101628</v>
      </c>
      <c r="B3124" s="169" t="s">
        <v>24265</v>
      </c>
      <c r="C3124" s="169" t="s">
        <v>2</v>
      </c>
      <c r="D3124" s="333">
        <v>150.4</v>
      </c>
      <c r="E3124" s="279"/>
    </row>
    <row r="3125" spans="1:5" s="280" customFormat="1" ht="13.5">
      <c r="A3125" s="169">
        <v>101629</v>
      </c>
      <c r="B3125" s="169" t="s">
        <v>24266</v>
      </c>
      <c r="C3125" s="169" t="s">
        <v>2</v>
      </c>
      <c r="D3125" s="333">
        <v>177.32</v>
      </c>
      <c r="E3125" s="279"/>
    </row>
    <row r="3126" spans="1:5" s="280" customFormat="1" ht="13.5">
      <c r="A3126" s="169">
        <v>101630</v>
      </c>
      <c r="B3126" s="169" t="s">
        <v>24267</v>
      </c>
      <c r="C3126" s="169" t="s">
        <v>2</v>
      </c>
      <c r="D3126" s="333">
        <v>84.36</v>
      </c>
      <c r="E3126" s="279"/>
    </row>
    <row r="3127" spans="1:5" s="280" customFormat="1" ht="13.5">
      <c r="A3127" s="169">
        <v>101631</v>
      </c>
      <c r="B3127" s="169" t="s">
        <v>24268</v>
      </c>
      <c r="C3127" s="169" t="s">
        <v>2</v>
      </c>
      <c r="D3127" s="333">
        <v>25.03</v>
      </c>
      <c r="E3127" s="279"/>
    </row>
    <row r="3128" spans="1:5" s="280" customFormat="1" ht="13.5">
      <c r="A3128" s="169">
        <v>101632</v>
      </c>
      <c r="B3128" s="169" t="s">
        <v>24269</v>
      </c>
      <c r="C3128" s="169" t="s">
        <v>2</v>
      </c>
      <c r="D3128" s="333">
        <v>45.19</v>
      </c>
      <c r="E3128" s="279"/>
    </row>
    <row r="3129" spans="1:5" s="280" customFormat="1" ht="13.5">
      <c r="A3129" s="169">
        <v>101633</v>
      </c>
      <c r="B3129" s="169" t="s">
        <v>24270</v>
      </c>
      <c r="C3129" s="169" t="s">
        <v>2</v>
      </c>
      <c r="D3129" s="333">
        <v>115.53</v>
      </c>
      <c r="E3129" s="279"/>
    </row>
    <row r="3130" spans="1:5" s="280" customFormat="1" ht="13.5">
      <c r="A3130" s="169">
        <v>101636</v>
      </c>
      <c r="B3130" s="169" t="s">
        <v>24271</v>
      </c>
      <c r="C3130" s="169" t="s">
        <v>2</v>
      </c>
      <c r="D3130" s="333">
        <v>170.8</v>
      </c>
      <c r="E3130" s="279"/>
    </row>
    <row r="3131" spans="1:5" s="280" customFormat="1" ht="13.5">
      <c r="A3131" s="169">
        <v>101637</v>
      </c>
      <c r="B3131" s="169" t="s">
        <v>24272</v>
      </c>
      <c r="C3131" s="169" t="s">
        <v>2</v>
      </c>
      <c r="D3131" s="333">
        <v>164.16</v>
      </c>
      <c r="E3131" s="279"/>
    </row>
    <row r="3132" spans="1:5" s="280" customFormat="1" ht="13.5">
      <c r="A3132" s="169">
        <v>101640</v>
      </c>
      <c r="B3132" s="169" t="s">
        <v>24273</v>
      </c>
      <c r="C3132" s="169" t="s">
        <v>2</v>
      </c>
      <c r="D3132" s="333">
        <v>99.16</v>
      </c>
      <c r="E3132" s="279"/>
    </row>
    <row r="3133" spans="1:5" s="280" customFormat="1" ht="13.5">
      <c r="A3133" s="169">
        <v>101641</v>
      </c>
      <c r="B3133" s="169" t="s">
        <v>24274</v>
      </c>
      <c r="C3133" s="169" t="s">
        <v>2</v>
      </c>
      <c r="D3133" s="333">
        <v>51.39</v>
      </c>
      <c r="E3133" s="279"/>
    </row>
    <row r="3134" spans="1:5" s="280" customFormat="1" ht="13.5">
      <c r="A3134" s="169">
        <v>101642</v>
      </c>
      <c r="B3134" s="169" t="s">
        <v>24275</v>
      </c>
      <c r="C3134" s="169" t="s">
        <v>2</v>
      </c>
      <c r="D3134" s="333">
        <v>25.81</v>
      </c>
      <c r="E3134" s="279"/>
    </row>
    <row r="3135" spans="1:5" s="280" customFormat="1" ht="13.5">
      <c r="A3135" s="169">
        <v>101643</v>
      </c>
      <c r="B3135" s="169" t="s">
        <v>24276</v>
      </c>
      <c r="C3135" s="169" t="s">
        <v>2</v>
      </c>
      <c r="D3135" s="333">
        <v>44.86</v>
      </c>
      <c r="E3135" s="279"/>
    </row>
    <row r="3136" spans="1:5" s="280" customFormat="1" ht="13.5">
      <c r="A3136" s="169">
        <v>101644</v>
      </c>
      <c r="B3136" s="169" t="s">
        <v>24277</v>
      </c>
      <c r="C3136" s="169" t="s">
        <v>2</v>
      </c>
      <c r="D3136" s="333">
        <v>60.69</v>
      </c>
      <c r="E3136" s="279"/>
    </row>
    <row r="3137" spans="1:5" s="280" customFormat="1" ht="13.5">
      <c r="A3137" s="169">
        <v>101645</v>
      </c>
      <c r="B3137" s="169" t="s">
        <v>24278</v>
      </c>
      <c r="C3137" s="169" t="s">
        <v>2</v>
      </c>
      <c r="D3137" s="333">
        <v>28.76</v>
      </c>
      <c r="E3137" s="279"/>
    </row>
    <row r="3138" spans="1:5" s="280" customFormat="1" ht="13.5">
      <c r="A3138" s="169">
        <v>101646</v>
      </c>
      <c r="B3138" s="169" t="s">
        <v>24279</v>
      </c>
      <c r="C3138" s="169" t="s">
        <v>2</v>
      </c>
      <c r="D3138" s="333">
        <v>38.17</v>
      </c>
      <c r="E3138" s="279"/>
    </row>
    <row r="3139" spans="1:5" s="280" customFormat="1" ht="13.5">
      <c r="A3139" s="169">
        <v>101647</v>
      </c>
      <c r="B3139" s="169" t="s">
        <v>24280</v>
      </c>
      <c r="C3139" s="169" t="s">
        <v>2</v>
      </c>
      <c r="D3139" s="333">
        <v>70.06</v>
      </c>
      <c r="E3139" s="279"/>
    </row>
    <row r="3140" spans="1:5" s="280" customFormat="1" ht="13.5">
      <c r="A3140" s="169">
        <v>101648</v>
      </c>
      <c r="B3140" s="169" t="s">
        <v>24281</v>
      </c>
      <c r="C3140" s="169" t="s">
        <v>2</v>
      </c>
      <c r="D3140" s="333">
        <v>54.2</v>
      </c>
      <c r="E3140" s="279"/>
    </row>
    <row r="3141" spans="1:5" s="280" customFormat="1" ht="13.5">
      <c r="A3141" s="169">
        <v>101649</v>
      </c>
      <c r="B3141" s="169" t="s">
        <v>24282</v>
      </c>
      <c r="C3141" s="169" t="s">
        <v>2</v>
      </c>
      <c r="D3141" s="333">
        <v>62.45</v>
      </c>
      <c r="E3141" s="279"/>
    </row>
    <row r="3142" spans="1:5" s="280" customFormat="1" ht="13.5">
      <c r="A3142" s="169">
        <v>101650</v>
      </c>
      <c r="B3142" s="169" t="s">
        <v>24283</v>
      </c>
      <c r="C3142" s="169" t="s">
        <v>2</v>
      </c>
      <c r="D3142" s="333">
        <v>72.569999999999993</v>
      </c>
      <c r="E3142" s="279"/>
    </row>
    <row r="3143" spans="1:5" s="280" customFormat="1" ht="13.5">
      <c r="A3143" s="169">
        <v>101651</v>
      </c>
      <c r="B3143" s="169" t="s">
        <v>24284</v>
      </c>
      <c r="C3143" s="169" t="s">
        <v>2</v>
      </c>
      <c r="D3143" s="333">
        <v>72.58</v>
      </c>
      <c r="E3143" s="279"/>
    </row>
    <row r="3144" spans="1:5" s="280" customFormat="1" ht="13.5">
      <c r="A3144" s="169">
        <v>101652</v>
      </c>
      <c r="B3144" s="169" t="s">
        <v>24285</v>
      </c>
      <c r="C3144" s="169" t="s">
        <v>2</v>
      </c>
      <c r="D3144" s="333">
        <v>599.12</v>
      </c>
      <c r="E3144" s="279"/>
    </row>
    <row r="3145" spans="1:5" s="280" customFormat="1" ht="13.5">
      <c r="A3145" s="169">
        <v>101653</v>
      </c>
      <c r="B3145" s="169" t="s">
        <v>24286</v>
      </c>
      <c r="C3145" s="169" t="s">
        <v>2</v>
      </c>
      <c r="D3145" s="333">
        <v>318.58</v>
      </c>
      <c r="E3145" s="279"/>
    </row>
    <row r="3146" spans="1:5" s="280" customFormat="1" ht="13.5">
      <c r="A3146" s="169">
        <v>101654</v>
      </c>
      <c r="B3146" s="169" t="s">
        <v>24287</v>
      </c>
      <c r="C3146" s="169" t="s">
        <v>2</v>
      </c>
      <c r="D3146" s="333">
        <v>314.20999999999998</v>
      </c>
      <c r="E3146" s="279"/>
    </row>
    <row r="3147" spans="1:5" s="280" customFormat="1" ht="13.5">
      <c r="A3147" s="169">
        <v>101655</v>
      </c>
      <c r="B3147" s="169" t="s">
        <v>24288</v>
      </c>
      <c r="C3147" s="169" t="s">
        <v>2</v>
      </c>
      <c r="D3147" s="333">
        <v>510.26</v>
      </c>
      <c r="E3147" s="279"/>
    </row>
    <row r="3148" spans="1:5" s="280" customFormat="1" ht="13.5">
      <c r="A3148" s="169">
        <v>101656</v>
      </c>
      <c r="B3148" s="169" t="s">
        <v>24289</v>
      </c>
      <c r="C3148" s="169" t="s">
        <v>2</v>
      </c>
      <c r="D3148" s="333">
        <v>556.03</v>
      </c>
      <c r="E3148" s="279"/>
    </row>
    <row r="3149" spans="1:5" s="280" customFormat="1" ht="13.5">
      <c r="A3149" s="169">
        <v>101657</v>
      </c>
      <c r="B3149" s="169" t="s">
        <v>24290</v>
      </c>
      <c r="C3149" s="169" t="s">
        <v>2</v>
      </c>
      <c r="D3149" s="333">
        <v>653.54</v>
      </c>
      <c r="E3149" s="279"/>
    </row>
    <row r="3150" spans="1:5" s="280" customFormat="1" ht="13.5">
      <c r="A3150" s="169">
        <v>101658</v>
      </c>
      <c r="B3150" s="169" t="s">
        <v>24291</v>
      </c>
      <c r="C3150" s="169" t="s">
        <v>2</v>
      </c>
      <c r="D3150" s="333">
        <v>854.03</v>
      </c>
      <c r="E3150" s="279"/>
    </row>
    <row r="3151" spans="1:5" s="280" customFormat="1" ht="13.5">
      <c r="A3151" s="169">
        <v>101659</v>
      </c>
      <c r="B3151" s="169" t="s">
        <v>24292</v>
      </c>
      <c r="C3151" s="169" t="s">
        <v>2</v>
      </c>
      <c r="D3151" s="333">
        <v>978.72</v>
      </c>
      <c r="E3151" s="279"/>
    </row>
    <row r="3152" spans="1:5" s="280" customFormat="1" ht="13.5">
      <c r="A3152" s="169">
        <v>101660</v>
      </c>
      <c r="B3152" s="169" t="s">
        <v>24293</v>
      </c>
      <c r="C3152" s="169" t="s">
        <v>2</v>
      </c>
      <c r="D3152" s="277">
        <v>1567.36</v>
      </c>
      <c r="E3152" s="279"/>
    </row>
    <row r="3153" spans="1:5" s="280" customFormat="1" ht="13.5">
      <c r="A3153" s="169">
        <v>101661</v>
      </c>
      <c r="B3153" s="169" t="s">
        <v>24294</v>
      </c>
      <c r="C3153" s="169" t="s">
        <v>2</v>
      </c>
      <c r="D3153" s="333">
        <v>125.79</v>
      </c>
      <c r="E3153" s="279"/>
    </row>
    <row r="3154" spans="1:5" s="280" customFormat="1" ht="13.5">
      <c r="A3154" s="169">
        <v>101662</v>
      </c>
      <c r="B3154" s="169" t="s">
        <v>24295</v>
      </c>
      <c r="C3154" s="169" t="s">
        <v>2</v>
      </c>
      <c r="D3154" s="333">
        <v>821.32</v>
      </c>
      <c r="E3154" s="279"/>
    </row>
    <row r="3155" spans="1:5" s="280" customFormat="1" ht="13.5">
      <c r="A3155" s="169">
        <v>101663</v>
      </c>
      <c r="B3155" s="169" t="s">
        <v>24296</v>
      </c>
      <c r="C3155" s="169" t="s">
        <v>2</v>
      </c>
      <c r="D3155" s="333">
        <v>26.93</v>
      </c>
      <c r="E3155" s="279"/>
    </row>
    <row r="3156" spans="1:5" s="280" customFormat="1" ht="13.5">
      <c r="A3156" s="169">
        <v>101664</v>
      </c>
      <c r="B3156" s="169" t="s">
        <v>24297</v>
      </c>
      <c r="C3156" s="169" t="s">
        <v>2</v>
      </c>
      <c r="D3156" s="333">
        <v>27.97</v>
      </c>
      <c r="E3156" s="279"/>
    </row>
    <row r="3157" spans="1:5" s="280" customFormat="1" ht="13.5">
      <c r="A3157" s="169">
        <v>101665</v>
      </c>
      <c r="B3157" s="169" t="s">
        <v>24298</v>
      </c>
      <c r="C3157" s="169" t="s">
        <v>2</v>
      </c>
      <c r="D3157" s="333">
        <v>32.479999999999997</v>
      </c>
      <c r="E3157" s="279"/>
    </row>
    <row r="3158" spans="1:5" s="280" customFormat="1" ht="13.5">
      <c r="A3158" s="169">
        <v>101666</v>
      </c>
      <c r="B3158" s="169" t="s">
        <v>24299</v>
      </c>
      <c r="C3158" s="169" t="s">
        <v>2</v>
      </c>
      <c r="D3158" s="333">
        <v>456.22</v>
      </c>
      <c r="E3158" s="279"/>
    </row>
    <row r="3159" spans="1:5" s="280" customFormat="1" ht="13.5">
      <c r="A3159" s="169">
        <v>102085</v>
      </c>
      <c r="B3159" s="169" t="s">
        <v>24300</v>
      </c>
      <c r="C3159" s="169" t="s">
        <v>2</v>
      </c>
      <c r="D3159" s="333">
        <v>233.86</v>
      </c>
      <c r="E3159" s="279"/>
    </row>
    <row r="3160" spans="1:5" s="280" customFormat="1" ht="13.5">
      <c r="A3160" s="169">
        <v>100578</v>
      </c>
      <c r="B3160" s="169" t="s">
        <v>24301</v>
      </c>
      <c r="C3160" s="169" t="s">
        <v>2</v>
      </c>
      <c r="D3160" s="333">
        <v>478.55</v>
      </c>
      <c r="E3160" s="279"/>
    </row>
    <row r="3161" spans="1:5" s="280" customFormat="1" ht="13.5">
      <c r="A3161" s="169">
        <v>100579</v>
      </c>
      <c r="B3161" s="169" t="s">
        <v>24302</v>
      </c>
      <c r="C3161" s="169" t="s">
        <v>2</v>
      </c>
      <c r="D3161" s="333">
        <v>524.4</v>
      </c>
      <c r="E3161" s="279"/>
    </row>
    <row r="3162" spans="1:5" s="280" customFormat="1" ht="13.5">
      <c r="A3162" s="169">
        <v>100580</v>
      </c>
      <c r="B3162" s="169" t="s">
        <v>24303</v>
      </c>
      <c r="C3162" s="169" t="s">
        <v>2</v>
      </c>
      <c r="D3162" s="333">
        <v>575.25</v>
      </c>
      <c r="E3162" s="279"/>
    </row>
    <row r="3163" spans="1:5" s="280" customFormat="1" ht="13.5">
      <c r="A3163" s="169">
        <v>100581</v>
      </c>
      <c r="B3163" s="169" t="s">
        <v>24304</v>
      </c>
      <c r="C3163" s="169" t="s">
        <v>2</v>
      </c>
      <c r="D3163" s="333">
        <v>547.1</v>
      </c>
      <c r="E3163" s="279"/>
    </row>
    <row r="3164" spans="1:5" s="280" customFormat="1" ht="13.5">
      <c r="A3164" s="169">
        <v>100582</v>
      </c>
      <c r="B3164" s="169" t="s">
        <v>24305</v>
      </c>
      <c r="C3164" s="169" t="s">
        <v>2</v>
      </c>
      <c r="D3164" s="333">
        <v>638.69000000000005</v>
      </c>
      <c r="E3164" s="279"/>
    </row>
    <row r="3165" spans="1:5" s="280" customFormat="1" ht="13.5">
      <c r="A3165" s="169">
        <v>100583</v>
      </c>
      <c r="B3165" s="169" t="s">
        <v>24306</v>
      </c>
      <c r="C3165" s="169" t="s">
        <v>2</v>
      </c>
      <c r="D3165" s="333">
        <v>571.48</v>
      </c>
      <c r="E3165" s="279"/>
    </row>
    <row r="3166" spans="1:5" s="280" customFormat="1" ht="13.5">
      <c r="A3166" s="169">
        <v>100584</v>
      </c>
      <c r="B3166" s="169" t="s">
        <v>24307</v>
      </c>
      <c r="C3166" s="169" t="s">
        <v>2</v>
      </c>
      <c r="D3166" s="333">
        <v>626.6</v>
      </c>
      <c r="E3166" s="279"/>
    </row>
    <row r="3167" spans="1:5" s="280" customFormat="1" ht="13.5">
      <c r="A3167" s="169">
        <v>100585</v>
      </c>
      <c r="B3167" s="169" t="s">
        <v>24308</v>
      </c>
      <c r="C3167" s="169" t="s">
        <v>2</v>
      </c>
      <c r="D3167" s="333">
        <v>618.79999999999995</v>
      </c>
      <c r="E3167" s="279"/>
    </row>
    <row r="3168" spans="1:5" s="280" customFormat="1" ht="13.5">
      <c r="A3168" s="169">
        <v>100586</v>
      </c>
      <c r="B3168" s="169" t="s">
        <v>24309</v>
      </c>
      <c r="C3168" s="169" t="s">
        <v>2</v>
      </c>
      <c r="D3168" s="333">
        <v>706.68</v>
      </c>
      <c r="E3168" s="279"/>
    </row>
    <row r="3169" spans="1:5" s="280" customFormat="1" ht="13.5">
      <c r="A3169" s="169">
        <v>100587</v>
      </c>
      <c r="B3169" s="169" t="s">
        <v>24310</v>
      </c>
      <c r="C3169" s="169" t="s">
        <v>2</v>
      </c>
      <c r="D3169" s="333">
        <v>667.85</v>
      </c>
      <c r="E3169" s="279"/>
    </row>
    <row r="3170" spans="1:5" s="280" customFormat="1" ht="13.5">
      <c r="A3170" s="169">
        <v>100588</v>
      </c>
      <c r="B3170" s="169" t="s">
        <v>24311</v>
      </c>
      <c r="C3170" s="169" t="s">
        <v>2</v>
      </c>
      <c r="D3170" s="333">
        <v>736.17</v>
      </c>
      <c r="E3170" s="279"/>
    </row>
    <row r="3171" spans="1:5" s="280" customFormat="1" ht="13.5">
      <c r="A3171" s="169">
        <v>100589</v>
      </c>
      <c r="B3171" s="169" t="s">
        <v>24312</v>
      </c>
      <c r="C3171" s="169" t="s">
        <v>2</v>
      </c>
      <c r="D3171" s="333">
        <v>739.61</v>
      </c>
      <c r="E3171" s="279"/>
    </row>
    <row r="3172" spans="1:5" s="280" customFormat="1" ht="13.5">
      <c r="A3172" s="169">
        <v>100590</v>
      </c>
      <c r="B3172" s="169" t="s">
        <v>24313</v>
      </c>
      <c r="C3172" s="169" t="s">
        <v>2</v>
      </c>
      <c r="D3172" s="333">
        <v>807.01</v>
      </c>
      <c r="E3172" s="279"/>
    </row>
    <row r="3173" spans="1:5" s="280" customFormat="1" ht="13.5">
      <c r="A3173" s="169">
        <v>100591</v>
      </c>
      <c r="B3173" s="169" t="s">
        <v>24314</v>
      </c>
      <c r="C3173" s="169" t="s">
        <v>2</v>
      </c>
      <c r="D3173" s="333">
        <v>734.88</v>
      </c>
      <c r="E3173" s="279"/>
    </row>
    <row r="3174" spans="1:5" s="280" customFormat="1" ht="13.5">
      <c r="A3174" s="169">
        <v>100592</v>
      </c>
      <c r="B3174" s="169" t="s">
        <v>24315</v>
      </c>
      <c r="C3174" s="169" t="s">
        <v>2</v>
      </c>
      <c r="D3174" s="333">
        <v>790.77</v>
      </c>
      <c r="E3174" s="279"/>
    </row>
    <row r="3175" spans="1:5" s="280" customFormat="1" ht="13.5">
      <c r="A3175" s="169">
        <v>100593</v>
      </c>
      <c r="B3175" s="169" t="s">
        <v>24316</v>
      </c>
      <c r="C3175" s="169" t="s">
        <v>2</v>
      </c>
      <c r="D3175" s="333">
        <v>787</v>
      </c>
      <c r="E3175" s="279"/>
    </row>
    <row r="3176" spans="1:5" s="280" customFormat="1" ht="13.5">
      <c r="A3176" s="169">
        <v>100594</v>
      </c>
      <c r="B3176" s="169" t="s">
        <v>24317</v>
      </c>
      <c r="C3176" s="169" t="s">
        <v>2</v>
      </c>
      <c r="D3176" s="333">
        <v>881.84</v>
      </c>
      <c r="E3176" s="279"/>
    </row>
    <row r="3177" spans="1:5" s="280" customFormat="1" ht="13.5">
      <c r="A3177" s="169">
        <v>100595</v>
      </c>
      <c r="B3177" s="169" t="s">
        <v>24318</v>
      </c>
      <c r="C3177" s="169" t="s">
        <v>2</v>
      </c>
      <c r="D3177" s="333">
        <v>943.29</v>
      </c>
      <c r="E3177" s="279"/>
    </row>
    <row r="3178" spans="1:5" s="280" customFormat="1" ht="13.5">
      <c r="A3178" s="169">
        <v>100596</v>
      </c>
      <c r="B3178" s="169" t="s">
        <v>24319</v>
      </c>
      <c r="C3178" s="169" t="s">
        <v>2</v>
      </c>
      <c r="D3178" s="277">
        <v>1071.3499999999999</v>
      </c>
      <c r="E3178" s="279"/>
    </row>
    <row r="3179" spans="1:5" s="280" customFormat="1" ht="13.5">
      <c r="A3179" s="169">
        <v>100597</v>
      </c>
      <c r="B3179" s="169" t="s">
        <v>24320</v>
      </c>
      <c r="C3179" s="169" t="s">
        <v>2</v>
      </c>
      <c r="D3179" s="277">
        <v>1091.04</v>
      </c>
      <c r="E3179" s="279"/>
    </row>
    <row r="3180" spans="1:5" s="280" customFormat="1" ht="13.5">
      <c r="A3180" s="169">
        <v>100598</v>
      </c>
      <c r="B3180" s="169" t="s">
        <v>24321</v>
      </c>
      <c r="C3180" s="169" t="s">
        <v>2</v>
      </c>
      <c r="D3180" s="277">
        <v>1196.6199999999999</v>
      </c>
      <c r="E3180" s="279"/>
    </row>
    <row r="3181" spans="1:5" s="280" customFormat="1" ht="13.5">
      <c r="A3181" s="169">
        <v>100599</v>
      </c>
      <c r="B3181" s="169" t="s">
        <v>24322</v>
      </c>
      <c r="C3181" s="169" t="s">
        <v>2</v>
      </c>
      <c r="D3181" s="333">
        <v>492.79</v>
      </c>
      <c r="E3181" s="279"/>
    </row>
    <row r="3182" spans="1:5" s="280" customFormat="1" ht="13.5">
      <c r="A3182" s="169">
        <v>100600</v>
      </c>
      <c r="B3182" s="169" t="s">
        <v>24323</v>
      </c>
      <c r="C3182" s="169" t="s">
        <v>2</v>
      </c>
      <c r="D3182" s="333">
        <v>584.32000000000005</v>
      </c>
      <c r="E3182" s="279"/>
    </row>
    <row r="3183" spans="1:5" s="280" customFormat="1" ht="13.5">
      <c r="A3183" s="169">
        <v>100601</v>
      </c>
      <c r="B3183" s="169" t="s">
        <v>24324</v>
      </c>
      <c r="C3183" s="169" t="s">
        <v>2</v>
      </c>
      <c r="D3183" s="333">
        <v>738.1</v>
      </c>
      <c r="E3183" s="279"/>
    </row>
    <row r="3184" spans="1:5" s="280" customFormat="1" ht="13.5">
      <c r="A3184" s="169">
        <v>100602</v>
      </c>
      <c r="B3184" s="169" t="s">
        <v>24325</v>
      </c>
      <c r="C3184" s="169" t="s">
        <v>2</v>
      </c>
      <c r="D3184" s="333">
        <v>929.93</v>
      </c>
      <c r="E3184" s="279"/>
    </row>
    <row r="3185" spans="1:5" s="280" customFormat="1" ht="13.5">
      <c r="A3185" s="169">
        <v>100603</v>
      </c>
      <c r="B3185" s="169" t="s">
        <v>24326</v>
      </c>
      <c r="C3185" s="169" t="s">
        <v>2</v>
      </c>
      <c r="D3185" s="277">
        <v>1423.77</v>
      </c>
      <c r="E3185" s="279"/>
    </row>
    <row r="3186" spans="1:5" s="280" customFormat="1" ht="13.5">
      <c r="A3186" s="169">
        <v>100604</v>
      </c>
      <c r="B3186" s="169" t="s">
        <v>24327</v>
      </c>
      <c r="C3186" s="169" t="s">
        <v>2</v>
      </c>
      <c r="D3186" s="333">
        <v>620.92999999999995</v>
      </c>
      <c r="E3186" s="279"/>
    </row>
    <row r="3187" spans="1:5" s="280" customFormat="1" ht="13.5">
      <c r="A3187" s="169">
        <v>100605</v>
      </c>
      <c r="B3187" s="169" t="s">
        <v>24328</v>
      </c>
      <c r="C3187" s="169" t="s">
        <v>2</v>
      </c>
      <c r="D3187" s="333">
        <v>975.78</v>
      </c>
      <c r="E3187" s="279"/>
    </row>
    <row r="3188" spans="1:5" s="280" customFormat="1" ht="13.5">
      <c r="A3188" s="169">
        <v>100606</v>
      </c>
      <c r="B3188" s="169" t="s">
        <v>24329</v>
      </c>
      <c r="C3188" s="169" t="s">
        <v>2</v>
      </c>
      <c r="D3188" s="277">
        <v>1481.54</v>
      </c>
      <c r="E3188" s="279"/>
    </row>
    <row r="3189" spans="1:5" s="280" customFormat="1" ht="13.5">
      <c r="A3189" s="169">
        <v>100607</v>
      </c>
      <c r="B3189" s="169" t="s">
        <v>24330</v>
      </c>
      <c r="C3189" s="169" t="s">
        <v>2</v>
      </c>
      <c r="D3189" s="333">
        <v>638.34</v>
      </c>
      <c r="E3189" s="279"/>
    </row>
    <row r="3190" spans="1:5" s="280" customFormat="1" ht="13.5">
      <c r="A3190" s="169">
        <v>100608</v>
      </c>
      <c r="B3190" s="169" t="s">
        <v>24331</v>
      </c>
      <c r="C3190" s="169" t="s">
        <v>2</v>
      </c>
      <c r="D3190" s="333">
        <v>998.37</v>
      </c>
      <c r="E3190" s="279"/>
    </row>
    <row r="3191" spans="1:5" s="280" customFormat="1" ht="13.5">
      <c r="A3191" s="169">
        <v>100609</v>
      </c>
      <c r="B3191" s="169" t="s">
        <v>24332</v>
      </c>
      <c r="C3191" s="169" t="s">
        <v>2</v>
      </c>
      <c r="D3191" s="277">
        <v>1512.49</v>
      </c>
      <c r="E3191" s="279"/>
    </row>
    <row r="3192" spans="1:5" s="280" customFormat="1" ht="13.5">
      <c r="A3192" s="169">
        <v>100610</v>
      </c>
      <c r="B3192" s="169" t="s">
        <v>24333</v>
      </c>
      <c r="C3192" s="169" t="s">
        <v>2</v>
      </c>
      <c r="D3192" s="333">
        <v>655.71</v>
      </c>
      <c r="E3192" s="279"/>
    </row>
    <row r="3193" spans="1:5" s="280" customFormat="1" ht="13.5">
      <c r="A3193" s="169">
        <v>100611</v>
      </c>
      <c r="B3193" s="169" t="s">
        <v>24334</v>
      </c>
      <c r="C3193" s="169" t="s">
        <v>2</v>
      </c>
      <c r="D3193" s="333">
        <v>817.67</v>
      </c>
      <c r="E3193" s="279"/>
    </row>
    <row r="3194" spans="1:5" s="280" customFormat="1" ht="13.5">
      <c r="A3194" s="169">
        <v>100612</v>
      </c>
      <c r="B3194" s="169" t="s">
        <v>24335</v>
      </c>
      <c r="C3194" s="169" t="s">
        <v>2</v>
      </c>
      <c r="D3194" s="277">
        <v>1020.57</v>
      </c>
      <c r="E3194" s="279"/>
    </row>
    <row r="3195" spans="1:5" s="280" customFormat="1" ht="13.5">
      <c r="A3195" s="169">
        <v>100613</v>
      </c>
      <c r="B3195" s="169" t="s">
        <v>24336</v>
      </c>
      <c r="C3195" s="169" t="s">
        <v>2</v>
      </c>
      <c r="D3195" s="277">
        <v>1542.71</v>
      </c>
      <c r="E3195" s="279"/>
    </row>
    <row r="3196" spans="1:5" s="280" customFormat="1" ht="13.5">
      <c r="A3196" s="169">
        <v>100614</v>
      </c>
      <c r="B3196" s="169" t="s">
        <v>24337</v>
      </c>
      <c r="C3196" s="169" t="s">
        <v>2</v>
      </c>
      <c r="D3196" s="333">
        <v>856.76</v>
      </c>
      <c r="E3196" s="279"/>
    </row>
    <row r="3197" spans="1:5" s="280" customFormat="1" ht="13.5">
      <c r="A3197" s="169">
        <v>100615</v>
      </c>
      <c r="B3197" s="169" t="s">
        <v>24338</v>
      </c>
      <c r="C3197" s="169" t="s">
        <v>2</v>
      </c>
      <c r="D3197" s="277">
        <v>1064.6500000000001</v>
      </c>
      <c r="E3197" s="279"/>
    </row>
    <row r="3198" spans="1:5" s="280" customFormat="1" ht="13.5">
      <c r="A3198" s="169">
        <v>100616</v>
      </c>
      <c r="B3198" s="169" t="s">
        <v>24339</v>
      </c>
      <c r="C3198" s="169" t="s">
        <v>2</v>
      </c>
      <c r="D3198" s="277">
        <v>1606.35</v>
      </c>
      <c r="E3198" s="279"/>
    </row>
    <row r="3199" spans="1:5" s="280" customFormat="1" ht="13.5">
      <c r="A3199" s="169">
        <v>100617</v>
      </c>
      <c r="B3199" s="169" t="s">
        <v>24340</v>
      </c>
      <c r="C3199" s="169" t="s">
        <v>2</v>
      </c>
      <c r="D3199" s="277">
        <v>1108.58</v>
      </c>
      <c r="E3199" s="279"/>
    </row>
    <row r="3200" spans="1:5" s="280" customFormat="1" ht="13.5">
      <c r="A3200" s="169">
        <v>100618</v>
      </c>
      <c r="B3200" s="169" t="s">
        <v>24341</v>
      </c>
      <c r="C3200" s="169" t="s">
        <v>2</v>
      </c>
      <c r="D3200" s="277">
        <v>1674.23</v>
      </c>
      <c r="E3200" s="279"/>
    </row>
    <row r="3201" spans="1:5" s="280" customFormat="1" ht="13.5">
      <c r="A3201" s="169">
        <v>100619</v>
      </c>
      <c r="B3201" s="169" t="s">
        <v>24342</v>
      </c>
      <c r="C3201" s="169" t="s">
        <v>2</v>
      </c>
      <c r="D3201" s="333">
        <v>595.39</v>
      </c>
      <c r="E3201" s="279"/>
    </row>
    <row r="3202" spans="1:5" s="280" customFormat="1" ht="13.5">
      <c r="A3202" s="169">
        <v>100620</v>
      </c>
      <c r="B3202" s="169" t="s">
        <v>24343</v>
      </c>
      <c r="C3202" s="169" t="s">
        <v>2</v>
      </c>
      <c r="D3202" s="277">
        <v>3574.27</v>
      </c>
      <c r="E3202" s="279"/>
    </row>
    <row r="3203" spans="1:5" s="280" customFormat="1" ht="13.5">
      <c r="A3203" s="169">
        <v>100621</v>
      </c>
      <c r="B3203" s="169" t="s">
        <v>24344</v>
      </c>
      <c r="C3203" s="169" t="s">
        <v>2</v>
      </c>
      <c r="D3203" s="277">
        <v>4078.29</v>
      </c>
      <c r="E3203" s="279"/>
    </row>
    <row r="3204" spans="1:5" s="280" customFormat="1" ht="13.5">
      <c r="A3204" s="169">
        <v>100622</v>
      </c>
      <c r="B3204" s="169" t="s">
        <v>24345</v>
      </c>
      <c r="C3204" s="169" t="s">
        <v>2</v>
      </c>
      <c r="D3204" s="277">
        <v>2642.63</v>
      </c>
      <c r="E3204" s="279"/>
    </row>
    <row r="3205" spans="1:5" s="280" customFormat="1" ht="13.5">
      <c r="A3205" s="169">
        <v>100623</v>
      </c>
      <c r="B3205" s="169" t="s">
        <v>24346</v>
      </c>
      <c r="C3205" s="169" t="s">
        <v>2</v>
      </c>
      <c r="D3205" s="277">
        <v>2852.17</v>
      </c>
      <c r="E3205" s="279"/>
    </row>
    <row r="3206" spans="1:5" s="280" customFormat="1" ht="13.5">
      <c r="A3206" s="169">
        <v>97600</v>
      </c>
      <c r="B3206" s="169" t="s">
        <v>24347</v>
      </c>
      <c r="C3206" s="169" t="s">
        <v>2</v>
      </c>
      <c r="D3206" s="333">
        <v>322.2</v>
      </c>
      <c r="E3206" s="279"/>
    </row>
    <row r="3207" spans="1:5" s="280" customFormat="1" ht="13.5">
      <c r="A3207" s="169">
        <v>97601</v>
      </c>
      <c r="B3207" s="169" t="s">
        <v>24348</v>
      </c>
      <c r="C3207" s="169" t="s">
        <v>2</v>
      </c>
      <c r="D3207" s="333">
        <v>341.25</v>
      </c>
      <c r="E3207" s="279"/>
    </row>
    <row r="3208" spans="1:5" s="280" customFormat="1" ht="13.5">
      <c r="A3208" s="169">
        <v>97605</v>
      </c>
      <c r="B3208" s="169" t="s">
        <v>24349</v>
      </c>
      <c r="C3208" s="169" t="s">
        <v>2</v>
      </c>
      <c r="D3208" s="333">
        <v>107.66</v>
      </c>
      <c r="E3208" s="279"/>
    </row>
    <row r="3209" spans="1:5" s="280" customFormat="1" ht="13.5">
      <c r="A3209" s="169">
        <v>97606</v>
      </c>
      <c r="B3209" s="169" t="s">
        <v>24350</v>
      </c>
      <c r="C3209" s="169" t="s">
        <v>2</v>
      </c>
      <c r="D3209" s="333">
        <v>114.97</v>
      </c>
      <c r="E3209" s="279"/>
    </row>
    <row r="3210" spans="1:5" s="280" customFormat="1" ht="13.5">
      <c r="A3210" s="169">
        <v>97607</v>
      </c>
      <c r="B3210" s="169" t="s">
        <v>24351</v>
      </c>
      <c r="C3210" s="169" t="s">
        <v>2</v>
      </c>
      <c r="D3210" s="333">
        <v>130.07</v>
      </c>
      <c r="E3210" s="279"/>
    </row>
    <row r="3211" spans="1:5" s="280" customFormat="1" ht="13.5">
      <c r="A3211" s="169">
        <v>97608</v>
      </c>
      <c r="B3211" s="169" t="s">
        <v>24352</v>
      </c>
      <c r="C3211" s="169" t="s">
        <v>2</v>
      </c>
      <c r="D3211" s="333">
        <v>137.38</v>
      </c>
      <c r="E3211" s="279"/>
    </row>
    <row r="3212" spans="1:5" s="280" customFormat="1" ht="13.5">
      <c r="A3212" s="169">
        <v>102102</v>
      </c>
      <c r="B3212" s="169" t="s">
        <v>24353</v>
      </c>
      <c r="C3212" s="169" t="s">
        <v>2</v>
      </c>
      <c r="D3212" s="277">
        <v>9908.06</v>
      </c>
      <c r="E3212" s="279"/>
    </row>
    <row r="3213" spans="1:5" s="280" customFormat="1" ht="13.5">
      <c r="A3213" s="169">
        <v>102103</v>
      </c>
      <c r="B3213" s="169" t="s">
        <v>24354</v>
      </c>
      <c r="C3213" s="169" t="s">
        <v>2</v>
      </c>
      <c r="D3213" s="277">
        <v>11020.85</v>
      </c>
      <c r="E3213" s="279"/>
    </row>
    <row r="3214" spans="1:5" s="280" customFormat="1" ht="13.5">
      <c r="A3214" s="169">
        <v>102104</v>
      </c>
      <c r="B3214" s="169" t="s">
        <v>24355</v>
      </c>
      <c r="C3214" s="169" t="s">
        <v>2</v>
      </c>
      <c r="D3214" s="277">
        <v>14121.46</v>
      </c>
      <c r="E3214" s="279"/>
    </row>
    <row r="3215" spans="1:5" s="280" customFormat="1" ht="13.5">
      <c r="A3215" s="169">
        <v>102105</v>
      </c>
      <c r="B3215" s="169" t="s">
        <v>24356</v>
      </c>
      <c r="C3215" s="169" t="s">
        <v>2</v>
      </c>
      <c r="D3215" s="277">
        <v>17342.98</v>
      </c>
      <c r="E3215" s="279"/>
    </row>
    <row r="3216" spans="1:5" s="280" customFormat="1" ht="13.5">
      <c r="A3216" s="169">
        <v>102106</v>
      </c>
      <c r="B3216" s="169" t="s">
        <v>24357</v>
      </c>
      <c r="C3216" s="169" t="s">
        <v>2</v>
      </c>
      <c r="D3216" s="277">
        <v>21737.38</v>
      </c>
      <c r="E3216" s="279"/>
    </row>
    <row r="3217" spans="1:5" s="280" customFormat="1" ht="13.5">
      <c r="A3217" s="169">
        <v>102107</v>
      </c>
      <c r="B3217" s="169" t="s">
        <v>24358</v>
      </c>
      <c r="C3217" s="169" t="s">
        <v>2</v>
      </c>
      <c r="D3217" s="277">
        <v>30308.93</v>
      </c>
      <c r="E3217" s="279"/>
    </row>
    <row r="3218" spans="1:5" s="280" customFormat="1" ht="13.5">
      <c r="A3218" s="169">
        <v>102108</v>
      </c>
      <c r="B3218" s="169" t="s">
        <v>24359</v>
      </c>
      <c r="C3218" s="169" t="s">
        <v>2</v>
      </c>
      <c r="D3218" s="277">
        <v>35285.51</v>
      </c>
      <c r="E3218" s="279"/>
    </row>
    <row r="3219" spans="1:5" s="280" customFormat="1" ht="13.5">
      <c r="A3219" s="169">
        <v>102109</v>
      </c>
      <c r="B3219" s="169" t="s">
        <v>24360</v>
      </c>
      <c r="C3219" s="169" t="s">
        <v>2</v>
      </c>
      <c r="D3219" s="333">
        <v>70.81</v>
      </c>
      <c r="E3219" s="279"/>
    </row>
    <row r="3220" spans="1:5" s="280" customFormat="1" ht="13.5">
      <c r="A3220" s="169">
        <v>102110</v>
      </c>
      <c r="B3220" s="169" t="s">
        <v>24361</v>
      </c>
      <c r="C3220" s="169" t="s">
        <v>2</v>
      </c>
      <c r="D3220" s="333">
        <v>228.71</v>
      </c>
      <c r="E3220" s="279"/>
    </row>
    <row r="3221" spans="1:5" s="280" customFormat="1" ht="13.5">
      <c r="A3221" s="169">
        <v>103654</v>
      </c>
      <c r="B3221" s="169" t="s">
        <v>27882</v>
      </c>
      <c r="C3221" s="169" t="s">
        <v>2</v>
      </c>
      <c r="D3221" s="277">
        <v>57065.03</v>
      </c>
      <c r="E3221" s="279"/>
    </row>
    <row r="3222" spans="1:5" s="280" customFormat="1" ht="13.5">
      <c r="A3222" s="169">
        <v>103655</v>
      </c>
      <c r="B3222" s="169" t="s">
        <v>27883</v>
      </c>
      <c r="C3222" s="169" t="s">
        <v>2</v>
      </c>
      <c r="D3222" s="277">
        <v>78160.27</v>
      </c>
      <c r="E3222" s="279"/>
    </row>
    <row r="3223" spans="1:5" s="280" customFormat="1" ht="13.5">
      <c r="A3223" s="169">
        <v>103656</v>
      </c>
      <c r="B3223" s="169" t="s">
        <v>27884</v>
      </c>
      <c r="C3223" s="169" t="s">
        <v>2</v>
      </c>
      <c r="D3223" s="277">
        <v>109261.7</v>
      </c>
      <c r="E3223" s="279"/>
    </row>
    <row r="3224" spans="1:5" s="280" customFormat="1" ht="13.5">
      <c r="A3224" s="169">
        <v>93128</v>
      </c>
      <c r="B3224" s="169" t="s">
        <v>24362</v>
      </c>
      <c r="C3224" s="169" t="s">
        <v>2</v>
      </c>
      <c r="D3224" s="333">
        <v>154.93</v>
      </c>
      <c r="E3224" s="279"/>
    </row>
    <row r="3225" spans="1:5" s="280" customFormat="1" ht="13.5">
      <c r="A3225" s="169">
        <v>93137</v>
      </c>
      <c r="B3225" s="169" t="s">
        <v>24363</v>
      </c>
      <c r="C3225" s="169" t="s">
        <v>2</v>
      </c>
      <c r="D3225" s="333">
        <v>183.8</v>
      </c>
      <c r="E3225" s="279"/>
    </row>
    <row r="3226" spans="1:5" s="280" customFormat="1" ht="13.5">
      <c r="A3226" s="169">
        <v>93138</v>
      </c>
      <c r="B3226" s="169" t="s">
        <v>24364</v>
      </c>
      <c r="C3226" s="169" t="s">
        <v>2</v>
      </c>
      <c r="D3226" s="333">
        <v>174.17</v>
      </c>
      <c r="E3226" s="279"/>
    </row>
    <row r="3227" spans="1:5" s="280" customFormat="1" ht="13.5">
      <c r="A3227" s="169">
        <v>93139</v>
      </c>
      <c r="B3227" s="169" t="s">
        <v>24365</v>
      </c>
      <c r="C3227" s="169" t="s">
        <v>2</v>
      </c>
      <c r="D3227" s="333">
        <v>222.22</v>
      </c>
      <c r="E3227" s="279"/>
    </row>
    <row r="3228" spans="1:5" s="280" customFormat="1" ht="13.5">
      <c r="A3228" s="169">
        <v>93140</v>
      </c>
      <c r="B3228" s="169" t="s">
        <v>24366</v>
      </c>
      <c r="C3228" s="169" t="s">
        <v>2</v>
      </c>
      <c r="D3228" s="333">
        <v>209.24</v>
      </c>
      <c r="E3228" s="279"/>
    </row>
    <row r="3229" spans="1:5" s="280" customFormat="1" ht="13.5">
      <c r="A3229" s="169">
        <v>93141</v>
      </c>
      <c r="B3229" s="169" t="s">
        <v>24367</v>
      </c>
      <c r="C3229" s="169" t="s">
        <v>2</v>
      </c>
      <c r="D3229" s="333">
        <v>189.58</v>
      </c>
      <c r="E3229" s="279"/>
    </row>
    <row r="3230" spans="1:5" s="280" customFormat="1" ht="13.5">
      <c r="A3230" s="169">
        <v>93142</v>
      </c>
      <c r="B3230" s="169" t="s">
        <v>24368</v>
      </c>
      <c r="C3230" s="169" t="s">
        <v>2</v>
      </c>
      <c r="D3230" s="333">
        <v>211.36</v>
      </c>
      <c r="E3230" s="279"/>
    </row>
    <row r="3231" spans="1:5" s="280" customFormat="1" ht="13.5">
      <c r="A3231" s="169">
        <v>93143</v>
      </c>
      <c r="B3231" s="169" t="s">
        <v>24369</v>
      </c>
      <c r="C3231" s="169" t="s">
        <v>2</v>
      </c>
      <c r="D3231" s="333">
        <v>191.96</v>
      </c>
      <c r="E3231" s="279"/>
    </row>
    <row r="3232" spans="1:5" s="280" customFormat="1" ht="13.5">
      <c r="A3232" s="169">
        <v>93144</v>
      </c>
      <c r="B3232" s="169" t="s">
        <v>24370</v>
      </c>
      <c r="C3232" s="169" t="s">
        <v>2</v>
      </c>
      <c r="D3232" s="333">
        <v>249.89</v>
      </c>
      <c r="E3232" s="279"/>
    </row>
    <row r="3233" spans="1:5" s="280" customFormat="1" ht="13.5">
      <c r="A3233" s="169">
        <v>93145</v>
      </c>
      <c r="B3233" s="169" t="s">
        <v>24371</v>
      </c>
      <c r="C3233" s="169" t="s">
        <v>2</v>
      </c>
      <c r="D3233" s="333">
        <v>230.9</v>
      </c>
      <c r="E3233" s="279"/>
    </row>
    <row r="3234" spans="1:5" s="280" customFormat="1" ht="13.5">
      <c r="A3234" s="169">
        <v>93146</v>
      </c>
      <c r="B3234" s="169" t="s">
        <v>24372</v>
      </c>
      <c r="C3234" s="169" t="s">
        <v>2</v>
      </c>
      <c r="D3234" s="333">
        <v>250.13</v>
      </c>
      <c r="E3234" s="279"/>
    </row>
    <row r="3235" spans="1:5" s="280" customFormat="1" ht="13.5">
      <c r="A3235" s="169">
        <v>93147</v>
      </c>
      <c r="B3235" s="169" t="s">
        <v>24373</v>
      </c>
      <c r="C3235" s="169" t="s">
        <v>2</v>
      </c>
      <c r="D3235" s="333">
        <v>285.25</v>
      </c>
      <c r="E3235" s="279"/>
    </row>
    <row r="3236" spans="1:5" s="280" customFormat="1" ht="13.5">
      <c r="A3236" s="169">
        <v>96971</v>
      </c>
      <c r="B3236" s="169" t="s">
        <v>24374</v>
      </c>
      <c r="C3236" s="169" t="s">
        <v>1</v>
      </c>
      <c r="D3236" s="333">
        <v>33.92</v>
      </c>
      <c r="E3236" s="279"/>
    </row>
    <row r="3237" spans="1:5" s="280" customFormat="1" ht="13.5">
      <c r="A3237" s="169">
        <v>96972</v>
      </c>
      <c r="B3237" s="169" t="s">
        <v>24375</v>
      </c>
      <c r="C3237" s="169" t="s">
        <v>1</v>
      </c>
      <c r="D3237" s="333">
        <v>47.98</v>
      </c>
      <c r="E3237" s="279"/>
    </row>
    <row r="3238" spans="1:5" s="280" customFormat="1" ht="13.5">
      <c r="A3238" s="169">
        <v>96973</v>
      </c>
      <c r="B3238" s="169" t="s">
        <v>24376</v>
      </c>
      <c r="C3238" s="169" t="s">
        <v>1</v>
      </c>
      <c r="D3238" s="333">
        <v>61.64</v>
      </c>
      <c r="E3238" s="279"/>
    </row>
    <row r="3239" spans="1:5" s="280" customFormat="1" ht="13.5">
      <c r="A3239" s="169">
        <v>96974</v>
      </c>
      <c r="B3239" s="169" t="s">
        <v>24377</v>
      </c>
      <c r="C3239" s="169" t="s">
        <v>1</v>
      </c>
      <c r="D3239" s="333">
        <v>79.73</v>
      </c>
      <c r="E3239" s="279"/>
    </row>
    <row r="3240" spans="1:5" s="280" customFormat="1" ht="13.5">
      <c r="A3240" s="169">
        <v>96975</v>
      </c>
      <c r="B3240" s="169" t="s">
        <v>24378</v>
      </c>
      <c r="C3240" s="169" t="s">
        <v>1</v>
      </c>
      <c r="D3240" s="333">
        <v>104</v>
      </c>
      <c r="E3240" s="279"/>
    </row>
    <row r="3241" spans="1:5" s="280" customFormat="1" ht="13.5">
      <c r="A3241" s="169">
        <v>96976</v>
      </c>
      <c r="B3241" s="169" t="s">
        <v>24379</v>
      </c>
      <c r="C3241" s="169" t="s">
        <v>1</v>
      </c>
      <c r="D3241" s="333">
        <v>136.33000000000001</v>
      </c>
      <c r="E3241" s="279"/>
    </row>
    <row r="3242" spans="1:5" s="280" customFormat="1" ht="13.5">
      <c r="A3242" s="169">
        <v>96977</v>
      </c>
      <c r="B3242" s="169" t="s">
        <v>24380</v>
      </c>
      <c r="C3242" s="169" t="s">
        <v>1</v>
      </c>
      <c r="D3242" s="333">
        <v>54.65</v>
      </c>
      <c r="E3242" s="279"/>
    </row>
    <row r="3243" spans="1:5" s="280" customFormat="1" ht="13.5">
      <c r="A3243" s="169">
        <v>96978</v>
      </c>
      <c r="B3243" s="169" t="s">
        <v>24381</v>
      </c>
      <c r="C3243" s="169" t="s">
        <v>1</v>
      </c>
      <c r="D3243" s="333">
        <v>76.650000000000006</v>
      </c>
      <c r="E3243" s="279"/>
    </row>
    <row r="3244" spans="1:5" s="280" customFormat="1" ht="13.5">
      <c r="A3244" s="169">
        <v>96979</v>
      </c>
      <c r="B3244" s="169" t="s">
        <v>24382</v>
      </c>
      <c r="C3244" s="169" t="s">
        <v>1</v>
      </c>
      <c r="D3244" s="333">
        <v>107.4</v>
      </c>
      <c r="E3244" s="279"/>
    </row>
    <row r="3245" spans="1:5" s="280" customFormat="1" ht="13.5">
      <c r="A3245" s="169">
        <v>96984</v>
      </c>
      <c r="B3245" s="169" t="s">
        <v>24383</v>
      </c>
      <c r="C3245" s="169" t="s">
        <v>2</v>
      </c>
      <c r="D3245" s="333">
        <v>63.8</v>
      </c>
      <c r="E3245" s="279"/>
    </row>
    <row r="3246" spans="1:5" s="280" customFormat="1" ht="13.5">
      <c r="A3246" s="169">
        <v>96985</v>
      </c>
      <c r="B3246" s="169" t="s">
        <v>24384</v>
      </c>
      <c r="C3246" s="169" t="s">
        <v>2</v>
      </c>
      <c r="D3246" s="333">
        <v>87.93</v>
      </c>
      <c r="E3246" s="279"/>
    </row>
    <row r="3247" spans="1:5" s="280" customFormat="1" ht="13.5">
      <c r="A3247" s="169">
        <v>96986</v>
      </c>
      <c r="B3247" s="169" t="s">
        <v>24385</v>
      </c>
      <c r="C3247" s="169" t="s">
        <v>2</v>
      </c>
      <c r="D3247" s="333">
        <v>131.22999999999999</v>
      </c>
      <c r="E3247" s="279"/>
    </row>
    <row r="3248" spans="1:5" s="280" customFormat="1" ht="13.5">
      <c r="A3248" s="169">
        <v>96987</v>
      </c>
      <c r="B3248" s="169" t="s">
        <v>24386</v>
      </c>
      <c r="C3248" s="169" t="s">
        <v>2</v>
      </c>
      <c r="D3248" s="333">
        <v>103.63</v>
      </c>
      <c r="E3248" s="279"/>
    </row>
    <row r="3249" spans="1:5" s="280" customFormat="1" ht="13.5">
      <c r="A3249" s="169">
        <v>96988</v>
      </c>
      <c r="B3249" s="169" t="s">
        <v>24387</v>
      </c>
      <c r="C3249" s="169" t="s">
        <v>2</v>
      </c>
      <c r="D3249" s="333">
        <v>134.88</v>
      </c>
      <c r="E3249" s="279"/>
    </row>
    <row r="3250" spans="1:5" s="280" customFormat="1" ht="13.5">
      <c r="A3250" s="169">
        <v>96989</v>
      </c>
      <c r="B3250" s="169" t="s">
        <v>24388</v>
      </c>
      <c r="C3250" s="169" t="s">
        <v>2</v>
      </c>
      <c r="D3250" s="333">
        <v>112.79</v>
      </c>
      <c r="E3250" s="279"/>
    </row>
    <row r="3251" spans="1:5" s="280" customFormat="1" ht="13.5">
      <c r="A3251" s="169">
        <v>98463</v>
      </c>
      <c r="B3251" s="169" t="s">
        <v>24389</v>
      </c>
      <c r="C3251" s="169" t="s">
        <v>2</v>
      </c>
      <c r="D3251" s="333">
        <v>23.65</v>
      </c>
      <c r="E3251" s="279"/>
    </row>
    <row r="3252" spans="1:5" s="280" customFormat="1" ht="13.5">
      <c r="A3252" s="169">
        <v>103490</v>
      </c>
      <c r="B3252" s="169" t="s">
        <v>24390</v>
      </c>
      <c r="C3252" s="169" t="s">
        <v>7</v>
      </c>
      <c r="D3252" s="277">
        <v>3070.98</v>
      </c>
      <c r="E3252" s="279"/>
    </row>
    <row r="3253" spans="1:5" s="280" customFormat="1" ht="13.5">
      <c r="A3253" s="169">
        <v>103491</v>
      </c>
      <c r="B3253" s="169" t="s">
        <v>24391</v>
      </c>
      <c r="C3253" s="169" t="s">
        <v>7</v>
      </c>
      <c r="D3253" s="333">
        <v>777.54</v>
      </c>
      <c r="E3253" s="279"/>
    </row>
    <row r="3254" spans="1:5" s="280" customFormat="1" ht="13.5">
      <c r="A3254" s="169">
        <v>96765</v>
      </c>
      <c r="B3254" s="169" t="s">
        <v>24392</v>
      </c>
      <c r="C3254" s="169" t="s">
        <v>2</v>
      </c>
      <c r="D3254" s="277">
        <v>1589.69</v>
      </c>
      <c r="E3254" s="279"/>
    </row>
    <row r="3255" spans="1:5" s="280" customFormat="1" ht="13.5">
      <c r="A3255" s="169">
        <v>101905</v>
      </c>
      <c r="B3255" s="169" t="s">
        <v>24393</v>
      </c>
      <c r="C3255" s="169" t="s">
        <v>2</v>
      </c>
      <c r="D3255" s="333">
        <v>215.27</v>
      </c>
      <c r="E3255" s="279"/>
    </row>
    <row r="3256" spans="1:5" s="280" customFormat="1" ht="13.5">
      <c r="A3256" s="169">
        <v>101906</v>
      </c>
      <c r="B3256" s="169" t="s">
        <v>24394</v>
      </c>
      <c r="C3256" s="169" t="s">
        <v>2</v>
      </c>
      <c r="D3256" s="333">
        <v>636.34</v>
      </c>
      <c r="E3256" s="279"/>
    </row>
    <row r="3257" spans="1:5" s="280" customFormat="1" ht="13.5">
      <c r="A3257" s="169">
        <v>101907</v>
      </c>
      <c r="B3257" s="169" t="s">
        <v>24395</v>
      </c>
      <c r="C3257" s="169" t="s">
        <v>2</v>
      </c>
      <c r="D3257" s="333">
        <v>687.64</v>
      </c>
      <c r="E3257" s="279"/>
    </row>
    <row r="3258" spans="1:5" s="280" customFormat="1" ht="13.5">
      <c r="A3258" s="169">
        <v>101908</v>
      </c>
      <c r="B3258" s="169" t="s">
        <v>24396</v>
      </c>
      <c r="C3258" s="169" t="s">
        <v>2</v>
      </c>
      <c r="D3258" s="333">
        <v>208.86</v>
      </c>
      <c r="E3258" s="279"/>
    </row>
    <row r="3259" spans="1:5" s="280" customFormat="1" ht="13.5">
      <c r="A3259" s="169">
        <v>101909</v>
      </c>
      <c r="B3259" s="169" t="s">
        <v>24397</v>
      </c>
      <c r="C3259" s="169" t="s">
        <v>2</v>
      </c>
      <c r="D3259" s="333">
        <v>243.06</v>
      </c>
      <c r="E3259" s="279"/>
    </row>
    <row r="3260" spans="1:5" s="280" customFormat="1" ht="13.5">
      <c r="A3260" s="169">
        <v>101910</v>
      </c>
      <c r="B3260" s="169" t="s">
        <v>24398</v>
      </c>
      <c r="C3260" s="169" t="s">
        <v>2</v>
      </c>
      <c r="D3260" s="333">
        <v>285.8</v>
      </c>
      <c r="E3260" s="279"/>
    </row>
    <row r="3261" spans="1:5" s="280" customFormat="1" ht="13.5">
      <c r="A3261" s="169">
        <v>101911</v>
      </c>
      <c r="B3261" s="169" t="s">
        <v>24399</v>
      </c>
      <c r="C3261" s="169" t="s">
        <v>2</v>
      </c>
      <c r="D3261" s="333">
        <v>328.55</v>
      </c>
      <c r="E3261" s="279"/>
    </row>
    <row r="3262" spans="1:5" s="280" customFormat="1" ht="13.5">
      <c r="A3262" s="169">
        <v>101912</v>
      </c>
      <c r="B3262" s="169" t="s">
        <v>24400</v>
      </c>
      <c r="C3262" s="169" t="s">
        <v>2</v>
      </c>
      <c r="D3262" s="277">
        <v>1951.97</v>
      </c>
      <c r="E3262" s="279"/>
    </row>
    <row r="3263" spans="1:5" s="280" customFormat="1" ht="13.5">
      <c r="A3263" s="169">
        <v>101913</v>
      </c>
      <c r="B3263" s="169" t="s">
        <v>24401</v>
      </c>
      <c r="C3263" s="169" t="s">
        <v>2</v>
      </c>
      <c r="D3263" s="333">
        <v>607.46</v>
      </c>
      <c r="E3263" s="279"/>
    </row>
    <row r="3264" spans="1:5" s="280" customFormat="1" ht="13.5">
      <c r="A3264" s="169">
        <v>101914</v>
      </c>
      <c r="B3264" s="169" t="s">
        <v>24402</v>
      </c>
      <c r="C3264" s="169" t="s">
        <v>2</v>
      </c>
      <c r="D3264" s="333">
        <v>571.08000000000004</v>
      </c>
      <c r="E3264" s="279"/>
    </row>
    <row r="3265" spans="1:5" s="280" customFormat="1" ht="13.5">
      <c r="A3265" s="169">
        <v>101915</v>
      </c>
      <c r="B3265" s="169" t="s">
        <v>24403</v>
      </c>
      <c r="C3265" s="169" t="s">
        <v>2</v>
      </c>
      <c r="D3265" s="333">
        <v>379.23</v>
      </c>
      <c r="E3265" s="279"/>
    </row>
    <row r="3266" spans="1:5" s="280" customFormat="1" ht="13.5">
      <c r="A3266" s="169">
        <v>101916</v>
      </c>
      <c r="B3266" s="169" t="s">
        <v>24404</v>
      </c>
      <c r="C3266" s="169" t="s">
        <v>2</v>
      </c>
      <c r="D3266" s="277">
        <v>3355.82</v>
      </c>
      <c r="E3266" s="279"/>
    </row>
    <row r="3267" spans="1:5" s="280" customFormat="1" ht="13.5">
      <c r="A3267" s="169">
        <v>101917</v>
      </c>
      <c r="B3267" s="169" t="s">
        <v>24405</v>
      </c>
      <c r="C3267" s="169" t="s">
        <v>2</v>
      </c>
      <c r="D3267" s="333">
        <v>143.28</v>
      </c>
      <c r="E3267" s="279"/>
    </row>
    <row r="3268" spans="1:5" s="280" customFormat="1" ht="13.5">
      <c r="A3268" s="169">
        <v>98261</v>
      </c>
      <c r="B3268" s="169" t="s">
        <v>24406</v>
      </c>
      <c r="C3268" s="169" t="s">
        <v>1</v>
      </c>
      <c r="D3268" s="333">
        <v>3.66</v>
      </c>
      <c r="E3268" s="279"/>
    </row>
    <row r="3269" spans="1:5" s="280" customFormat="1" ht="13.5">
      <c r="A3269" s="169">
        <v>98262</v>
      </c>
      <c r="B3269" s="169" t="s">
        <v>24407</v>
      </c>
      <c r="C3269" s="169" t="s">
        <v>1</v>
      </c>
      <c r="D3269" s="333">
        <v>4.16</v>
      </c>
      <c r="E3269" s="279"/>
    </row>
    <row r="3270" spans="1:5" s="280" customFormat="1" ht="13.5">
      <c r="A3270" s="169">
        <v>98263</v>
      </c>
      <c r="B3270" s="169" t="s">
        <v>24408</v>
      </c>
      <c r="C3270" s="169" t="s">
        <v>1</v>
      </c>
      <c r="D3270" s="333">
        <v>4.3499999999999996</v>
      </c>
      <c r="E3270" s="279"/>
    </row>
    <row r="3271" spans="1:5" s="280" customFormat="1" ht="13.5">
      <c r="A3271" s="169">
        <v>98264</v>
      </c>
      <c r="B3271" s="169" t="s">
        <v>24409</v>
      </c>
      <c r="C3271" s="169" t="s">
        <v>1</v>
      </c>
      <c r="D3271" s="333">
        <v>4.8600000000000003</v>
      </c>
      <c r="E3271" s="279"/>
    </row>
    <row r="3272" spans="1:5" s="280" customFormat="1" ht="13.5">
      <c r="A3272" s="169">
        <v>98265</v>
      </c>
      <c r="B3272" s="169" t="s">
        <v>24410</v>
      </c>
      <c r="C3272" s="169" t="s">
        <v>1</v>
      </c>
      <c r="D3272" s="333">
        <v>5.21</v>
      </c>
      <c r="E3272" s="279"/>
    </row>
    <row r="3273" spans="1:5" s="280" customFormat="1" ht="13.5">
      <c r="A3273" s="169">
        <v>98266</v>
      </c>
      <c r="B3273" s="169" t="s">
        <v>24411</v>
      </c>
      <c r="C3273" s="169" t="s">
        <v>1</v>
      </c>
      <c r="D3273" s="333">
        <v>5.65</v>
      </c>
      <c r="E3273" s="279"/>
    </row>
    <row r="3274" spans="1:5" s="280" customFormat="1" ht="13.5">
      <c r="A3274" s="169">
        <v>98267</v>
      </c>
      <c r="B3274" s="169" t="s">
        <v>24412</v>
      </c>
      <c r="C3274" s="169" t="s">
        <v>1</v>
      </c>
      <c r="D3274" s="333">
        <v>8.32</v>
      </c>
      <c r="E3274" s="279"/>
    </row>
    <row r="3275" spans="1:5" s="280" customFormat="1" ht="13.5">
      <c r="A3275" s="169">
        <v>98268</v>
      </c>
      <c r="B3275" s="169" t="s">
        <v>24413</v>
      </c>
      <c r="C3275" s="169" t="s">
        <v>1</v>
      </c>
      <c r="D3275" s="333">
        <v>12.01</v>
      </c>
      <c r="E3275" s="279"/>
    </row>
    <row r="3276" spans="1:5" s="280" customFormat="1" ht="13.5">
      <c r="A3276" s="169">
        <v>98269</v>
      </c>
      <c r="B3276" s="169" t="s">
        <v>24414</v>
      </c>
      <c r="C3276" s="169" t="s">
        <v>1</v>
      </c>
      <c r="D3276" s="333">
        <v>15.56</v>
      </c>
      <c r="E3276" s="279"/>
    </row>
    <row r="3277" spans="1:5" s="280" customFormat="1" ht="13.5">
      <c r="A3277" s="169">
        <v>98270</v>
      </c>
      <c r="B3277" s="169" t="s">
        <v>24415</v>
      </c>
      <c r="C3277" s="169" t="s">
        <v>1</v>
      </c>
      <c r="D3277" s="333">
        <v>22.03</v>
      </c>
      <c r="E3277" s="279"/>
    </row>
    <row r="3278" spans="1:5" s="280" customFormat="1" ht="13.5">
      <c r="A3278" s="169">
        <v>98271</v>
      </c>
      <c r="B3278" s="169" t="s">
        <v>24416</v>
      </c>
      <c r="C3278" s="169" t="s">
        <v>1</v>
      </c>
      <c r="D3278" s="333">
        <v>29.76</v>
      </c>
      <c r="E3278" s="279"/>
    </row>
    <row r="3279" spans="1:5" s="280" customFormat="1" ht="13.5">
      <c r="A3279" s="169">
        <v>98272</v>
      </c>
      <c r="B3279" s="169" t="s">
        <v>24417</v>
      </c>
      <c r="C3279" s="169" t="s">
        <v>1</v>
      </c>
      <c r="D3279" s="333">
        <v>64.28</v>
      </c>
      <c r="E3279" s="279"/>
    </row>
    <row r="3280" spans="1:5" s="280" customFormat="1" ht="13.5">
      <c r="A3280" s="169">
        <v>98273</v>
      </c>
      <c r="B3280" s="169" t="s">
        <v>24418</v>
      </c>
      <c r="C3280" s="169" t="s">
        <v>1</v>
      </c>
      <c r="D3280" s="333">
        <v>1.63</v>
      </c>
      <c r="E3280" s="279"/>
    </row>
    <row r="3281" spans="1:5" s="280" customFormat="1" ht="13.5">
      <c r="A3281" s="169">
        <v>98274</v>
      </c>
      <c r="B3281" s="169" t="s">
        <v>24419</v>
      </c>
      <c r="C3281" s="169" t="s">
        <v>1</v>
      </c>
      <c r="D3281" s="333">
        <v>1.97</v>
      </c>
      <c r="E3281" s="279"/>
    </row>
    <row r="3282" spans="1:5" s="280" customFormat="1" ht="13.5">
      <c r="A3282" s="169">
        <v>98275</v>
      </c>
      <c r="B3282" s="169" t="s">
        <v>24420</v>
      </c>
      <c r="C3282" s="169" t="s">
        <v>1</v>
      </c>
      <c r="D3282" s="333">
        <v>2.41</v>
      </c>
      <c r="E3282" s="279"/>
    </row>
    <row r="3283" spans="1:5" s="280" customFormat="1" ht="13.5">
      <c r="A3283" s="169">
        <v>98276</v>
      </c>
      <c r="B3283" s="169" t="s">
        <v>24421</v>
      </c>
      <c r="C3283" s="169" t="s">
        <v>1</v>
      </c>
      <c r="D3283" s="333">
        <v>5.08</v>
      </c>
      <c r="E3283" s="279"/>
    </row>
    <row r="3284" spans="1:5" s="280" customFormat="1" ht="13.5">
      <c r="A3284" s="169">
        <v>98277</v>
      </c>
      <c r="B3284" s="169" t="s">
        <v>24422</v>
      </c>
      <c r="C3284" s="169" t="s">
        <v>1</v>
      </c>
      <c r="D3284" s="333">
        <v>8.7799999999999994</v>
      </c>
      <c r="E3284" s="279"/>
    </row>
    <row r="3285" spans="1:5" s="280" customFormat="1" ht="13.5">
      <c r="A3285" s="169">
        <v>98278</v>
      </c>
      <c r="B3285" s="169" t="s">
        <v>24423</v>
      </c>
      <c r="C3285" s="169" t="s">
        <v>1</v>
      </c>
      <c r="D3285" s="333">
        <v>12.31</v>
      </c>
      <c r="E3285" s="279"/>
    </row>
    <row r="3286" spans="1:5" s="280" customFormat="1" ht="13.5">
      <c r="A3286" s="169">
        <v>98279</v>
      </c>
      <c r="B3286" s="169" t="s">
        <v>24424</v>
      </c>
      <c r="C3286" s="169" t="s">
        <v>1</v>
      </c>
      <c r="D3286" s="333">
        <v>18.79</v>
      </c>
      <c r="E3286" s="279"/>
    </row>
    <row r="3287" spans="1:5" s="280" customFormat="1" ht="13.5">
      <c r="A3287" s="169">
        <v>98280</v>
      </c>
      <c r="B3287" s="169" t="s">
        <v>24425</v>
      </c>
      <c r="C3287" s="169" t="s">
        <v>1</v>
      </c>
      <c r="D3287" s="333">
        <v>7.83</v>
      </c>
      <c r="E3287" s="279"/>
    </row>
    <row r="3288" spans="1:5" s="280" customFormat="1" ht="13.5">
      <c r="A3288" s="169">
        <v>98281</v>
      </c>
      <c r="B3288" s="169" t="s">
        <v>24426</v>
      </c>
      <c r="C3288" s="169" t="s">
        <v>1</v>
      </c>
      <c r="D3288" s="333">
        <v>8.33</v>
      </c>
      <c r="E3288" s="279"/>
    </row>
    <row r="3289" spans="1:5" s="280" customFormat="1" ht="13.5">
      <c r="A3289" s="169">
        <v>98282</v>
      </c>
      <c r="B3289" s="169" t="s">
        <v>24427</v>
      </c>
      <c r="C3289" s="169" t="s">
        <v>1</v>
      </c>
      <c r="D3289" s="333">
        <v>8.51</v>
      </c>
      <c r="E3289" s="279"/>
    </row>
    <row r="3290" spans="1:5" s="280" customFormat="1" ht="13.5">
      <c r="A3290" s="169">
        <v>98283</v>
      </c>
      <c r="B3290" s="169" t="s">
        <v>24428</v>
      </c>
      <c r="C3290" s="169" t="s">
        <v>1</v>
      </c>
      <c r="D3290" s="333">
        <v>9.02</v>
      </c>
      <c r="E3290" s="279"/>
    </row>
    <row r="3291" spans="1:5" s="280" customFormat="1" ht="13.5">
      <c r="A3291" s="169">
        <v>98284</v>
      </c>
      <c r="B3291" s="169" t="s">
        <v>24429</v>
      </c>
      <c r="C3291" s="169" t="s">
        <v>1</v>
      </c>
      <c r="D3291" s="333">
        <v>9.36</v>
      </c>
      <c r="E3291" s="279"/>
    </row>
    <row r="3292" spans="1:5" s="280" customFormat="1" ht="13.5">
      <c r="A3292" s="169">
        <v>98285</v>
      </c>
      <c r="B3292" s="169" t="s">
        <v>24430</v>
      </c>
      <c r="C3292" s="169" t="s">
        <v>1</v>
      </c>
      <c r="D3292" s="333">
        <v>9.82</v>
      </c>
      <c r="E3292" s="279"/>
    </row>
    <row r="3293" spans="1:5" s="280" customFormat="1" ht="13.5">
      <c r="A3293" s="169">
        <v>98286</v>
      </c>
      <c r="B3293" s="169" t="s">
        <v>24431</v>
      </c>
      <c r="C3293" s="169" t="s">
        <v>1</v>
      </c>
      <c r="D3293" s="333">
        <v>12.48</v>
      </c>
      <c r="E3293" s="279"/>
    </row>
    <row r="3294" spans="1:5" s="280" customFormat="1" ht="13.5">
      <c r="A3294" s="169">
        <v>98287</v>
      </c>
      <c r="B3294" s="169" t="s">
        <v>24432</v>
      </c>
      <c r="C3294" s="169" t="s">
        <v>1</v>
      </c>
      <c r="D3294" s="333">
        <v>1.17</v>
      </c>
      <c r="E3294" s="279"/>
    </row>
    <row r="3295" spans="1:5" s="280" customFormat="1" ht="13.5">
      <c r="A3295" s="169">
        <v>98288</v>
      </c>
      <c r="B3295" s="169" t="s">
        <v>24433</v>
      </c>
      <c r="C3295" s="169" t="s">
        <v>1</v>
      </c>
      <c r="D3295" s="333">
        <v>1.67</v>
      </c>
      <c r="E3295" s="279"/>
    </row>
    <row r="3296" spans="1:5" s="280" customFormat="1" ht="13.5">
      <c r="A3296" s="169">
        <v>98289</v>
      </c>
      <c r="B3296" s="169" t="s">
        <v>24434</v>
      </c>
      <c r="C3296" s="169" t="s">
        <v>1</v>
      </c>
      <c r="D3296" s="333">
        <v>1.85</v>
      </c>
      <c r="E3296" s="279"/>
    </row>
    <row r="3297" spans="1:5" s="280" customFormat="1" ht="13.5">
      <c r="A3297" s="169">
        <v>98290</v>
      </c>
      <c r="B3297" s="169" t="s">
        <v>24435</v>
      </c>
      <c r="C3297" s="169" t="s">
        <v>1</v>
      </c>
      <c r="D3297" s="333">
        <v>2.36</v>
      </c>
      <c r="E3297" s="279"/>
    </row>
    <row r="3298" spans="1:5" s="280" customFormat="1" ht="13.5">
      <c r="A3298" s="169">
        <v>98291</v>
      </c>
      <c r="B3298" s="169" t="s">
        <v>24436</v>
      </c>
      <c r="C3298" s="169" t="s">
        <v>1</v>
      </c>
      <c r="D3298" s="333">
        <v>2.71</v>
      </c>
      <c r="E3298" s="279"/>
    </row>
    <row r="3299" spans="1:5" s="280" customFormat="1" ht="13.5">
      <c r="A3299" s="169">
        <v>98292</v>
      </c>
      <c r="B3299" s="169" t="s">
        <v>24437</v>
      </c>
      <c r="C3299" s="169" t="s">
        <v>1</v>
      </c>
      <c r="D3299" s="333">
        <v>3.15</v>
      </c>
      <c r="E3299" s="279"/>
    </row>
    <row r="3300" spans="1:5" s="280" customFormat="1" ht="13.5">
      <c r="A3300" s="169">
        <v>98293</v>
      </c>
      <c r="B3300" s="169" t="s">
        <v>24438</v>
      </c>
      <c r="C3300" s="169" t="s">
        <v>1</v>
      </c>
      <c r="D3300" s="333">
        <v>5.81</v>
      </c>
      <c r="E3300" s="279"/>
    </row>
    <row r="3301" spans="1:5" s="280" customFormat="1" ht="13.5">
      <c r="A3301" s="169">
        <v>98400</v>
      </c>
      <c r="B3301" s="169" t="s">
        <v>24439</v>
      </c>
      <c r="C3301" s="169" t="s">
        <v>1</v>
      </c>
      <c r="D3301" s="333">
        <v>9.57</v>
      </c>
      <c r="E3301" s="279"/>
    </row>
    <row r="3302" spans="1:5" s="280" customFormat="1" ht="13.5">
      <c r="A3302" s="169">
        <v>98401</v>
      </c>
      <c r="B3302" s="169" t="s">
        <v>24440</v>
      </c>
      <c r="C3302" s="169" t="s">
        <v>1</v>
      </c>
      <c r="D3302" s="333">
        <v>13.74</v>
      </c>
      <c r="E3302" s="279"/>
    </row>
    <row r="3303" spans="1:5" s="280" customFormat="1" ht="13.5">
      <c r="A3303" s="169">
        <v>98402</v>
      </c>
      <c r="B3303" s="169" t="s">
        <v>24441</v>
      </c>
      <c r="C3303" s="169" t="s">
        <v>1</v>
      </c>
      <c r="D3303" s="333">
        <v>15.83</v>
      </c>
      <c r="E3303" s="279"/>
    </row>
    <row r="3304" spans="1:5" s="280" customFormat="1" ht="13.5">
      <c r="A3304" s="169">
        <v>100556</v>
      </c>
      <c r="B3304" s="169" t="s">
        <v>24442</v>
      </c>
      <c r="C3304" s="169" t="s">
        <v>2</v>
      </c>
      <c r="D3304" s="333">
        <v>52.93</v>
      </c>
      <c r="E3304" s="279"/>
    </row>
    <row r="3305" spans="1:5" s="280" customFormat="1" ht="13.5">
      <c r="A3305" s="169">
        <v>100557</v>
      </c>
      <c r="B3305" s="169" t="s">
        <v>24443</v>
      </c>
      <c r="C3305" s="169" t="s">
        <v>2</v>
      </c>
      <c r="D3305" s="333">
        <v>697.28</v>
      </c>
      <c r="E3305" s="279"/>
    </row>
    <row r="3306" spans="1:5" s="280" customFormat="1" ht="13.5">
      <c r="A3306" s="169">
        <v>100560</v>
      </c>
      <c r="B3306" s="169" t="s">
        <v>24444</v>
      </c>
      <c r="C3306" s="169" t="s">
        <v>2</v>
      </c>
      <c r="D3306" s="333">
        <v>143.19</v>
      </c>
      <c r="E3306" s="279"/>
    </row>
    <row r="3307" spans="1:5" s="280" customFormat="1" ht="13.5">
      <c r="A3307" s="169">
        <v>100561</v>
      </c>
      <c r="B3307" s="169" t="s">
        <v>24445</v>
      </c>
      <c r="C3307" s="169" t="s">
        <v>2</v>
      </c>
      <c r="D3307" s="333">
        <v>266.99</v>
      </c>
      <c r="E3307" s="279"/>
    </row>
    <row r="3308" spans="1:5" s="280" customFormat="1" ht="13.5">
      <c r="A3308" s="169">
        <v>100562</v>
      </c>
      <c r="B3308" s="169" t="s">
        <v>24446</v>
      </c>
      <c r="C3308" s="169" t="s">
        <v>2</v>
      </c>
      <c r="D3308" s="333">
        <v>416.08</v>
      </c>
      <c r="E3308" s="279"/>
    </row>
    <row r="3309" spans="1:5" s="280" customFormat="1" ht="13.5">
      <c r="A3309" s="169">
        <v>100563</v>
      </c>
      <c r="B3309" s="169" t="s">
        <v>24447</v>
      </c>
      <c r="C3309" s="169" t="s">
        <v>2</v>
      </c>
      <c r="D3309" s="333">
        <v>601.80999999999995</v>
      </c>
      <c r="E3309" s="279"/>
    </row>
    <row r="3310" spans="1:5" s="280" customFormat="1" ht="13.5">
      <c r="A3310" s="169">
        <v>101795</v>
      </c>
      <c r="B3310" s="169" t="s">
        <v>24448</v>
      </c>
      <c r="C3310" s="169" t="s">
        <v>2</v>
      </c>
      <c r="D3310" s="333">
        <v>545.12</v>
      </c>
      <c r="E3310" s="279"/>
    </row>
    <row r="3311" spans="1:5" s="280" customFormat="1" ht="13.5">
      <c r="A3311" s="169">
        <v>101798</v>
      </c>
      <c r="B3311" s="169" t="s">
        <v>24449</v>
      </c>
      <c r="C3311" s="169" t="s">
        <v>2</v>
      </c>
      <c r="D3311" s="333">
        <v>375.93</v>
      </c>
      <c r="E3311" s="279"/>
    </row>
    <row r="3312" spans="1:5" s="280" customFormat="1" ht="13.5">
      <c r="A3312" s="169">
        <v>101799</v>
      </c>
      <c r="B3312" s="169" t="s">
        <v>24450</v>
      </c>
      <c r="C3312" s="169" t="s">
        <v>2</v>
      </c>
      <c r="D3312" s="333">
        <v>914.86</v>
      </c>
      <c r="E3312" s="279"/>
    </row>
    <row r="3313" spans="1:5" s="280" customFormat="1" ht="13.5">
      <c r="A3313" s="169">
        <v>98397</v>
      </c>
      <c r="B3313" s="169" t="s">
        <v>24451</v>
      </c>
      <c r="C3313" s="169" t="s">
        <v>4</v>
      </c>
      <c r="D3313" s="333">
        <v>12.97</v>
      </c>
      <c r="E3313" s="279"/>
    </row>
    <row r="3314" spans="1:5" s="280" customFormat="1" ht="13.5">
      <c r="A3314" s="169">
        <v>103244</v>
      </c>
      <c r="B3314" s="169" t="s">
        <v>24452</v>
      </c>
      <c r="C3314" s="169" t="s">
        <v>2</v>
      </c>
      <c r="D3314" s="277">
        <v>2177.5100000000002</v>
      </c>
      <c r="E3314" s="279"/>
    </row>
    <row r="3315" spans="1:5" s="280" customFormat="1" ht="13.5">
      <c r="A3315" s="169">
        <v>103245</v>
      </c>
      <c r="B3315" s="169" t="s">
        <v>24453</v>
      </c>
      <c r="C3315" s="169" t="s">
        <v>2</v>
      </c>
      <c r="D3315" s="277">
        <v>1719.05</v>
      </c>
      <c r="E3315" s="279"/>
    </row>
    <row r="3316" spans="1:5" s="280" customFormat="1" ht="13.5">
      <c r="A3316" s="169">
        <v>103246</v>
      </c>
      <c r="B3316" s="169" t="s">
        <v>24454</v>
      </c>
      <c r="C3316" s="169" t="s">
        <v>2</v>
      </c>
      <c r="D3316" s="277">
        <v>1874.09</v>
      </c>
      <c r="E3316" s="279"/>
    </row>
    <row r="3317" spans="1:5" s="280" customFormat="1" ht="13.5">
      <c r="A3317" s="169">
        <v>103247</v>
      </c>
      <c r="B3317" s="169" t="s">
        <v>24455</v>
      </c>
      <c r="C3317" s="169" t="s">
        <v>2</v>
      </c>
      <c r="D3317" s="277">
        <v>2415.96</v>
      </c>
      <c r="E3317" s="279"/>
    </row>
    <row r="3318" spans="1:5" s="280" customFormat="1" ht="13.5">
      <c r="A3318" s="169">
        <v>103248</v>
      </c>
      <c r="B3318" s="169" t="s">
        <v>24456</v>
      </c>
      <c r="C3318" s="169" t="s">
        <v>2</v>
      </c>
      <c r="D3318" s="277">
        <v>1975.61</v>
      </c>
      <c r="E3318" s="279"/>
    </row>
    <row r="3319" spans="1:5" s="280" customFormat="1" ht="13.5">
      <c r="A3319" s="169">
        <v>103249</v>
      </c>
      <c r="B3319" s="169" t="s">
        <v>24457</v>
      </c>
      <c r="C3319" s="169" t="s">
        <v>2</v>
      </c>
      <c r="D3319" s="277">
        <v>2121.9299999999998</v>
      </c>
      <c r="E3319" s="279"/>
    </row>
    <row r="3320" spans="1:5" s="280" customFormat="1" ht="13.5">
      <c r="A3320" s="169">
        <v>103250</v>
      </c>
      <c r="B3320" s="169" t="s">
        <v>24458</v>
      </c>
      <c r="C3320" s="169" t="s">
        <v>2</v>
      </c>
      <c r="D3320" s="277">
        <v>3505.5</v>
      </c>
      <c r="E3320" s="279"/>
    </row>
    <row r="3321" spans="1:5" s="280" customFormat="1" ht="13.5">
      <c r="A3321" s="169">
        <v>103251</v>
      </c>
      <c r="B3321" s="169" t="s">
        <v>24459</v>
      </c>
      <c r="C3321" s="169" t="s">
        <v>2</v>
      </c>
      <c r="D3321" s="277">
        <v>2770.04</v>
      </c>
      <c r="E3321" s="279"/>
    </row>
    <row r="3322" spans="1:5" s="280" customFormat="1" ht="13.5">
      <c r="A3322" s="169">
        <v>103252</v>
      </c>
      <c r="B3322" s="169" t="s">
        <v>24460</v>
      </c>
      <c r="C3322" s="169" t="s">
        <v>2</v>
      </c>
      <c r="D3322" s="277">
        <v>3066.63</v>
      </c>
      <c r="E3322" s="279"/>
    </row>
    <row r="3323" spans="1:5" s="280" customFormat="1" ht="13.5">
      <c r="A3323" s="169">
        <v>103253</v>
      </c>
      <c r="B3323" s="169" t="s">
        <v>24461</v>
      </c>
      <c r="C3323" s="169" t="s">
        <v>2</v>
      </c>
      <c r="D3323" s="277">
        <v>4775.8</v>
      </c>
      <c r="E3323" s="279"/>
    </row>
    <row r="3324" spans="1:5" s="280" customFormat="1" ht="13.5">
      <c r="A3324" s="169">
        <v>103254</v>
      </c>
      <c r="B3324" s="169" t="s">
        <v>24462</v>
      </c>
      <c r="C3324" s="169" t="s">
        <v>2</v>
      </c>
      <c r="D3324" s="277">
        <v>3573.4</v>
      </c>
      <c r="E3324" s="279"/>
    </row>
    <row r="3325" spans="1:5" s="280" customFormat="1" ht="13.5">
      <c r="A3325" s="169">
        <v>103255</v>
      </c>
      <c r="B3325" s="169" t="s">
        <v>24463</v>
      </c>
      <c r="C3325" s="169" t="s">
        <v>2</v>
      </c>
      <c r="D3325" s="277">
        <v>3997.64</v>
      </c>
      <c r="E3325" s="279"/>
    </row>
    <row r="3326" spans="1:5" s="280" customFormat="1" ht="13.5">
      <c r="A3326" s="169">
        <v>103256</v>
      </c>
      <c r="B3326" s="169" t="s">
        <v>24464</v>
      </c>
      <c r="C3326" s="169" t="s">
        <v>2</v>
      </c>
      <c r="D3326" s="277">
        <v>8858.5400000000009</v>
      </c>
      <c r="E3326" s="279"/>
    </row>
    <row r="3327" spans="1:5" s="280" customFormat="1" ht="13.5">
      <c r="A3327" s="169">
        <v>103257</v>
      </c>
      <c r="B3327" s="169" t="s">
        <v>24465</v>
      </c>
      <c r="C3327" s="169" t="s">
        <v>2</v>
      </c>
      <c r="D3327" s="277">
        <v>5063.1000000000004</v>
      </c>
      <c r="E3327" s="279"/>
    </row>
    <row r="3328" spans="1:5" s="280" customFormat="1" ht="13.5">
      <c r="A3328" s="169">
        <v>103258</v>
      </c>
      <c r="B3328" s="169" t="s">
        <v>24466</v>
      </c>
      <c r="C3328" s="169" t="s">
        <v>2</v>
      </c>
      <c r="D3328" s="277">
        <v>9903.0499999999993</v>
      </c>
      <c r="E3328" s="279"/>
    </row>
    <row r="3329" spans="1:5" s="280" customFormat="1" ht="13.5">
      <c r="A3329" s="169">
        <v>103259</v>
      </c>
      <c r="B3329" s="169" t="s">
        <v>24467</v>
      </c>
      <c r="C3329" s="169" t="s">
        <v>2</v>
      </c>
      <c r="D3329" s="277">
        <v>5337.78</v>
      </c>
      <c r="E3329" s="279"/>
    </row>
    <row r="3330" spans="1:5" s="280" customFormat="1" ht="13.5">
      <c r="A3330" s="169">
        <v>103260</v>
      </c>
      <c r="B3330" s="169" t="s">
        <v>24468</v>
      </c>
      <c r="C3330" s="169" t="s">
        <v>2</v>
      </c>
      <c r="D3330" s="277">
        <v>5483.06</v>
      </c>
      <c r="E3330" s="279"/>
    </row>
    <row r="3331" spans="1:5" s="280" customFormat="1" ht="13.5">
      <c r="A3331" s="169">
        <v>103261</v>
      </c>
      <c r="B3331" s="169" t="s">
        <v>24469</v>
      </c>
      <c r="C3331" s="169" t="s">
        <v>2</v>
      </c>
      <c r="D3331" s="277">
        <v>11170.62</v>
      </c>
      <c r="E3331" s="279"/>
    </row>
    <row r="3332" spans="1:5" s="280" customFormat="1" ht="13.5">
      <c r="A3332" s="169">
        <v>103262</v>
      </c>
      <c r="B3332" s="169" t="s">
        <v>24470</v>
      </c>
      <c r="C3332" s="169" t="s">
        <v>2</v>
      </c>
      <c r="D3332" s="277">
        <v>7011.05</v>
      </c>
      <c r="E3332" s="279"/>
    </row>
    <row r="3333" spans="1:5" s="280" customFormat="1" ht="13.5">
      <c r="A3333" s="169">
        <v>103263</v>
      </c>
      <c r="B3333" s="169" t="s">
        <v>24471</v>
      </c>
      <c r="C3333" s="169" t="s">
        <v>2</v>
      </c>
      <c r="D3333" s="277">
        <v>15520.04</v>
      </c>
      <c r="E3333" s="279"/>
    </row>
    <row r="3334" spans="1:5" s="280" customFormat="1" ht="13.5">
      <c r="A3334" s="169">
        <v>103264</v>
      </c>
      <c r="B3334" s="169" t="s">
        <v>24472</v>
      </c>
      <c r="C3334" s="169" t="s">
        <v>2</v>
      </c>
      <c r="D3334" s="277">
        <v>8709.6200000000008</v>
      </c>
      <c r="E3334" s="279"/>
    </row>
    <row r="3335" spans="1:5" s="280" customFormat="1" ht="13.5">
      <c r="A3335" s="169">
        <v>103265</v>
      </c>
      <c r="B3335" s="169" t="s">
        <v>24473</v>
      </c>
      <c r="C3335" s="169" t="s">
        <v>2</v>
      </c>
      <c r="D3335" s="277">
        <v>18707.86</v>
      </c>
      <c r="E3335" s="279"/>
    </row>
    <row r="3336" spans="1:5" s="280" customFormat="1" ht="13.5">
      <c r="A3336" s="169">
        <v>103266</v>
      </c>
      <c r="B3336" s="169" t="s">
        <v>24474</v>
      </c>
      <c r="C3336" s="169" t="s">
        <v>2</v>
      </c>
      <c r="D3336" s="277">
        <v>9725.49</v>
      </c>
      <c r="E3336" s="279"/>
    </row>
    <row r="3337" spans="1:5" s="280" customFormat="1" ht="13.5">
      <c r="A3337" s="169">
        <v>103267</v>
      </c>
      <c r="B3337" s="169" t="s">
        <v>24475</v>
      </c>
      <c r="C3337" s="169" t="s">
        <v>2</v>
      </c>
      <c r="D3337" s="277">
        <v>5536.99</v>
      </c>
      <c r="E3337" s="279"/>
    </row>
    <row r="3338" spans="1:5" s="280" customFormat="1" ht="13.5">
      <c r="A3338" s="169">
        <v>103268</v>
      </c>
      <c r="B3338" s="169" t="s">
        <v>24476</v>
      </c>
      <c r="C3338" s="169" t="s">
        <v>2</v>
      </c>
      <c r="D3338" s="277">
        <v>6571.76</v>
      </c>
      <c r="E3338" s="279"/>
    </row>
    <row r="3339" spans="1:5" s="280" customFormat="1" ht="13.5">
      <c r="A3339" s="169">
        <v>103269</v>
      </c>
      <c r="B3339" s="169" t="s">
        <v>24477</v>
      </c>
      <c r="C3339" s="169" t="s">
        <v>2</v>
      </c>
      <c r="D3339" s="277">
        <v>6804.2</v>
      </c>
      <c r="E3339" s="279"/>
    </row>
    <row r="3340" spans="1:5" s="280" customFormat="1" ht="13.5">
      <c r="A3340" s="169">
        <v>103270</v>
      </c>
      <c r="B3340" s="169" t="s">
        <v>24478</v>
      </c>
      <c r="C3340" s="169" t="s">
        <v>2</v>
      </c>
      <c r="D3340" s="277">
        <v>7062.7</v>
      </c>
      <c r="E3340" s="279"/>
    </row>
    <row r="3341" spans="1:5" s="280" customFormat="1" ht="13.5">
      <c r="A3341" s="169">
        <v>103271</v>
      </c>
      <c r="B3341" s="169" t="s">
        <v>24479</v>
      </c>
      <c r="C3341" s="169" t="s">
        <v>2</v>
      </c>
      <c r="D3341" s="277">
        <v>10003.52</v>
      </c>
      <c r="E3341" s="279"/>
    </row>
    <row r="3342" spans="1:5" s="280" customFormat="1" ht="13.5">
      <c r="A3342" s="169">
        <v>103272</v>
      </c>
      <c r="B3342" s="169" t="s">
        <v>24480</v>
      </c>
      <c r="C3342" s="169" t="s">
        <v>2</v>
      </c>
      <c r="D3342" s="277">
        <v>10332.25</v>
      </c>
      <c r="E3342" s="279"/>
    </row>
    <row r="3343" spans="1:5" s="280" customFormat="1" ht="13.5">
      <c r="A3343" s="169">
        <v>103273</v>
      </c>
      <c r="B3343" s="169" t="s">
        <v>24481</v>
      </c>
      <c r="C3343" s="169" t="s">
        <v>2</v>
      </c>
      <c r="D3343" s="277">
        <v>10637.9</v>
      </c>
      <c r="E3343" s="279"/>
    </row>
    <row r="3344" spans="1:5" s="280" customFormat="1" ht="13.5">
      <c r="A3344" s="169">
        <v>103274</v>
      </c>
      <c r="B3344" s="169" t="s">
        <v>24482</v>
      </c>
      <c r="C3344" s="169" t="s">
        <v>2</v>
      </c>
      <c r="D3344" s="277">
        <v>12183.94</v>
      </c>
      <c r="E3344" s="279"/>
    </row>
    <row r="3345" spans="1:5" s="280" customFormat="1" ht="13.5">
      <c r="A3345" s="169">
        <v>103275</v>
      </c>
      <c r="B3345" s="169" t="s">
        <v>24483</v>
      </c>
      <c r="C3345" s="169" t="s">
        <v>2</v>
      </c>
      <c r="D3345" s="277">
        <v>12120.82</v>
      </c>
      <c r="E3345" s="279"/>
    </row>
    <row r="3346" spans="1:5" s="280" customFormat="1" ht="13.5">
      <c r="A3346" s="169">
        <v>103276</v>
      </c>
      <c r="B3346" s="169" t="s">
        <v>24484</v>
      </c>
      <c r="C3346" s="169" t="s">
        <v>2</v>
      </c>
      <c r="D3346" s="277">
        <v>12718.78</v>
      </c>
      <c r="E3346" s="279"/>
    </row>
    <row r="3347" spans="1:5" s="280" customFormat="1" ht="13.5">
      <c r="A3347" s="169">
        <v>103277</v>
      </c>
      <c r="B3347" s="169" t="s">
        <v>24485</v>
      </c>
      <c r="C3347" s="169" t="s">
        <v>2</v>
      </c>
      <c r="D3347" s="277">
        <v>23494.68</v>
      </c>
      <c r="E3347" s="279"/>
    </row>
    <row r="3348" spans="1:5" s="280" customFormat="1" ht="13.5">
      <c r="A3348" s="169">
        <v>103278</v>
      </c>
      <c r="B3348" s="169" t="s">
        <v>24486</v>
      </c>
      <c r="C3348" s="169" t="s">
        <v>2</v>
      </c>
      <c r="D3348" s="277">
        <v>30063.69</v>
      </c>
      <c r="E3348" s="279"/>
    </row>
    <row r="3349" spans="1:5" s="280" customFormat="1" ht="13.5">
      <c r="A3349" s="169">
        <v>103288</v>
      </c>
      <c r="B3349" s="169" t="s">
        <v>24487</v>
      </c>
      <c r="C3349" s="169" t="s">
        <v>2</v>
      </c>
      <c r="D3349" s="333">
        <v>15.64</v>
      </c>
      <c r="E3349" s="279"/>
    </row>
    <row r="3350" spans="1:5" s="280" customFormat="1" ht="13.5">
      <c r="A3350" s="169">
        <v>103289</v>
      </c>
      <c r="B3350" s="169" t="s">
        <v>24488</v>
      </c>
      <c r="C3350" s="169" t="s">
        <v>1</v>
      </c>
      <c r="D3350" s="333">
        <v>34.04</v>
      </c>
      <c r="E3350" s="279"/>
    </row>
    <row r="3351" spans="1:5" s="280" customFormat="1" ht="13.5">
      <c r="A3351" s="169">
        <v>103290</v>
      </c>
      <c r="B3351" s="169" t="s">
        <v>24489</v>
      </c>
      <c r="C3351" s="169" t="s">
        <v>1</v>
      </c>
      <c r="D3351" s="333">
        <v>55.72</v>
      </c>
      <c r="E3351" s="279"/>
    </row>
    <row r="3352" spans="1:5" s="280" customFormat="1" ht="13.5">
      <c r="A3352" s="169">
        <v>103291</v>
      </c>
      <c r="B3352" s="169" t="s">
        <v>24490</v>
      </c>
      <c r="C3352" s="169" t="s">
        <v>1</v>
      </c>
      <c r="D3352" s="333">
        <v>69.25</v>
      </c>
      <c r="E3352" s="279"/>
    </row>
    <row r="3353" spans="1:5" s="280" customFormat="1" ht="13.5">
      <c r="A3353" s="169">
        <v>103292</v>
      </c>
      <c r="B3353" s="169" t="s">
        <v>24491</v>
      </c>
      <c r="C3353" s="169" t="s">
        <v>1</v>
      </c>
      <c r="D3353" s="333">
        <v>83.78</v>
      </c>
      <c r="E3353" s="279"/>
    </row>
    <row r="3354" spans="1:5" s="280" customFormat="1" ht="13.5">
      <c r="A3354" s="169">
        <v>101936</v>
      </c>
      <c r="B3354" s="169" t="s">
        <v>24492</v>
      </c>
      <c r="C3354" s="169" t="s">
        <v>2</v>
      </c>
      <c r="D3354" s="277">
        <v>8303.7099999999991</v>
      </c>
      <c r="E3354" s="279"/>
    </row>
    <row r="3355" spans="1:5" s="280" customFormat="1" ht="13.5">
      <c r="A3355" s="169">
        <v>101937</v>
      </c>
      <c r="B3355" s="169" t="s">
        <v>24493</v>
      </c>
      <c r="C3355" s="169" t="s">
        <v>2</v>
      </c>
      <c r="D3355" s="277">
        <v>14673.17</v>
      </c>
      <c r="E3355" s="279"/>
    </row>
    <row r="3356" spans="1:5" s="280" customFormat="1" ht="13.5">
      <c r="A3356" s="169">
        <v>98294</v>
      </c>
      <c r="B3356" s="169" t="s">
        <v>24494</v>
      </c>
      <c r="C3356" s="169" t="s">
        <v>1</v>
      </c>
      <c r="D3356" s="333">
        <v>3.89</v>
      </c>
      <c r="E3356" s="279"/>
    </row>
    <row r="3357" spans="1:5" s="280" customFormat="1" ht="13.5">
      <c r="A3357" s="169">
        <v>98295</v>
      </c>
      <c r="B3357" s="169" t="s">
        <v>24495</v>
      </c>
      <c r="C3357" s="169" t="s">
        <v>1</v>
      </c>
      <c r="D3357" s="333">
        <v>3.14</v>
      </c>
      <c r="E3357" s="279"/>
    </row>
    <row r="3358" spans="1:5" s="280" customFormat="1" ht="13.5">
      <c r="A3358" s="169">
        <v>98296</v>
      </c>
      <c r="B3358" s="169" t="s">
        <v>24496</v>
      </c>
      <c r="C3358" s="169" t="s">
        <v>1</v>
      </c>
      <c r="D3358" s="333">
        <v>5.74</v>
      </c>
      <c r="E3358" s="279"/>
    </row>
    <row r="3359" spans="1:5" s="280" customFormat="1" ht="13.5">
      <c r="A3359" s="169">
        <v>98297</v>
      </c>
      <c r="B3359" s="169" t="s">
        <v>24497</v>
      </c>
      <c r="C3359" s="169" t="s">
        <v>1</v>
      </c>
      <c r="D3359" s="333">
        <v>4.54</v>
      </c>
      <c r="E3359" s="279"/>
    </row>
    <row r="3360" spans="1:5" s="280" customFormat="1" ht="13.5">
      <c r="A3360" s="169">
        <v>98301</v>
      </c>
      <c r="B3360" s="169" t="s">
        <v>24498</v>
      </c>
      <c r="C3360" s="169" t="s">
        <v>2</v>
      </c>
      <c r="D3360" s="333">
        <v>839.01</v>
      </c>
      <c r="E3360" s="279"/>
    </row>
    <row r="3361" spans="1:5" s="280" customFormat="1" ht="13.5">
      <c r="A3361" s="169">
        <v>98302</v>
      </c>
      <c r="B3361" s="169" t="s">
        <v>24499</v>
      </c>
      <c r="C3361" s="169" t="s">
        <v>2</v>
      </c>
      <c r="D3361" s="277">
        <v>1687.89</v>
      </c>
      <c r="E3361" s="279"/>
    </row>
    <row r="3362" spans="1:5" s="280" customFormat="1" ht="13.5">
      <c r="A3362" s="169">
        <v>98304</v>
      </c>
      <c r="B3362" s="169" t="s">
        <v>24500</v>
      </c>
      <c r="C3362" s="169" t="s">
        <v>2</v>
      </c>
      <c r="D3362" s="277">
        <v>5436.91</v>
      </c>
      <c r="E3362" s="279"/>
    </row>
    <row r="3363" spans="1:5" s="280" customFormat="1" ht="13.5">
      <c r="A3363" s="169">
        <v>98305</v>
      </c>
      <c r="B3363" s="169" t="s">
        <v>27885</v>
      </c>
      <c r="C3363" s="169" t="s">
        <v>2</v>
      </c>
      <c r="D3363" s="277">
        <v>4171.72</v>
      </c>
      <c r="E3363" s="279"/>
    </row>
    <row r="3364" spans="1:5" s="280" customFormat="1" ht="13.5">
      <c r="A3364" s="169">
        <v>98306</v>
      </c>
      <c r="B3364" s="169" t="s">
        <v>27886</v>
      </c>
      <c r="C3364" s="169" t="s">
        <v>2</v>
      </c>
      <c r="D3364" s="333">
        <v>81.41</v>
      </c>
      <c r="E3364" s="279"/>
    </row>
    <row r="3365" spans="1:5" s="280" customFormat="1" ht="13.5">
      <c r="A3365" s="169">
        <v>98307</v>
      </c>
      <c r="B3365" s="169" t="s">
        <v>24501</v>
      </c>
      <c r="C3365" s="169" t="s">
        <v>2</v>
      </c>
      <c r="D3365" s="333">
        <v>49.97</v>
      </c>
      <c r="E3365" s="279"/>
    </row>
    <row r="3366" spans="1:5" s="280" customFormat="1" ht="13.5">
      <c r="A3366" s="169">
        <v>98308</v>
      </c>
      <c r="B3366" s="169" t="s">
        <v>24502</v>
      </c>
      <c r="C3366" s="169" t="s">
        <v>2</v>
      </c>
      <c r="D3366" s="333">
        <v>33.11</v>
      </c>
      <c r="E3366" s="279"/>
    </row>
    <row r="3367" spans="1:5" s="280" customFormat="1" ht="13.5">
      <c r="A3367" s="169">
        <v>98593</v>
      </c>
      <c r="B3367" s="169" t="s">
        <v>24503</v>
      </c>
      <c r="C3367" s="169" t="s">
        <v>2</v>
      </c>
      <c r="D3367" s="277">
        <v>3706.04</v>
      </c>
      <c r="E3367" s="279"/>
    </row>
    <row r="3368" spans="1:5" s="280" customFormat="1" ht="13.5">
      <c r="A3368" s="169">
        <v>100555</v>
      </c>
      <c r="B3368" s="169" t="s">
        <v>27887</v>
      </c>
      <c r="C3368" s="169" t="s">
        <v>2</v>
      </c>
      <c r="D3368" s="277">
        <v>2078.19</v>
      </c>
      <c r="E3368" s="279"/>
    </row>
    <row r="3369" spans="1:5" s="280" customFormat="1" ht="13.5">
      <c r="A3369" s="169">
        <v>89355</v>
      </c>
      <c r="B3369" s="169" t="s">
        <v>27888</v>
      </c>
      <c r="C3369" s="169" t="s">
        <v>1</v>
      </c>
      <c r="D3369" s="333">
        <v>19.649999999999999</v>
      </c>
      <c r="E3369" s="279"/>
    </row>
    <row r="3370" spans="1:5" s="280" customFormat="1" ht="13.5">
      <c r="A3370" s="169">
        <v>89356</v>
      </c>
      <c r="B3370" s="169" t="s">
        <v>27889</v>
      </c>
      <c r="C3370" s="169" t="s">
        <v>1</v>
      </c>
      <c r="D3370" s="333">
        <v>23.45</v>
      </c>
      <c r="E3370" s="279"/>
    </row>
    <row r="3371" spans="1:5" s="280" customFormat="1" ht="13.5">
      <c r="A3371" s="169">
        <v>89357</v>
      </c>
      <c r="B3371" s="169" t="s">
        <v>27890</v>
      </c>
      <c r="C3371" s="169" t="s">
        <v>1</v>
      </c>
      <c r="D3371" s="333">
        <v>35.340000000000003</v>
      </c>
      <c r="E3371" s="279"/>
    </row>
    <row r="3372" spans="1:5" s="280" customFormat="1" ht="13.5">
      <c r="A3372" s="169">
        <v>89401</v>
      </c>
      <c r="B3372" s="169" t="s">
        <v>27891</v>
      </c>
      <c r="C3372" s="169" t="s">
        <v>1</v>
      </c>
      <c r="D3372" s="333">
        <v>11.35</v>
      </c>
      <c r="E3372" s="279"/>
    </row>
    <row r="3373" spans="1:5" s="280" customFormat="1" ht="13.5">
      <c r="A3373" s="169">
        <v>89402</v>
      </c>
      <c r="B3373" s="169" t="s">
        <v>27892</v>
      </c>
      <c r="C3373" s="169" t="s">
        <v>1</v>
      </c>
      <c r="D3373" s="333">
        <v>13.86</v>
      </c>
      <c r="E3373" s="279"/>
    </row>
    <row r="3374" spans="1:5" s="280" customFormat="1" ht="13.5">
      <c r="A3374" s="169">
        <v>89403</v>
      </c>
      <c r="B3374" s="169" t="s">
        <v>27893</v>
      </c>
      <c r="C3374" s="169" t="s">
        <v>1</v>
      </c>
      <c r="D3374" s="333">
        <v>23.89</v>
      </c>
      <c r="E3374" s="279"/>
    </row>
    <row r="3375" spans="1:5" s="280" customFormat="1" ht="13.5">
      <c r="A3375" s="169">
        <v>89446</v>
      </c>
      <c r="B3375" s="169" t="s">
        <v>27894</v>
      </c>
      <c r="C3375" s="169" t="s">
        <v>1</v>
      </c>
      <c r="D3375" s="333">
        <v>7.82</v>
      </c>
      <c r="E3375" s="279"/>
    </row>
    <row r="3376" spans="1:5" s="280" customFormat="1" ht="13.5">
      <c r="A3376" s="169">
        <v>89447</v>
      </c>
      <c r="B3376" s="169" t="s">
        <v>27895</v>
      </c>
      <c r="C3376" s="169" t="s">
        <v>1</v>
      </c>
      <c r="D3376" s="333">
        <v>16.72</v>
      </c>
      <c r="E3376" s="279"/>
    </row>
    <row r="3377" spans="1:5" s="280" customFormat="1" ht="13.5">
      <c r="A3377" s="169">
        <v>89448</v>
      </c>
      <c r="B3377" s="169" t="s">
        <v>27896</v>
      </c>
      <c r="C3377" s="169" t="s">
        <v>1</v>
      </c>
      <c r="D3377" s="333">
        <v>24.09</v>
      </c>
      <c r="E3377" s="279"/>
    </row>
    <row r="3378" spans="1:5" s="280" customFormat="1" ht="13.5">
      <c r="A3378" s="169">
        <v>89449</v>
      </c>
      <c r="B3378" s="169" t="s">
        <v>27897</v>
      </c>
      <c r="C3378" s="169" t="s">
        <v>1</v>
      </c>
      <c r="D3378" s="333">
        <v>27.67</v>
      </c>
      <c r="E3378" s="279"/>
    </row>
    <row r="3379" spans="1:5" s="280" customFormat="1" ht="13.5">
      <c r="A3379" s="169">
        <v>89450</v>
      </c>
      <c r="B3379" s="169" t="s">
        <v>27898</v>
      </c>
      <c r="C3379" s="169" t="s">
        <v>1</v>
      </c>
      <c r="D3379" s="333">
        <v>45.94</v>
      </c>
      <c r="E3379" s="279"/>
    </row>
    <row r="3380" spans="1:5" s="280" customFormat="1" ht="13.5">
      <c r="A3380" s="169">
        <v>89451</v>
      </c>
      <c r="B3380" s="169" t="s">
        <v>27899</v>
      </c>
      <c r="C3380" s="169" t="s">
        <v>1</v>
      </c>
      <c r="D3380" s="333">
        <v>76.19</v>
      </c>
      <c r="E3380" s="279"/>
    </row>
    <row r="3381" spans="1:5" s="280" customFormat="1" ht="13.5">
      <c r="A3381" s="169">
        <v>89452</v>
      </c>
      <c r="B3381" s="169" t="s">
        <v>27900</v>
      </c>
      <c r="C3381" s="169" t="s">
        <v>1</v>
      </c>
      <c r="D3381" s="333">
        <v>94.92</v>
      </c>
      <c r="E3381" s="279"/>
    </row>
    <row r="3382" spans="1:5" s="280" customFormat="1" ht="13.5">
      <c r="A3382" s="169">
        <v>89508</v>
      </c>
      <c r="B3382" s="169" t="s">
        <v>27901</v>
      </c>
      <c r="C3382" s="169" t="s">
        <v>1</v>
      </c>
      <c r="D3382" s="333">
        <v>27.39</v>
      </c>
      <c r="E3382" s="279"/>
    </row>
    <row r="3383" spans="1:5" s="280" customFormat="1" ht="13.5">
      <c r="A3383" s="169">
        <v>89509</v>
      </c>
      <c r="B3383" s="169" t="s">
        <v>27902</v>
      </c>
      <c r="C3383" s="169" t="s">
        <v>1</v>
      </c>
      <c r="D3383" s="333">
        <v>36.96</v>
      </c>
      <c r="E3383" s="279"/>
    </row>
    <row r="3384" spans="1:5" s="280" customFormat="1" ht="13.5">
      <c r="A3384" s="169">
        <v>89511</v>
      </c>
      <c r="B3384" s="169" t="s">
        <v>27903</v>
      </c>
      <c r="C3384" s="169" t="s">
        <v>1</v>
      </c>
      <c r="D3384" s="333">
        <v>53.02</v>
      </c>
      <c r="E3384" s="279"/>
    </row>
    <row r="3385" spans="1:5" s="280" customFormat="1" ht="13.5">
      <c r="A3385" s="169">
        <v>89512</v>
      </c>
      <c r="B3385" s="169" t="s">
        <v>27904</v>
      </c>
      <c r="C3385" s="169" t="s">
        <v>1</v>
      </c>
      <c r="D3385" s="333">
        <v>86.64</v>
      </c>
      <c r="E3385" s="279"/>
    </row>
    <row r="3386" spans="1:5" s="280" customFormat="1" ht="13.5">
      <c r="A3386" s="169">
        <v>89576</v>
      </c>
      <c r="B3386" s="169" t="s">
        <v>27905</v>
      </c>
      <c r="C3386" s="169" t="s">
        <v>1</v>
      </c>
      <c r="D3386" s="333">
        <v>37.19</v>
      </c>
      <c r="E3386" s="279"/>
    </row>
    <row r="3387" spans="1:5" s="280" customFormat="1" ht="13.5">
      <c r="A3387" s="169">
        <v>89578</v>
      </c>
      <c r="B3387" s="169" t="s">
        <v>27906</v>
      </c>
      <c r="C3387" s="169" t="s">
        <v>1</v>
      </c>
      <c r="D3387" s="333">
        <v>64.66</v>
      </c>
      <c r="E3387" s="279"/>
    </row>
    <row r="3388" spans="1:5" s="280" customFormat="1" ht="13.5">
      <c r="A3388" s="169">
        <v>89580</v>
      </c>
      <c r="B3388" s="169" t="s">
        <v>27907</v>
      </c>
      <c r="C3388" s="169" t="s">
        <v>1</v>
      </c>
      <c r="D3388" s="333">
        <v>129.57</v>
      </c>
      <c r="E3388" s="279"/>
    </row>
    <row r="3389" spans="1:5" s="280" customFormat="1" ht="13.5">
      <c r="A3389" s="169">
        <v>89633</v>
      </c>
      <c r="B3389" s="169" t="s">
        <v>27908</v>
      </c>
      <c r="C3389" s="169" t="s">
        <v>1</v>
      </c>
      <c r="D3389" s="333">
        <v>25.45</v>
      </c>
      <c r="E3389" s="279"/>
    </row>
    <row r="3390" spans="1:5" s="280" customFormat="1" ht="13.5">
      <c r="A3390" s="169">
        <v>89634</v>
      </c>
      <c r="B3390" s="169" t="s">
        <v>27909</v>
      </c>
      <c r="C3390" s="169" t="s">
        <v>1</v>
      </c>
      <c r="D3390" s="333">
        <v>39.11</v>
      </c>
      <c r="E3390" s="279"/>
    </row>
    <row r="3391" spans="1:5" s="280" customFormat="1" ht="13.5">
      <c r="A3391" s="169">
        <v>89635</v>
      </c>
      <c r="B3391" s="169" t="s">
        <v>27910</v>
      </c>
      <c r="C3391" s="169" t="s">
        <v>1</v>
      </c>
      <c r="D3391" s="333">
        <v>56.43</v>
      </c>
      <c r="E3391" s="279"/>
    </row>
    <row r="3392" spans="1:5" s="280" customFormat="1" ht="13.5">
      <c r="A3392" s="169">
        <v>89636</v>
      </c>
      <c r="B3392" s="169" t="s">
        <v>27911</v>
      </c>
      <c r="C3392" s="169" t="s">
        <v>1</v>
      </c>
      <c r="D3392" s="333">
        <v>68.8</v>
      </c>
      <c r="E3392" s="279"/>
    </row>
    <row r="3393" spans="1:5" s="280" customFormat="1" ht="13.5">
      <c r="A3393" s="169">
        <v>89711</v>
      </c>
      <c r="B3393" s="169" t="s">
        <v>24504</v>
      </c>
      <c r="C3393" s="169" t="s">
        <v>1</v>
      </c>
      <c r="D3393" s="333">
        <v>21.99</v>
      </c>
      <c r="E3393" s="279"/>
    </row>
    <row r="3394" spans="1:5" s="280" customFormat="1" ht="13.5">
      <c r="A3394" s="169">
        <v>89712</v>
      </c>
      <c r="B3394" s="169" t="s">
        <v>24505</v>
      </c>
      <c r="C3394" s="169" t="s">
        <v>1</v>
      </c>
      <c r="D3394" s="333">
        <v>33.909999999999997</v>
      </c>
      <c r="E3394" s="279"/>
    </row>
    <row r="3395" spans="1:5" s="280" customFormat="1" ht="13.5">
      <c r="A3395" s="169">
        <v>89713</v>
      </c>
      <c r="B3395" s="169" t="s">
        <v>24506</v>
      </c>
      <c r="C3395" s="169" t="s">
        <v>1</v>
      </c>
      <c r="D3395" s="333">
        <v>51.41</v>
      </c>
      <c r="E3395" s="279"/>
    </row>
    <row r="3396" spans="1:5" s="280" customFormat="1" ht="13.5">
      <c r="A3396" s="169">
        <v>89714</v>
      </c>
      <c r="B3396" s="169" t="s">
        <v>24507</v>
      </c>
      <c r="C3396" s="169" t="s">
        <v>1</v>
      </c>
      <c r="D3396" s="333">
        <v>64.7</v>
      </c>
      <c r="E3396" s="279"/>
    </row>
    <row r="3397" spans="1:5" s="280" customFormat="1" ht="13.5">
      <c r="A3397" s="169">
        <v>89716</v>
      </c>
      <c r="B3397" s="169" t="s">
        <v>27912</v>
      </c>
      <c r="C3397" s="169" t="s">
        <v>1</v>
      </c>
      <c r="D3397" s="333">
        <v>30.4</v>
      </c>
      <c r="E3397" s="279"/>
    </row>
    <row r="3398" spans="1:5" s="280" customFormat="1" ht="13.5">
      <c r="A3398" s="169">
        <v>89717</v>
      </c>
      <c r="B3398" s="169" t="s">
        <v>27913</v>
      </c>
      <c r="C3398" s="169" t="s">
        <v>1</v>
      </c>
      <c r="D3398" s="333">
        <v>46.17</v>
      </c>
      <c r="E3398" s="279"/>
    </row>
    <row r="3399" spans="1:5" s="280" customFormat="1" ht="13.5">
      <c r="A3399" s="169">
        <v>89770</v>
      </c>
      <c r="B3399" s="169" t="s">
        <v>27914</v>
      </c>
      <c r="C3399" s="169" t="s">
        <v>1</v>
      </c>
      <c r="D3399" s="333">
        <v>49.1</v>
      </c>
      <c r="E3399" s="279"/>
    </row>
    <row r="3400" spans="1:5" s="280" customFormat="1" ht="13.5">
      <c r="A3400" s="169">
        <v>89771</v>
      </c>
      <c r="B3400" s="169" t="s">
        <v>27915</v>
      </c>
      <c r="C3400" s="169" t="s">
        <v>1</v>
      </c>
      <c r="D3400" s="333">
        <v>67.12</v>
      </c>
      <c r="E3400" s="279"/>
    </row>
    <row r="3401" spans="1:5" s="280" customFormat="1" ht="13.5">
      <c r="A3401" s="169">
        <v>89773</v>
      </c>
      <c r="B3401" s="169" t="s">
        <v>27916</v>
      </c>
      <c r="C3401" s="169" t="s">
        <v>1</v>
      </c>
      <c r="D3401" s="333">
        <v>156.28</v>
      </c>
      <c r="E3401" s="279"/>
    </row>
    <row r="3402" spans="1:5" s="280" customFormat="1" ht="13.5">
      <c r="A3402" s="169">
        <v>89775</v>
      </c>
      <c r="B3402" s="169" t="s">
        <v>27917</v>
      </c>
      <c r="C3402" s="169" t="s">
        <v>1</v>
      </c>
      <c r="D3402" s="333">
        <v>246.87</v>
      </c>
      <c r="E3402" s="279"/>
    </row>
    <row r="3403" spans="1:5" s="280" customFormat="1" ht="13.5">
      <c r="A3403" s="169">
        <v>89798</v>
      </c>
      <c r="B3403" s="169" t="s">
        <v>24508</v>
      </c>
      <c r="C3403" s="169" t="s">
        <v>1</v>
      </c>
      <c r="D3403" s="333">
        <v>18.03</v>
      </c>
      <c r="E3403" s="279"/>
    </row>
    <row r="3404" spans="1:5" s="280" customFormat="1" ht="13.5">
      <c r="A3404" s="169">
        <v>89799</v>
      </c>
      <c r="B3404" s="169" t="s">
        <v>24509</v>
      </c>
      <c r="C3404" s="169" t="s">
        <v>1</v>
      </c>
      <c r="D3404" s="333">
        <v>28.37</v>
      </c>
      <c r="E3404" s="279"/>
    </row>
    <row r="3405" spans="1:5" s="280" customFormat="1" ht="13.5">
      <c r="A3405" s="169">
        <v>89800</v>
      </c>
      <c r="B3405" s="169" t="s">
        <v>24510</v>
      </c>
      <c r="C3405" s="169" t="s">
        <v>1</v>
      </c>
      <c r="D3405" s="333">
        <v>34.200000000000003</v>
      </c>
      <c r="E3405" s="279"/>
    </row>
    <row r="3406" spans="1:5" s="280" customFormat="1" ht="13.5">
      <c r="A3406" s="169">
        <v>89848</v>
      </c>
      <c r="B3406" s="169" t="s">
        <v>24511</v>
      </c>
      <c r="C3406" s="169" t="s">
        <v>1</v>
      </c>
      <c r="D3406" s="333">
        <v>39.42</v>
      </c>
      <c r="E3406" s="279"/>
    </row>
    <row r="3407" spans="1:5" s="280" customFormat="1" ht="13.5">
      <c r="A3407" s="169">
        <v>89849</v>
      </c>
      <c r="B3407" s="169" t="s">
        <v>24512</v>
      </c>
      <c r="C3407" s="169" t="s">
        <v>1</v>
      </c>
      <c r="D3407" s="333">
        <v>83.12</v>
      </c>
      <c r="E3407" s="279"/>
    </row>
    <row r="3408" spans="1:5" s="280" customFormat="1" ht="13.5">
      <c r="A3408" s="169">
        <v>89865</v>
      </c>
      <c r="B3408" s="169" t="s">
        <v>24513</v>
      </c>
      <c r="C3408" s="169" t="s">
        <v>1</v>
      </c>
      <c r="D3408" s="333">
        <v>15.26</v>
      </c>
      <c r="E3408" s="279"/>
    </row>
    <row r="3409" spans="1:5" s="280" customFormat="1" ht="13.5">
      <c r="A3409" s="169">
        <v>91784</v>
      </c>
      <c r="B3409" s="169" t="s">
        <v>24514</v>
      </c>
      <c r="C3409" s="169" t="s">
        <v>1</v>
      </c>
      <c r="D3409" s="333">
        <v>46.42</v>
      </c>
      <c r="E3409" s="279"/>
    </row>
    <row r="3410" spans="1:5" s="280" customFormat="1" ht="13.5">
      <c r="A3410" s="169">
        <v>91785</v>
      </c>
      <c r="B3410" s="169" t="s">
        <v>24515</v>
      </c>
      <c r="C3410" s="169" t="s">
        <v>1</v>
      </c>
      <c r="D3410" s="333">
        <v>46.39</v>
      </c>
      <c r="E3410" s="279"/>
    </row>
    <row r="3411" spans="1:5" s="280" customFormat="1" ht="13.5">
      <c r="A3411" s="169">
        <v>91786</v>
      </c>
      <c r="B3411" s="169" t="s">
        <v>24516</v>
      </c>
      <c r="C3411" s="169" t="s">
        <v>1</v>
      </c>
      <c r="D3411" s="333">
        <v>39.409999999999997</v>
      </c>
      <c r="E3411" s="279"/>
    </row>
    <row r="3412" spans="1:5" s="280" customFormat="1" ht="13.5">
      <c r="A3412" s="169">
        <v>91787</v>
      </c>
      <c r="B3412" s="169" t="s">
        <v>24517</v>
      </c>
      <c r="C3412" s="169" t="s">
        <v>1</v>
      </c>
      <c r="D3412" s="333">
        <v>48.78</v>
      </c>
      <c r="E3412" s="279"/>
    </row>
    <row r="3413" spans="1:5" s="280" customFormat="1" ht="13.5">
      <c r="A3413" s="169">
        <v>91788</v>
      </c>
      <c r="B3413" s="169" t="s">
        <v>24518</v>
      </c>
      <c r="C3413" s="169" t="s">
        <v>1</v>
      </c>
      <c r="D3413" s="333">
        <v>60.21</v>
      </c>
      <c r="E3413" s="279"/>
    </row>
    <row r="3414" spans="1:5" s="280" customFormat="1" ht="13.5">
      <c r="A3414" s="169">
        <v>91789</v>
      </c>
      <c r="B3414" s="169" t="s">
        <v>24519</v>
      </c>
      <c r="C3414" s="169" t="s">
        <v>1</v>
      </c>
      <c r="D3414" s="333">
        <v>68.48</v>
      </c>
      <c r="E3414" s="279"/>
    </row>
    <row r="3415" spans="1:5" s="280" customFormat="1" ht="13.5">
      <c r="A3415" s="169">
        <v>91790</v>
      </c>
      <c r="B3415" s="169" t="s">
        <v>24520</v>
      </c>
      <c r="C3415" s="169" t="s">
        <v>1</v>
      </c>
      <c r="D3415" s="333">
        <v>99.15</v>
      </c>
      <c r="E3415" s="279"/>
    </row>
    <row r="3416" spans="1:5" s="280" customFormat="1" ht="13.5">
      <c r="A3416" s="169">
        <v>91791</v>
      </c>
      <c r="B3416" s="169" t="s">
        <v>24521</v>
      </c>
      <c r="C3416" s="169" t="s">
        <v>1</v>
      </c>
      <c r="D3416" s="333">
        <v>138.43</v>
      </c>
      <c r="E3416" s="279"/>
    </row>
    <row r="3417" spans="1:5" s="280" customFormat="1" ht="13.5">
      <c r="A3417" s="169">
        <v>91792</v>
      </c>
      <c r="B3417" s="169" t="s">
        <v>24522</v>
      </c>
      <c r="C3417" s="169" t="s">
        <v>1</v>
      </c>
      <c r="D3417" s="333">
        <v>62.07</v>
      </c>
      <c r="E3417" s="279"/>
    </row>
    <row r="3418" spans="1:5" s="280" customFormat="1" ht="13.5">
      <c r="A3418" s="169">
        <v>91793</v>
      </c>
      <c r="B3418" s="169" t="s">
        <v>24523</v>
      </c>
      <c r="C3418" s="169" t="s">
        <v>1</v>
      </c>
      <c r="D3418" s="333">
        <v>96.98</v>
      </c>
      <c r="E3418" s="279"/>
    </row>
    <row r="3419" spans="1:5" s="280" customFormat="1" ht="13.5">
      <c r="A3419" s="169">
        <v>91794</v>
      </c>
      <c r="B3419" s="169" t="s">
        <v>24524</v>
      </c>
      <c r="C3419" s="169" t="s">
        <v>1</v>
      </c>
      <c r="D3419" s="333">
        <v>51.98</v>
      </c>
      <c r="E3419" s="279"/>
    </row>
    <row r="3420" spans="1:5" s="280" customFormat="1" ht="13.5">
      <c r="A3420" s="169">
        <v>91795</v>
      </c>
      <c r="B3420" s="169" t="s">
        <v>24525</v>
      </c>
      <c r="C3420" s="169" t="s">
        <v>1</v>
      </c>
      <c r="D3420" s="333">
        <v>84.55</v>
      </c>
      <c r="E3420" s="279"/>
    </row>
    <row r="3421" spans="1:5" s="280" customFormat="1" ht="13.5">
      <c r="A3421" s="169">
        <v>91796</v>
      </c>
      <c r="B3421" s="169" t="s">
        <v>24526</v>
      </c>
      <c r="C3421" s="169" t="s">
        <v>1</v>
      </c>
      <c r="D3421" s="333">
        <v>97.82</v>
      </c>
      <c r="E3421" s="279"/>
    </row>
    <row r="3422" spans="1:5" s="280" customFormat="1" ht="13.5">
      <c r="A3422" s="169">
        <v>92275</v>
      </c>
      <c r="B3422" s="169" t="s">
        <v>27918</v>
      </c>
      <c r="C3422" s="169" t="s">
        <v>1</v>
      </c>
      <c r="D3422" s="333">
        <v>59.73</v>
      </c>
      <c r="E3422" s="279"/>
    </row>
    <row r="3423" spans="1:5" s="280" customFormat="1" ht="13.5">
      <c r="A3423" s="169">
        <v>92276</v>
      </c>
      <c r="B3423" s="169" t="s">
        <v>27919</v>
      </c>
      <c r="C3423" s="169" t="s">
        <v>1</v>
      </c>
      <c r="D3423" s="333">
        <v>75.86</v>
      </c>
      <c r="E3423" s="279"/>
    </row>
    <row r="3424" spans="1:5" s="280" customFormat="1" ht="13.5">
      <c r="A3424" s="169">
        <v>92277</v>
      </c>
      <c r="B3424" s="169" t="s">
        <v>27920</v>
      </c>
      <c r="C3424" s="169" t="s">
        <v>1</v>
      </c>
      <c r="D3424" s="333">
        <v>109.7</v>
      </c>
      <c r="E3424" s="279"/>
    </row>
    <row r="3425" spans="1:5" s="280" customFormat="1" ht="13.5">
      <c r="A3425" s="169">
        <v>92278</v>
      </c>
      <c r="B3425" s="169" t="s">
        <v>27921</v>
      </c>
      <c r="C3425" s="169" t="s">
        <v>1</v>
      </c>
      <c r="D3425" s="333">
        <v>147.69999999999999</v>
      </c>
      <c r="E3425" s="279"/>
    </row>
    <row r="3426" spans="1:5" s="280" customFormat="1" ht="13.5">
      <c r="A3426" s="169">
        <v>92279</v>
      </c>
      <c r="B3426" s="169" t="s">
        <v>27922</v>
      </c>
      <c r="C3426" s="169" t="s">
        <v>1</v>
      </c>
      <c r="D3426" s="333">
        <v>213.64</v>
      </c>
      <c r="E3426" s="279"/>
    </row>
    <row r="3427" spans="1:5" s="280" customFormat="1" ht="13.5">
      <c r="A3427" s="169">
        <v>92280</v>
      </c>
      <c r="B3427" s="169" t="s">
        <v>27923</v>
      </c>
      <c r="C3427" s="169" t="s">
        <v>1</v>
      </c>
      <c r="D3427" s="333">
        <v>300.13</v>
      </c>
      <c r="E3427" s="279"/>
    </row>
    <row r="3428" spans="1:5" s="280" customFormat="1" ht="13.5">
      <c r="A3428" s="169">
        <v>92281</v>
      </c>
      <c r="B3428" s="169" t="s">
        <v>27924</v>
      </c>
      <c r="C3428" s="169" t="s">
        <v>1</v>
      </c>
      <c r="D3428" s="333">
        <v>150.80000000000001</v>
      </c>
      <c r="E3428" s="279"/>
    </row>
    <row r="3429" spans="1:5" s="280" customFormat="1" ht="13.5">
      <c r="A3429" s="169">
        <v>92282</v>
      </c>
      <c r="B3429" s="169" t="s">
        <v>27925</v>
      </c>
      <c r="C3429" s="169" t="s">
        <v>1</v>
      </c>
      <c r="D3429" s="333">
        <v>170.66</v>
      </c>
      <c r="E3429" s="279"/>
    </row>
    <row r="3430" spans="1:5" s="280" customFormat="1" ht="13.5">
      <c r="A3430" s="169">
        <v>92283</v>
      </c>
      <c r="B3430" s="169" t="s">
        <v>27926</v>
      </c>
      <c r="C3430" s="169" t="s">
        <v>1</v>
      </c>
      <c r="D3430" s="333">
        <v>229.58</v>
      </c>
      <c r="E3430" s="279"/>
    </row>
    <row r="3431" spans="1:5" s="280" customFormat="1" ht="13.5">
      <c r="A3431" s="169">
        <v>92284</v>
      </c>
      <c r="B3431" s="169" t="s">
        <v>27927</v>
      </c>
      <c r="C3431" s="169" t="s">
        <v>1</v>
      </c>
      <c r="D3431" s="333">
        <v>284.39</v>
      </c>
      <c r="E3431" s="279"/>
    </row>
    <row r="3432" spans="1:5" s="280" customFormat="1" ht="13.5">
      <c r="A3432" s="169">
        <v>92285</v>
      </c>
      <c r="B3432" s="169" t="s">
        <v>27928</v>
      </c>
      <c r="C3432" s="169" t="s">
        <v>1</v>
      </c>
      <c r="D3432" s="333">
        <v>377.06</v>
      </c>
      <c r="E3432" s="279"/>
    </row>
    <row r="3433" spans="1:5" s="280" customFormat="1" ht="13.5">
      <c r="A3433" s="169">
        <v>92286</v>
      </c>
      <c r="B3433" s="169" t="s">
        <v>27929</v>
      </c>
      <c r="C3433" s="169" t="s">
        <v>1</v>
      </c>
      <c r="D3433" s="333">
        <v>465.83</v>
      </c>
      <c r="E3433" s="279"/>
    </row>
    <row r="3434" spans="1:5" s="280" customFormat="1" ht="13.5">
      <c r="A3434" s="169">
        <v>92305</v>
      </c>
      <c r="B3434" s="169" t="s">
        <v>27930</v>
      </c>
      <c r="C3434" s="169" t="s">
        <v>1</v>
      </c>
      <c r="D3434" s="333">
        <v>39.450000000000003</v>
      </c>
      <c r="E3434" s="279"/>
    </row>
    <row r="3435" spans="1:5" s="280" customFormat="1" ht="13.5">
      <c r="A3435" s="169">
        <v>92306</v>
      </c>
      <c r="B3435" s="169" t="s">
        <v>27931</v>
      </c>
      <c r="C3435" s="169" t="s">
        <v>1</v>
      </c>
      <c r="D3435" s="333">
        <v>64.56</v>
      </c>
      <c r="E3435" s="279"/>
    </row>
    <row r="3436" spans="1:5" s="280" customFormat="1" ht="13.5">
      <c r="A3436" s="169">
        <v>92307</v>
      </c>
      <c r="B3436" s="169" t="s">
        <v>27932</v>
      </c>
      <c r="C3436" s="169" t="s">
        <v>1</v>
      </c>
      <c r="D3436" s="333">
        <v>80.91</v>
      </c>
      <c r="E3436" s="279"/>
    </row>
    <row r="3437" spans="1:5" s="280" customFormat="1" ht="13.5">
      <c r="A3437" s="169">
        <v>92308</v>
      </c>
      <c r="B3437" s="169" t="s">
        <v>27933</v>
      </c>
      <c r="C3437" s="169" t="s">
        <v>1</v>
      </c>
      <c r="D3437" s="333">
        <v>61.01</v>
      </c>
      <c r="E3437" s="279"/>
    </row>
    <row r="3438" spans="1:5" s="280" customFormat="1" ht="13.5">
      <c r="A3438" s="169">
        <v>92309</v>
      </c>
      <c r="B3438" s="169" t="s">
        <v>27934</v>
      </c>
      <c r="C3438" s="169" t="s">
        <v>1</v>
      </c>
      <c r="D3438" s="333">
        <v>158.05000000000001</v>
      </c>
      <c r="E3438" s="279"/>
    </row>
    <row r="3439" spans="1:5" s="280" customFormat="1" ht="13.5">
      <c r="A3439" s="169">
        <v>92310</v>
      </c>
      <c r="B3439" s="169" t="s">
        <v>27935</v>
      </c>
      <c r="C3439" s="169" t="s">
        <v>1</v>
      </c>
      <c r="D3439" s="333">
        <v>178.12</v>
      </c>
      <c r="E3439" s="279"/>
    </row>
    <row r="3440" spans="1:5" s="280" customFormat="1" ht="13.5">
      <c r="A3440" s="169">
        <v>92320</v>
      </c>
      <c r="B3440" s="169" t="s">
        <v>27936</v>
      </c>
      <c r="C3440" s="169" t="s">
        <v>1</v>
      </c>
      <c r="D3440" s="333">
        <v>49.38</v>
      </c>
      <c r="E3440" s="279"/>
    </row>
    <row r="3441" spans="1:5" s="280" customFormat="1" ht="13.5">
      <c r="A3441" s="169">
        <v>92321</v>
      </c>
      <c r="B3441" s="169" t="s">
        <v>27937</v>
      </c>
      <c r="C3441" s="169" t="s">
        <v>1</v>
      </c>
      <c r="D3441" s="333">
        <v>81.67</v>
      </c>
      <c r="E3441" s="279"/>
    </row>
    <row r="3442" spans="1:5" s="280" customFormat="1" ht="13.5">
      <c r="A3442" s="169">
        <v>92322</v>
      </c>
      <c r="B3442" s="169" t="s">
        <v>27938</v>
      </c>
      <c r="C3442" s="169" t="s">
        <v>1</v>
      </c>
      <c r="D3442" s="333">
        <v>104.17</v>
      </c>
      <c r="E3442" s="279"/>
    </row>
    <row r="3443" spans="1:5" s="280" customFormat="1" ht="13.5">
      <c r="A3443" s="169">
        <v>92323</v>
      </c>
      <c r="B3443" s="169" t="s">
        <v>27939</v>
      </c>
      <c r="C3443" s="169" t="s">
        <v>1</v>
      </c>
      <c r="D3443" s="333">
        <v>68.56</v>
      </c>
      <c r="E3443" s="279"/>
    </row>
    <row r="3444" spans="1:5" s="280" customFormat="1" ht="13.5">
      <c r="A3444" s="169">
        <v>92324</v>
      </c>
      <c r="B3444" s="169" t="s">
        <v>27940</v>
      </c>
      <c r="C3444" s="169" t="s">
        <v>1</v>
      </c>
      <c r="D3444" s="333">
        <v>172.77</v>
      </c>
      <c r="E3444" s="279"/>
    </row>
    <row r="3445" spans="1:5" s="280" customFormat="1" ht="13.5">
      <c r="A3445" s="169">
        <v>92325</v>
      </c>
      <c r="B3445" s="169" t="s">
        <v>27941</v>
      </c>
      <c r="C3445" s="169" t="s">
        <v>1</v>
      </c>
      <c r="D3445" s="333">
        <v>198.99</v>
      </c>
      <c r="E3445" s="279"/>
    </row>
    <row r="3446" spans="1:5" s="280" customFormat="1" ht="13.5">
      <c r="A3446" s="169">
        <v>92335</v>
      </c>
      <c r="B3446" s="169" t="s">
        <v>24527</v>
      </c>
      <c r="C3446" s="169" t="s">
        <v>1</v>
      </c>
      <c r="D3446" s="333">
        <v>144.25</v>
      </c>
      <c r="E3446" s="279"/>
    </row>
    <row r="3447" spans="1:5" s="280" customFormat="1" ht="13.5">
      <c r="A3447" s="169">
        <v>92336</v>
      </c>
      <c r="B3447" s="169" t="s">
        <v>24528</v>
      </c>
      <c r="C3447" s="169" t="s">
        <v>1</v>
      </c>
      <c r="D3447" s="333">
        <v>177.99</v>
      </c>
      <c r="E3447" s="279"/>
    </row>
    <row r="3448" spans="1:5" s="280" customFormat="1" ht="13.5">
      <c r="A3448" s="169">
        <v>92337</v>
      </c>
      <c r="B3448" s="169" t="s">
        <v>24529</v>
      </c>
      <c r="C3448" s="169" t="s">
        <v>1</v>
      </c>
      <c r="D3448" s="333">
        <v>236.71</v>
      </c>
      <c r="E3448" s="279"/>
    </row>
    <row r="3449" spans="1:5" s="280" customFormat="1" ht="13.5">
      <c r="A3449" s="169">
        <v>92338</v>
      </c>
      <c r="B3449" s="169" t="s">
        <v>24530</v>
      </c>
      <c r="C3449" s="169" t="s">
        <v>1</v>
      </c>
      <c r="D3449" s="333">
        <v>138.13999999999999</v>
      </c>
      <c r="E3449" s="279"/>
    </row>
    <row r="3450" spans="1:5" s="280" customFormat="1" ht="13.5">
      <c r="A3450" s="169">
        <v>92339</v>
      </c>
      <c r="B3450" s="169" t="s">
        <v>24531</v>
      </c>
      <c r="C3450" s="169" t="s">
        <v>1</v>
      </c>
      <c r="D3450" s="333">
        <v>210.06</v>
      </c>
      <c r="E3450" s="279"/>
    </row>
    <row r="3451" spans="1:5" s="280" customFormat="1" ht="13.5">
      <c r="A3451" s="169">
        <v>92341</v>
      </c>
      <c r="B3451" s="169" t="s">
        <v>24532</v>
      </c>
      <c r="C3451" s="169" t="s">
        <v>1</v>
      </c>
      <c r="D3451" s="333">
        <v>153.34</v>
      </c>
      <c r="E3451" s="279"/>
    </row>
    <row r="3452" spans="1:5" s="280" customFormat="1" ht="13.5">
      <c r="A3452" s="169">
        <v>92342</v>
      </c>
      <c r="B3452" s="169" t="s">
        <v>24533</v>
      </c>
      <c r="C3452" s="169" t="s">
        <v>1</v>
      </c>
      <c r="D3452" s="333">
        <v>187.16</v>
      </c>
      <c r="E3452" s="279"/>
    </row>
    <row r="3453" spans="1:5" s="280" customFormat="1" ht="13.5">
      <c r="A3453" s="169">
        <v>92343</v>
      </c>
      <c r="B3453" s="169" t="s">
        <v>24534</v>
      </c>
      <c r="C3453" s="169" t="s">
        <v>1</v>
      </c>
      <c r="D3453" s="333">
        <v>245.97</v>
      </c>
      <c r="E3453" s="279"/>
    </row>
    <row r="3454" spans="1:5" s="280" customFormat="1" ht="13.5">
      <c r="A3454" s="169">
        <v>92359</v>
      </c>
      <c r="B3454" s="169" t="s">
        <v>24535</v>
      </c>
      <c r="C3454" s="169" t="s">
        <v>1</v>
      </c>
      <c r="D3454" s="333">
        <v>65.63</v>
      </c>
      <c r="E3454" s="279"/>
    </row>
    <row r="3455" spans="1:5" s="280" customFormat="1" ht="13.5">
      <c r="A3455" s="169">
        <v>92360</v>
      </c>
      <c r="B3455" s="169" t="s">
        <v>24536</v>
      </c>
      <c r="C3455" s="169" t="s">
        <v>1</v>
      </c>
      <c r="D3455" s="333">
        <v>87.73</v>
      </c>
      <c r="E3455" s="279"/>
    </row>
    <row r="3456" spans="1:5" s="280" customFormat="1" ht="13.5">
      <c r="A3456" s="169">
        <v>92361</v>
      </c>
      <c r="B3456" s="169" t="s">
        <v>24537</v>
      </c>
      <c r="C3456" s="169" t="s">
        <v>1</v>
      </c>
      <c r="D3456" s="333">
        <v>118.36</v>
      </c>
      <c r="E3456" s="279"/>
    </row>
    <row r="3457" spans="1:5" s="280" customFormat="1" ht="13.5">
      <c r="A3457" s="169">
        <v>92362</v>
      </c>
      <c r="B3457" s="169" t="s">
        <v>24538</v>
      </c>
      <c r="C3457" s="169" t="s">
        <v>1</v>
      </c>
      <c r="D3457" s="333">
        <v>189.49</v>
      </c>
      <c r="E3457" s="279"/>
    </row>
    <row r="3458" spans="1:5" s="280" customFormat="1" ht="13.5">
      <c r="A3458" s="169">
        <v>92364</v>
      </c>
      <c r="B3458" s="169" t="s">
        <v>24539</v>
      </c>
      <c r="C3458" s="169" t="s">
        <v>1</v>
      </c>
      <c r="D3458" s="333">
        <v>86.93</v>
      </c>
      <c r="E3458" s="279"/>
    </row>
    <row r="3459" spans="1:5" s="280" customFormat="1" ht="13.5">
      <c r="A3459" s="169">
        <v>92365</v>
      </c>
      <c r="B3459" s="169" t="s">
        <v>24540</v>
      </c>
      <c r="C3459" s="169" t="s">
        <v>1</v>
      </c>
      <c r="D3459" s="333">
        <v>100.44</v>
      </c>
      <c r="E3459" s="279"/>
    </row>
    <row r="3460" spans="1:5" s="280" customFormat="1" ht="13.5">
      <c r="A3460" s="169">
        <v>92366</v>
      </c>
      <c r="B3460" s="169" t="s">
        <v>24541</v>
      </c>
      <c r="C3460" s="169" t="s">
        <v>1</v>
      </c>
      <c r="D3460" s="333">
        <v>142.07</v>
      </c>
      <c r="E3460" s="279"/>
    </row>
    <row r="3461" spans="1:5" s="280" customFormat="1" ht="13.5">
      <c r="A3461" s="169">
        <v>92367</v>
      </c>
      <c r="B3461" s="169" t="s">
        <v>24542</v>
      </c>
      <c r="C3461" s="169" t="s">
        <v>1</v>
      </c>
      <c r="D3461" s="333">
        <v>175.38</v>
      </c>
      <c r="E3461" s="279"/>
    </row>
    <row r="3462" spans="1:5" s="280" customFormat="1" ht="13.5">
      <c r="A3462" s="169">
        <v>92368</v>
      </c>
      <c r="B3462" s="169" t="s">
        <v>24543</v>
      </c>
      <c r="C3462" s="169" t="s">
        <v>1</v>
      </c>
      <c r="D3462" s="333">
        <v>233.71</v>
      </c>
      <c r="E3462" s="279"/>
    </row>
    <row r="3463" spans="1:5" s="280" customFormat="1" ht="13.5">
      <c r="A3463" s="169">
        <v>92645</v>
      </c>
      <c r="B3463" s="169" t="s">
        <v>24544</v>
      </c>
      <c r="C3463" s="169" t="s">
        <v>1</v>
      </c>
      <c r="D3463" s="333">
        <v>69.19</v>
      </c>
      <c r="E3463" s="279"/>
    </row>
    <row r="3464" spans="1:5" s="280" customFormat="1" ht="13.5">
      <c r="A3464" s="169">
        <v>92646</v>
      </c>
      <c r="B3464" s="169" t="s">
        <v>24545</v>
      </c>
      <c r="C3464" s="169" t="s">
        <v>1</v>
      </c>
      <c r="D3464" s="333">
        <v>91.28</v>
      </c>
      <c r="E3464" s="279"/>
    </row>
    <row r="3465" spans="1:5" s="280" customFormat="1" ht="13.5">
      <c r="A3465" s="169">
        <v>92648</v>
      </c>
      <c r="B3465" s="169" t="s">
        <v>24546</v>
      </c>
      <c r="C3465" s="169" t="s">
        <v>1</v>
      </c>
      <c r="D3465" s="333">
        <v>99.9</v>
      </c>
      <c r="E3465" s="279"/>
    </row>
    <row r="3466" spans="1:5" s="280" customFormat="1" ht="13.5">
      <c r="A3466" s="169">
        <v>92649</v>
      </c>
      <c r="B3466" s="169" t="s">
        <v>24547</v>
      </c>
      <c r="C3466" s="169" t="s">
        <v>1</v>
      </c>
      <c r="D3466" s="333">
        <v>121.91</v>
      </c>
      <c r="E3466" s="279"/>
    </row>
    <row r="3467" spans="1:5" s="280" customFormat="1" ht="13.5">
      <c r="A3467" s="169">
        <v>92650</v>
      </c>
      <c r="B3467" s="169" t="s">
        <v>24548</v>
      </c>
      <c r="C3467" s="169" t="s">
        <v>1</v>
      </c>
      <c r="D3467" s="333">
        <v>193.05</v>
      </c>
      <c r="E3467" s="279"/>
    </row>
    <row r="3468" spans="1:5" s="280" customFormat="1" ht="13.5">
      <c r="A3468" s="169">
        <v>92652</v>
      </c>
      <c r="B3468" s="169" t="s">
        <v>24549</v>
      </c>
      <c r="C3468" s="169" t="s">
        <v>1</v>
      </c>
      <c r="D3468" s="333">
        <v>91.08</v>
      </c>
      <c r="E3468" s="279"/>
    </row>
    <row r="3469" spans="1:5" s="280" customFormat="1" ht="13.5">
      <c r="A3469" s="169">
        <v>92653</v>
      </c>
      <c r="B3469" s="169" t="s">
        <v>24550</v>
      </c>
      <c r="C3469" s="169" t="s">
        <v>1</v>
      </c>
      <c r="D3469" s="333">
        <v>104.65</v>
      </c>
      <c r="E3469" s="279"/>
    </row>
    <row r="3470" spans="1:5" s="280" customFormat="1" ht="13.5">
      <c r="A3470" s="169">
        <v>92654</v>
      </c>
      <c r="B3470" s="169" t="s">
        <v>24551</v>
      </c>
      <c r="C3470" s="169" t="s">
        <v>1</v>
      </c>
      <c r="D3470" s="333">
        <v>146.28</v>
      </c>
      <c r="E3470" s="279"/>
    </row>
    <row r="3471" spans="1:5" s="280" customFormat="1" ht="13.5">
      <c r="A3471" s="169">
        <v>92655</v>
      </c>
      <c r="B3471" s="169" t="s">
        <v>24552</v>
      </c>
      <c r="C3471" s="169" t="s">
        <v>1</v>
      </c>
      <c r="D3471" s="333">
        <v>179.66</v>
      </c>
      <c r="E3471" s="279"/>
    </row>
    <row r="3472" spans="1:5" s="280" customFormat="1" ht="13.5">
      <c r="A3472" s="169">
        <v>92656</v>
      </c>
      <c r="B3472" s="169" t="s">
        <v>24553</v>
      </c>
      <c r="C3472" s="169" t="s">
        <v>1</v>
      </c>
      <c r="D3472" s="333">
        <v>238</v>
      </c>
      <c r="E3472" s="279"/>
    </row>
    <row r="3473" spans="1:5" s="280" customFormat="1" ht="13.5">
      <c r="A3473" s="169">
        <v>92687</v>
      </c>
      <c r="B3473" s="169" t="s">
        <v>24554</v>
      </c>
      <c r="C3473" s="169" t="s">
        <v>1</v>
      </c>
      <c r="D3473" s="333">
        <v>40.909999999999997</v>
      </c>
      <c r="E3473" s="279"/>
    </row>
    <row r="3474" spans="1:5" s="280" customFormat="1" ht="13.5">
      <c r="A3474" s="169">
        <v>92688</v>
      </c>
      <c r="B3474" s="169" t="s">
        <v>24555</v>
      </c>
      <c r="C3474" s="169" t="s">
        <v>1</v>
      </c>
      <c r="D3474" s="333">
        <v>55.11</v>
      </c>
      <c r="E3474" s="279"/>
    </row>
    <row r="3475" spans="1:5" s="280" customFormat="1" ht="13.5">
      <c r="A3475" s="169">
        <v>92689</v>
      </c>
      <c r="B3475" s="169" t="s">
        <v>24556</v>
      </c>
      <c r="C3475" s="169" t="s">
        <v>1</v>
      </c>
      <c r="D3475" s="333">
        <v>48.52</v>
      </c>
      <c r="E3475" s="279"/>
    </row>
    <row r="3476" spans="1:5" s="280" customFormat="1" ht="13.5">
      <c r="A3476" s="169">
        <v>92690</v>
      </c>
      <c r="B3476" s="169" t="s">
        <v>24557</v>
      </c>
      <c r="C3476" s="169" t="s">
        <v>1</v>
      </c>
      <c r="D3476" s="333">
        <v>69.099999999999994</v>
      </c>
      <c r="E3476" s="279"/>
    </row>
    <row r="3477" spans="1:5" s="280" customFormat="1" ht="13.5">
      <c r="A3477" s="169">
        <v>92691</v>
      </c>
      <c r="B3477" s="169" t="s">
        <v>24558</v>
      </c>
      <c r="C3477" s="169" t="s">
        <v>1</v>
      </c>
      <c r="D3477" s="333">
        <v>89.26</v>
      </c>
      <c r="E3477" s="279"/>
    </row>
    <row r="3478" spans="1:5" s="280" customFormat="1" ht="13.5">
      <c r="A3478" s="169">
        <v>94462</v>
      </c>
      <c r="B3478" s="169" t="s">
        <v>24559</v>
      </c>
      <c r="C3478" s="169" t="s">
        <v>1</v>
      </c>
      <c r="D3478" s="333">
        <v>147.35</v>
      </c>
      <c r="E3478" s="279"/>
    </row>
    <row r="3479" spans="1:5" s="280" customFormat="1" ht="13.5">
      <c r="A3479" s="169">
        <v>94463</v>
      </c>
      <c r="B3479" s="169" t="s">
        <v>24560</v>
      </c>
      <c r="C3479" s="169" t="s">
        <v>1</v>
      </c>
      <c r="D3479" s="333">
        <v>176.88</v>
      </c>
      <c r="E3479" s="279"/>
    </row>
    <row r="3480" spans="1:5" s="280" customFormat="1" ht="13.5">
      <c r="A3480" s="169">
        <v>94464</v>
      </c>
      <c r="B3480" s="169" t="s">
        <v>24561</v>
      </c>
      <c r="C3480" s="169" t="s">
        <v>1</v>
      </c>
      <c r="D3480" s="333">
        <v>252.96</v>
      </c>
      <c r="E3480" s="279"/>
    </row>
    <row r="3481" spans="1:5" s="280" customFormat="1" ht="13.5">
      <c r="A3481" s="169">
        <v>94602</v>
      </c>
      <c r="B3481" s="169" t="s">
        <v>24562</v>
      </c>
      <c r="C3481" s="169" t="s">
        <v>1</v>
      </c>
      <c r="D3481" s="333">
        <v>223.67</v>
      </c>
      <c r="E3481" s="279"/>
    </row>
    <row r="3482" spans="1:5" s="280" customFormat="1" ht="13.5">
      <c r="A3482" s="169">
        <v>94603</v>
      </c>
      <c r="B3482" s="169" t="s">
        <v>24563</v>
      </c>
      <c r="C3482" s="169" t="s">
        <v>1</v>
      </c>
      <c r="D3482" s="333">
        <v>303.17</v>
      </c>
      <c r="E3482" s="279"/>
    </row>
    <row r="3483" spans="1:5" s="280" customFormat="1" ht="13.5">
      <c r="A3483" s="169">
        <v>94604</v>
      </c>
      <c r="B3483" s="169" t="s">
        <v>24564</v>
      </c>
      <c r="C3483" s="169" t="s">
        <v>1</v>
      </c>
      <c r="D3483" s="333">
        <v>416.34</v>
      </c>
      <c r="E3483" s="279"/>
    </row>
    <row r="3484" spans="1:5" s="280" customFormat="1" ht="13.5">
      <c r="A3484" s="169">
        <v>94605</v>
      </c>
      <c r="B3484" s="169" t="s">
        <v>24565</v>
      </c>
      <c r="C3484" s="169" t="s">
        <v>1</v>
      </c>
      <c r="D3484" s="333">
        <v>598.80999999999995</v>
      </c>
      <c r="E3484" s="279"/>
    </row>
    <row r="3485" spans="1:5" s="280" customFormat="1" ht="13.5">
      <c r="A3485" s="169">
        <v>94648</v>
      </c>
      <c r="B3485" s="169" t="s">
        <v>24566</v>
      </c>
      <c r="C3485" s="169" t="s">
        <v>1</v>
      </c>
      <c r="D3485" s="333">
        <v>12.64</v>
      </c>
      <c r="E3485" s="279"/>
    </row>
    <row r="3486" spans="1:5" s="280" customFormat="1" ht="13.5">
      <c r="A3486" s="169">
        <v>94649</v>
      </c>
      <c r="B3486" s="169" t="s">
        <v>24567</v>
      </c>
      <c r="C3486" s="169" t="s">
        <v>1</v>
      </c>
      <c r="D3486" s="333">
        <v>21.31</v>
      </c>
      <c r="E3486" s="279"/>
    </row>
    <row r="3487" spans="1:5" s="280" customFormat="1" ht="13.5">
      <c r="A3487" s="169">
        <v>94650</v>
      </c>
      <c r="B3487" s="169" t="s">
        <v>24568</v>
      </c>
      <c r="C3487" s="169" t="s">
        <v>1</v>
      </c>
      <c r="D3487" s="333">
        <v>30.5</v>
      </c>
      <c r="E3487" s="279"/>
    </row>
    <row r="3488" spans="1:5" s="280" customFormat="1" ht="13.5">
      <c r="A3488" s="169">
        <v>94651</v>
      </c>
      <c r="B3488" s="169" t="s">
        <v>24569</v>
      </c>
      <c r="C3488" s="169" t="s">
        <v>1</v>
      </c>
      <c r="D3488" s="333">
        <v>33.76</v>
      </c>
      <c r="E3488" s="279"/>
    </row>
    <row r="3489" spans="1:5" s="280" customFormat="1" ht="13.5">
      <c r="A3489" s="169">
        <v>94652</v>
      </c>
      <c r="B3489" s="169" t="s">
        <v>24570</v>
      </c>
      <c r="C3489" s="169" t="s">
        <v>1</v>
      </c>
      <c r="D3489" s="333">
        <v>54.93</v>
      </c>
      <c r="E3489" s="279"/>
    </row>
    <row r="3490" spans="1:5" s="280" customFormat="1" ht="13.5">
      <c r="A3490" s="169">
        <v>94653</v>
      </c>
      <c r="B3490" s="169" t="s">
        <v>24571</v>
      </c>
      <c r="C3490" s="169" t="s">
        <v>1</v>
      </c>
      <c r="D3490" s="333">
        <v>83.12</v>
      </c>
      <c r="E3490" s="279"/>
    </row>
    <row r="3491" spans="1:5" s="280" customFormat="1" ht="13.5">
      <c r="A3491" s="169">
        <v>94654</v>
      </c>
      <c r="B3491" s="169" t="s">
        <v>24572</v>
      </c>
      <c r="C3491" s="169" t="s">
        <v>1</v>
      </c>
      <c r="D3491" s="333">
        <v>106.18</v>
      </c>
      <c r="E3491" s="279"/>
    </row>
    <row r="3492" spans="1:5" s="280" customFormat="1" ht="13.5">
      <c r="A3492" s="169">
        <v>94655</v>
      </c>
      <c r="B3492" s="169" t="s">
        <v>24573</v>
      </c>
      <c r="C3492" s="169" t="s">
        <v>1</v>
      </c>
      <c r="D3492" s="333">
        <v>156.4</v>
      </c>
      <c r="E3492" s="279"/>
    </row>
    <row r="3493" spans="1:5" s="280" customFormat="1" ht="13.5">
      <c r="A3493" s="169">
        <v>94716</v>
      </c>
      <c r="B3493" s="169" t="s">
        <v>24574</v>
      </c>
      <c r="C3493" s="169" t="s">
        <v>1</v>
      </c>
      <c r="D3493" s="333">
        <v>28.97</v>
      </c>
      <c r="E3493" s="279"/>
    </row>
    <row r="3494" spans="1:5" s="280" customFormat="1" ht="13.5">
      <c r="A3494" s="169">
        <v>94717</v>
      </c>
      <c r="B3494" s="169" t="s">
        <v>24575</v>
      </c>
      <c r="C3494" s="169" t="s">
        <v>1</v>
      </c>
      <c r="D3494" s="333">
        <v>43.29</v>
      </c>
      <c r="E3494" s="279"/>
    </row>
    <row r="3495" spans="1:5" s="280" customFormat="1" ht="13.5">
      <c r="A3495" s="169">
        <v>94718</v>
      </c>
      <c r="B3495" s="169" t="s">
        <v>24576</v>
      </c>
      <c r="C3495" s="169" t="s">
        <v>1</v>
      </c>
      <c r="D3495" s="333">
        <v>53.41</v>
      </c>
      <c r="E3495" s="279"/>
    </row>
    <row r="3496" spans="1:5" s="280" customFormat="1" ht="13.5">
      <c r="A3496" s="169">
        <v>94719</v>
      </c>
      <c r="B3496" s="169" t="s">
        <v>24577</v>
      </c>
      <c r="C3496" s="169" t="s">
        <v>1</v>
      </c>
      <c r="D3496" s="333">
        <v>70.599999999999994</v>
      </c>
      <c r="E3496" s="279"/>
    </row>
    <row r="3497" spans="1:5" s="280" customFormat="1" ht="13.5">
      <c r="A3497" s="169">
        <v>94720</v>
      </c>
      <c r="B3497" s="169" t="s">
        <v>24578</v>
      </c>
      <c r="C3497" s="169" t="s">
        <v>1</v>
      </c>
      <c r="D3497" s="333">
        <v>106.13</v>
      </c>
      <c r="E3497" s="279"/>
    </row>
    <row r="3498" spans="1:5" s="280" customFormat="1" ht="13.5">
      <c r="A3498" s="169">
        <v>94721</v>
      </c>
      <c r="B3498" s="169" t="s">
        <v>24579</v>
      </c>
      <c r="C3498" s="169" t="s">
        <v>1</v>
      </c>
      <c r="D3498" s="333">
        <v>156.5</v>
      </c>
      <c r="E3498" s="279"/>
    </row>
    <row r="3499" spans="1:5" s="280" customFormat="1" ht="13.5">
      <c r="A3499" s="169">
        <v>94722</v>
      </c>
      <c r="B3499" s="169" t="s">
        <v>24580</v>
      </c>
      <c r="C3499" s="169" t="s">
        <v>1</v>
      </c>
      <c r="D3499" s="333">
        <v>271.76</v>
      </c>
      <c r="E3499" s="279"/>
    </row>
    <row r="3500" spans="1:5" s="280" customFormat="1" ht="13.5">
      <c r="A3500" s="169">
        <v>95697</v>
      </c>
      <c r="B3500" s="169" t="s">
        <v>24581</v>
      </c>
      <c r="C3500" s="169" t="s">
        <v>1</v>
      </c>
      <c r="D3500" s="333">
        <v>96.34</v>
      </c>
      <c r="E3500" s="279"/>
    </row>
    <row r="3501" spans="1:5" s="280" customFormat="1" ht="13.5">
      <c r="A3501" s="169">
        <v>96635</v>
      </c>
      <c r="B3501" s="169" t="s">
        <v>24582</v>
      </c>
      <c r="C3501" s="169" t="s">
        <v>1</v>
      </c>
      <c r="D3501" s="333">
        <v>31.6</v>
      </c>
      <c r="E3501" s="279"/>
    </row>
    <row r="3502" spans="1:5" s="280" customFormat="1" ht="13.5">
      <c r="A3502" s="169">
        <v>96636</v>
      </c>
      <c r="B3502" s="169" t="s">
        <v>24583</v>
      </c>
      <c r="C3502" s="169" t="s">
        <v>1</v>
      </c>
      <c r="D3502" s="333">
        <v>33.15</v>
      </c>
      <c r="E3502" s="279"/>
    </row>
    <row r="3503" spans="1:5" s="280" customFormat="1" ht="13.5">
      <c r="A3503" s="169">
        <v>96644</v>
      </c>
      <c r="B3503" s="169" t="s">
        <v>24584</v>
      </c>
      <c r="C3503" s="169" t="s">
        <v>1</v>
      </c>
      <c r="D3503" s="333">
        <v>22.14</v>
      </c>
      <c r="E3503" s="279"/>
    </row>
    <row r="3504" spans="1:5" s="280" customFormat="1" ht="13.5">
      <c r="A3504" s="169">
        <v>96645</v>
      </c>
      <c r="B3504" s="169" t="s">
        <v>24585</v>
      </c>
      <c r="C3504" s="169" t="s">
        <v>1</v>
      </c>
      <c r="D3504" s="333">
        <v>28.49</v>
      </c>
      <c r="E3504" s="279"/>
    </row>
    <row r="3505" spans="1:5" s="280" customFormat="1" ht="13.5">
      <c r="A3505" s="169">
        <v>96646</v>
      </c>
      <c r="B3505" s="169" t="s">
        <v>24586</v>
      </c>
      <c r="C3505" s="169" t="s">
        <v>1</v>
      </c>
      <c r="D3505" s="333">
        <v>44.03</v>
      </c>
      <c r="E3505" s="279"/>
    </row>
    <row r="3506" spans="1:5" s="280" customFormat="1" ht="13.5">
      <c r="A3506" s="169">
        <v>96647</v>
      </c>
      <c r="B3506" s="169" t="s">
        <v>24587</v>
      </c>
      <c r="C3506" s="169" t="s">
        <v>1</v>
      </c>
      <c r="D3506" s="333">
        <v>20.420000000000002</v>
      </c>
      <c r="E3506" s="279"/>
    </row>
    <row r="3507" spans="1:5" s="280" customFormat="1" ht="13.5">
      <c r="A3507" s="169">
        <v>96648</v>
      </c>
      <c r="B3507" s="169" t="s">
        <v>24588</v>
      </c>
      <c r="C3507" s="169" t="s">
        <v>1</v>
      </c>
      <c r="D3507" s="333">
        <v>36.549999999999997</v>
      </c>
      <c r="E3507" s="279"/>
    </row>
    <row r="3508" spans="1:5" s="280" customFormat="1" ht="13.5">
      <c r="A3508" s="169">
        <v>96649</v>
      </c>
      <c r="B3508" s="169" t="s">
        <v>24589</v>
      </c>
      <c r="C3508" s="169" t="s">
        <v>1</v>
      </c>
      <c r="D3508" s="333">
        <v>53.2</v>
      </c>
      <c r="E3508" s="279"/>
    </row>
    <row r="3509" spans="1:5" s="280" customFormat="1" ht="13.5">
      <c r="A3509" s="169">
        <v>96668</v>
      </c>
      <c r="B3509" s="169" t="s">
        <v>24590</v>
      </c>
      <c r="C3509" s="169" t="s">
        <v>1</v>
      </c>
      <c r="D3509" s="333">
        <v>15.53</v>
      </c>
      <c r="E3509" s="279"/>
    </row>
    <row r="3510" spans="1:5" s="280" customFormat="1" ht="13.5">
      <c r="A3510" s="169">
        <v>96669</v>
      </c>
      <c r="B3510" s="169" t="s">
        <v>24591</v>
      </c>
      <c r="C3510" s="169" t="s">
        <v>1</v>
      </c>
      <c r="D3510" s="333">
        <v>19.36</v>
      </c>
      <c r="E3510" s="279"/>
    </row>
    <row r="3511" spans="1:5" s="280" customFormat="1" ht="13.5">
      <c r="A3511" s="169">
        <v>96670</v>
      </c>
      <c r="B3511" s="169" t="s">
        <v>24592</v>
      </c>
      <c r="C3511" s="169" t="s">
        <v>1</v>
      </c>
      <c r="D3511" s="333">
        <v>29.42</v>
      </c>
      <c r="E3511" s="279"/>
    </row>
    <row r="3512" spans="1:5" s="280" customFormat="1" ht="13.5">
      <c r="A3512" s="169">
        <v>96671</v>
      </c>
      <c r="B3512" s="169" t="s">
        <v>24593</v>
      </c>
      <c r="C3512" s="169" t="s">
        <v>1</v>
      </c>
      <c r="D3512" s="333">
        <v>39.270000000000003</v>
      </c>
      <c r="E3512" s="279"/>
    </row>
    <row r="3513" spans="1:5" s="280" customFormat="1" ht="13.5">
      <c r="A3513" s="169">
        <v>96672</v>
      </c>
      <c r="B3513" s="169" t="s">
        <v>24594</v>
      </c>
      <c r="C3513" s="169" t="s">
        <v>1</v>
      </c>
      <c r="D3513" s="333">
        <v>57.55</v>
      </c>
      <c r="E3513" s="279"/>
    </row>
    <row r="3514" spans="1:5" s="280" customFormat="1" ht="13.5">
      <c r="A3514" s="169">
        <v>96673</v>
      </c>
      <c r="B3514" s="169" t="s">
        <v>24595</v>
      </c>
      <c r="C3514" s="169" t="s">
        <v>1</v>
      </c>
      <c r="D3514" s="333">
        <v>94.5</v>
      </c>
      <c r="E3514" s="279"/>
    </row>
    <row r="3515" spans="1:5" s="280" customFormat="1" ht="13.5">
      <c r="A3515" s="169">
        <v>96674</v>
      </c>
      <c r="B3515" s="169" t="s">
        <v>24596</v>
      </c>
      <c r="C3515" s="169" t="s">
        <v>1</v>
      </c>
      <c r="D3515" s="333">
        <v>132.69</v>
      </c>
      <c r="E3515" s="279"/>
    </row>
    <row r="3516" spans="1:5" s="280" customFormat="1" ht="13.5">
      <c r="A3516" s="169">
        <v>96675</v>
      </c>
      <c r="B3516" s="169" t="s">
        <v>24597</v>
      </c>
      <c r="C3516" s="169" t="s">
        <v>1</v>
      </c>
      <c r="D3516" s="333">
        <v>231.62</v>
      </c>
      <c r="E3516" s="279"/>
    </row>
    <row r="3517" spans="1:5" s="280" customFormat="1" ht="13.5">
      <c r="A3517" s="169">
        <v>96676</v>
      </c>
      <c r="B3517" s="169" t="s">
        <v>24598</v>
      </c>
      <c r="C3517" s="169" t="s">
        <v>1</v>
      </c>
      <c r="D3517" s="333">
        <v>15.5</v>
      </c>
      <c r="E3517" s="279"/>
    </row>
    <row r="3518" spans="1:5" s="280" customFormat="1" ht="13.5">
      <c r="A3518" s="169">
        <v>96677</v>
      </c>
      <c r="B3518" s="169" t="s">
        <v>24599</v>
      </c>
      <c r="C3518" s="169" t="s">
        <v>1</v>
      </c>
      <c r="D3518" s="333">
        <v>25.66</v>
      </c>
      <c r="E3518" s="279"/>
    </row>
    <row r="3519" spans="1:5" s="280" customFormat="1" ht="13.5">
      <c r="A3519" s="169">
        <v>96678</v>
      </c>
      <c r="B3519" s="169" t="s">
        <v>24600</v>
      </c>
      <c r="C3519" s="169" t="s">
        <v>1</v>
      </c>
      <c r="D3519" s="333">
        <v>35.630000000000003</v>
      </c>
      <c r="E3519" s="279"/>
    </row>
    <row r="3520" spans="1:5" s="280" customFormat="1" ht="13.5">
      <c r="A3520" s="169">
        <v>96679</v>
      </c>
      <c r="B3520" s="169" t="s">
        <v>24601</v>
      </c>
      <c r="C3520" s="169" t="s">
        <v>1</v>
      </c>
      <c r="D3520" s="333">
        <v>51.95</v>
      </c>
      <c r="E3520" s="279"/>
    </row>
    <row r="3521" spans="1:5" s="280" customFormat="1" ht="13.5">
      <c r="A3521" s="169">
        <v>96680</v>
      </c>
      <c r="B3521" s="169" t="s">
        <v>24602</v>
      </c>
      <c r="C3521" s="169" t="s">
        <v>1</v>
      </c>
      <c r="D3521" s="333">
        <v>69.709999999999994</v>
      </c>
      <c r="E3521" s="279"/>
    </row>
    <row r="3522" spans="1:5" s="280" customFormat="1" ht="13.5">
      <c r="A3522" s="169">
        <v>96681</v>
      </c>
      <c r="B3522" s="169" t="s">
        <v>24603</v>
      </c>
      <c r="C3522" s="169" t="s">
        <v>1</v>
      </c>
      <c r="D3522" s="333">
        <v>131.19</v>
      </c>
      <c r="E3522" s="279"/>
    </row>
    <row r="3523" spans="1:5" s="280" customFormat="1" ht="13.5">
      <c r="A3523" s="169">
        <v>96682</v>
      </c>
      <c r="B3523" s="169" t="s">
        <v>24604</v>
      </c>
      <c r="C3523" s="169" t="s">
        <v>1</v>
      </c>
      <c r="D3523" s="333">
        <v>193.67</v>
      </c>
      <c r="E3523" s="279"/>
    </row>
    <row r="3524" spans="1:5" s="280" customFormat="1" ht="13.5">
      <c r="A3524" s="169">
        <v>96683</v>
      </c>
      <c r="B3524" s="169" t="s">
        <v>24605</v>
      </c>
      <c r="C3524" s="169" t="s">
        <v>1</v>
      </c>
      <c r="D3524" s="333">
        <v>264.60000000000002</v>
      </c>
      <c r="E3524" s="279"/>
    </row>
    <row r="3525" spans="1:5" s="280" customFormat="1" ht="13.5">
      <c r="A3525" s="169">
        <v>96718</v>
      </c>
      <c r="B3525" s="169" t="s">
        <v>24606</v>
      </c>
      <c r="C3525" s="169" t="s">
        <v>1</v>
      </c>
      <c r="D3525" s="333">
        <v>10.41</v>
      </c>
      <c r="E3525" s="279"/>
    </row>
    <row r="3526" spans="1:5" s="280" customFormat="1" ht="13.5">
      <c r="A3526" s="169">
        <v>96719</v>
      </c>
      <c r="B3526" s="169" t="s">
        <v>24607</v>
      </c>
      <c r="C3526" s="169" t="s">
        <v>1</v>
      </c>
      <c r="D3526" s="333">
        <v>19.34</v>
      </c>
      <c r="E3526" s="279"/>
    </row>
    <row r="3527" spans="1:5" s="280" customFormat="1" ht="13.5">
      <c r="A3527" s="169">
        <v>96720</v>
      </c>
      <c r="B3527" s="169" t="s">
        <v>24608</v>
      </c>
      <c r="C3527" s="169" t="s">
        <v>1</v>
      </c>
      <c r="D3527" s="333">
        <v>23.59</v>
      </c>
      <c r="E3527" s="279"/>
    </row>
    <row r="3528" spans="1:5" s="280" customFormat="1" ht="13.5">
      <c r="A3528" s="169">
        <v>96721</v>
      </c>
      <c r="B3528" s="169" t="s">
        <v>24609</v>
      </c>
      <c r="C3528" s="169" t="s">
        <v>1</v>
      </c>
      <c r="D3528" s="333">
        <v>32.5</v>
      </c>
      <c r="E3528" s="279"/>
    </row>
    <row r="3529" spans="1:5" s="280" customFormat="1" ht="13.5">
      <c r="A3529" s="169">
        <v>96722</v>
      </c>
      <c r="B3529" s="169" t="s">
        <v>24610</v>
      </c>
      <c r="C3529" s="169" t="s">
        <v>1</v>
      </c>
      <c r="D3529" s="333">
        <v>44.02</v>
      </c>
      <c r="E3529" s="279"/>
    </row>
    <row r="3530" spans="1:5" s="280" customFormat="1" ht="13.5">
      <c r="A3530" s="169">
        <v>96723</v>
      </c>
      <c r="B3530" s="169" t="s">
        <v>24611</v>
      </c>
      <c r="C3530" s="169" t="s">
        <v>1</v>
      </c>
      <c r="D3530" s="333">
        <v>59.63</v>
      </c>
      <c r="E3530" s="279"/>
    </row>
    <row r="3531" spans="1:5" s="280" customFormat="1" ht="13.5">
      <c r="A3531" s="169">
        <v>96724</v>
      </c>
      <c r="B3531" s="169" t="s">
        <v>24612</v>
      </c>
      <c r="C3531" s="169" t="s">
        <v>1</v>
      </c>
      <c r="D3531" s="333">
        <v>97.31</v>
      </c>
      <c r="E3531" s="279"/>
    </row>
    <row r="3532" spans="1:5" s="280" customFormat="1" ht="13.5">
      <c r="A3532" s="169">
        <v>96725</v>
      </c>
      <c r="B3532" s="169" t="s">
        <v>24613</v>
      </c>
      <c r="C3532" s="169" t="s">
        <v>1</v>
      </c>
      <c r="D3532" s="333">
        <v>129.85</v>
      </c>
      <c r="E3532" s="279"/>
    </row>
    <row r="3533" spans="1:5" s="280" customFormat="1" ht="13.5">
      <c r="A3533" s="169">
        <v>96726</v>
      </c>
      <c r="B3533" s="169" t="s">
        <v>24614</v>
      </c>
      <c r="C3533" s="169" t="s">
        <v>1</v>
      </c>
      <c r="D3533" s="333">
        <v>212.08</v>
      </c>
      <c r="E3533" s="279"/>
    </row>
    <row r="3534" spans="1:5" s="280" customFormat="1" ht="13.5">
      <c r="A3534" s="169">
        <v>96727</v>
      </c>
      <c r="B3534" s="169" t="s">
        <v>24615</v>
      </c>
      <c r="C3534" s="169" t="s">
        <v>1</v>
      </c>
      <c r="D3534" s="333">
        <v>16.23</v>
      </c>
      <c r="E3534" s="279"/>
    </row>
    <row r="3535" spans="1:5" s="280" customFormat="1" ht="13.5">
      <c r="A3535" s="169">
        <v>96728</v>
      </c>
      <c r="B3535" s="169" t="s">
        <v>24616</v>
      </c>
      <c r="C3535" s="169" t="s">
        <v>1</v>
      </c>
      <c r="D3535" s="333">
        <v>19.84</v>
      </c>
      <c r="E3535" s="279"/>
    </row>
    <row r="3536" spans="1:5" s="280" customFormat="1" ht="13.5">
      <c r="A3536" s="169">
        <v>96729</v>
      </c>
      <c r="B3536" s="169" t="s">
        <v>24617</v>
      </c>
      <c r="C3536" s="169" t="s">
        <v>1</v>
      </c>
      <c r="D3536" s="333">
        <v>30.57</v>
      </c>
      <c r="E3536" s="279"/>
    </row>
    <row r="3537" spans="1:5" s="280" customFormat="1" ht="13.5">
      <c r="A3537" s="169">
        <v>96730</v>
      </c>
      <c r="B3537" s="169" t="s">
        <v>24618</v>
      </c>
      <c r="C3537" s="169" t="s">
        <v>1</v>
      </c>
      <c r="D3537" s="333">
        <v>39.31</v>
      </c>
      <c r="E3537" s="279"/>
    </row>
    <row r="3538" spans="1:5" s="280" customFormat="1" ht="13.5">
      <c r="A3538" s="169">
        <v>96731</v>
      </c>
      <c r="B3538" s="169" t="s">
        <v>24619</v>
      </c>
      <c r="C3538" s="169" t="s">
        <v>1</v>
      </c>
      <c r="D3538" s="333">
        <v>57.36</v>
      </c>
      <c r="E3538" s="279"/>
    </row>
    <row r="3539" spans="1:5" s="280" customFormat="1" ht="13.5">
      <c r="A3539" s="169">
        <v>96732</v>
      </c>
      <c r="B3539" s="169" t="s">
        <v>24620</v>
      </c>
      <c r="C3539" s="169" t="s">
        <v>1</v>
      </c>
      <c r="D3539" s="333">
        <v>72.16</v>
      </c>
      <c r="E3539" s="279"/>
    </row>
    <row r="3540" spans="1:5" s="280" customFormat="1" ht="13.5">
      <c r="A3540" s="169">
        <v>96733</v>
      </c>
      <c r="B3540" s="169" t="s">
        <v>24621</v>
      </c>
      <c r="C3540" s="169" t="s">
        <v>1</v>
      </c>
      <c r="D3540" s="333">
        <v>133.22999999999999</v>
      </c>
      <c r="E3540" s="279"/>
    </row>
    <row r="3541" spans="1:5" s="280" customFormat="1" ht="13.5">
      <c r="A3541" s="169">
        <v>96734</v>
      </c>
      <c r="B3541" s="169" t="s">
        <v>24622</v>
      </c>
      <c r="C3541" s="169" t="s">
        <v>1</v>
      </c>
      <c r="D3541" s="333">
        <v>187.76</v>
      </c>
      <c r="E3541" s="279"/>
    </row>
    <row r="3542" spans="1:5" s="280" customFormat="1" ht="13.5">
      <c r="A3542" s="169">
        <v>96735</v>
      </c>
      <c r="B3542" s="169" t="s">
        <v>24623</v>
      </c>
      <c r="C3542" s="169" t="s">
        <v>1</v>
      </c>
      <c r="D3542" s="333">
        <v>243</v>
      </c>
      <c r="E3542" s="279"/>
    </row>
    <row r="3543" spans="1:5" s="280" customFormat="1" ht="13.5">
      <c r="A3543" s="169">
        <v>96794</v>
      </c>
      <c r="B3543" s="169" t="s">
        <v>24624</v>
      </c>
      <c r="C3543" s="169" t="s">
        <v>1</v>
      </c>
      <c r="D3543" s="333">
        <v>8.9700000000000006</v>
      </c>
      <c r="E3543" s="279"/>
    </row>
    <row r="3544" spans="1:5" s="280" customFormat="1" ht="13.5">
      <c r="A3544" s="169">
        <v>96795</v>
      </c>
      <c r="B3544" s="169" t="s">
        <v>24625</v>
      </c>
      <c r="C3544" s="169" t="s">
        <v>1</v>
      </c>
      <c r="D3544" s="333">
        <v>11.42</v>
      </c>
      <c r="E3544" s="279"/>
    </row>
    <row r="3545" spans="1:5" s="280" customFormat="1" ht="13.5">
      <c r="A3545" s="169">
        <v>96796</v>
      </c>
      <c r="B3545" s="169" t="s">
        <v>24626</v>
      </c>
      <c r="C3545" s="169" t="s">
        <v>1</v>
      </c>
      <c r="D3545" s="333">
        <v>16.059999999999999</v>
      </c>
      <c r="E3545" s="279"/>
    </row>
    <row r="3546" spans="1:5" s="280" customFormat="1" ht="13.5">
      <c r="A3546" s="169">
        <v>96797</v>
      </c>
      <c r="B3546" s="169" t="s">
        <v>24627</v>
      </c>
      <c r="C3546" s="169" t="s">
        <v>1</v>
      </c>
      <c r="D3546" s="333">
        <v>24.35</v>
      </c>
      <c r="E3546" s="279"/>
    </row>
    <row r="3547" spans="1:5" s="280" customFormat="1" ht="13.5">
      <c r="A3547" s="169">
        <v>96798</v>
      </c>
      <c r="B3547" s="169" t="s">
        <v>24628</v>
      </c>
      <c r="C3547" s="169" t="s">
        <v>1</v>
      </c>
      <c r="D3547" s="333">
        <v>9.1</v>
      </c>
      <c r="E3547" s="279"/>
    </row>
    <row r="3548" spans="1:5" s="280" customFormat="1" ht="13.5">
      <c r="A3548" s="169">
        <v>96799</v>
      </c>
      <c r="B3548" s="169" t="s">
        <v>24629</v>
      </c>
      <c r="C3548" s="169" t="s">
        <v>1</v>
      </c>
      <c r="D3548" s="333">
        <v>12.17</v>
      </c>
      <c r="E3548" s="279"/>
    </row>
    <row r="3549" spans="1:5" s="280" customFormat="1" ht="13.5">
      <c r="A3549" s="169">
        <v>96800</v>
      </c>
      <c r="B3549" s="169" t="s">
        <v>24630</v>
      </c>
      <c r="C3549" s="169" t="s">
        <v>1</v>
      </c>
      <c r="D3549" s="333">
        <v>17.600000000000001</v>
      </c>
      <c r="E3549" s="279"/>
    </row>
    <row r="3550" spans="1:5" s="280" customFormat="1" ht="13.5">
      <c r="A3550" s="169">
        <v>96801</v>
      </c>
      <c r="B3550" s="169" t="s">
        <v>24631</v>
      </c>
      <c r="C3550" s="169" t="s">
        <v>1</v>
      </c>
      <c r="D3550" s="333">
        <v>27.01</v>
      </c>
      <c r="E3550" s="279"/>
    </row>
    <row r="3551" spans="1:5" s="280" customFormat="1" ht="13.5">
      <c r="A3551" s="169">
        <v>97327</v>
      </c>
      <c r="B3551" s="169" t="s">
        <v>24632</v>
      </c>
      <c r="C3551" s="169" t="s">
        <v>1</v>
      </c>
      <c r="D3551" s="333">
        <v>30</v>
      </c>
      <c r="E3551" s="279"/>
    </row>
    <row r="3552" spans="1:5" s="280" customFormat="1" ht="13.5">
      <c r="A3552" s="169">
        <v>97328</v>
      </c>
      <c r="B3552" s="169" t="s">
        <v>24633</v>
      </c>
      <c r="C3552" s="169" t="s">
        <v>1</v>
      </c>
      <c r="D3552" s="333">
        <v>51.65</v>
      </c>
      <c r="E3552" s="279"/>
    </row>
    <row r="3553" spans="1:5" s="280" customFormat="1" ht="13.5">
      <c r="A3553" s="169">
        <v>97329</v>
      </c>
      <c r="B3553" s="169" t="s">
        <v>24634</v>
      </c>
      <c r="C3553" s="169" t="s">
        <v>1</v>
      </c>
      <c r="D3553" s="333">
        <v>65.09</v>
      </c>
      <c r="E3553" s="279"/>
    </row>
    <row r="3554" spans="1:5" s="280" customFormat="1" ht="13.5">
      <c r="A3554" s="169">
        <v>97330</v>
      </c>
      <c r="B3554" s="169" t="s">
        <v>24635</v>
      </c>
      <c r="C3554" s="169" t="s">
        <v>1</v>
      </c>
      <c r="D3554" s="333">
        <v>79.58</v>
      </c>
      <c r="E3554" s="279"/>
    </row>
    <row r="3555" spans="1:5" s="280" customFormat="1" ht="13.5">
      <c r="A3555" s="169">
        <v>97331</v>
      </c>
      <c r="B3555" s="169" t="s">
        <v>24636</v>
      </c>
      <c r="C3555" s="169" t="s">
        <v>1</v>
      </c>
      <c r="D3555" s="333">
        <v>30.31</v>
      </c>
      <c r="E3555" s="279"/>
    </row>
    <row r="3556" spans="1:5" s="280" customFormat="1" ht="13.5">
      <c r="A3556" s="169">
        <v>97332</v>
      </c>
      <c r="B3556" s="169" t="s">
        <v>24637</v>
      </c>
      <c r="C3556" s="169" t="s">
        <v>1</v>
      </c>
      <c r="D3556" s="333">
        <v>51.99</v>
      </c>
      <c r="E3556" s="279"/>
    </row>
    <row r="3557" spans="1:5" s="280" customFormat="1" ht="13.5">
      <c r="A3557" s="169">
        <v>97333</v>
      </c>
      <c r="B3557" s="169" t="s">
        <v>24638</v>
      </c>
      <c r="C3557" s="169" t="s">
        <v>1</v>
      </c>
      <c r="D3557" s="333">
        <v>65.52</v>
      </c>
      <c r="E3557" s="279"/>
    </row>
    <row r="3558" spans="1:5" s="280" customFormat="1" ht="13.5">
      <c r="A3558" s="169">
        <v>97334</v>
      </c>
      <c r="B3558" s="169" t="s">
        <v>24639</v>
      </c>
      <c r="C3558" s="169" t="s">
        <v>1</v>
      </c>
      <c r="D3558" s="333">
        <v>80.05</v>
      </c>
      <c r="E3558" s="279"/>
    </row>
    <row r="3559" spans="1:5" s="280" customFormat="1" ht="13.5">
      <c r="A3559" s="169">
        <v>97335</v>
      </c>
      <c r="B3559" s="169" t="s">
        <v>27942</v>
      </c>
      <c r="C3559" s="169" t="s">
        <v>1</v>
      </c>
      <c r="D3559" s="333">
        <v>86.14</v>
      </c>
      <c r="E3559" s="279"/>
    </row>
    <row r="3560" spans="1:5" s="280" customFormat="1" ht="13.5">
      <c r="A3560" s="169">
        <v>97336</v>
      </c>
      <c r="B3560" s="169" t="s">
        <v>27943</v>
      </c>
      <c r="C3560" s="169" t="s">
        <v>1</v>
      </c>
      <c r="D3560" s="333">
        <v>109.62</v>
      </c>
      <c r="E3560" s="279"/>
    </row>
    <row r="3561" spans="1:5" s="280" customFormat="1" ht="13.5">
      <c r="A3561" s="169">
        <v>97337</v>
      </c>
      <c r="B3561" s="169" t="s">
        <v>27944</v>
      </c>
      <c r="C3561" s="169" t="s">
        <v>1</v>
      </c>
      <c r="D3561" s="333">
        <v>164.97</v>
      </c>
      <c r="E3561" s="279"/>
    </row>
    <row r="3562" spans="1:5" s="280" customFormat="1" ht="13.5">
      <c r="A3562" s="169">
        <v>97338</v>
      </c>
      <c r="B3562" s="169" t="s">
        <v>27945</v>
      </c>
      <c r="C3562" s="169" t="s">
        <v>1</v>
      </c>
      <c r="D3562" s="333">
        <v>198.49</v>
      </c>
      <c r="E3562" s="279"/>
    </row>
    <row r="3563" spans="1:5" s="280" customFormat="1" ht="13.5">
      <c r="A3563" s="169">
        <v>97339</v>
      </c>
      <c r="B3563" s="169" t="s">
        <v>27946</v>
      </c>
      <c r="C3563" s="169" t="s">
        <v>1</v>
      </c>
      <c r="D3563" s="333">
        <v>213.64</v>
      </c>
      <c r="E3563" s="279"/>
    </row>
    <row r="3564" spans="1:5" s="280" customFormat="1" ht="13.5">
      <c r="A3564" s="169">
        <v>97340</v>
      </c>
      <c r="B3564" s="169" t="s">
        <v>27947</v>
      </c>
      <c r="C3564" s="169" t="s">
        <v>1</v>
      </c>
      <c r="D3564" s="333">
        <v>214.74</v>
      </c>
      <c r="E3564" s="279"/>
    </row>
    <row r="3565" spans="1:5" s="280" customFormat="1" ht="13.5">
      <c r="A3565" s="169">
        <v>97347</v>
      </c>
      <c r="B3565" s="169" t="s">
        <v>24640</v>
      </c>
      <c r="C3565" s="169" t="s">
        <v>1</v>
      </c>
      <c r="D3565" s="333">
        <v>103.84</v>
      </c>
      <c r="E3565" s="279"/>
    </row>
    <row r="3566" spans="1:5" s="280" customFormat="1" ht="13.5">
      <c r="A3566" s="169">
        <v>97348</v>
      </c>
      <c r="B3566" s="169" t="s">
        <v>24641</v>
      </c>
      <c r="C3566" s="169" t="s">
        <v>1</v>
      </c>
      <c r="D3566" s="333">
        <v>143.47999999999999</v>
      </c>
      <c r="E3566" s="279"/>
    </row>
    <row r="3567" spans="1:5" s="280" customFormat="1" ht="13.5">
      <c r="A3567" s="169">
        <v>97349</v>
      </c>
      <c r="B3567" s="169" t="s">
        <v>24642</v>
      </c>
      <c r="C3567" s="169" t="s">
        <v>1</v>
      </c>
      <c r="D3567" s="333">
        <v>206.88</v>
      </c>
      <c r="E3567" s="279"/>
    </row>
    <row r="3568" spans="1:5" s="280" customFormat="1" ht="13.5">
      <c r="A3568" s="169">
        <v>97350</v>
      </c>
      <c r="B3568" s="169" t="s">
        <v>24643</v>
      </c>
      <c r="C3568" s="169" t="s">
        <v>1</v>
      </c>
      <c r="D3568" s="333">
        <v>251.22</v>
      </c>
      <c r="E3568" s="279"/>
    </row>
    <row r="3569" spans="1:5" s="280" customFormat="1" ht="13.5">
      <c r="A3569" s="169">
        <v>97351</v>
      </c>
      <c r="B3569" s="169" t="s">
        <v>24644</v>
      </c>
      <c r="C3569" s="169" t="s">
        <v>1</v>
      </c>
      <c r="D3569" s="333">
        <v>347.41</v>
      </c>
      <c r="E3569" s="279"/>
    </row>
    <row r="3570" spans="1:5" s="280" customFormat="1" ht="13.5">
      <c r="A3570" s="169">
        <v>97352</v>
      </c>
      <c r="B3570" s="169" t="s">
        <v>24645</v>
      </c>
      <c r="C3570" s="169" t="s">
        <v>1</v>
      </c>
      <c r="D3570" s="333">
        <v>450.29</v>
      </c>
      <c r="E3570" s="279"/>
    </row>
    <row r="3571" spans="1:5" s="280" customFormat="1" ht="13.5">
      <c r="A3571" s="169">
        <v>97353</v>
      </c>
      <c r="B3571" s="169" t="s">
        <v>24646</v>
      </c>
      <c r="C3571" s="169" t="s">
        <v>1</v>
      </c>
      <c r="D3571" s="333">
        <v>67.83</v>
      </c>
      <c r="E3571" s="279"/>
    </row>
    <row r="3572" spans="1:5" s="280" customFormat="1" ht="13.5">
      <c r="A3572" s="169">
        <v>97354</v>
      </c>
      <c r="B3572" s="169" t="s">
        <v>24647</v>
      </c>
      <c r="C3572" s="169" t="s">
        <v>1</v>
      </c>
      <c r="D3572" s="333">
        <v>107.99</v>
      </c>
      <c r="E3572" s="279"/>
    </row>
    <row r="3573" spans="1:5" s="280" customFormat="1" ht="13.5">
      <c r="A3573" s="169">
        <v>97355</v>
      </c>
      <c r="B3573" s="169" t="s">
        <v>24648</v>
      </c>
      <c r="C3573" s="169" t="s">
        <v>1</v>
      </c>
      <c r="D3573" s="333">
        <v>147.94</v>
      </c>
      <c r="E3573" s="279"/>
    </row>
    <row r="3574" spans="1:5" s="280" customFormat="1" ht="13.5">
      <c r="A3574" s="169">
        <v>97356</v>
      </c>
      <c r="B3574" s="169" t="s">
        <v>24649</v>
      </c>
      <c r="C3574" s="169" t="s">
        <v>1</v>
      </c>
      <c r="D3574" s="333">
        <v>76.95</v>
      </c>
      <c r="E3574" s="279"/>
    </row>
    <row r="3575" spans="1:5" s="280" customFormat="1" ht="13.5">
      <c r="A3575" s="169">
        <v>97357</v>
      </c>
      <c r="B3575" s="169" t="s">
        <v>24650</v>
      </c>
      <c r="C3575" s="169" t="s">
        <v>1</v>
      </c>
      <c r="D3575" s="333">
        <v>123.67</v>
      </c>
      <c r="E3575" s="279"/>
    </row>
    <row r="3576" spans="1:5" s="280" customFormat="1" ht="13.5">
      <c r="A3576" s="169">
        <v>97358</v>
      </c>
      <c r="B3576" s="169" t="s">
        <v>24651</v>
      </c>
      <c r="C3576" s="169" t="s">
        <v>1</v>
      </c>
      <c r="D3576" s="333">
        <v>169.32</v>
      </c>
      <c r="E3576" s="279"/>
    </row>
    <row r="3577" spans="1:5" s="280" customFormat="1" ht="13.5">
      <c r="A3577" s="169">
        <v>97498</v>
      </c>
      <c r="B3577" s="169" t="s">
        <v>24652</v>
      </c>
      <c r="C3577" s="169" t="s">
        <v>1</v>
      </c>
      <c r="D3577" s="333">
        <v>69.87</v>
      </c>
      <c r="E3577" s="279"/>
    </row>
    <row r="3578" spans="1:5" s="280" customFormat="1" ht="13.5">
      <c r="A3578" s="169">
        <v>97535</v>
      </c>
      <c r="B3578" s="169" t="s">
        <v>24653</v>
      </c>
      <c r="C3578" s="169" t="s">
        <v>1</v>
      </c>
      <c r="D3578" s="333">
        <v>74.03</v>
      </c>
      <c r="E3578" s="279"/>
    </row>
    <row r="3579" spans="1:5" s="280" customFormat="1" ht="13.5">
      <c r="A3579" s="169">
        <v>97536</v>
      </c>
      <c r="B3579" s="169" t="s">
        <v>24654</v>
      </c>
      <c r="C3579" s="169" t="s">
        <v>1</v>
      </c>
      <c r="D3579" s="333">
        <v>83.59</v>
      </c>
      <c r="E3579" s="279"/>
    </row>
    <row r="3580" spans="1:5" s="280" customFormat="1" ht="13.5">
      <c r="A3580" s="169">
        <v>100788</v>
      </c>
      <c r="B3580" s="169" t="s">
        <v>24655</v>
      </c>
      <c r="C3580" s="169" t="s">
        <v>2</v>
      </c>
      <c r="D3580" s="333">
        <v>733.01</v>
      </c>
      <c r="E3580" s="279"/>
    </row>
    <row r="3581" spans="1:5" s="280" customFormat="1" ht="13.5">
      <c r="A3581" s="169">
        <v>100791</v>
      </c>
      <c r="B3581" s="169" t="s">
        <v>24656</v>
      </c>
      <c r="C3581" s="169" t="s">
        <v>1</v>
      </c>
      <c r="D3581" s="333">
        <v>18.59</v>
      </c>
      <c r="E3581" s="279"/>
    </row>
    <row r="3582" spans="1:5" s="280" customFormat="1" ht="13.5">
      <c r="A3582" s="169">
        <v>100792</v>
      </c>
      <c r="B3582" s="169" t="s">
        <v>24657</v>
      </c>
      <c r="C3582" s="169" t="s">
        <v>1</v>
      </c>
      <c r="D3582" s="333">
        <v>27.41</v>
      </c>
      <c r="E3582" s="279"/>
    </row>
    <row r="3583" spans="1:5" s="280" customFormat="1" ht="13.5">
      <c r="A3583" s="169">
        <v>100793</v>
      </c>
      <c r="B3583" s="169" t="s">
        <v>24658</v>
      </c>
      <c r="C3583" s="169" t="s">
        <v>1</v>
      </c>
      <c r="D3583" s="333">
        <v>36.46</v>
      </c>
      <c r="E3583" s="279"/>
    </row>
    <row r="3584" spans="1:5" s="280" customFormat="1" ht="13.5">
      <c r="A3584" s="169">
        <v>100794</v>
      </c>
      <c r="B3584" s="169" t="s">
        <v>24659</v>
      </c>
      <c r="C3584" s="169" t="s">
        <v>1</v>
      </c>
      <c r="D3584" s="333">
        <v>49.26</v>
      </c>
      <c r="E3584" s="279"/>
    </row>
    <row r="3585" spans="1:5" s="280" customFormat="1" ht="13.5">
      <c r="A3585" s="169">
        <v>100799</v>
      </c>
      <c r="B3585" s="169" t="s">
        <v>24660</v>
      </c>
      <c r="C3585" s="169" t="s">
        <v>1</v>
      </c>
      <c r="D3585" s="333">
        <v>19.010000000000002</v>
      </c>
      <c r="E3585" s="279"/>
    </row>
    <row r="3586" spans="1:5" s="280" customFormat="1" ht="13.5">
      <c r="A3586" s="169">
        <v>100800</v>
      </c>
      <c r="B3586" s="169" t="s">
        <v>24661</v>
      </c>
      <c r="C3586" s="169" t="s">
        <v>1</v>
      </c>
      <c r="D3586" s="333">
        <v>27.84</v>
      </c>
      <c r="E3586" s="279"/>
    </row>
    <row r="3587" spans="1:5" s="280" customFormat="1" ht="13.5">
      <c r="A3587" s="169">
        <v>100801</v>
      </c>
      <c r="B3587" s="169" t="s">
        <v>24662</v>
      </c>
      <c r="C3587" s="169" t="s">
        <v>1</v>
      </c>
      <c r="D3587" s="333">
        <v>36.880000000000003</v>
      </c>
      <c r="E3587" s="279"/>
    </row>
    <row r="3588" spans="1:5" s="280" customFormat="1" ht="13.5">
      <c r="A3588" s="169">
        <v>100802</v>
      </c>
      <c r="B3588" s="169" t="s">
        <v>24663</v>
      </c>
      <c r="C3588" s="169" t="s">
        <v>1</v>
      </c>
      <c r="D3588" s="333">
        <v>49.7</v>
      </c>
      <c r="E3588" s="279"/>
    </row>
    <row r="3589" spans="1:5" s="280" customFormat="1" ht="13.5">
      <c r="A3589" s="169">
        <v>100803</v>
      </c>
      <c r="B3589" s="169" t="s">
        <v>24664</v>
      </c>
      <c r="C3589" s="169" t="s">
        <v>1</v>
      </c>
      <c r="D3589" s="333">
        <v>17.72</v>
      </c>
      <c r="E3589" s="279"/>
    </row>
    <row r="3590" spans="1:5" s="280" customFormat="1" ht="13.5">
      <c r="A3590" s="169">
        <v>100804</v>
      </c>
      <c r="B3590" s="169" t="s">
        <v>24665</v>
      </c>
      <c r="C3590" s="169" t="s">
        <v>1</v>
      </c>
      <c r="D3590" s="333">
        <v>26.38</v>
      </c>
      <c r="E3590" s="279"/>
    </row>
    <row r="3591" spans="1:5" s="280" customFormat="1" ht="13.5">
      <c r="A3591" s="169">
        <v>100805</v>
      </c>
      <c r="B3591" s="169" t="s">
        <v>24666</v>
      </c>
      <c r="C3591" s="169" t="s">
        <v>1</v>
      </c>
      <c r="D3591" s="333">
        <v>35.200000000000003</v>
      </c>
      <c r="E3591" s="279"/>
    </row>
    <row r="3592" spans="1:5" s="280" customFormat="1" ht="13.5">
      <c r="A3592" s="169">
        <v>100806</v>
      </c>
      <c r="B3592" s="169" t="s">
        <v>24667</v>
      </c>
      <c r="C3592" s="169" t="s">
        <v>1</v>
      </c>
      <c r="D3592" s="333">
        <v>47.74</v>
      </c>
      <c r="E3592" s="279"/>
    </row>
    <row r="3593" spans="1:5" s="280" customFormat="1" ht="13.5">
      <c r="A3593" s="169">
        <v>100807</v>
      </c>
      <c r="B3593" s="169" t="s">
        <v>24668</v>
      </c>
      <c r="C3593" s="169" t="s">
        <v>1</v>
      </c>
      <c r="D3593" s="333">
        <v>24</v>
      </c>
      <c r="E3593" s="279"/>
    </row>
    <row r="3594" spans="1:5" s="280" customFormat="1" ht="13.5">
      <c r="A3594" s="169">
        <v>100808</v>
      </c>
      <c r="B3594" s="169" t="s">
        <v>24669</v>
      </c>
      <c r="C3594" s="169" t="s">
        <v>1</v>
      </c>
      <c r="D3594" s="333">
        <v>33.76</v>
      </c>
      <c r="E3594" s="279"/>
    </row>
    <row r="3595" spans="1:5" s="280" customFormat="1" ht="13.5">
      <c r="A3595" s="169">
        <v>100809</v>
      </c>
      <c r="B3595" s="169" t="s">
        <v>24670</v>
      </c>
      <c r="C3595" s="169" t="s">
        <v>1</v>
      </c>
      <c r="D3595" s="333">
        <v>43.96</v>
      </c>
      <c r="E3595" s="279"/>
    </row>
    <row r="3596" spans="1:5" s="280" customFormat="1" ht="13.5">
      <c r="A3596" s="169">
        <v>100810</v>
      </c>
      <c r="B3596" s="169" t="s">
        <v>24671</v>
      </c>
      <c r="C3596" s="169" t="s">
        <v>1</v>
      </c>
      <c r="D3596" s="333">
        <v>58.39</v>
      </c>
      <c r="E3596" s="279"/>
    </row>
    <row r="3597" spans="1:5" s="280" customFormat="1" ht="13.5">
      <c r="A3597" s="169">
        <v>101918</v>
      </c>
      <c r="B3597" s="169" t="s">
        <v>24672</v>
      </c>
      <c r="C3597" s="169" t="s">
        <v>1</v>
      </c>
      <c r="D3597" s="333">
        <v>332.26</v>
      </c>
      <c r="E3597" s="279"/>
    </row>
    <row r="3598" spans="1:5" s="280" customFormat="1" ht="13.5">
      <c r="A3598" s="169">
        <v>101919</v>
      </c>
      <c r="B3598" s="169" t="s">
        <v>24673</v>
      </c>
      <c r="C3598" s="169" t="s">
        <v>2</v>
      </c>
      <c r="D3598" s="333">
        <v>421.15</v>
      </c>
      <c r="E3598" s="279"/>
    </row>
    <row r="3599" spans="1:5" s="280" customFormat="1" ht="13.5">
      <c r="A3599" s="169">
        <v>101920</v>
      </c>
      <c r="B3599" s="169" t="s">
        <v>24674</v>
      </c>
      <c r="C3599" s="169" t="s">
        <v>2</v>
      </c>
      <c r="D3599" s="333">
        <v>196.73</v>
      </c>
      <c r="E3599" s="279"/>
    </row>
    <row r="3600" spans="1:5" s="280" customFormat="1" ht="13.5">
      <c r="A3600" s="169">
        <v>101921</v>
      </c>
      <c r="B3600" s="169" t="s">
        <v>24675</v>
      </c>
      <c r="C3600" s="169" t="s">
        <v>2</v>
      </c>
      <c r="D3600" s="333">
        <v>225.63</v>
      </c>
      <c r="E3600" s="279"/>
    </row>
    <row r="3601" spans="1:5" s="280" customFormat="1" ht="13.5">
      <c r="A3601" s="169">
        <v>101922</v>
      </c>
      <c r="B3601" s="169" t="s">
        <v>24676</v>
      </c>
      <c r="C3601" s="169" t="s">
        <v>2</v>
      </c>
      <c r="D3601" s="333">
        <v>225.63</v>
      </c>
      <c r="E3601" s="279"/>
    </row>
    <row r="3602" spans="1:5" s="280" customFormat="1" ht="13.5">
      <c r="A3602" s="169">
        <v>101923</v>
      </c>
      <c r="B3602" s="169" t="s">
        <v>24677</v>
      </c>
      <c r="C3602" s="169" t="s">
        <v>2</v>
      </c>
      <c r="D3602" s="333">
        <v>225.63</v>
      </c>
      <c r="E3602" s="279"/>
    </row>
    <row r="3603" spans="1:5" s="280" customFormat="1" ht="13.5">
      <c r="A3603" s="169">
        <v>101924</v>
      </c>
      <c r="B3603" s="169" t="s">
        <v>24678</v>
      </c>
      <c r="C3603" s="169" t="s">
        <v>2</v>
      </c>
      <c r="D3603" s="333">
        <v>184.64</v>
      </c>
      <c r="E3603" s="279"/>
    </row>
    <row r="3604" spans="1:5" s="280" customFormat="1" ht="13.5">
      <c r="A3604" s="169">
        <v>101925</v>
      </c>
      <c r="B3604" s="169" t="s">
        <v>24679</v>
      </c>
      <c r="C3604" s="169" t="s">
        <v>2</v>
      </c>
      <c r="D3604" s="333">
        <v>310.25</v>
      </c>
      <c r="E3604" s="279"/>
    </row>
    <row r="3605" spans="1:5" s="280" customFormat="1" ht="13.5">
      <c r="A3605" s="169">
        <v>101926</v>
      </c>
      <c r="B3605" s="169" t="s">
        <v>24680</v>
      </c>
      <c r="C3605" s="169" t="s">
        <v>2</v>
      </c>
      <c r="D3605" s="333">
        <v>399.44</v>
      </c>
      <c r="E3605" s="279"/>
    </row>
    <row r="3606" spans="1:5" s="280" customFormat="1" ht="13.5">
      <c r="A3606" s="169">
        <v>101927</v>
      </c>
      <c r="B3606" s="169" t="s">
        <v>24681</v>
      </c>
      <c r="C3606" s="169" t="s">
        <v>1</v>
      </c>
      <c r="D3606" s="333">
        <v>319.3</v>
      </c>
      <c r="E3606" s="279"/>
    </row>
    <row r="3607" spans="1:5" s="280" customFormat="1" ht="13.5">
      <c r="A3607" s="169">
        <v>101928</v>
      </c>
      <c r="B3607" s="169" t="s">
        <v>24682</v>
      </c>
      <c r="C3607" s="169" t="s">
        <v>2</v>
      </c>
      <c r="D3607" s="333">
        <v>426.11</v>
      </c>
      <c r="E3607" s="279"/>
    </row>
    <row r="3608" spans="1:5" s="280" customFormat="1" ht="13.5">
      <c r="A3608" s="169">
        <v>101929</v>
      </c>
      <c r="B3608" s="169" t="s">
        <v>24683</v>
      </c>
      <c r="C3608" s="169" t="s">
        <v>2</v>
      </c>
      <c r="D3608" s="333">
        <v>201.69</v>
      </c>
      <c r="E3608" s="279"/>
    </row>
    <row r="3609" spans="1:5" s="280" customFormat="1" ht="13.5">
      <c r="A3609" s="169">
        <v>101930</v>
      </c>
      <c r="B3609" s="169" t="s">
        <v>24684</v>
      </c>
      <c r="C3609" s="169" t="s">
        <v>2</v>
      </c>
      <c r="D3609" s="333">
        <v>230.59</v>
      </c>
      <c r="E3609" s="279"/>
    </row>
    <row r="3610" spans="1:5" s="280" customFormat="1" ht="13.5">
      <c r="A3610" s="169">
        <v>101931</v>
      </c>
      <c r="B3610" s="169" t="s">
        <v>24685</v>
      </c>
      <c r="C3610" s="169" t="s">
        <v>2</v>
      </c>
      <c r="D3610" s="333">
        <v>230.59</v>
      </c>
      <c r="E3610" s="279"/>
    </row>
    <row r="3611" spans="1:5" s="280" customFormat="1" ht="13.5">
      <c r="A3611" s="169">
        <v>101932</v>
      </c>
      <c r="B3611" s="169" t="s">
        <v>24686</v>
      </c>
      <c r="C3611" s="169" t="s">
        <v>2</v>
      </c>
      <c r="D3611" s="333">
        <v>230.59</v>
      </c>
      <c r="E3611" s="279"/>
    </row>
    <row r="3612" spans="1:5" s="280" customFormat="1" ht="13.5">
      <c r="A3612" s="169">
        <v>101933</v>
      </c>
      <c r="B3612" s="169" t="s">
        <v>24687</v>
      </c>
      <c r="C3612" s="169" t="s">
        <v>2</v>
      </c>
      <c r="D3612" s="333">
        <v>189.6</v>
      </c>
      <c r="E3612" s="279"/>
    </row>
    <row r="3613" spans="1:5" s="280" customFormat="1" ht="13.5">
      <c r="A3613" s="169">
        <v>101934</v>
      </c>
      <c r="B3613" s="169" t="s">
        <v>24688</v>
      </c>
      <c r="C3613" s="169" t="s">
        <v>2</v>
      </c>
      <c r="D3613" s="333">
        <v>317.69</v>
      </c>
      <c r="E3613" s="279"/>
    </row>
    <row r="3614" spans="1:5" s="280" customFormat="1" ht="13.5">
      <c r="A3614" s="169">
        <v>101935</v>
      </c>
      <c r="B3614" s="169" t="s">
        <v>24689</v>
      </c>
      <c r="C3614" s="169" t="s">
        <v>2</v>
      </c>
      <c r="D3614" s="333">
        <v>409.38</v>
      </c>
      <c r="E3614" s="279"/>
    </row>
    <row r="3615" spans="1:5" s="280" customFormat="1" ht="13.5">
      <c r="A3615" s="169">
        <v>103802</v>
      </c>
      <c r="B3615" s="169" t="s">
        <v>27948</v>
      </c>
      <c r="C3615" s="169" t="s">
        <v>1</v>
      </c>
      <c r="D3615" s="333">
        <v>41.35</v>
      </c>
      <c r="E3615" s="279"/>
    </row>
    <row r="3616" spans="1:5" s="280" customFormat="1" ht="13.5">
      <c r="A3616" s="169">
        <v>103803</v>
      </c>
      <c r="B3616" s="169" t="s">
        <v>27949</v>
      </c>
      <c r="C3616" s="169" t="s">
        <v>1</v>
      </c>
      <c r="D3616" s="333">
        <v>71.09</v>
      </c>
      <c r="E3616" s="279"/>
    </row>
    <row r="3617" spans="1:5" s="280" customFormat="1" ht="13.5">
      <c r="A3617" s="169">
        <v>103804</v>
      </c>
      <c r="B3617" s="169" t="s">
        <v>27950</v>
      </c>
      <c r="C3617" s="169" t="s">
        <v>1</v>
      </c>
      <c r="D3617" s="333">
        <v>86.67</v>
      </c>
      <c r="E3617" s="279"/>
    </row>
    <row r="3618" spans="1:5" s="280" customFormat="1" ht="13.5">
      <c r="A3618" s="169">
        <v>103835</v>
      </c>
      <c r="B3618" s="169" t="s">
        <v>27951</v>
      </c>
      <c r="C3618" s="169" t="s">
        <v>1</v>
      </c>
      <c r="D3618" s="333">
        <v>64.540000000000006</v>
      </c>
      <c r="E3618" s="279"/>
    </row>
    <row r="3619" spans="1:5" s="280" customFormat="1" ht="13.5">
      <c r="A3619" s="169">
        <v>103836</v>
      </c>
      <c r="B3619" s="169" t="s">
        <v>27952</v>
      </c>
      <c r="C3619" s="169" t="s">
        <v>1</v>
      </c>
      <c r="D3619" s="333">
        <v>100.87</v>
      </c>
      <c r="E3619" s="279"/>
    </row>
    <row r="3620" spans="1:5" s="280" customFormat="1" ht="13.5">
      <c r="A3620" s="169">
        <v>103837</v>
      </c>
      <c r="B3620" s="169" t="s">
        <v>27953</v>
      </c>
      <c r="C3620" s="169" t="s">
        <v>1</v>
      </c>
      <c r="D3620" s="333">
        <v>127.35</v>
      </c>
      <c r="E3620" s="279"/>
    </row>
    <row r="3621" spans="1:5" s="280" customFormat="1" ht="13.5">
      <c r="A3621" s="169">
        <v>103868</v>
      </c>
      <c r="B3621" s="169" t="s">
        <v>27954</v>
      </c>
      <c r="C3621" s="169" t="s">
        <v>1</v>
      </c>
      <c r="D3621" s="333">
        <v>49.92</v>
      </c>
      <c r="E3621" s="279"/>
    </row>
    <row r="3622" spans="1:5" s="280" customFormat="1" ht="13.5">
      <c r="A3622" s="169">
        <v>103869</v>
      </c>
      <c r="B3622" s="169" t="s">
        <v>27955</v>
      </c>
      <c r="C3622" s="169" t="s">
        <v>1</v>
      </c>
      <c r="D3622" s="333">
        <v>77.09</v>
      </c>
      <c r="E3622" s="279"/>
    </row>
    <row r="3623" spans="1:5" s="280" customFormat="1" ht="13.5">
      <c r="A3623" s="169">
        <v>103870</v>
      </c>
      <c r="B3623" s="169" t="s">
        <v>27956</v>
      </c>
      <c r="C3623" s="169" t="s">
        <v>1</v>
      </c>
      <c r="D3623" s="333">
        <v>95.2</v>
      </c>
      <c r="E3623" s="279"/>
    </row>
    <row r="3624" spans="1:5" s="280" customFormat="1" ht="13.5">
      <c r="A3624" s="169">
        <v>103871</v>
      </c>
      <c r="B3624" s="169" t="s">
        <v>27957</v>
      </c>
      <c r="C3624" s="169" t="s">
        <v>1</v>
      </c>
      <c r="D3624" s="333">
        <v>68.989999999999995</v>
      </c>
      <c r="E3624" s="279"/>
    </row>
    <row r="3625" spans="1:5" s="280" customFormat="1" ht="13.5">
      <c r="A3625" s="169">
        <v>103872</v>
      </c>
      <c r="B3625" s="169" t="s">
        <v>27958</v>
      </c>
      <c r="C3625" s="169" t="s">
        <v>1</v>
      </c>
      <c r="D3625" s="333">
        <v>168.08</v>
      </c>
      <c r="E3625" s="279"/>
    </row>
    <row r="3626" spans="1:5" s="280" customFormat="1" ht="13.5">
      <c r="A3626" s="169">
        <v>103873</v>
      </c>
      <c r="B3626" s="169" t="s">
        <v>27959</v>
      </c>
      <c r="C3626" s="169" t="s">
        <v>1</v>
      </c>
      <c r="D3626" s="333">
        <v>189.92</v>
      </c>
      <c r="E3626" s="279"/>
    </row>
    <row r="3627" spans="1:5" s="280" customFormat="1" ht="13.5">
      <c r="A3627" s="169">
        <v>103978</v>
      </c>
      <c r="B3627" s="169" t="s">
        <v>27960</v>
      </c>
      <c r="C3627" s="169" t="s">
        <v>1</v>
      </c>
      <c r="D3627" s="333">
        <v>32.520000000000003</v>
      </c>
      <c r="E3627" s="279"/>
    </row>
    <row r="3628" spans="1:5" s="280" customFormat="1" ht="13.5">
      <c r="A3628" s="169">
        <v>103979</v>
      </c>
      <c r="B3628" s="169" t="s">
        <v>27961</v>
      </c>
      <c r="C3628" s="169" t="s">
        <v>1</v>
      </c>
      <c r="D3628" s="333">
        <v>37.729999999999997</v>
      </c>
      <c r="E3628" s="279"/>
    </row>
    <row r="3629" spans="1:5" s="280" customFormat="1" ht="13.5">
      <c r="A3629" s="169">
        <v>104021</v>
      </c>
      <c r="B3629" s="169" t="s">
        <v>27962</v>
      </c>
      <c r="C3629" s="169" t="s">
        <v>1</v>
      </c>
      <c r="D3629" s="333">
        <v>75.83</v>
      </c>
      <c r="E3629" s="279"/>
    </row>
    <row r="3630" spans="1:5" s="280" customFormat="1" ht="13.5">
      <c r="A3630" s="169">
        <v>104166</v>
      </c>
      <c r="B3630" s="169" t="s">
        <v>27963</v>
      </c>
      <c r="C3630" s="169" t="s">
        <v>1</v>
      </c>
      <c r="D3630" s="333">
        <v>133.37</v>
      </c>
      <c r="E3630" s="279"/>
    </row>
    <row r="3631" spans="1:5" s="280" customFormat="1" ht="13.5">
      <c r="A3631" s="169">
        <v>89358</v>
      </c>
      <c r="B3631" s="169" t="s">
        <v>27964</v>
      </c>
      <c r="C3631" s="169" t="s">
        <v>2</v>
      </c>
      <c r="D3631" s="333">
        <v>7.47</v>
      </c>
      <c r="E3631" s="279"/>
    </row>
    <row r="3632" spans="1:5" s="280" customFormat="1" ht="13.5">
      <c r="A3632" s="169">
        <v>89359</v>
      </c>
      <c r="B3632" s="169" t="s">
        <v>27965</v>
      </c>
      <c r="C3632" s="169" t="s">
        <v>2</v>
      </c>
      <c r="D3632" s="333">
        <v>8.11</v>
      </c>
      <c r="E3632" s="279"/>
    </row>
    <row r="3633" spans="1:5" s="280" customFormat="1" ht="13.5">
      <c r="A3633" s="169">
        <v>89360</v>
      </c>
      <c r="B3633" s="169" t="s">
        <v>27966</v>
      </c>
      <c r="C3633" s="169" t="s">
        <v>2</v>
      </c>
      <c r="D3633" s="333">
        <v>10.8</v>
      </c>
      <c r="E3633" s="279"/>
    </row>
    <row r="3634" spans="1:5" s="280" customFormat="1" ht="13.5">
      <c r="A3634" s="169">
        <v>89361</v>
      </c>
      <c r="B3634" s="169" t="s">
        <v>27967</v>
      </c>
      <c r="C3634" s="169" t="s">
        <v>2</v>
      </c>
      <c r="D3634" s="333">
        <v>9.75</v>
      </c>
      <c r="E3634" s="279"/>
    </row>
    <row r="3635" spans="1:5" s="280" customFormat="1" ht="13.5">
      <c r="A3635" s="169">
        <v>89362</v>
      </c>
      <c r="B3635" s="169" t="s">
        <v>27968</v>
      </c>
      <c r="C3635" s="169" t="s">
        <v>2</v>
      </c>
      <c r="D3635" s="333">
        <v>9.08</v>
      </c>
      <c r="E3635" s="279"/>
    </row>
    <row r="3636" spans="1:5" s="280" customFormat="1" ht="13.5">
      <c r="A3636" s="169">
        <v>89363</v>
      </c>
      <c r="B3636" s="169" t="s">
        <v>27969</v>
      </c>
      <c r="C3636" s="169" t="s">
        <v>2</v>
      </c>
      <c r="D3636" s="333">
        <v>10.45</v>
      </c>
      <c r="E3636" s="279"/>
    </row>
    <row r="3637" spans="1:5" s="280" customFormat="1" ht="13.5">
      <c r="A3637" s="169">
        <v>89364</v>
      </c>
      <c r="B3637" s="169" t="s">
        <v>27970</v>
      </c>
      <c r="C3637" s="169" t="s">
        <v>2</v>
      </c>
      <c r="D3637" s="333">
        <v>13.28</v>
      </c>
      <c r="E3637" s="279"/>
    </row>
    <row r="3638" spans="1:5" s="280" customFormat="1" ht="13.5">
      <c r="A3638" s="169">
        <v>89365</v>
      </c>
      <c r="B3638" s="169" t="s">
        <v>27971</v>
      </c>
      <c r="C3638" s="169" t="s">
        <v>2</v>
      </c>
      <c r="D3638" s="333">
        <v>12.02</v>
      </c>
      <c r="E3638" s="279"/>
    </row>
    <row r="3639" spans="1:5" s="280" customFormat="1" ht="13.5">
      <c r="A3639" s="169">
        <v>89366</v>
      </c>
      <c r="B3639" s="169" t="s">
        <v>27972</v>
      </c>
      <c r="C3639" s="169" t="s">
        <v>2</v>
      </c>
      <c r="D3639" s="333">
        <v>20.170000000000002</v>
      </c>
      <c r="E3639" s="279"/>
    </row>
    <row r="3640" spans="1:5" s="280" customFormat="1" ht="13.5">
      <c r="A3640" s="169">
        <v>89367</v>
      </c>
      <c r="B3640" s="169" t="s">
        <v>27973</v>
      </c>
      <c r="C3640" s="169" t="s">
        <v>2</v>
      </c>
      <c r="D3640" s="333">
        <v>13.38</v>
      </c>
      <c r="E3640" s="279"/>
    </row>
    <row r="3641" spans="1:5" s="280" customFormat="1" ht="13.5">
      <c r="A3641" s="169">
        <v>89368</v>
      </c>
      <c r="B3641" s="169" t="s">
        <v>27974</v>
      </c>
      <c r="C3641" s="169" t="s">
        <v>2</v>
      </c>
      <c r="D3641" s="333">
        <v>17.23</v>
      </c>
      <c r="E3641" s="279"/>
    </row>
    <row r="3642" spans="1:5" s="280" customFormat="1" ht="13.5">
      <c r="A3642" s="169">
        <v>89369</v>
      </c>
      <c r="B3642" s="169" t="s">
        <v>27975</v>
      </c>
      <c r="C3642" s="169" t="s">
        <v>2</v>
      </c>
      <c r="D3642" s="333">
        <v>22</v>
      </c>
      <c r="E3642" s="279"/>
    </row>
    <row r="3643" spans="1:5" s="280" customFormat="1" ht="13.5">
      <c r="A3643" s="169">
        <v>89370</v>
      </c>
      <c r="B3643" s="169" t="s">
        <v>27976</v>
      </c>
      <c r="C3643" s="169" t="s">
        <v>2</v>
      </c>
      <c r="D3643" s="333">
        <v>16.420000000000002</v>
      </c>
      <c r="E3643" s="279"/>
    </row>
    <row r="3644" spans="1:5" s="280" customFormat="1" ht="13.5">
      <c r="A3644" s="169">
        <v>89371</v>
      </c>
      <c r="B3644" s="169" t="s">
        <v>27977</v>
      </c>
      <c r="C3644" s="169" t="s">
        <v>2</v>
      </c>
      <c r="D3644" s="333">
        <v>5.8</v>
      </c>
      <c r="E3644" s="279"/>
    </row>
    <row r="3645" spans="1:5" s="280" customFormat="1" ht="13.5">
      <c r="A3645" s="169">
        <v>89372</v>
      </c>
      <c r="B3645" s="169" t="s">
        <v>27978</v>
      </c>
      <c r="C3645" s="169" t="s">
        <v>2</v>
      </c>
      <c r="D3645" s="333">
        <v>18.510000000000002</v>
      </c>
      <c r="E3645" s="279"/>
    </row>
    <row r="3646" spans="1:5" s="280" customFormat="1" ht="13.5">
      <c r="A3646" s="169">
        <v>89373</v>
      </c>
      <c r="B3646" s="169" t="s">
        <v>27979</v>
      </c>
      <c r="C3646" s="169" t="s">
        <v>2</v>
      </c>
      <c r="D3646" s="333">
        <v>7.43</v>
      </c>
      <c r="E3646" s="279"/>
    </row>
    <row r="3647" spans="1:5" s="280" customFormat="1" ht="13.5">
      <c r="A3647" s="169">
        <v>89374</v>
      </c>
      <c r="B3647" s="169" t="s">
        <v>27980</v>
      </c>
      <c r="C3647" s="169" t="s">
        <v>2</v>
      </c>
      <c r="D3647" s="333">
        <v>13.55</v>
      </c>
      <c r="E3647" s="279"/>
    </row>
    <row r="3648" spans="1:5" s="280" customFormat="1" ht="13.5">
      <c r="A3648" s="169">
        <v>89375</v>
      </c>
      <c r="B3648" s="169" t="s">
        <v>27981</v>
      </c>
      <c r="C3648" s="169" t="s">
        <v>2</v>
      </c>
      <c r="D3648" s="333">
        <v>18</v>
      </c>
      <c r="E3648" s="279"/>
    </row>
    <row r="3649" spans="1:5" s="280" customFormat="1" ht="13.5">
      <c r="A3649" s="169">
        <v>89376</v>
      </c>
      <c r="B3649" s="169" t="s">
        <v>27982</v>
      </c>
      <c r="C3649" s="169" t="s">
        <v>2</v>
      </c>
      <c r="D3649" s="333">
        <v>5.63</v>
      </c>
      <c r="E3649" s="279"/>
    </row>
    <row r="3650" spans="1:5" s="280" customFormat="1" ht="13.5">
      <c r="A3650" s="169">
        <v>89377</v>
      </c>
      <c r="B3650" s="169" t="s">
        <v>27983</v>
      </c>
      <c r="C3650" s="169" t="s">
        <v>2</v>
      </c>
      <c r="D3650" s="333">
        <v>12.07</v>
      </c>
      <c r="E3650" s="279"/>
    </row>
    <row r="3651" spans="1:5" s="280" customFormat="1" ht="13.5">
      <c r="A3651" s="169">
        <v>89378</v>
      </c>
      <c r="B3651" s="169" t="s">
        <v>27984</v>
      </c>
      <c r="C3651" s="169" t="s">
        <v>2</v>
      </c>
      <c r="D3651" s="333">
        <v>7</v>
      </c>
      <c r="E3651" s="279"/>
    </row>
    <row r="3652" spans="1:5" s="280" customFormat="1" ht="13.5">
      <c r="A3652" s="169">
        <v>89379</v>
      </c>
      <c r="B3652" s="169" t="s">
        <v>24690</v>
      </c>
      <c r="C3652" s="169" t="s">
        <v>2</v>
      </c>
      <c r="D3652" s="333">
        <v>23.94</v>
      </c>
      <c r="E3652" s="279"/>
    </row>
    <row r="3653" spans="1:5" s="280" customFormat="1" ht="13.5">
      <c r="A3653" s="169">
        <v>89380</v>
      </c>
      <c r="B3653" s="169" t="s">
        <v>27985</v>
      </c>
      <c r="C3653" s="169" t="s">
        <v>2</v>
      </c>
      <c r="D3653" s="333">
        <v>12.85</v>
      </c>
      <c r="E3653" s="279"/>
    </row>
    <row r="3654" spans="1:5" s="280" customFormat="1" ht="13.5">
      <c r="A3654" s="169">
        <v>89381</v>
      </c>
      <c r="B3654" s="169" t="s">
        <v>27986</v>
      </c>
      <c r="C3654" s="169" t="s">
        <v>2</v>
      </c>
      <c r="D3654" s="333">
        <v>17.239999999999998</v>
      </c>
      <c r="E3654" s="279"/>
    </row>
    <row r="3655" spans="1:5" s="280" customFormat="1" ht="13.5">
      <c r="A3655" s="169">
        <v>89382</v>
      </c>
      <c r="B3655" s="169" t="s">
        <v>27987</v>
      </c>
      <c r="C3655" s="169" t="s">
        <v>2</v>
      </c>
      <c r="D3655" s="333">
        <v>21.59</v>
      </c>
      <c r="E3655" s="279"/>
    </row>
    <row r="3656" spans="1:5" s="280" customFormat="1" ht="13.5">
      <c r="A3656" s="169">
        <v>89383</v>
      </c>
      <c r="B3656" s="169" t="s">
        <v>27988</v>
      </c>
      <c r="C3656" s="169" t="s">
        <v>2</v>
      </c>
      <c r="D3656" s="333">
        <v>6.7</v>
      </c>
      <c r="E3656" s="279"/>
    </row>
    <row r="3657" spans="1:5" s="280" customFormat="1" ht="13.5">
      <c r="A3657" s="169">
        <v>89384</v>
      </c>
      <c r="B3657" s="169" t="s">
        <v>27989</v>
      </c>
      <c r="C3657" s="169" t="s">
        <v>2</v>
      </c>
      <c r="D3657" s="333">
        <v>17.989999999999998</v>
      </c>
      <c r="E3657" s="279"/>
    </row>
    <row r="3658" spans="1:5" s="280" customFormat="1" ht="13.5">
      <c r="A3658" s="169">
        <v>89385</v>
      </c>
      <c r="B3658" s="169" t="s">
        <v>27990</v>
      </c>
      <c r="C3658" s="169" t="s">
        <v>2</v>
      </c>
      <c r="D3658" s="333">
        <v>8.0399999999999991</v>
      </c>
      <c r="E3658" s="279"/>
    </row>
    <row r="3659" spans="1:5" s="280" customFormat="1" ht="13.5">
      <c r="A3659" s="169">
        <v>89386</v>
      </c>
      <c r="B3659" s="169" t="s">
        <v>27991</v>
      </c>
      <c r="C3659" s="169" t="s">
        <v>2</v>
      </c>
      <c r="D3659" s="333">
        <v>10.32</v>
      </c>
      <c r="E3659" s="279"/>
    </row>
    <row r="3660" spans="1:5" s="280" customFormat="1" ht="13.5">
      <c r="A3660" s="169">
        <v>89387</v>
      </c>
      <c r="B3660" s="169" t="s">
        <v>27992</v>
      </c>
      <c r="C3660" s="169" t="s">
        <v>2</v>
      </c>
      <c r="D3660" s="333">
        <v>50.73</v>
      </c>
      <c r="E3660" s="279"/>
    </row>
    <row r="3661" spans="1:5" s="280" customFormat="1" ht="13.5">
      <c r="A3661" s="169">
        <v>89389</v>
      </c>
      <c r="B3661" s="169" t="s">
        <v>27993</v>
      </c>
      <c r="C3661" s="169" t="s">
        <v>2</v>
      </c>
      <c r="D3661" s="333">
        <v>15.83</v>
      </c>
      <c r="E3661" s="279"/>
    </row>
    <row r="3662" spans="1:5" s="280" customFormat="1" ht="13.5">
      <c r="A3662" s="169">
        <v>89390</v>
      </c>
      <c r="B3662" s="169" t="s">
        <v>27994</v>
      </c>
      <c r="C3662" s="169" t="s">
        <v>2</v>
      </c>
      <c r="D3662" s="333">
        <v>33.11</v>
      </c>
      <c r="E3662" s="279"/>
    </row>
    <row r="3663" spans="1:5" s="280" customFormat="1" ht="13.5">
      <c r="A3663" s="169">
        <v>89391</v>
      </c>
      <c r="B3663" s="169" t="s">
        <v>27995</v>
      </c>
      <c r="C3663" s="169" t="s">
        <v>2</v>
      </c>
      <c r="D3663" s="333">
        <v>9.51</v>
      </c>
      <c r="E3663" s="279"/>
    </row>
    <row r="3664" spans="1:5" s="280" customFormat="1" ht="13.5">
      <c r="A3664" s="169">
        <v>89392</v>
      </c>
      <c r="B3664" s="169" t="s">
        <v>27996</v>
      </c>
      <c r="C3664" s="169" t="s">
        <v>2</v>
      </c>
      <c r="D3664" s="333">
        <v>40.07</v>
      </c>
      <c r="E3664" s="279"/>
    </row>
    <row r="3665" spans="1:5" s="280" customFormat="1" ht="13.5">
      <c r="A3665" s="169">
        <v>89393</v>
      </c>
      <c r="B3665" s="169" t="s">
        <v>27997</v>
      </c>
      <c r="C3665" s="169" t="s">
        <v>2</v>
      </c>
      <c r="D3665" s="333">
        <v>10.54</v>
      </c>
      <c r="E3665" s="279"/>
    </row>
    <row r="3666" spans="1:5" s="280" customFormat="1" ht="13.5">
      <c r="A3666" s="169">
        <v>89394</v>
      </c>
      <c r="B3666" s="169" t="s">
        <v>27998</v>
      </c>
      <c r="C3666" s="169" t="s">
        <v>2</v>
      </c>
      <c r="D3666" s="333">
        <v>25.8</v>
      </c>
      <c r="E3666" s="279"/>
    </row>
    <row r="3667" spans="1:5" s="280" customFormat="1" ht="13.5">
      <c r="A3667" s="169">
        <v>89395</v>
      </c>
      <c r="B3667" s="169" t="s">
        <v>27999</v>
      </c>
      <c r="C3667" s="169" t="s">
        <v>2</v>
      </c>
      <c r="D3667" s="333">
        <v>12.8</v>
      </c>
      <c r="E3667" s="279"/>
    </row>
    <row r="3668" spans="1:5" s="280" customFormat="1" ht="13.5">
      <c r="A3668" s="169">
        <v>89396</v>
      </c>
      <c r="B3668" s="169" t="s">
        <v>28000</v>
      </c>
      <c r="C3668" s="169" t="s">
        <v>2</v>
      </c>
      <c r="D3668" s="333">
        <v>24.91</v>
      </c>
      <c r="E3668" s="279"/>
    </row>
    <row r="3669" spans="1:5" s="280" customFormat="1" ht="13.5">
      <c r="A3669" s="169">
        <v>89397</v>
      </c>
      <c r="B3669" s="169" t="s">
        <v>28001</v>
      </c>
      <c r="C3669" s="169" t="s">
        <v>2</v>
      </c>
      <c r="D3669" s="333">
        <v>15.56</v>
      </c>
      <c r="E3669" s="279"/>
    </row>
    <row r="3670" spans="1:5" s="280" customFormat="1" ht="13.5">
      <c r="A3670" s="169">
        <v>89398</v>
      </c>
      <c r="B3670" s="169" t="s">
        <v>28002</v>
      </c>
      <c r="C3670" s="169" t="s">
        <v>2</v>
      </c>
      <c r="D3670" s="333">
        <v>20.329999999999998</v>
      </c>
      <c r="E3670" s="279"/>
    </row>
    <row r="3671" spans="1:5" s="280" customFormat="1" ht="13.5">
      <c r="A3671" s="169">
        <v>89399</v>
      </c>
      <c r="B3671" s="169" t="s">
        <v>28003</v>
      </c>
      <c r="C3671" s="169" t="s">
        <v>2</v>
      </c>
      <c r="D3671" s="333">
        <v>40.93</v>
      </c>
      <c r="E3671" s="279"/>
    </row>
    <row r="3672" spans="1:5" s="280" customFormat="1" ht="13.5">
      <c r="A3672" s="169">
        <v>89400</v>
      </c>
      <c r="B3672" s="169" t="s">
        <v>28004</v>
      </c>
      <c r="C3672" s="169" t="s">
        <v>2</v>
      </c>
      <c r="D3672" s="333">
        <v>22.76</v>
      </c>
      <c r="E3672" s="279"/>
    </row>
    <row r="3673" spans="1:5" s="280" customFormat="1" ht="13.5">
      <c r="A3673" s="169">
        <v>89404</v>
      </c>
      <c r="B3673" s="169" t="s">
        <v>28005</v>
      </c>
      <c r="C3673" s="169" t="s">
        <v>2</v>
      </c>
      <c r="D3673" s="333">
        <v>6.86</v>
      </c>
      <c r="E3673" s="279"/>
    </row>
    <row r="3674" spans="1:5" s="280" customFormat="1" ht="13.5">
      <c r="A3674" s="169">
        <v>89405</v>
      </c>
      <c r="B3674" s="169" t="s">
        <v>28006</v>
      </c>
      <c r="C3674" s="169" t="s">
        <v>2</v>
      </c>
      <c r="D3674" s="333">
        <v>7.5</v>
      </c>
      <c r="E3674" s="279"/>
    </row>
    <row r="3675" spans="1:5" s="280" customFormat="1" ht="13.5">
      <c r="A3675" s="169">
        <v>89406</v>
      </c>
      <c r="B3675" s="169" t="s">
        <v>28007</v>
      </c>
      <c r="C3675" s="169" t="s">
        <v>2</v>
      </c>
      <c r="D3675" s="333">
        <v>10.19</v>
      </c>
      <c r="E3675" s="279"/>
    </row>
    <row r="3676" spans="1:5" s="280" customFormat="1" ht="13.5">
      <c r="A3676" s="169">
        <v>89407</v>
      </c>
      <c r="B3676" s="169" t="s">
        <v>28008</v>
      </c>
      <c r="C3676" s="169" t="s">
        <v>2</v>
      </c>
      <c r="D3676" s="333">
        <v>9.14</v>
      </c>
      <c r="E3676" s="279"/>
    </row>
    <row r="3677" spans="1:5" s="280" customFormat="1" ht="13.5">
      <c r="A3677" s="169">
        <v>89408</v>
      </c>
      <c r="B3677" s="169" t="s">
        <v>28009</v>
      </c>
      <c r="C3677" s="169" t="s">
        <v>2</v>
      </c>
      <c r="D3677" s="333">
        <v>8.3800000000000008</v>
      </c>
      <c r="E3677" s="279"/>
    </row>
    <row r="3678" spans="1:5" s="280" customFormat="1" ht="13.5">
      <c r="A3678" s="169">
        <v>89409</v>
      </c>
      <c r="B3678" s="169" t="s">
        <v>28010</v>
      </c>
      <c r="C3678" s="169" t="s">
        <v>2</v>
      </c>
      <c r="D3678" s="333">
        <v>9.75</v>
      </c>
      <c r="E3678" s="279"/>
    </row>
    <row r="3679" spans="1:5" s="280" customFormat="1" ht="13.5">
      <c r="A3679" s="169">
        <v>89410</v>
      </c>
      <c r="B3679" s="169" t="s">
        <v>28011</v>
      </c>
      <c r="C3679" s="169" t="s">
        <v>2</v>
      </c>
      <c r="D3679" s="333">
        <v>12.58</v>
      </c>
      <c r="E3679" s="279"/>
    </row>
    <row r="3680" spans="1:5" s="280" customFormat="1" ht="13.5">
      <c r="A3680" s="169">
        <v>89411</v>
      </c>
      <c r="B3680" s="169" t="s">
        <v>28012</v>
      </c>
      <c r="C3680" s="169" t="s">
        <v>2</v>
      </c>
      <c r="D3680" s="333">
        <v>11.32</v>
      </c>
      <c r="E3680" s="279"/>
    </row>
    <row r="3681" spans="1:5" s="280" customFormat="1" ht="13.5">
      <c r="A3681" s="169">
        <v>89412</v>
      </c>
      <c r="B3681" s="169" t="s">
        <v>28013</v>
      </c>
      <c r="C3681" s="169" t="s">
        <v>2</v>
      </c>
      <c r="D3681" s="333">
        <v>12.48</v>
      </c>
      <c r="E3681" s="279"/>
    </row>
    <row r="3682" spans="1:5" s="280" customFormat="1" ht="13.5">
      <c r="A3682" s="169">
        <v>89413</v>
      </c>
      <c r="B3682" s="169" t="s">
        <v>28014</v>
      </c>
      <c r="C3682" s="169" t="s">
        <v>2</v>
      </c>
      <c r="D3682" s="333">
        <v>12.56</v>
      </c>
      <c r="E3682" s="279"/>
    </row>
    <row r="3683" spans="1:5" s="280" customFormat="1" ht="13.5">
      <c r="A3683" s="169">
        <v>89414</v>
      </c>
      <c r="B3683" s="169" t="s">
        <v>28015</v>
      </c>
      <c r="C3683" s="169" t="s">
        <v>2</v>
      </c>
      <c r="D3683" s="333">
        <v>16.41</v>
      </c>
      <c r="E3683" s="279"/>
    </row>
    <row r="3684" spans="1:5" s="280" customFormat="1" ht="13.5">
      <c r="A3684" s="169">
        <v>89415</v>
      </c>
      <c r="B3684" s="169" t="s">
        <v>28016</v>
      </c>
      <c r="C3684" s="169" t="s">
        <v>2</v>
      </c>
      <c r="D3684" s="333">
        <v>21.18</v>
      </c>
      <c r="E3684" s="279"/>
    </row>
    <row r="3685" spans="1:5" s="280" customFormat="1" ht="13.5">
      <c r="A3685" s="169">
        <v>89416</v>
      </c>
      <c r="B3685" s="169" t="s">
        <v>28017</v>
      </c>
      <c r="C3685" s="169" t="s">
        <v>2</v>
      </c>
      <c r="D3685" s="333">
        <v>15.6</v>
      </c>
      <c r="E3685" s="279"/>
    </row>
    <row r="3686" spans="1:5" s="280" customFormat="1" ht="13.5">
      <c r="A3686" s="169">
        <v>89417</v>
      </c>
      <c r="B3686" s="169" t="s">
        <v>28018</v>
      </c>
      <c r="C3686" s="169" t="s">
        <v>2</v>
      </c>
      <c r="D3686" s="333">
        <v>5.39</v>
      </c>
      <c r="E3686" s="279"/>
    </row>
    <row r="3687" spans="1:5" s="280" customFormat="1" ht="13.5">
      <c r="A3687" s="169">
        <v>89418</v>
      </c>
      <c r="B3687" s="169" t="s">
        <v>28019</v>
      </c>
      <c r="C3687" s="169" t="s">
        <v>2</v>
      </c>
      <c r="D3687" s="333">
        <v>18.100000000000001</v>
      </c>
      <c r="E3687" s="279"/>
    </row>
    <row r="3688" spans="1:5" s="280" customFormat="1" ht="13.5">
      <c r="A3688" s="169">
        <v>89419</v>
      </c>
      <c r="B3688" s="169" t="s">
        <v>28020</v>
      </c>
      <c r="C3688" s="169" t="s">
        <v>2</v>
      </c>
      <c r="D3688" s="333">
        <v>7</v>
      </c>
      <c r="E3688" s="279"/>
    </row>
    <row r="3689" spans="1:5" s="280" customFormat="1" ht="13.5">
      <c r="A3689" s="169">
        <v>89421</v>
      </c>
      <c r="B3689" s="169" t="s">
        <v>28021</v>
      </c>
      <c r="C3689" s="169" t="s">
        <v>2</v>
      </c>
      <c r="D3689" s="333">
        <v>17.59</v>
      </c>
      <c r="E3689" s="279"/>
    </row>
    <row r="3690" spans="1:5" s="280" customFormat="1" ht="13.5">
      <c r="A3690" s="169">
        <v>89423</v>
      </c>
      <c r="B3690" s="169" t="s">
        <v>28022</v>
      </c>
      <c r="C3690" s="169" t="s">
        <v>2</v>
      </c>
      <c r="D3690" s="333">
        <v>11.66</v>
      </c>
      <c r="E3690" s="279"/>
    </row>
    <row r="3691" spans="1:5" s="280" customFormat="1" ht="13.5">
      <c r="A3691" s="169">
        <v>89424</v>
      </c>
      <c r="B3691" s="169" t="s">
        <v>28023</v>
      </c>
      <c r="C3691" s="169" t="s">
        <v>2</v>
      </c>
      <c r="D3691" s="333">
        <v>6.53</v>
      </c>
      <c r="E3691" s="279"/>
    </row>
    <row r="3692" spans="1:5" s="280" customFormat="1" ht="13.5">
      <c r="A3692" s="169">
        <v>89425</v>
      </c>
      <c r="B3692" s="169" t="s">
        <v>28024</v>
      </c>
      <c r="C3692" s="169" t="s">
        <v>2</v>
      </c>
      <c r="D3692" s="333">
        <v>23.47</v>
      </c>
      <c r="E3692" s="279"/>
    </row>
    <row r="3693" spans="1:5" s="280" customFormat="1" ht="13.5">
      <c r="A3693" s="169">
        <v>89426</v>
      </c>
      <c r="B3693" s="169" t="s">
        <v>28025</v>
      </c>
      <c r="C3693" s="169" t="s">
        <v>2</v>
      </c>
      <c r="D3693" s="333">
        <v>12.33</v>
      </c>
      <c r="E3693" s="279"/>
    </row>
    <row r="3694" spans="1:5" s="280" customFormat="1" ht="13.5">
      <c r="A3694" s="169">
        <v>89427</v>
      </c>
      <c r="B3694" s="169" t="s">
        <v>28026</v>
      </c>
      <c r="C3694" s="169" t="s">
        <v>2</v>
      </c>
      <c r="D3694" s="333">
        <v>16.809999999999999</v>
      </c>
      <c r="E3694" s="279"/>
    </row>
    <row r="3695" spans="1:5" s="280" customFormat="1" ht="13.5">
      <c r="A3695" s="169">
        <v>89428</v>
      </c>
      <c r="B3695" s="169" t="s">
        <v>28027</v>
      </c>
      <c r="C3695" s="169" t="s">
        <v>2</v>
      </c>
      <c r="D3695" s="333">
        <v>21.12</v>
      </c>
      <c r="E3695" s="279"/>
    </row>
    <row r="3696" spans="1:5" s="280" customFormat="1" ht="13.5">
      <c r="A3696" s="169">
        <v>89429</v>
      </c>
      <c r="B3696" s="169" t="s">
        <v>28028</v>
      </c>
      <c r="C3696" s="169" t="s">
        <v>2</v>
      </c>
      <c r="D3696" s="333">
        <v>6.27</v>
      </c>
      <c r="E3696" s="279"/>
    </row>
    <row r="3697" spans="1:5" s="280" customFormat="1" ht="13.5">
      <c r="A3697" s="169">
        <v>89430</v>
      </c>
      <c r="B3697" s="169" t="s">
        <v>28029</v>
      </c>
      <c r="C3697" s="169" t="s">
        <v>2</v>
      </c>
      <c r="D3697" s="333">
        <v>17.52</v>
      </c>
      <c r="E3697" s="279"/>
    </row>
    <row r="3698" spans="1:5" s="280" customFormat="1" ht="13.5">
      <c r="A3698" s="169">
        <v>89431</v>
      </c>
      <c r="B3698" s="169" t="s">
        <v>28030</v>
      </c>
      <c r="C3698" s="169" t="s">
        <v>2</v>
      </c>
      <c r="D3698" s="333">
        <v>9.77</v>
      </c>
      <c r="E3698" s="279"/>
    </row>
    <row r="3699" spans="1:5" s="280" customFormat="1" ht="13.5">
      <c r="A3699" s="169">
        <v>89432</v>
      </c>
      <c r="B3699" s="169" t="s">
        <v>28031</v>
      </c>
      <c r="C3699" s="169" t="s">
        <v>2</v>
      </c>
      <c r="D3699" s="333">
        <v>50.18</v>
      </c>
      <c r="E3699" s="279"/>
    </row>
    <row r="3700" spans="1:5" s="280" customFormat="1" ht="13.5">
      <c r="A3700" s="169">
        <v>89433</v>
      </c>
      <c r="B3700" s="169" t="s">
        <v>28032</v>
      </c>
      <c r="C3700" s="169" t="s">
        <v>2</v>
      </c>
      <c r="D3700" s="333">
        <v>14.99</v>
      </c>
      <c r="E3700" s="279"/>
    </row>
    <row r="3701" spans="1:5" s="280" customFormat="1" ht="13.5">
      <c r="A3701" s="169">
        <v>89434</v>
      </c>
      <c r="B3701" s="169" t="s">
        <v>28033</v>
      </c>
      <c r="C3701" s="169" t="s">
        <v>2</v>
      </c>
      <c r="D3701" s="333">
        <v>15.31</v>
      </c>
      <c r="E3701" s="279"/>
    </row>
    <row r="3702" spans="1:5" s="280" customFormat="1" ht="13.5">
      <c r="A3702" s="169">
        <v>89435</v>
      </c>
      <c r="B3702" s="169" t="s">
        <v>28034</v>
      </c>
      <c r="C3702" s="169" t="s">
        <v>2</v>
      </c>
      <c r="D3702" s="333">
        <v>32.56</v>
      </c>
      <c r="E3702" s="279"/>
    </row>
    <row r="3703" spans="1:5" s="280" customFormat="1" ht="13.5">
      <c r="A3703" s="169">
        <v>89436</v>
      </c>
      <c r="B3703" s="169" t="s">
        <v>28035</v>
      </c>
      <c r="C3703" s="169" t="s">
        <v>2</v>
      </c>
      <c r="D3703" s="333">
        <v>8.99</v>
      </c>
      <c r="E3703" s="279"/>
    </row>
    <row r="3704" spans="1:5" s="280" customFormat="1" ht="13.5">
      <c r="A3704" s="169">
        <v>89437</v>
      </c>
      <c r="B3704" s="169" t="s">
        <v>28036</v>
      </c>
      <c r="C3704" s="169" t="s">
        <v>2</v>
      </c>
      <c r="D3704" s="333">
        <v>39.520000000000003</v>
      </c>
      <c r="E3704" s="279"/>
    </row>
    <row r="3705" spans="1:5" s="280" customFormat="1" ht="13.5">
      <c r="A3705" s="169">
        <v>89438</v>
      </c>
      <c r="B3705" s="169" t="s">
        <v>28037</v>
      </c>
      <c r="C3705" s="169" t="s">
        <v>2</v>
      </c>
      <c r="D3705" s="333">
        <v>9.74</v>
      </c>
      <c r="E3705" s="279"/>
    </row>
    <row r="3706" spans="1:5" s="280" customFormat="1" ht="13.5">
      <c r="A3706" s="169">
        <v>89439</v>
      </c>
      <c r="B3706" s="169" t="s">
        <v>28038</v>
      </c>
      <c r="C3706" s="169" t="s">
        <v>2</v>
      </c>
      <c r="D3706" s="333">
        <v>13.37</v>
      </c>
      <c r="E3706" s="279"/>
    </row>
    <row r="3707" spans="1:5" s="280" customFormat="1" ht="13.5">
      <c r="A3707" s="169">
        <v>89440</v>
      </c>
      <c r="B3707" s="169" t="s">
        <v>28039</v>
      </c>
      <c r="C3707" s="169" t="s">
        <v>2</v>
      </c>
      <c r="D3707" s="333">
        <v>11.86</v>
      </c>
      <c r="E3707" s="279"/>
    </row>
    <row r="3708" spans="1:5" s="280" customFormat="1" ht="13.5">
      <c r="A3708" s="169">
        <v>89442</v>
      </c>
      <c r="B3708" s="169" t="s">
        <v>28040</v>
      </c>
      <c r="C3708" s="169" t="s">
        <v>2</v>
      </c>
      <c r="D3708" s="333">
        <v>14.7</v>
      </c>
      <c r="E3708" s="279"/>
    </row>
    <row r="3709" spans="1:5" s="280" customFormat="1" ht="13.5">
      <c r="A3709" s="169">
        <v>89443</v>
      </c>
      <c r="B3709" s="169" t="s">
        <v>28041</v>
      </c>
      <c r="C3709" s="169" t="s">
        <v>2</v>
      </c>
      <c r="D3709" s="333">
        <v>19.22</v>
      </c>
      <c r="E3709" s="279"/>
    </row>
    <row r="3710" spans="1:5" s="280" customFormat="1" ht="13.5">
      <c r="A3710" s="169">
        <v>89444</v>
      </c>
      <c r="B3710" s="169" t="s">
        <v>28042</v>
      </c>
      <c r="C3710" s="169" t="s">
        <v>2</v>
      </c>
      <c r="D3710" s="333">
        <v>40.369999999999997</v>
      </c>
      <c r="E3710" s="279"/>
    </row>
    <row r="3711" spans="1:5" s="280" customFormat="1" ht="13.5">
      <c r="A3711" s="169">
        <v>89445</v>
      </c>
      <c r="B3711" s="169" t="s">
        <v>28043</v>
      </c>
      <c r="C3711" s="169" t="s">
        <v>2</v>
      </c>
      <c r="D3711" s="333">
        <v>21.74</v>
      </c>
      <c r="E3711" s="279"/>
    </row>
    <row r="3712" spans="1:5" s="280" customFormat="1" ht="13.5">
      <c r="A3712" s="169">
        <v>89481</v>
      </c>
      <c r="B3712" s="169" t="s">
        <v>28044</v>
      </c>
      <c r="C3712" s="169" t="s">
        <v>2</v>
      </c>
      <c r="D3712" s="333">
        <v>5.55</v>
      </c>
      <c r="E3712" s="279"/>
    </row>
    <row r="3713" spans="1:5" s="280" customFormat="1" ht="13.5">
      <c r="A3713" s="169">
        <v>89485</v>
      </c>
      <c r="B3713" s="169" t="s">
        <v>28045</v>
      </c>
      <c r="C3713" s="169" t="s">
        <v>2</v>
      </c>
      <c r="D3713" s="333">
        <v>6.92</v>
      </c>
      <c r="E3713" s="279"/>
    </row>
    <row r="3714" spans="1:5" s="280" customFormat="1" ht="13.5">
      <c r="A3714" s="169">
        <v>89489</v>
      </c>
      <c r="B3714" s="169" t="s">
        <v>28046</v>
      </c>
      <c r="C3714" s="169" t="s">
        <v>2</v>
      </c>
      <c r="D3714" s="333">
        <v>9.75</v>
      </c>
      <c r="E3714" s="279"/>
    </row>
    <row r="3715" spans="1:5" s="280" customFormat="1" ht="13.5">
      <c r="A3715" s="169">
        <v>89490</v>
      </c>
      <c r="B3715" s="169" t="s">
        <v>28047</v>
      </c>
      <c r="C3715" s="169" t="s">
        <v>2</v>
      </c>
      <c r="D3715" s="333">
        <v>8.49</v>
      </c>
      <c r="E3715" s="279"/>
    </row>
    <row r="3716" spans="1:5" s="280" customFormat="1" ht="13.5">
      <c r="A3716" s="169">
        <v>89492</v>
      </c>
      <c r="B3716" s="169" t="s">
        <v>28048</v>
      </c>
      <c r="C3716" s="169" t="s">
        <v>2</v>
      </c>
      <c r="D3716" s="333">
        <v>9.24</v>
      </c>
      <c r="E3716" s="279"/>
    </row>
    <row r="3717" spans="1:5" s="280" customFormat="1" ht="13.5">
      <c r="A3717" s="169">
        <v>89493</v>
      </c>
      <c r="B3717" s="169" t="s">
        <v>28049</v>
      </c>
      <c r="C3717" s="169" t="s">
        <v>2</v>
      </c>
      <c r="D3717" s="333">
        <v>13.09</v>
      </c>
      <c r="E3717" s="279"/>
    </row>
    <row r="3718" spans="1:5" s="280" customFormat="1" ht="13.5">
      <c r="A3718" s="169">
        <v>89494</v>
      </c>
      <c r="B3718" s="169" t="s">
        <v>28050</v>
      </c>
      <c r="C3718" s="169" t="s">
        <v>2</v>
      </c>
      <c r="D3718" s="333">
        <v>17.86</v>
      </c>
      <c r="E3718" s="279"/>
    </row>
    <row r="3719" spans="1:5" s="280" customFormat="1" ht="13.5">
      <c r="A3719" s="169">
        <v>89496</v>
      </c>
      <c r="B3719" s="169" t="s">
        <v>28051</v>
      </c>
      <c r="C3719" s="169" t="s">
        <v>2</v>
      </c>
      <c r="D3719" s="333">
        <v>12.28</v>
      </c>
      <c r="E3719" s="279"/>
    </row>
    <row r="3720" spans="1:5" s="280" customFormat="1" ht="13.5">
      <c r="A3720" s="169">
        <v>89497</v>
      </c>
      <c r="B3720" s="169" t="s">
        <v>28052</v>
      </c>
      <c r="C3720" s="169" t="s">
        <v>2</v>
      </c>
      <c r="D3720" s="333">
        <v>15.88</v>
      </c>
      <c r="E3720" s="279"/>
    </row>
    <row r="3721" spans="1:5" s="280" customFormat="1" ht="13.5">
      <c r="A3721" s="169">
        <v>89498</v>
      </c>
      <c r="B3721" s="169" t="s">
        <v>28053</v>
      </c>
      <c r="C3721" s="169" t="s">
        <v>2</v>
      </c>
      <c r="D3721" s="333">
        <v>17.63</v>
      </c>
      <c r="E3721" s="279"/>
    </row>
    <row r="3722" spans="1:5" s="280" customFormat="1" ht="13.5">
      <c r="A3722" s="169">
        <v>89499</v>
      </c>
      <c r="B3722" s="169" t="s">
        <v>28054</v>
      </c>
      <c r="C3722" s="169" t="s">
        <v>2</v>
      </c>
      <c r="D3722" s="333">
        <v>28.85</v>
      </c>
      <c r="E3722" s="279"/>
    </row>
    <row r="3723" spans="1:5" s="280" customFormat="1" ht="13.5">
      <c r="A3723" s="169">
        <v>89500</v>
      </c>
      <c r="B3723" s="169" t="s">
        <v>28055</v>
      </c>
      <c r="C3723" s="169" t="s">
        <v>2</v>
      </c>
      <c r="D3723" s="333">
        <v>17.97</v>
      </c>
      <c r="E3723" s="279"/>
    </row>
    <row r="3724" spans="1:5" s="280" customFormat="1" ht="13.5">
      <c r="A3724" s="169">
        <v>89501</v>
      </c>
      <c r="B3724" s="169" t="s">
        <v>28056</v>
      </c>
      <c r="C3724" s="169" t="s">
        <v>2</v>
      </c>
      <c r="D3724" s="333">
        <v>18.63</v>
      </c>
      <c r="E3724" s="279"/>
    </row>
    <row r="3725" spans="1:5" s="280" customFormat="1" ht="13.5">
      <c r="A3725" s="169">
        <v>89502</v>
      </c>
      <c r="B3725" s="169" t="s">
        <v>28057</v>
      </c>
      <c r="C3725" s="169" t="s">
        <v>2</v>
      </c>
      <c r="D3725" s="333">
        <v>21.81</v>
      </c>
      <c r="E3725" s="279"/>
    </row>
    <row r="3726" spans="1:5" s="280" customFormat="1" ht="13.5">
      <c r="A3726" s="169">
        <v>89503</v>
      </c>
      <c r="B3726" s="169" t="s">
        <v>28058</v>
      </c>
      <c r="C3726" s="169" t="s">
        <v>2</v>
      </c>
      <c r="D3726" s="333">
        <v>35.72</v>
      </c>
      <c r="E3726" s="279"/>
    </row>
    <row r="3727" spans="1:5" s="280" customFormat="1" ht="13.5">
      <c r="A3727" s="169">
        <v>89504</v>
      </c>
      <c r="B3727" s="169" t="s">
        <v>28059</v>
      </c>
      <c r="C3727" s="169" t="s">
        <v>2</v>
      </c>
      <c r="D3727" s="333">
        <v>30.68</v>
      </c>
      <c r="E3727" s="279"/>
    </row>
    <row r="3728" spans="1:5" s="280" customFormat="1" ht="13.5">
      <c r="A3728" s="169">
        <v>89505</v>
      </c>
      <c r="B3728" s="169" t="s">
        <v>28060</v>
      </c>
      <c r="C3728" s="169" t="s">
        <v>2</v>
      </c>
      <c r="D3728" s="333">
        <v>54.34</v>
      </c>
      <c r="E3728" s="279"/>
    </row>
    <row r="3729" spans="1:5" s="280" customFormat="1" ht="13.5">
      <c r="A3729" s="169">
        <v>89506</v>
      </c>
      <c r="B3729" s="169" t="s">
        <v>28061</v>
      </c>
      <c r="C3729" s="169" t="s">
        <v>2</v>
      </c>
      <c r="D3729" s="333">
        <v>61.93</v>
      </c>
      <c r="E3729" s="279"/>
    </row>
    <row r="3730" spans="1:5" s="280" customFormat="1" ht="13.5">
      <c r="A3730" s="169">
        <v>89507</v>
      </c>
      <c r="B3730" s="169" t="s">
        <v>28062</v>
      </c>
      <c r="C3730" s="169" t="s">
        <v>2</v>
      </c>
      <c r="D3730" s="333">
        <v>77.75</v>
      </c>
      <c r="E3730" s="279"/>
    </row>
    <row r="3731" spans="1:5" s="280" customFormat="1" ht="13.5">
      <c r="A3731" s="169">
        <v>89510</v>
      </c>
      <c r="B3731" s="169" t="s">
        <v>28063</v>
      </c>
      <c r="C3731" s="169" t="s">
        <v>2</v>
      </c>
      <c r="D3731" s="333">
        <v>48.73</v>
      </c>
      <c r="E3731" s="279"/>
    </row>
    <row r="3732" spans="1:5" s="280" customFormat="1" ht="13.5">
      <c r="A3732" s="169">
        <v>89513</v>
      </c>
      <c r="B3732" s="169" t="s">
        <v>28064</v>
      </c>
      <c r="C3732" s="169" t="s">
        <v>2</v>
      </c>
      <c r="D3732" s="333">
        <v>178.32</v>
      </c>
      <c r="E3732" s="279"/>
    </row>
    <row r="3733" spans="1:5" s="280" customFormat="1" ht="13.5">
      <c r="A3733" s="169">
        <v>89514</v>
      </c>
      <c r="B3733" s="169" t="s">
        <v>28065</v>
      </c>
      <c r="C3733" s="169" t="s">
        <v>2</v>
      </c>
      <c r="D3733" s="333">
        <v>13.59</v>
      </c>
      <c r="E3733" s="279"/>
    </row>
    <row r="3734" spans="1:5" s="280" customFormat="1" ht="13.5">
      <c r="A3734" s="169">
        <v>89515</v>
      </c>
      <c r="B3734" s="169" t="s">
        <v>28066</v>
      </c>
      <c r="C3734" s="169" t="s">
        <v>2</v>
      </c>
      <c r="D3734" s="333">
        <v>132.07</v>
      </c>
      <c r="E3734" s="279"/>
    </row>
    <row r="3735" spans="1:5" s="280" customFormat="1" ht="13.5">
      <c r="A3735" s="169">
        <v>89516</v>
      </c>
      <c r="B3735" s="169" t="s">
        <v>28067</v>
      </c>
      <c r="C3735" s="169" t="s">
        <v>2</v>
      </c>
      <c r="D3735" s="333">
        <v>11.47</v>
      </c>
      <c r="E3735" s="279"/>
    </row>
    <row r="3736" spans="1:5" s="280" customFormat="1" ht="13.5">
      <c r="A3736" s="169">
        <v>89517</v>
      </c>
      <c r="B3736" s="169" t="s">
        <v>28068</v>
      </c>
      <c r="C3736" s="169" t="s">
        <v>2</v>
      </c>
      <c r="D3736" s="333">
        <v>109.58</v>
      </c>
      <c r="E3736" s="279"/>
    </row>
    <row r="3737" spans="1:5" s="280" customFormat="1" ht="13.5">
      <c r="A3737" s="169">
        <v>89518</v>
      </c>
      <c r="B3737" s="169" t="s">
        <v>28069</v>
      </c>
      <c r="C3737" s="169" t="s">
        <v>2</v>
      </c>
      <c r="D3737" s="333">
        <v>23.55</v>
      </c>
      <c r="E3737" s="279"/>
    </row>
    <row r="3738" spans="1:5" s="280" customFormat="1" ht="13.5">
      <c r="A3738" s="169">
        <v>89519</v>
      </c>
      <c r="B3738" s="169" t="s">
        <v>28070</v>
      </c>
      <c r="C3738" s="169" t="s">
        <v>2</v>
      </c>
      <c r="D3738" s="333">
        <v>70.75</v>
      </c>
      <c r="E3738" s="279"/>
    </row>
    <row r="3739" spans="1:5" s="280" customFormat="1" ht="13.5">
      <c r="A3739" s="169">
        <v>89520</v>
      </c>
      <c r="B3739" s="169" t="s">
        <v>28071</v>
      </c>
      <c r="C3739" s="169" t="s">
        <v>2</v>
      </c>
      <c r="D3739" s="333">
        <v>20.76</v>
      </c>
      <c r="E3739" s="279"/>
    </row>
    <row r="3740" spans="1:5" s="280" customFormat="1" ht="13.5">
      <c r="A3740" s="169">
        <v>89521</v>
      </c>
      <c r="B3740" s="169" t="s">
        <v>28072</v>
      </c>
      <c r="C3740" s="169" t="s">
        <v>2</v>
      </c>
      <c r="D3740" s="333">
        <v>211.02</v>
      </c>
      <c r="E3740" s="279"/>
    </row>
    <row r="3741" spans="1:5" s="280" customFormat="1" ht="13.5">
      <c r="A3741" s="169">
        <v>89522</v>
      </c>
      <c r="B3741" s="169" t="s">
        <v>28073</v>
      </c>
      <c r="C3741" s="169" t="s">
        <v>2</v>
      </c>
      <c r="D3741" s="333">
        <v>44.68</v>
      </c>
      <c r="E3741" s="279"/>
    </row>
    <row r="3742" spans="1:5" s="280" customFormat="1" ht="13.5">
      <c r="A3742" s="169">
        <v>89523</v>
      </c>
      <c r="B3742" s="169" t="s">
        <v>28074</v>
      </c>
      <c r="C3742" s="169" t="s">
        <v>2</v>
      </c>
      <c r="D3742" s="333">
        <v>156.56</v>
      </c>
      <c r="E3742" s="279"/>
    </row>
    <row r="3743" spans="1:5" s="280" customFormat="1" ht="13.5">
      <c r="A3743" s="169">
        <v>89524</v>
      </c>
      <c r="B3743" s="169" t="s">
        <v>28075</v>
      </c>
      <c r="C3743" s="169" t="s">
        <v>2</v>
      </c>
      <c r="D3743" s="333">
        <v>39.340000000000003</v>
      </c>
      <c r="E3743" s="279"/>
    </row>
    <row r="3744" spans="1:5" s="280" customFormat="1" ht="13.5">
      <c r="A3744" s="169">
        <v>89525</v>
      </c>
      <c r="B3744" s="169" t="s">
        <v>28076</v>
      </c>
      <c r="C3744" s="169" t="s">
        <v>2</v>
      </c>
      <c r="D3744" s="333">
        <v>153.80000000000001</v>
      </c>
      <c r="E3744" s="279"/>
    </row>
    <row r="3745" spans="1:5" s="280" customFormat="1" ht="13.5">
      <c r="A3745" s="169">
        <v>89526</v>
      </c>
      <c r="B3745" s="169" t="s">
        <v>28077</v>
      </c>
      <c r="C3745" s="169" t="s">
        <v>2</v>
      </c>
      <c r="D3745" s="333">
        <v>58.8</v>
      </c>
      <c r="E3745" s="279"/>
    </row>
    <row r="3746" spans="1:5" s="280" customFormat="1" ht="13.5">
      <c r="A3746" s="169">
        <v>89527</v>
      </c>
      <c r="B3746" s="169" t="s">
        <v>28078</v>
      </c>
      <c r="C3746" s="169" t="s">
        <v>2</v>
      </c>
      <c r="D3746" s="333">
        <v>115.59</v>
      </c>
      <c r="E3746" s="279"/>
    </row>
    <row r="3747" spans="1:5" s="280" customFormat="1" ht="13.5">
      <c r="A3747" s="169">
        <v>89528</v>
      </c>
      <c r="B3747" s="169" t="s">
        <v>28079</v>
      </c>
      <c r="C3747" s="169" t="s">
        <v>2</v>
      </c>
      <c r="D3747" s="333">
        <v>4.63</v>
      </c>
      <c r="E3747" s="279"/>
    </row>
    <row r="3748" spans="1:5" s="280" customFormat="1" ht="13.5">
      <c r="A3748" s="169">
        <v>89529</v>
      </c>
      <c r="B3748" s="169" t="s">
        <v>28080</v>
      </c>
      <c r="C3748" s="169" t="s">
        <v>2</v>
      </c>
      <c r="D3748" s="333">
        <v>74.44</v>
      </c>
      <c r="E3748" s="279"/>
    </row>
    <row r="3749" spans="1:5" s="280" customFormat="1" ht="13.5">
      <c r="A3749" s="169">
        <v>89530</v>
      </c>
      <c r="B3749" s="169" t="s">
        <v>28081</v>
      </c>
      <c r="C3749" s="169" t="s">
        <v>2</v>
      </c>
      <c r="D3749" s="333">
        <v>21.57</v>
      </c>
      <c r="E3749" s="279"/>
    </row>
    <row r="3750" spans="1:5" s="280" customFormat="1" ht="13.5">
      <c r="A3750" s="169">
        <v>89531</v>
      </c>
      <c r="B3750" s="169" t="s">
        <v>28082</v>
      </c>
      <c r="C3750" s="169" t="s">
        <v>2</v>
      </c>
      <c r="D3750" s="333">
        <v>54.45</v>
      </c>
      <c r="E3750" s="279"/>
    </row>
    <row r="3751" spans="1:5" s="280" customFormat="1" ht="13.5">
      <c r="A3751" s="169">
        <v>89532</v>
      </c>
      <c r="B3751" s="169" t="s">
        <v>28083</v>
      </c>
      <c r="C3751" s="169" t="s">
        <v>2</v>
      </c>
      <c r="D3751" s="333">
        <v>10.27</v>
      </c>
      <c r="E3751" s="279"/>
    </row>
    <row r="3752" spans="1:5" s="280" customFormat="1" ht="13.5">
      <c r="A3752" s="169">
        <v>89535</v>
      </c>
      <c r="B3752" s="169" t="s">
        <v>28084</v>
      </c>
      <c r="C3752" s="169" t="s">
        <v>2</v>
      </c>
      <c r="D3752" s="333">
        <v>87.82</v>
      </c>
      <c r="E3752" s="279"/>
    </row>
    <row r="3753" spans="1:5" s="280" customFormat="1" ht="13.5">
      <c r="A3753" s="169">
        <v>89536</v>
      </c>
      <c r="B3753" s="169" t="s">
        <v>28085</v>
      </c>
      <c r="C3753" s="169" t="s">
        <v>2</v>
      </c>
      <c r="D3753" s="333">
        <v>19.22</v>
      </c>
      <c r="E3753" s="279"/>
    </row>
    <row r="3754" spans="1:5" s="280" customFormat="1" ht="13.5">
      <c r="A3754" s="169">
        <v>89539</v>
      </c>
      <c r="B3754" s="169" t="s">
        <v>28086</v>
      </c>
      <c r="C3754" s="169" t="s">
        <v>2</v>
      </c>
      <c r="D3754" s="333">
        <v>58.07</v>
      </c>
      <c r="E3754" s="279"/>
    </row>
    <row r="3755" spans="1:5" s="280" customFormat="1" ht="13.5">
      <c r="A3755" s="169">
        <v>89540</v>
      </c>
      <c r="B3755" s="169" t="s">
        <v>28087</v>
      </c>
      <c r="C3755" s="169" t="s">
        <v>2</v>
      </c>
      <c r="D3755" s="333">
        <v>15.62</v>
      </c>
      <c r="E3755" s="279"/>
    </row>
    <row r="3756" spans="1:5" s="280" customFormat="1" ht="13.5">
      <c r="A3756" s="169">
        <v>89541</v>
      </c>
      <c r="B3756" s="169" t="s">
        <v>28088</v>
      </c>
      <c r="C3756" s="169" t="s">
        <v>2</v>
      </c>
      <c r="D3756" s="333">
        <v>7.56</v>
      </c>
      <c r="E3756" s="279"/>
    </row>
    <row r="3757" spans="1:5" s="280" customFormat="1" ht="13.5">
      <c r="A3757" s="169">
        <v>89542</v>
      </c>
      <c r="B3757" s="169" t="s">
        <v>28089</v>
      </c>
      <c r="C3757" s="169" t="s">
        <v>2</v>
      </c>
      <c r="D3757" s="333">
        <v>47.97</v>
      </c>
      <c r="E3757" s="279"/>
    </row>
    <row r="3758" spans="1:5" s="280" customFormat="1" ht="13.5">
      <c r="A3758" s="169">
        <v>89544</v>
      </c>
      <c r="B3758" s="169" t="s">
        <v>28090</v>
      </c>
      <c r="C3758" s="169" t="s">
        <v>2</v>
      </c>
      <c r="D3758" s="333">
        <v>12.09</v>
      </c>
      <c r="E3758" s="279"/>
    </row>
    <row r="3759" spans="1:5" s="280" customFormat="1" ht="13.5">
      <c r="A3759" s="169">
        <v>89545</v>
      </c>
      <c r="B3759" s="169" t="s">
        <v>28091</v>
      </c>
      <c r="C3759" s="169" t="s">
        <v>2</v>
      </c>
      <c r="D3759" s="333">
        <v>20.2</v>
      </c>
      <c r="E3759" s="279"/>
    </row>
    <row r="3760" spans="1:5" s="280" customFormat="1" ht="13.5">
      <c r="A3760" s="169">
        <v>89546</v>
      </c>
      <c r="B3760" s="169" t="s">
        <v>28092</v>
      </c>
      <c r="C3760" s="169" t="s">
        <v>2</v>
      </c>
      <c r="D3760" s="333">
        <v>16.73</v>
      </c>
      <c r="E3760" s="279"/>
    </row>
    <row r="3761" spans="1:5" s="280" customFormat="1" ht="13.5">
      <c r="A3761" s="169">
        <v>89547</v>
      </c>
      <c r="B3761" s="169" t="s">
        <v>28093</v>
      </c>
      <c r="C3761" s="169" t="s">
        <v>2</v>
      </c>
      <c r="D3761" s="333">
        <v>29.77</v>
      </c>
      <c r="E3761" s="279"/>
    </row>
    <row r="3762" spans="1:5" s="280" customFormat="1" ht="13.5">
      <c r="A3762" s="169">
        <v>89548</v>
      </c>
      <c r="B3762" s="169" t="s">
        <v>28094</v>
      </c>
      <c r="C3762" s="169" t="s">
        <v>2</v>
      </c>
      <c r="D3762" s="333">
        <v>33.25</v>
      </c>
      <c r="E3762" s="279"/>
    </row>
    <row r="3763" spans="1:5" s="280" customFormat="1" ht="13.5">
      <c r="A3763" s="169">
        <v>89549</v>
      </c>
      <c r="B3763" s="169" t="s">
        <v>28095</v>
      </c>
      <c r="C3763" s="169" t="s">
        <v>2</v>
      </c>
      <c r="D3763" s="333">
        <v>22.07</v>
      </c>
      <c r="E3763" s="279"/>
    </row>
    <row r="3764" spans="1:5" s="280" customFormat="1" ht="13.5">
      <c r="A3764" s="169">
        <v>89550</v>
      </c>
      <c r="B3764" s="169" t="s">
        <v>28096</v>
      </c>
      <c r="C3764" s="169" t="s">
        <v>2</v>
      </c>
      <c r="D3764" s="333">
        <v>59.76</v>
      </c>
      <c r="E3764" s="279"/>
    </row>
    <row r="3765" spans="1:5" s="280" customFormat="1" ht="13.5">
      <c r="A3765" s="169">
        <v>89551</v>
      </c>
      <c r="B3765" s="169" t="s">
        <v>28097</v>
      </c>
      <c r="C3765" s="169" t="s">
        <v>2</v>
      </c>
      <c r="D3765" s="333">
        <v>13.25</v>
      </c>
      <c r="E3765" s="279"/>
    </row>
    <row r="3766" spans="1:5" s="280" customFormat="1" ht="13.5">
      <c r="A3766" s="169">
        <v>89552</v>
      </c>
      <c r="B3766" s="169" t="s">
        <v>28098</v>
      </c>
      <c r="C3766" s="169" t="s">
        <v>2</v>
      </c>
      <c r="D3766" s="333">
        <v>30.35</v>
      </c>
      <c r="E3766" s="279"/>
    </row>
    <row r="3767" spans="1:5" s="280" customFormat="1" ht="13.5">
      <c r="A3767" s="169">
        <v>89553</v>
      </c>
      <c r="B3767" s="169" t="s">
        <v>28099</v>
      </c>
      <c r="C3767" s="169" t="s">
        <v>2</v>
      </c>
      <c r="D3767" s="333">
        <v>6.93</v>
      </c>
      <c r="E3767" s="279"/>
    </row>
    <row r="3768" spans="1:5" s="280" customFormat="1" ht="13.5">
      <c r="A3768" s="169">
        <v>89554</v>
      </c>
      <c r="B3768" s="169" t="s">
        <v>28100</v>
      </c>
      <c r="C3768" s="169" t="s">
        <v>2</v>
      </c>
      <c r="D3768" s="333">
        <v>41.71</v>
      </c>
      <c r="E3768" s="279"/>
    </row>
    <row r="3769" spans="1:5" s="280" customFormat="1" ht="13.5">
      <c r="A3769" s="169">
        <v>89555</v>
      </c>
      <c r="B3769" s="169" t="s">
        <v>28101</v>
      </c>
      <c r="C3769" s="169" t="s">
        <v>2</v>
      </c>
      <c r="D3769" s="333">
        <v>37.31</v>
      </c>
      <c r="E3769" s="279"/>
    </row>
    <row r="3770" spans="1:5" s="280" customFormat="1" ht="13.5">
      <c r="A3770" s="169">
        <v>89556</v>
      </c>
      <c r="B3770" s="169" t="s">
        <v>28102</v>
      </c>
      <c r="C3770" s="169" t="s">
        <v>2</v>
      </c>
      <c r="D3770" s="333">
        <v>60.5</v>
      </c>
      <c r="E3770" s="279"/>
    </row>
    <row r="3771" spans="1:5" s="280" customFormat="1" ht="13.5">
      <c r="A3771" s="169">
        <v>89557</v>
      </c>
      <c r="B3771" s="169" t="s">
        <v>28103</v>
      </c>
      <c r="C3771" s="169" t="s">
        <v>2</v>
      </c>
      <c r="D3771" s="333">
        <v>46.51</v>
      </c>
      <c r="E3771" s="279"/>
    </row>
    <row r="3772" spans="1:5" s="280" customFormat="1" ht="13.5">
      <c r="A3772" s="169">
        <v>89558</v>
      </c>
      <c r="B3772" s="169" t="s">
        <v>28104</v>
      </c>
      <c r="C3772" s="169" t="s">
        <v>2</v>
      </c>
      <c r="D3772" s="333">
        <v>12.08</v>
      </c>
      <c r="E3772" s="279"/>
    </row>
    <row r="3773" spans="1:5" s="280" customFormat="1" ht="13.5">
      <c r="A3773" s="169">
        <v>89559</v>
      </c>
      <c r="B3773" s="169" t="s">
        <v>28105</v>
      </c>
      <c r="C3773" s="169" t="s">
        <v>2</v>
      </c>
      <c r="D3773" s="333">
        <v>103.82</v>
      </c>
      <c r="E3773" s="279"/>
    </row>
    <row r="3774" spans="1:5" s="280" customFormat="1" ht="13.5">
      <c r="A3774" s="169">
        <v>89561</v>
      </c>
      <c r="B3774" s="169" t="s">
        <v>28106</v>
      </c>
      <c r="C3774" s="169" t="s">
        <v>2</v>
      </c>
      <c r="D3774" s="333">
        <v>17.03</v>
      </c>
      <c r="E3774" s="279"/>
    </row>
    <row r="3775" spans="1:5" s="280" customFormat="1" ht="13.5">
      <c r="A3775" s="169">
        <v>89562</v>
      </c>
      <c r="B3775" s="169" t="s">
        <v>28107</v>
      </c>
      <c r="C3775" s="169" t="s">
        <v>2</v>
      </c>
      <c r="D3775" s="333">
        <v>12.6</v>
      </c>
      <c r="E3775" s="279"/>
    </row>
    <row r="3776" spans="1:5" s="280" customFormat="1" ht="13.5">
      <c r="A3776" s="169">
        <v>89563</v>
      </c>
      <c r="B3776" s="169" t="s">
        <v>28108</v>
      </c>
      <c r="C3776" s="169" t="s">
        <v>2</v>
      </c>
      <c r="D3776" s="333">
        <v>33.28</v>
      </c>
      <c r="E3776" s="279"/>
    </row>
    <row r="3777" spans="1:5" s="280" customFormat="1" ht="13.5">
      <c r="A3777" s="169">
        <v>89564</v>
      </c>
      <c r="B3777" s="169" t="s">
        <v>28109</v>
      </c>
      <c r="C3777" s="169" t="s">
        <v>2</v>
      </c>
      <c r="D3777" s="333">
        <v>25.79</v>
      </c>
      <c r="E3777" s="279"/>
    </row>
    <row r="3778" spans="1:5" s="280" customFormat="1" ht="13.5">
      <c r="A3778" s="169">
        <v>89565</v>
      </c>
      <c r="B3778" s="169" t="s">
        <v>28110</v>
      </c>
      <c r="C3778" s="169" t="s">
        <v>2</v>
      </c>
      <c r="D3778" s="333">
        <v>78.72</v>
      </c>
      <c r="E3778" s="279"/>
    </row>
    <row r="3779" spans="1:5" s="280" customFormat="1" ht="13.5">
      <c r="A3779" s="169">
        <v>89566</v>
      </c>
      <c r="B3779" s="169" t="s">
        <v>28111</v>
      </c>
      <c r="C3779" s="169" t="s">
        <v>2</v>
      </c>
      <c r="D3779" s="333">
        <v>67.2</v>
      </c>
      <c r="E3779" s="279"/>
    </row>
    <row r="3780" spans="1:5" s="280" customFormat="1" ht="13.5">
      <c r="A3780" s="169">
        <v>89567</v>
      </c>
      <c r="B3780" s="169" t="s">
        <v>28112</v>
      </c>
      <c r="C3780" s="169" t="s">
        <v>2</v>
      </c>
      <c r="D3780" s="333">
        <v>119.55</v>
      </c>
      <c r="E3780" s="279"/>
    </row>
    <row r="3781" spans="1:5" s="280" customFormat="1" ht="13.5">
      <c r="A3781" s="169">
        <v>89568</v>
      </c>
      <c r="B3781" s="169" t="s">
        <v>28113</v>
      </c>
      <c r="C3781" s="169" t="s">
        <v>2</v>
      </c>
      <c r="D3781" s="333">
        <v>56.18</v>
      </c>
      <c r="E3781" s="279"/>
    </row>
    <row r="3782" spans="1:5" s="280" customFormat="1" ht="13.5">
      <c r="A3782" s="169">
        <v>89569</v>
      </c>
      <c r="B3782" s="169" t="s">
        <v>28114</v>
      </c>
      <c r="C3782" s="169" t="s">
        <v>2</v>
      </c>
      <c r="D3782" s="333">
        <v>114.57</v>
      </c>
      <c r="E3782" s="279"/>
    </row>
    <row r="3783" spans="1:5" s="280" customFormat="1" ht="13.5">
      <c r="A3783" s="169">
        <v>89570</v>
      </c>
      <c r="B3783" s="169" t="s">
        <v>28115</v>
      </c>
      <c r="C3783" s="169" t="s">
        <v>2</v>
      </c>
      <c r="D3783" s="333">
        <v>17.329999999999998</v>
      </c>
      <c r="E3783" s="279"/>
    </row>
    <row r="3784" spans="1:5" s="280" customFormat="1" ht="13.5">
      <c r="A3784" s="169">
        <v>89571</v>
      </c>
      <c r="B3784" s="169" t="s">
        <v>28116</v>
      </c>
      <c r="C3784" s="169" t="s">
        <v>2</v>
      </c>
      <c r="D3784" s="333">
        <v>116.45</v>
      </c>
      <c r="E3784" s="279"/>
    </row>
    <row r="3785" spans="1:5" s="280" customFormat="1" ht="13.5">
      <c r="A3785" s="169">
        <v>89572</v>
      </c>
      <c r="B3785" s="169" t="s">
        <v>28117</v>
      </c>
      <c r="C3785" s="169" t="s">
        <v>2</v>
      </c>
      <c r="D3785" s="333">
        <v>10.8</v>
      </c>
      <c r="E3785" s="279"/>
    </row>
    <row r="3786" spans="1:5" s="280" customFormat="1" ht="13.5">
      <c r="A3786" s="169">
        <v>89573</v>
      </c>
      <c r="B3786" s="169" t="s">
        <v>28118</v>
      </c>
      <c r="C3786" s="169" t="s">
        <v>2</v>
      </c>
      <c r="D3786" s="333">
        <v>100.89</v>
      </c>
      <c r="E3786" s="279"/>
    </row>
    <row r="3787" spans="1:5" s="280" customFormat="1" ht="13.5">
      <c r="A3787" s="169">
        <v>89574</v>
      </c>
      <c r="B3787" s="169" t="s">
        <v>28119</v>
      </c>
      <c r="C3787" s="169" t="s">
        <v>2</v>
      </c>
      <c r="D3787" s="333">
        <v>205.32</v>
      </c>
      <c r="E3787" s="279"/>
    </row>
    <row r="3788" spans="1:5" s="280" customFormat="1" ht="13.5">
      <c r="A3788" s="169">
        <v>89575</v>
      </c>
      <c r="B3788" s="169" t="s">
        <v>28120</v>
      </c>
      <c r="C3788" s="169" t="s">
        <v>2</v>
      </c>
      <c r="D3788" s="333">
        <v>14.99</v>
      </c>
      <c r="E3788" s="279"/>
    </row>
    <row r="3789" spans="1:5" s="280" customFormat="1" ht="13.5">
      <c r="A3789" s="169">
        <v>89577</v>
      </c>
      <c r="B3789" s="169" t="s">
        <v>28121</v>
      </c>
      <c r="C3789" s="169" t="s">
        <v>2</v>
      </c>
      <c r="D3789" s="333">
        <v>56.53</v>
      </c>
      <c r="E3789" s="279"/>
    </row>
    <row r="3790" spans="1:5" s="280" customFormat="1" ht="13.5">
      <c r="A3790" s="169">
        <v>89579</v>
      </c>
      <c r="B3790" s="169" t="s">
        <v>28122</v>
      </c>
      <c r="C3790" s="169" t="s">
        <v>2</v>
      </c>
      <c r="D3790" s="333">
        <v>13.71</v>
      </c>
      <c r="E3790" s="279"/>
    </row>
    <row r="3791" spans="1:5" s="280" customFormat="1" ht="13.5">
      <c r="A3791" s="169">
        <v>89581</v>
      </c>
      <c r="B3791" s="169" t="s">
        <v>28123</v>
      </c>
      <c r="C3791" s="169" t="s">
        <v>2</v>
      </c>
      <c r="D3791" s="333">
        <v>48.1</v>
      </c>
      <c r="E3791" s="279"/>
    </row>
    <row r="3792" spans="1:5" s="280" customFormat="1" ht="13.5">
      <c r="A3792" s="169">
        <v>89582</v>
      </c>
      <c r="B3792" s="169" t="s">
        <v>28124</v>
      </c>
      <c r="C3792" s="169" t="s">
        <v>2</v>
      </c>
      <c r="D3792" s="333">
        <v>42.76</v>
      </c>
      <c r="E3792" s="279"/>
    </row>
    <row r="3793" spans="1:5" s="280" customFormat="1" ht="13.5">
      <c r="A3793" s="169">
        <v>89583</v>
      </c>
      <c r="B3793" s="169" t="s">
        <v>28125</v>
      </c>
      <c r="C3793" s="169" t="s">
        <v>2</v>
      </c>
      <c r="D3793" s="333">
        <v>62.22</v>
      </c>
      <c r="E3793" s="279"/>
    </row>
    <row r="3794" spans="1:5" s="280" customFormat="1" ht="13.5">
      <c r="A3794" s="169">
        <v>89584</v>
      </c>
      <c r="B3794" s="169" t="s">
        <v>28126</v>
      </c>
      <c r="C3794" s="169" t="s">
        <v>2</v>
      </c>
      <c r="D3794" s="333">
        <v>73.61</v>
      </c>
      <c r="E3794" s="279"/>
    </row>
    <row r="3795" spans="1:5" s="280" customFormat="1" ht="13.5">
      <c r="A3795" s="169">
        <v>89585</v>
      </c>
      <c r="B3795" s="169" t="s">
        <v>28127</v>
      </c>
      <c r="C3795" s="169" t="s">
        <v>2</v>
      </c>
      <c r="D3795" s="333">
        <v>60.62</v>
      </c>
      <c r="E3795" s="279"/>
    </row>
    <row r="3796" spans="1:5" s="280" customFormat="1" ht="13.5">
      <c r="A3796" s="169">
        <v>89587</v>
      </c>
      <c r="B3796" s="169" t="s">
        <v>28128</v>
      </c>
      <c r="C3796" s="169" t="s">
        <v>2</v>
      </c>
      <c r="D3796" s="333">
        <v>93.99</v>
      </c>
      <c r="E3796" s="279"/>
    </row>
    <row r="3797" spans="1:5" s="280" customFormat="1" ht="13.5">
      <c r="A3797" s="169">
        <v>89589</v>
      </c>
      <c r="B3797" s="169" t="s">
        <v>28129</v>
      </c>
      <c r="C3797" s="169" t="s">
        <v>2</v>
      </c>
      <c r="D3797" s="333">
        <v>64.239999999999995</v>
      </c>
      <c r="E3797" s="279"/>
    </row>
    <row r="3798" spans="1:5" s="280" customFormat="1" ht="13.5">
      <c r="A3798" s="169">
        <v>89590</v>
      </c>
      <c r="B3798" s="169" t="s">
        <v>28130</v>
      </c>
      <c r="C3798" s="169" t="s">
        <v>2</v>
      </c>
      <c r="D3798" s="333">
        <v>220.76</v>
      </c>
      <c r="E3798" s="279"/>
    </row>
    <row r="3799" spans="1:5" s="280" customFormat="1" ht="13.5">
      <c r="A3799" s="169">
        <v>89591</v>
      </c>
      <c r="B3799" s="169" t="s">
        <v>28131</v>
      </c>
      <c r="C3799" s="169" t="s">
        <v>2</v>
      </c>
      <c r="D3799" s="333">
        <v>183.45</v>
      </c>
      <c r="E3799" s="279"/>
    </row>
    <row r="3800" spans="1:5" s="280" customFormat="1" ht="13.5">
      <c r="A3800" s="169">
        <v>89592</v>
      </c>
      <c r="B3800" s="169" t="s">
        <v>28132</v>
      </c>
      <c r="C3800" s="169" t="s">
        <v>2</v>
      </c>
      <c r="D3800" s="333">
        <v>291.95</v>
      </c>
      <c r="E3800" s="279"/>
    </row>
    <row r="3801" spans="1:5" s="280" customFormat="1" ht="13.5">
      <c r="A3801" s="169">
        <v>89593</v>
      </c>
      <c r="B3801" s="169" t="s">
        <v>28133</v>
      </c>
      <c r="C3801" s="169" t="s">
        <v>2</v>
      </c>
      <c r="D3801" s="333">
        <v>49.58</v>
      </c>
      <c r="E3801" s="279"/>
    </row>
    <row r="3802" spans="1:5" s="280" customFormat="1" ht="13.5">
      <c r="A3802" s="169">
        <v>89594</v>
      </c>
      <c r="B3802" s="169" t="s">
        <v>28134</v>
      </c>
      <c r="C3802" s="169" t="s">
        <v>2</v>
      </c>
      <c r="D3802" s="333">
        <v>62.1</v>
      </c>
      <c r="E3802" s="279"/>
    </row>
    <row r="3803" spans="1:5" s="280" customFormat="1" ht="13.5">
      <c r="A3803" s="169">
        <v>89595</v>
      </c>
      <c r="B3803" s="169" t="s">
        <v>28135</v>
      </c>
      <c r="C3803" s="169" t="s">
        <v>2</v>
      </c>
      <c r="D3803" s="333">
        <v>20</v>
      </c>
      <c r="E3803" s="279"/>
    </row>
    <row r="3804" spans="1:5" s="280" customFormat="1" ht="13.5">
      <c r="A3804" s="169">
        <v>89596</v>
      </c>
      <c r="B3804" s="169" t="s">
        <v>28136</v>
      </c>
      <c r="C3804" s="169" t="s">
        <v>2</v>
      </c>
      <c r="D3804" s="333">
        <v>13.45</v>
      </c>
      <c r="E3804" s="279"/>
    </row>
    <row r="3805" spans="1:5" s="280" customFormat="1" ht="13.5">
      <c r="A3805" s="169">
        <v>89597</v>
      </c>
      <c r="B3805" s="169" t="s">
        <v>28137</v>
      </c>
      <c r="C3805" s="169" t="s">
        <v>2</v>
      </c>
      <c r="D3805" s="333">
        <v>29.93</v>
      </c>
      <c r="E3805" s="279"/>
    </row>
    <row r="3806" spans="1:5" s="280" customFormat="1" ht="13.5">
      <c r="A3806" s="169">
        <v>89598</v>
      </c>
      <c r="B3806" s="169" t="s">
        <v>28138</v>
      </c>
      <c r="C3806" s="169" t="s">
        <v>2</v>
      </c>
      <c r="D3806" s="333">
        <v>86.2</v>
      </c>
      <c r="E3806" s="279"/>
    </row>
    <row r="3807" spans="1:5" s="280" customFormat="1" ht="13.5">
      <c r="A3807" s="169">
        <v>89599</v>
      </c>
      <c r="B3807" s="169" t="s">
        <v>28139</v>
      </c>
      <c r="C3807" s="169" t="s">
        <v>2</v>
      </c>
      <c r="D3807" s="333">
        <v>32.07</v>
      </c>
      <c r="E3807" s="279"/>
    </row>
    <row r="3808" spans="1:5" s="280" customFormat="1" ht="13.5">
      <c r="A3808" s="169">
        <v>89600</v>
      </c>
      <c r="B3808" s="169" t="s">
        <v>28140</v>
      </c>
      <c r="C3808" s="169" t="s">
        <v>2</v>
      </c>
      <c r="D3808" s="333">
        <v>35.53</v>
      </c>
      <c r="E3808" s="279"/>
    </row>
    <row r="3809" spans="1:5" s="280" customFormat="1" ht="13.5">
      <c r="A3809" s="169">
        <v>89605</v>
      </c>
      <c r="B3809" s="169" t="s">
        <v>28141</v>
      </c>
      <c r="C3809" s="169" t="s">
        <v>2</v>
      </c>
      <c r="D3809" s="333">
        <v>28.27</v>
      </c>
      <c r="E3809" s="279"/>
    </row>
    <row r="3810" spans="1:5" s="280" customFormat="1" ht="13.5">
      <c r="A3810" s="169">
        <v>89609</v>
      </c>
      <c r="B3810" s="169" t="s">
        <v>28142</v>
      </c>
      <c r="C3810" s="169" t="s">
        <v>2</v>
      </c>
      <c r="D3810" s="333">
        <v>147.78</v>
      </c>
      <c r="E3810" s="279"/>
    </row>
    <row r="3811" spans="1:5" s="280" customFormat="1" ht="13.5">
      <c r="A3811" s="169">
        <v>89610</v>
      </c>
      <c r="B3811" s="169" t="s">
        <v>28143</v>
      </c>
      <c r="C3811" s="169" t="s">
        <v>2</v>
      </c>
      <c r="D3811" s="333">
        <v>29.12</v>
      </c>
      <c r="E3811" s="279"/>
    </row>
    <row r="3812" spans="1:5" s="280" customFormat="1" ht="13.5">
      <c r="A3812" s="169">
        <v>89611</v>
      </c>
      <c r="B3812" s="169" t="s">
        <v>28144</v>
      </c>
      <c r="C3812" s="169" t="s">
        <v>2</v>
      </c>
      <c r="D3812" s="333">
        <v>48.85</v>
      </c>
      <c r="E3812" s="279"/>
    </row>
    <row r="3813" spans="1:5" s="280" customFormat="1" ht="13.5">
      <c r="A3813" s="169">
        <v>89612</v>
      </c>
      <c r="B3813" s="169" t="s">
        <v>28145</v>
      </c>
      <c r="C3813" s="169" t="s">
        <v>2</v>
      </c>
      <c r="D3813" s="333">
        <v>292.64</v>
      </c>
      <c r="E3813" s="279"/>
    </row>
    <row r="3814" spans="1:5" s="280" customFormat="1" ht="13.5">
      <c r="A3814" s="169">
        <v>89613</v>
      </c>
      <c r="B3814" s="169" t="s">
        <v>24691</v>
      </c>
      <c r="C3814" s="169" t="s">
        <v>2</v>
      </c>
      <c r="D3814" s="333">
        <v>41.26</v>
      </c>
      <c r="E3814" s="279"/>
    </row>
    <row r="3815" spans="1:5" s="280" customFormat="1" ht="13.5">
      <c r="A3815" s="169">
        <v>89614</v>
      </c>
      <c r="B3815" s="169" t="s">
        <v>28146</v>
      </c>
      <c r="C3815" s="169" t="s">
        <v>2</v>
      </c>
      <c r="D3815" s="333">
        <v>99.28</v>
      </c>
      <c r="E3815" s="279"/>
    </row>
    <row r="3816" spans="1:5" s="280" customFormat="1" ht="13.5">
      <c r="A3816" s="169">
        <v>89615</v>
      </c>
      <c r="B3816" s="169" t="s">
        <v>28147</v>
      </c>
      <c r="C3816" s="169" t="s">
        <v>2</v>
      </c>
      <c r="D3816" s="333">
        <v>446.02</v>
      </c>
      <c r="E3816" s="279"/>
    </row>
    <row r="3817" spans="1:5" s="280" customFormat="1" ht="13.5">
      <c r="A3817" s="169">
        <v>89616</v>
      </c>
      <c r="B3817" s="169" t="s">
        <v>28148</v>
      </c>
      <c r="C3817" s="169" t="s">
        <v>2</v>
      </c>
      <c r="D3817" s="333">
        <v>63.97</v>
      </c>
      <c r="E3817" s="279"/>
    </row>
    <row r="3818" spans="1:5" s="280" customFormat="1" ht="13.5">
      <c r="A3818" s="169">
        <v>89617</v>
      </c>
      <c r="B3818" s="169" t="s">
        <v>28149</v>
      </c>
      <c r="C3818" s="169" t="s">
        <v>2</v>
      </c>
      <c r="D3818" s="333">
        <v>8.07</v>
      </c>
      <c r="E3818" s="279"/>
    </row>
    <row r="3819" spans="1:5" s="280" customFormat="1" ht="13.5">
      <c r="A3819" s="169">
        <v>89620</v>
      </c>
      <c r="B3819" s="169" t="s">
        <v>28150</v>
      </c>
      <c r="C3819" s="169" t="s">
        <v>2</v>
      </c>
      <c r="D3819" s="333">
        <v>14.83</v>
      </c>
      <c r="E3819" s="279"/>
    </row>
    <row r="3820" spans="1:5" s="280" customFormat="1" ht="13.5">
      <c r="A3820" s="169">
        <v>89622</v>
      </c>
      <c r="B3820" s="169" t="s">
        <v>28151</v>
      </c>
      <c r="C3820" s="169" t="s">
        <v>2</v>
      </c>
      <c r="D3820" s="333">
        <v>17.649999999999999</v>
      </c>
      <c r="E3820" s="279"/>
    </row>
    <row r="3821" spans="1:5" s="280" customFormat="1" ht="13.5">
      <c r="A3821" s="169">
        <v>89623</v>
      </c>
      <c r="B3821" s="169" t="s">
        <v>28152</v>
      </c>
      <c r="C3821" s="169" t="s">
        <v>2</v>
      </c>
      <c r="D3821" s="333">
        <v>25.36</v>
      </c>
      <c r="E3821" s="279"/>
    </row>
    <row r="3822" spans="1:5" s="280" customFormat="1" ht="13.5">
      <c r="A3822" s="169">
        <v>89624</v>
      </c>
      <c r="B3822" s="169" t="s">
        <v>28153</v>
      </c>
      <c r="C3822" s="169" t="s">
        <v>2</v>
      </c>
      <c r="D3822" s="333">
        <v>26.31</v>
      </c>
      <c r="E3822" s="279"/>
    </row>
    <row r="3823" spans="1:5" s="280" customFormat="1" ht="13.5">
      <c r="A3823" s="169">
        <v>89625</v>
      </c>
      <c r="B3823" s="169" t="s">
        <v>28154</v>
      </c>
      <c r="C3823" s="169" t="s">
        <v>2</v>
      </c>
      <c r="D3823" s="333">
        <v>30.07</v>
      </c>
      <c r="E3823" s="279"/>
    </row>
    <row r="3824" spans="1:5" s="280" customFormat="1" ht="13.5">
      <c r="A3824" s="169">
        <v>89626</v>
      </c>
      <c r="B3824" s="169" t="s">
        <v>28155</v>
      </c>
      <c r="C3824" s="169" t="s">
        <v>2</v>
      </c>
      <c r="D3824" s="333">
        <v>42.63</v>
      </c>
      <c r="E3824" s="279"/>
    </row>
    <row r="3825" spans="1:5" s="280" customFormat="1" ht="13.5">
      <c r="A3825" s="169">
        <v>89627</v>
      </c>
      <c r="B3825" s="169" t="s">
        <v>28156</v>
      </c>
      <c r="C3825" s="169" t="s">
        <v>2</v>
      </c>
      <c r="D3825" s="333">
        <v>24.94</v>
      </c>
      <c r="E3825" s="279"/>
    </row>
    <row r="3826" spans="1:5" s="280" customFormat="1" ht="13.5">
      <c r="A3826" s="169">
        <v>89628</v>
      </c>
      <c r="B3826" s="169" t="s">
        <v>28157</v>
      </c>
      <c r="C3826" s="169" t="s">
        <v>2</v>
      </c>
      <c r="D3826" s="333">
        <v>68.87</v>
      </c>
      <c r="E3826" s="279"/>
    </row>
    <row r="3827" spans="1:5" s="280" customFormat="1" ht="13.5">
      <c r="A3827" s="169">
        <v>89629</v>
      </c>
      <c r="B3827" s="169" t="s">
        <v>28158</v>
      </c>
      <c r="C3827" s="169" t="s">
        <v>2</v>
      </c>
      <c r="D3827" s="333">
        <v>128.01</v>
      </c>
      <c r="E3827" s="279"/>
    </row>
    <row r="3828" spans="1:5" s="280" customFormat="1" ht="13.5">
      <c r="A3828" s="169">
        <v>89630</v>
      </c>
      <c r="B3828" s="169" t="s">
        <v>28159</v>
      </c>
      <c r="C3828" s="169" t="s">
        <v>2</v>
      </c>
      <c r="D3828" s="333">
        <v>105.05</v>
      </c>
      <c r="E3828" s="279"/>
    </row>
    <row r="3829" spans="1:5" s="280" customFormat="1" ht="13.5">
      <c r="A3829" s="169">
        <v>89631</v>
      </c>
      <c r="B3829" s="169" t="s">
        <v>28160</v>
      </c>
      <c r="C3829" s="169" t="s">
        <v>2</v>
      </c>
      <c r="D3829" s="333">
        <v>200.89</v>
      </c>
      <c r="E3829" s="279"/>
    </row>
    <row r="3830" spans="1:5" s="280" customFormat="1" ht="13.5">
      <c r="A3830" s="169">
        <v>89632</v>
      </c>
      <c r="B3830" s="169" t="s">
        <v>28161</v>
      </c>
      <c r="C3830" s="169" t="s">
        <v>2</v>
      </c>
      <c r="D3830" s="333">
        <v>157.63</v>
      </c>
      <c r="E3830" s="279"/>
    </row>
    <row r="3831" spans="1:5" s="280" customFormat="1" ht="13.5">
      <c r="A3831" s="169">
        <v>89637</v>
      </c>
      <c r="B3831" s="169" t="s">
        <v>28162</v>
      </c>
      <c r="C3831" s="169" t="s">
        <v>2</v>
      </c>
      <c r="D3831" s="333">
        <v>10.59</v>
      </c>
      <c r="E3831" s="279"/>
    </row>
    <row r="3832" spans="1:5" s="280" customFormat="1" ht="13.5">
      <c r="A3832" s="169">
        <v>89638</v>
      </c>
      <c r="B3832" s="169" t="s">
        <v>28163</v>
      </c>
      <c r="C3832" s="169" t="s">
        <v>2</v>
      </c>
      <c r="D3832" s="333">
        <v>11.83</v>
      </c>
      <c r="E3832" s="279"/>
    </row>
    <row r="3833" spans="1:5" s="280" customFormat="1" ht="13.5">
      <c r="A3833" s="169">
        <v>89639</v>
      </c>
      <c r="B3833" s="169" t="s">
        <v>28164</v>
      </c>
      <c r="C3833" s="169" t="s">
        <v>2</v>
      </c>
      <c r="D3833" s="333">
        <v>12.32</v>
      </c>
      <c r="E3833" s="279"/>
    </row>
    <row r="3834" spans="1:5" s="280" customFormat="1" ht="13.5">
      <c r="A3834" s="169">
        <v>89640</v>
      </c>
      <c r="B3834" s="169" t="s">
        <v>28165</v>
      </c>
      <c r="C3834" s="169" t="s">
        <v>2</v>
      </c>
      <c r="D3834" s="333">
        <v>19.739999999999998</v>
      </c>
      <c r="E3834" s="279"/>
    </row>
    <row r="3835" spans="1:5" s="280" customFormat="1" ht="13.5">
      <c r="A3835" s="169">
        <v>89641</v>
      </c>
      <c r="B3835" s="169" t="s">
        <v>28166</v>
      </c>
      <c r="C3835" s="169" t="s">
        <v>2</v>
      </c>
      <c r="D3835" s="333">
        <v>15.12</v>
      </c>
      <c r="E3835" s="279"/>
    </row>
    <row r="3836" spans="1:5" s="280" customFormat="1" ht="13.5">
      <c r="A3836" s="169">
        <v>89642</v>
      </c>
      <c r="B3836" s="169" t="s">
        <v>28167</v>
      </c>
      <c r="C3836" s="169" t="s">
        <v>2</v>
      </c>
      <c r="D3836" s="333">
        <v>17.510000000000002</v>
      </c>
      <c r="E3836" s="279"/>
    </row>
    <row r="3837" spans="1:5" s="280" customFormat="1" ht="13.5">
      <c r="A3837" s="169">
        <v>89643</v>
      </c>
      <c r="B3837" s="169" t="s">
        <v>28168</v>
      </c>
      <c r="C3837" s="169" t="s">
        <v>2</v>
      </c>
      <c r="D3837" s="333">
        <v>18.309999999999999</v>
      </c>
      <c r="E3837" s="279"/>
    </row>
    <row r="3838" spans="1:5" s="280" customFormat="1" ht="13.5">
      <c r="A3838" s="169">
        <v>89644</v>
      </c>
      <c r="B3838" s="169" t="s">
        <v>28169</v>
      </c>
      <c r="C3838" s="169" t="s">
        <v>2</v>
      </c>
      <c r="D3838" s="333">
        <v>28.48</v>
      </c>
      <c r="E3838" s="279"/>
    </row>
    <row r="3839" spans="1:5" s="280" customFormat="1" ht="13.5">
      <c r="A3839" s="169">
        <v>89645</v>
      </c>
      <c r="B3839" s="169" t="s">
        <v>28170</v>
      </c>
      <c r="C3839" s="169" t="s">
        <v>2</v>
      </c>
      <c r="D3839" s="333">
        <v>35.159999999999997</v>
      </c>
      <c r="E3839" s="279"/>
    </row>
    <row r="3840" spans="1:5" s="280" customFormat="1" ht="13.5">
      <c r="A3840" s="169">
        <v>89646</v>
      </c>
      <c r="B3840" s="169" t="s">
        <v>28171</v>
      </c>
      <c r="C3840" s="169" t="s">
        <v>2</v>
      </c>
      <c r="D3840" s="333">
        <v>23.97</v>
      </c>
      <c r="E3840" s="279"/>
    </row>
    <row r="3841" spans="1:5" s="280" customFormat="1" ht="13.5">
      <c r="A3841" s="169">
        <v>89647</v>
      </c>
      <c r="B3841" s="169" t="s">
        <v>28172</v>
      </c>
      <c r="C3841" s="169" t="s">
        <v>2</v>
      </c>
      <c r="D3841" s="333">
        <v>23.42</v>
      </c>
      <c r="E3841" s="279"/>
    </row>
    <row r="3842" spans="1:5" s="280" customFormat="1" ht="13.5">
      <c r="A3842" s="169">
        <v>89648</v>
      </c>
      <c r="B3842" s="169" t="s">
        <v>28173</v>
      </c>
      <c r="C3842" s="169" t="s">
        <v>2</v>
      </c>
      <c r="D3842" s="333">
        <v>25.98</v>
      </c>
      <c r="E3842" s="279"/>
    </row>
    <row r="3843" spans="1:5" s="280" customFormat="1" ht="13.5">
      <c r="A3843" s="169">
        <v>89649</v>
      </c>
      <c r="B3843" s="169" t="s">
        <v>28174</v>
      </c>
      <c r="C3843" s="169" t="s">
        <v>2</v>
      </c>
      <c r="D3843" s="333">
        <v>35.68</v>
      </c>
      <c r="E3843" s="279"/>
    </row>
    <row r="3844" spans="1:5" s="280" customFormat="1" ht="13.5">
      <c r="A3844" s="169">
        <v>89650</v>
      </c>
      <c r="B3844" s="169" t="s">
        <v>28175</v>
      </c>
      <c r="C3844" s="169" t="s">
        <v>2</v>
      </c>
      <c r="D3844" s="333">
        <v>35.68</v>
      </c>
      <c r="E3844" s="279"/>
    </row>
    <row r="3845" spans="1:5" s="280" customFormat="1" ht="13.5">
      <c r="A3845" s="169">
        <v>89651</v>
      </c>
      <c r="B3845" s="169" t="s">
        <v>28176</v>
      </c>
      <c r="C3845" s="169" t="s">
        <v>2</v>
      </c>
      <c r="D3845" s="333">
        <v>7.45</v>
      </c>
      <c r="E3845" s="279"/>
    </row>
    <row r="3846" spans="1:5" s="280" customFormat="1" ht="13.5">
      <c r="A3846" s="169">
        <v>89652</v>
      </c>
      <c r="B3846" s="169" t="s">
        <v>28177</v>
      </c>
      <c r="C3846" s="169" t="s">
        <v>2</v>
      </c>
      <c r="D3846" s="333">
        <v>12.93</v>
      </c>
      <c r="E3846" s="279"/>
    </row>
    <row r="3847" spans="1:5" s="280" customFormat="1" ht="13.5">
      <c r="A3847" s="169">
        <v>89653</v>
      </c>
      <c r="B3847" s="169" t="s">
        <v>28178</v>
      </c>
      <c r="C3847" s="169" t="s">
        <v>2</v>
      </c>
      <c r="D3847" s="333">
        <v>21.36</v>
      </c>
      <c r="E3847" s="279"/>
    </row>
    <row r="3848" spans="1:5" s="280" customFormat="1" ht="13.5">
      <c r="A3848" s="169">
        <v>89654</v>
      </c>
      <c r="B3848" s="169" t="s">
        <v>28179</v>
      </c>
      <c r="C3848" s="169" t="s">
        <v>2</v>
      </c>
      <c r="D3848" s="333">
        <v>20.81</v>
      </c>
      <c r="E3848" s="279"/>
    </row>
    <row r="3849" spans="1:5" s="280" customFormat="1" ht="13.5">
      <c r="A3849" s="169">
        <v>89655</v>
      </c>
      <c r="B3849" s="169" t="s">
        <v>28180</v>
      </c>
      <c r="C3849" s="169" t="s">
        <v>2</v>
      </c>
      <c r="D3849" s="333">
        <v>31.11</v>
      </c>
      <c r="E3849" s="279"/>
    </row>
    <row r="3850" spans="1:5" s="280" customFormat="1" ht="13.5">
      <c r="A3850" s="169">
        <v>89656</v>
      </c>
      <c r="B3850" s="169" t="s">
        <v>28181</v>
      </c>
      <c r="C3850" s="169" t="s">
        <v>2</v>
      </c>
      <c r="D3850" s="333">
        <v>13.8</v>
      </c>
      <c r="E3850" s="279"/>
    </row>
    <row r="3851" spans="1:5" s="280" customFormat="1" ht="13.5">
      <c r="A3851" s="169">
        <v>89657</v>
      </c>
      <c r="B3851" s="169" t="s">
        <v>28182</v>
      </c>
      <c r="C3851" s="169" t="s">
        <v>2</v>
      </c>
      <c r="D3851" s="333">
        <v>14.08</v>
      </c>
      <c r="E3851" s="279"/>
    </row>
    <row r="3852" spans="1:5" s="280" customFormat="1" ht="13.5">
      <c r="A3852" s="169">
        <v>89658</v>
      </c>
      <c r="B3852" s="169" t="s">
        <v>28183</v>
      </c>
      <c r="C3852" s="169" t="s">
        <v>2</v>
      </c>
      <c r="D3852" s="333">
        <v>10.41</v>
      </c>
      <c r="E3852" s="279"/>
    </row>
    <row r="3853" spans="1:5" s="280" customFormat="1" ht="13.5">
      <c r="A3853" s="169">
        <v>89659</v>
      </c>
      <c r="B3853" s="169" t="s">
        <v>28184</v>
      </c>
      <c r="C3853" s="169" t="s">
        <v>2</v>
      </c>
      <c r="D3853" s="333">
        <v>18.809999999999999</v>
      </c>
      <c r="E3853" s="279"/>
    </row>
    <row r="3854" spans="1:5" s="280" customFormat="1" ht="13.5">
      <c r="A3854" s="169">
        <v>89660</v>
      </c>
      <c r="B3854" s="169" t="s">
        <v>28185</v>
      </c>
      <c r="C3854" s="169" t="s">
        <v>2</v>
      </c>
      <c r="D3854" s="333">
        <v>9.8699999999999992</v>
      </c>
      <c r="E3854" s="279"/>
    </row>
    <row r="3855" spans="1:5" s="280" customFormat="1" ht="13.5">
      <c r="A3855" s="169">
        <v>89661</v>
      </c>
      <c r="B3855" s="169" t="s">
        <v>28186</v>
      </c>
      <c r="C3855" s="169" t="s">
        <v>2</v>
      </c>
      <c r="D3855" s="333">
        <v>25.19</v>
      </c>
      <c r="E3855" s="279"/>
    </row>
    <row r="3856" spans="1:5" s="280" customFormat="1" ht="13.5">
      <c r="A3856" s="169">
        <v>89662</v>
      </c>
      <c r="B3856" s="169" t="s">
        <v>28187</v>
      </c>
      <c r="C3856" s="169" t="s">
        <v>2</v>
      </c>
      <c r="D3856" s="333">
        <v>37.94</v>
      </c>
      <c r="E3856" s="279"/>
    </row>
    <row r="3857" spans="1:5" s="280" customFormat="1" ht="13.5">
      <c r="A3857" s="169">
        <v>89663</v>
      </c>
      <c r="B3857" s="169" t="s">
        <v>28188</v>
      </c>
      <c r="C3857" s="169" t="s">
        <v>2</v>
      </c>
      <c r="D3857" s="333">
        <v>15.96</v>
      </c>
      <c r="E3857" s="279"/>
    </row>
    <row r="3858" spans="1:5" s="280" customFormat="1" ht="13.5">
      <c r="A3858" s="169">
        <v>89664</v>
      </c>
      <c r="B3858" s="169" t="s">
        <v>28189</v>
      </c>
      <c r="C3858" s="169" t="s">
        <v>2</v>
      </c>
      <c r="D3858" s="333">
        <v>18.809999999999999</v>
      </c>
      <c r="E3858" s="279"/>
    </row>
    <row r="3859" spans="1:5" s="280" customFormat="1" ht="13.5">
      <c r="A3859" s="169">
        <v>89666</v>
      </c>
      <c r="B3859" s="169" t="s">
        <v>28190</v>
      </c>
      <c r="C3859" s="169" t="s">
        <v>2</v>
      </c>
      <c r="D3859" s="333">
        <v>7.52</v>
      </c>
      <c r="E3859" s="279"/>
    </row>
    <row r="3860" spans="1:5" s="280" customFormat="1" ht="13.5">
      <c r="A3860" s="169">
        <v>89667</v>
      </c>
      <c r="B3860" s="169" t="s">
        <v>28191</v>
      </c>
      <c r="C3860" s="169" t="s">
        <v>2</v>
      </c>
      <c r="D3860" s="333">
        <v>62.04</v>
      </c>
      <c r="E3860" s="279"/>
    </row>
    <row r="3861" spans="1:5" s="280" customFormat="1" ht="13.5">
      <c r="A3861" s="169">
        <v>89668</v>
      </c>
      <c r="B3861" s="169" t="s">
        <v>28192</v>
      </c>
      <c r="C3861" s="169" t="s">
        <v>2</v>
      </c>
      <c r="D3861" s="333">
        <v>36.729999999999997</v>
      </c>
      <c r="E3861" s="279"/>
    </row>
    <row r="3862" spans="1:5" s="280" customFormat="1" ht="13.5">
      <c r="A3862" s="169">
        <v>89669</v>
      </c>
      <c r="B3862" s="169" t="s">
        <v>28193</v>
      </c>
      <c r="C3862" s="169" t="s">
        <v>2</v>
      </c>
      <c r="D3862" s="333">
        <v>45.86</v>
      </c>
      <c r="E3862" s="279"/>
    </row>
    <row r="3863" spans="1:5" s="280" customFormat="1" ht="13.5">
      <c r="A3863" s="169">
        <v>89670</v>
      </c>
      <c r="B3863" s="169" t="s">
        <v>28194</v>
      </c>
      <c r="C3863" s="169" t="s">
        <v>2</v>
      </c>
      <c r="D3863" s="333">
        <v>15.66</v>
      </c>
      <c r="E3863" s="279"/>
    </row>
    <row r="3864" spans="1:5" s="280" customFormat="1" ht="13.5">
      <c r="A3864" s="169">
        <v>89671</v>
      </c>
      <c r="B3864" s="169" t="s">
        <v>28195</v>
      </c>
      <c r="C3864" s="169" t="s">
        <v>2</v>
      </c>
      <c r="D3864" s="333">
        <v>64.61</v>
      </c>
      <c r="E3864" s="279"/>
    </row>
    <row r="3865" spans="1:5" s="280" customFormat="1" ht="13.5">
      <c r="A3865" s="169">
        <v>89672</v>
      </c>
      <c r="B3865" s="169" t="s">
        <v>28196</v>
      </c>
      <c r="C3865" s="169" t="s">
        <v>2</v>
      </c>
      <c r="D3865" s="333">
        <v>25.26</v>
      </c>
      <c r="E3865" s="279"/>
    </row>
    <row r="3866" spans="1:5" s="280" customFormat="1" ht="13.5">
      <c r="A3866" s="169">
        <v>89673</v>
      </c>
      <c r="B3866" s="169" t="s">
        <v>28197</v>
      </c>
      <c r="C3866" s="169" t="s">
        <v>2</v>
      </c>
      <c r="D3866" s="333">
        <v>49.7</v>
      </c>
      <c r="E3866" s="279"/>
    </row>
    <row r="3867" spans="1:5" s="280" customFormat="1" ht="13.5">
      <c r="A3867" s="169">
        <v>89674</v>
      </c>
      <c r="B3867" s="169" t="s">
        <v>28198</v>
      </c>
      <c r="C3867" s="169" t="s">
        <v>2</v>
      </c>
      <c r="D3867" s="333">
        <v>37.51</v>
      </c>
      <c r="E3867" s="279"/>
    </row>
    <row r="3868" spans="1:5" s="280" customFormat="1" ht="13.5">
      <c r="A3868" s="169">
        <v>89675</v>
      </c>
      <c r="B3868" s="169" t="s">
        <v>28199</v>
      </c>
      <c r="C3868" s="169" t="s">
        <v>2</v>
      </c>
      <c r="D3868" s="333">
        <v>104.43</v>
      </c>
      <c r="E3868" s="279"/>
    </row>
    <row r="3869" spans="1:5" s="280" customFormat="1" ht="13.5">
      <c r="A3869" s="169">
        <v>89676</v>
      </c>
      <c r="B3869" s="169" t="s">
        <v>28200</v>
      </c>
      <c r="C3869" s="169" t="s">
        <v>2</v>
      </c>
      <c r="D3869" s="333">
        <v>56.8</v>
      </c>
      <c r="E3869" s="279"/>
    </row>
    <row r="3870" spans="1:5" s="280" customFormat="1" ht="13.5">
      <c r="A3870" s="169">
        <v>89677</v>
      </c>
      <c r="B3870" s="169" t="s">
        <v>28201</v>
      </c>
      <c r="C3870" s="169" t="s">
        <v>2</v>
      </c>
      <c r="D3870" s="333">
        <v>106.58</v>
      </c>
      <c r="E3870" s="279"/>
    </row>
    <row r="3871" spans="1:5" s="280" customFormat="1" ht="13.5">
      <c r="A3871" s="169">
        <v>89678</v>
      </c>
      <c r="B3871" s="169" t="s">
        <v>28202</v>
      </c>
      <c r="C3871" s="169" t="s">
        <v>2</v>
      </c>
      <c r="D3871" s="333">
        <v>10.52</v>
      </c>
      <c r="E3871" s="279"/>
    </row>
    <row r="3872" spans="1:5" s="280" customFormat="1" ht="13.5">
      <c r="A3872" s="169">
        <v>89679</v>
      </c>
      <c r="B3872" s="169" t="s">
        <v>28203</v>
      </c>
      <c r="C3872" s="169" t="s">
        <v>2</v>
      </c>
      <c r="D3872" s="333">
        <v>181.68</v>
      </c>
      <c r="E3872" s="279"/>
    </row>
    <row r="3873" spans="1:5" s="280" customFormat="1" ht="13.5">
      <c r="A3873" s="169">
        <v>89680</v>
      </c>
      <c r="B3873" s="169" t="s">
        <v>28204</v>
      </c>
      <c r="C3873" s="169" t="s">
        <v>2</v>
      </c>
      <c r="D3873" s="333">
        <v>24.76</v>
      </c>
      <c r="E3873" s="279"/>
    </row>
    <row r="3874" spans="1:5" s="280" customFormat="1" ht="13.5">
      <c r="A3874" s="169">
        <v>89681</v>
      </c>
      <c r="B3874" s="169" t="s">
        <v>28205</v>
      </c>
      <c r="C3874" s="169" t="s">
        <v>2</v>
      </c>
      <c r="D3874" s="333">
        <v>114.42</v>
      </c>
      <c r="E3874" s="279"/>
    </row>
    <row r="3875" spans="1:5" s="280" customFormat="1" ht="13.5">
      <c r="A3875" s="169">
        <v>89682</v>
      </c>
      <c r="B3875" s="169" t="s">
        <v>28206</v>
      </c>
      <c r="C3875" s="169" t="s">
        <v>2</v>
      </c>
      <c r="D3875" s="333">
        <v>39.119999999999997</v>
      </c>
      <c r="E3875" s="279"/>
    </row>
    <row r="3876" spans="1:5" s="280" customFormat="1" ht="13.5">
      <c r="A3876" s="169">
        <v>89683</v>
      </c>
      <c r="B3876" s="169" t="s">
        <v>28207</v>
      </c>
      <c r="C3876" s="169" t="s">
        <v>2</v>
      </c>
      <c r="D3876" s="333">
        <v>446.27</v>
      </c>
      <c r="E3876" s="279"/>
    </row>
    <row r="3877" spans="1:5" s="280" customFormat="1" ht="13.5">
      <c r="A3877" s="169">
        <v>89684</v>
      </c>
      <c r="B3877" s="169" t="s">
        <v>28208</v>
      </c>
      <c r="C3877" s="169" t="s">
        <v>2</v>
      </c>
      <c r="D3877" s="333">
        <v>54.52</v>
      </c>
      <c r="E3877" s="279"/>
    </row>
    <row r="3878" spans="1:5" s="280" customFormat="1" ht="13.5">
      <c r="A3878" s="169">
        <v>89685</v>
      </c>
      <c r="B3878" s="169" t="s">
        <v>28209</v>
      </c>
      <c r="C3878" s="169" t="s">
        <v>2</v>
      </c>
      <c r="D3878" s="333">
        <v>83.28</v>
      </c>
      <c r="E3878" s="279"/>
    </row>
    <row r="3879" spans="1:5" s="280" customFormat="1" ht="13.5">
      <c r="A3879" s="169">
        <v>89686</v>
      </c>
      <c r="B3879" s="169" t="s">
        <v>28210</v>
      </c>
      <c r="C3879" s="169" t="s">
        <v>2</v>
      </c>
      <c r="D3879" s="333">
        <v>206.68</v>
      </c>
      <c r="E3879" s="279"/>
    </row>
    <row r="3880" spans="1:5" s="280" customFormat="1" ht="13.5">
      <c r="A3880" s="169">
        <v>89687</v>
      </c>
      <c r="B3880" s="169" t="s">
        <v>28211</v>
      </c>
      <c r="C3880" s="169" t="s">
        <v>2</v>
      </c>
      <c r="D3880" s="333">
        <v>71.760000000000005</v>
      </c>
      <c r="E3880" s="279"/>
    </row>
    <row r="3881" spans="1:5" s="280" customFormat="1" ht="13.5">
      <c r="A3881" s="169">
        <v>89689</v>
      </c>
      <c r="B3881" s="169" t="s">
        <v>28212</v>
      </c>
      <c r="C3881" s="169" t="s">
        <v>2</v>
      </c>
      <c r="D3881" s="333">
        <v>41.27</v>
      </c>
      <c r="E3881" s="279"/>
    </row>
    <row r="3882" spans="1:5" s="280" customFormat="1" ht="13.5">
      <c r="A3882" s="169">
        <v>89690</v>
      </c>
      <c r="B3882" s="169" t="s">
        <v>28213</v>
      </c>
      <c r="C3882" s="169" t="s">
        <v>2</v>
      </c>
      <c r="D3882" s="333">
        <v>127.78</v>
      </c>
      <c r="E3882" s="279"/>
    </row>
    <row r="3883" spans="1:5" s="280" customFormat="1" ht="13.5">
      <c r="A3883" s="169">
        <v>89691</v>
      </c>
      <c r="B3883" s="169" t="s">
        <v>28214</v>
      </c>
      <c r="C3883" s="169" t="s">
        <v>2</v>
      </c>
      <c r="D3883" s="333">
        <v>13.71</v>
      </c>
      <c r="E3883" s="279"/>
    </row>
    <row r="3884" spans="1:5" s="280" customFormat="1" ht="13.5">
      <c r="A3884" s="169">
        <v>89692</v>
      </c>
      <c r="B3884" s="169" t="s">
        <v>28215</v>
      </c>
      <c r="C3884" s="169" t="s">
        <v>2</v>
      </c>
      <c r="D3884" s="333">
        <v>118.07</v>
      </c>
      <c r="E3884" s="279"/>
    </row>
    <row r="3885" spans="1:5" s="280" customFormat="1" ht="13.5">
      <c r="A3885" s="169">
        <v>89693</v>
      </c>
      <c r="B3885" s="169" t="s">
        <v>28216</v>
      </c>
      <c r="C3885" s="169" t="s">
        <v>2</v>
      </c>
      <c r="D3885" s="333">
        <v>117.68</v>
      </c>
      <c r="E3885" s="279"/>
    </row>
    <row r="3886" spans="1:5" s="280" customFormat="1" ht="13.5">
      <c r="A3886" s="169">
        <v>89694</v>
      </c>
      <c r="B3886" s="169" t="s">
        <v>28217</v>
      </c>
      <c r="C3886" s="169" t="s">
        <v>2</v>
      </c>
      <c r="D3886" s="333">
        <v>23.1</v>
      </c>
      <c r="E3886" s="279"/>
    </row>
    <row r="3887" spans="1:5" s="280" customFormat="1" ht="13.5">
      <c r="A3887" s="169">
        <v>89695</v>
      </c>
      <c r="B3887" s="169" t="s">
        <v>28218</v>
      </c>
      <c r="C3887" s="169" t="s">
        <v>2</v>
      </c>
      <c r="D3887" s="333">
        <v>21.34</v>
      </c>
      <c r="E3887" s="279"/>
    </row>
    <row r="3888" spans="1:5" s="280" customFormat="1" ht="13.5">
      <c r="A3888" s="169">
        <v>89696</v>
      </c>
      <c r="B3888" s="169" t="s">
        <v>28219</v>
      </c>
      <c r="C3888" s="169" t="s">
        <v>2</v>
      </c>
      <c r="D3888" s="333">
        <v>104.39</v>
      </c>
      <c r="E3888" s="279"/>
    </row>
    <row r="3889" spans="1:5" s="280" customFormat="1" ht="13.5">
      <c r="A3889" s="169">
        <v>89697</v>
      </c>
      <c r="B3889" s="169" t="s">
        <v>28220</v>
      </c>
      <c r="C3889" s="169" t="s">
        <v>2</v>
      </c>
      <c r="D3889" s="333">
        <v>19.68</v>
      </c>
      <c r="E3889" s="279"/>
    </row>
    <row r="3890" spans="1:5" s="280" customFormat="1" ht="13.5">
      <c r="A3890" s="169">
        <v>89698</v>
      </c>
      <c r="B3890" s="169" t="s">
        <v>28221</v>
      </c>
      <c r="C3890" s="169" t="s">
        <v>2</v>
      </c>
      <c r="D3890" s="333">
        <v>360.33</v>
      </c>
      <c r="E3890" s="279"/>
    </row>
    <row r="3891" spans="1:5" s="280" customFormat="1" ht="13.5">
      <c r="A3891" s="169">
        <v>89699</v>
      </c>
      <c r="B3891" s="169" t="s">
        <v>28222</v>
      </c>
      <c r="C3891" s="169" t="s">
        <v>2</v>
      </c>
      <c r="D3891" s="333">
        <v>313.5</v>
      </c>
      <c r="E3891" s="279"/>
    </row>
    <row r="3892" spans="1:5" s="280" customFormat="1" ht="13.5">
      <c r="A3892" s="169">
        <v>89700</v>
      </c>
      <c r="B3892" s="169" t="s">
        <v>28223</v>
      </c>
      <c r="C3892" s="169" t="s">
        <v>2</v>
      </c>
      <c r="D3892" s="333">
        <v>26.12</v>
      </c>
      <c r="E3892" s="279"/>
    </row>
    <row r="3893" spans="1:5" s="280" customFormat="1" ht="13.5">
      <c r="A3893" s="169">
        <v>89701</v>
      </c>
      <c r="B3893" s="169" t="s">
        <v>28224</v>
      </c>
      <c r="C3893" s="169" t="s">
        <v>2</v>
      </c>
      <c r="D3893" s="333">
        <v>281.16000000000003</v>
      </c>
      <c r="E3893" s="279"/>
    </row>
    <row r="3894" spans="1:5" s="280" customFormat="1" ht="13.5">
      <c r="A3894" s="169">
        <v>89702</v>
      </c>
      <c r="B3894" s="169" t="s">
        <v>28225</v>
      </c>
      <c r="C3894" s="169" t="s">
        <v>2</v>
      </c>
      <c r="D3894" s="333">
        <v>27.73</v>
      </c>
      <c r="E3894" s="279"/>
    </row>
    <row r="3895" spans="1:5" s="280" customFormat="1" ht="13.5">
      <c r="A3895" s="169">
        <v>89703</v>
      </c>
      <c r="B3895" s="169" t="s">
        <v>28226</v>
      </c>
      <c r="C3895" s="169" t="s">
        <v>2</v>
      </c>
      <c r="D3895" s="333">
        <v>60.16</v>
      </c>
      <c r="E3895" s="279"/>
    </row>
    <row r="3896" spans="1:5" s="280" customFormat="1" ht="13.5">
      <c r="A3896" s="169">
        <v>89704</v>
      </c>
      <c r="B3896" s="169" t="s">
        <v>28227</v>
      </c>
      <c r="C3896" s="169" t="s">
        <v>2</v>
      </c>
      <c r="D3896" s="333">
        <v>200.01</v>
      </c>
      <c r="E3896" s="279"/>
    </row>
    <row r="3897" spans="1:5" s="280" customFormat="1" ht="13.5">
      <c r="A3897" s="169">
        <v>89705</v>
      </c>
      <c r="B3897" s="169" t="s">
        <v>28228</v>
      </c>
      <c r="C3897" s="169" t="s">
        <v>2</v>
      </c>
      <c r="D3897" s="333">
        <v>28.67</v>
      </c>
      <c r="E3897" s="279"/>
    </row>
    <row r="3898" spans="1:5" s="280" customFormat="1" ht="13.5">
      <c r="A3898" s="169">
        <v>89706</v>
      </c>
      <c r="B3898" s="169" t="s">
        <v>28229</v>
      </c>
      <c r="C3898" s="169" t="s">
        <v>2</v>
      </c>
      <c r="D3898" s="333">
        <v>63.71</v>
      </c>
      <c r="E3898" s="279"/>
    </row>
    <row r="3899" spans="1:5" s="280" customFormat="1" ht="13.5">
      <c r="A3899" s="169">
        <v>89718</v>
      </c>
      <c r="B3899" s="169" t="s">
        <v>28230</v>
      </c>
      <c r="C3899" s="169" t="s">
        <v>1</v>
      </c>
      <c r="D3899" s="333">
        <v>56.72</v>
      </c>
      <c r="E3899" s="279"/>
    </row>
    <row r="3900" spans="1:5" s="280" customFormat="1" ht="13.5">
      <c r="A3900" s="169">
        <v>89719</v>
      </c>
      <c r="B3900" s="169" t="s">
        <v>28231</v>
      </c>
      <c r="C3900" s="169" t="s">
        <v>2</v>
      </c>
      <c r="D3900" s="333">
        <v>14.49</v>
      </c>
      <c r="E3900" s="279"/>
    </row>
    <row r="3901" spans="1:5" s="280" customFormat="1" ht="13.5">
      <c r="A3901" s="169">
        <v>89720</v>
      </c>
      <c r="B3901" s="169" t="s">
        <v>28232</v>
      </c>
      <c r="C3901" s="169" t="s">
        <v>2</v>
      </c>
      <c r="D3901" s="333">
        <v>16.88</v>
      </c>
      <c r="E3901" s="279"/>
    </row>
    <row r="3902" spans="1:5" s="280" customFormat="1" ht="13.5">
      <c r="A3902" s="169">
        <v>89721</v>
      </c>
      <c r="B3902" s="169" t="s">
        <v>28233</v>
      </c>
      <c r="C3902" s="169" t="s">
        <v>2</v>
      </c>
      <c r="D3902" s="333">
        <v>17.68</v>
      </c>
      <c r="E3902" s="279"/>
    </row>
    <row r="3903" spans="1:5" s="280" customFormat="1" ht="13.5">
      <c r="A3903" s="169">
        <v>89723</v>
      </c>
      <c r="B3903" s="169" t="s">
        <v>28234</v>
      </c>
      <c r="C3903" s="169" t="s">
        <v>2</v>
      </c>
      <c r="D3903" s="333">
        <v>23.22</v>
      </c>
      <c r="E3903" s="279"/>
    </row>
    <row r="3904" spans="1:5" s="280" customFormat="1" ht="13.5">
      <c r="A3904" s="169">
        <v>89724</v>
      </c>
      <c r="B3904" s="169" t="s">
        <v>24692</v>
      </c>
      <c r="C3904" s="169" t="s">
        <v>2</v>
      </c>
      <c r="D3904" s="333">
        <v>12.21</v>
      </c>
      <c r="E3904" s="279"/>
    </row>
    <row r="3905" spans="1:5" s="280" customFormat="1" ht="13.5">
      <c r="A3905" s="169">
        <v>89725</v>
      </c>
      <c r="B3905" s="169" t="s">
        <v>28235</v>
      </c>
      <c r="C3905" s="169" t="s">
        <v>2</v>
      </c>
      <c r="D3905" s="333">
        <v>22.67</v>
      </c>
      <c r="E3905" s="279"/>
    </row>
    <row r="3906" spans="1:5" s="280" customFormat="1" ht="13.5">
      <c r="A3906" s="169">
        <v>89726</v>
      </c>
      <c r="B3906" s="169" t="s">
        <v>24693</v>
      </c>
      <c r="C3906" s="169" t="s">
        <v>2</v>
      </c>
      <c r="D3906" s="333">
        <v>8</v>
      </c>
      <c r="E3906" s="279"/>
    </row>
    <row r="3907" spans="1:5" s="280" customFormat="1" ht="13.5">
      <c r="A3907" s="169">
        <v>89727</v>
      </c>
      <c r="B3907" s="169" t="s">
        <v>28236</v>
      </c>
      <c r="C3907" s="169" t="s">
        <v>2</v>
      </c>
      <c r="D3907" s="333">
        <v>25.23</v>
      </c>
      <c r="E3907" s="279"/>
    </row>
    <row r="3908" spans="1:5" s="280" customFormat="1" ht="13.5">
      <c r="A3908" s="169">
        <v>89728</v>
      </c>
      <c r="B3908" s="169" t="s">
        <v>24694</v>
      </c>
      <c r="C3908" s="169" t="s">
        <v>2</v>
      </c>
      <c r="D3908" s="333">
        <v>13.25</v>
      </c>
      <c r="E3908" s="279"/>
    </row>
    <row r="3909" spans="1:5" s="280" customFormat="1" ht="13.5">
      <c r="A3909" s="169">
        <v>89729</v>
      </c>
      <c r="B3909" s="169" t="s">
        <v>28237</v>
      </c>
      <c r="C3909" s="169" t="s">
        <v>2</v>
      </c>
      <c r="D3909" s="333">
        <v>34.81</v>
      </c>
      <c r="E3909" s="279"/>
    </row>
    <row r="3910" spans="1:5" s="280" customFormat="1" ht="13.5">
      <c r="A3910" s="169">
        <v>89730</v>
      </c>
      <c r="B3910" s="169" t="s">
        <v>24695</v>
      </c>
      <c r="C3910" s="169" t="s">
        <v>2</v>
      </c>
      <c r="D3910" s="333">
        <v>14.62</v>
      </c>
      <c r="E3910" s="279"/>
    </row>
    <row r="3911" spans="1:5" s="280" customFormat="1" ht="13.5">
      <c r="A3911" s="169">
        <v>89731</v>
      </c>
      <c r="B3911" s="169" t="s">
        <v>24696</v>
      </c>
      <c r="C3911" s="169" t="s">
        <v>2</v>
      </c>
      <c r="D3911" s="333">
        <v>12.21</v>
      </c>
      <c r="E3911" s="279"/>
    </row>
    <row r="3912" spans="1:5" s="280" customFormat="1" ht="13.5">
      <c r="A3912" s="169">
        <v>89732</v>
      </c>
      <c r="B3912" s="169" t="s">
        <v>24697</v>
      </c>
      <c r="C3912" s="169" t="s">
        <v>2</v>
      </c>
      <c r="D3912" s="333">
        <v>13.21</v>
      </c>
      <c r="E3912" s="279"/>
    </row>
    <row r="3913" spans="1:5" s="280" customFormat="1" ht="13.5">
      <c r="A3913" s="169">
        <v>89733</v>
      </c>
      <c r="B3913" s="169" t="s">
        <v>24698</v>
      </c>
      <c r="C3913" s="169" t="s">
        <v>2</v>
      </c>
      <c r="D3913" s="333">
        <v>23.93</v>
      </c>
      <c r="E3913" s="279"/>
    </row>
    <row r="3914" spans="1:5" s="280" customFormat="1" ht="13.5">
      <c r="A3914" s="169">
        <v>89734</v>
      </c>
      <c r="B3914" s="169" t="s">
        <v>28238</v>
      </c>
      <c r="C3914" s="169" t="s">
        <v>2</v>
      </c>
      <c r="D3914" s="333">
        <v>34.81</v>
      </c>
      <c r="E3914" s="279"/>
    </row>
    <row r="3915" spans="1:5" s="280" customFormat="1" ht="13.5">
      <c r="A3915" s="169">
        <v>89735</v>
      </c>
      <c r="B3915" s="169" t="s">
        <v>24699</v>
      </c>
      <c r="C3915" s="169" t="s">
        <v>2</v>
      </c>
      <c r="D3915" s="333">
        <v>25.57</v>
      </c>
      <c r="E3915" s="279"/>
    </row>
    <row r="3916" spans="1:5" s="280" customFormat="1" ht="13.5">
      <c r="A3916" s="169">
        <v>89736</v>
      </c>
      <c r="B3916" s="169" t="s">
        <v>28239</v>
      </c>
      <c r="C3916" s="169" t="s">
        <v>2</v>
      </c>
      <c r="D3916" s="333">
        <v>9.99</v>
      </c>
      <c r="E3916" s="279"/>
    </row>
    <row r="3917" spans="1:5" s="280" customFormat="1" ht="13.5">
      <c r="A3917" s="169">
        <v>89737</v>
      </c>
      <c r="B3917" s="169" t="s">
        <v>28240</v>
      </c>
      <c r="C3917" s="169" t="s">
        <v>2</v>
      </c>
      <c r="D3917" s="333">
        <v>17.93</v>
      </c>
      <c r="E3917" s="279"/>
    </row>
    <row r="3918" spans="1:5" s="280" customFormat="1" ht="13.5">
      <c r="A3918" s="169">
        <v>89738</v>
      </c>
      <c r="B3918" s="169" t="s">
        <v>24700</v>
      </c>
      <c r="C3918" s="169" t="s">
        <v>2</v>
      </c>
      <c r="D3918" s="333">
        <v>18.39</v>
      </c>
      <c r="E3918" s="279"/>
    </row>
    <row r="3919" spans="1:5" s="280" customFormat="1" ht="13.5">
      <c r="A3919" s="169">
        <v>89739</v>
      </c>
      <c r="B3919" s="169" t="s">
        <v>24701</v>
      </c>
      <c r="C3919" s="169" t="s">
        <v>2</v>
      </c>
      <c r="D3919" s="333">
        <v>23.93</v>
      </c>
      <c r="E3919" s="279"/>
    </row>
    <row r="3920" spans="1:5" s="280" customFormat="1" ht="13.5">
      <c r="A3920" s="169">
        <v>89740</v>
      </c>
      <c r="B3920" s="169" t="s">
        <v>28241</v>
      </c>
      <c r="C3920" s="169" t="s">
        <v>2</v>
      </c>
      <c r="D3920" s="333">
        <v>9.44</v>
      </c>
      <c r="E3920" s="279"/>
    </row>
    <row r="3921" spans="1:5" s="280" customFormat="1" ht="13.5">
      <c r="A3921" s="169">
        <v>89741</v>
      </c>
      <c r="B3921" s="169" t="s">
        <v>28242</v>
      </c>
      <c r="C3921" s="169" t="s">
        <v>2</v>
      </c>
      <c r="D3921" s="333">
        <v>24.77</v>
      </c>
      <c r="E3921" s="279"/>
    </row>
    <row r="3922" spans="1:5" s="280" customFormat="1" ht="13.5">
      <c r="A3922" s="169">
        <v>89742</v>
      </c>
      <c r="B3922" s="169" t="s">
        <v>24702</v>
      </c>
      <c r="C3922" s="169" t="s">
        <v>2</v>
      </c>
      <c r="D3922" s="333">
        <v>42.82</v>
      </c>
      <c r="E3922" s="279"/>
    </row>
    <row r="3923" spans="1:5" s="280" customFormat="1" ht="13.5">
      <c r="A3923" s="169">
        <v>89743</v>
      </c>
      <c r="B3923" s="169" t="s">
        <v>24703</v>
      </c>
      <c r="C3923" s="169" t="s">
        <v>2</v>
      </c>
      <c r="D3923" s="333">
        <v>63.2</v>
      </c>
      <c r="E3923" s="279"/>
    </row>
    <row r="3924" spans="1:5" s="280" customFormat="1" ht="13.5">
      <c r="A3924" s="169">
        <v>89744</v>
      </c>
      <c r="B3924" s="169" t="s">
        <v>24704</v>
      </c>
      <c r="C3924" s="169" t="s">
        <v>2</v>
      </c>
      <c r="D3924" s="333">
        <v>29.03</v>
      </c>
      <c r="E3924" s="279"/>
    </row>
    <row r="3925" spans="1:5" s="280" customFormat="1" ht="13.5">
      <c r="A3925" s="169">
        <v>89746</v>
      </c>
      <c r="B3925" s="169" t="s">
        <v>24705</v>
      </c>
      <c r="C3925" s="169" t="s">
        <v>2</v>
      </c>
      <c r="D3925" s="333">
        <v>28.94</v>
      </c>
      <c r="E3925" s="279"/>
    </row>
    <row r="3926" spans="1:5" s="280" customFormat="1" ht="13.5">
      <c r="A3926" s="169">
        <v>89747</v>
      </c>
      <c r="B3926" s="169" t="s">
        <v>28243</v>
      </c>
      <c r="C3926" s="169" t="s">
        <v>2</v>
      </c>
      <c r="D3926" s="333">
        <v>15.54</v>
      </c>
      <c r="E3926" s="279"/>
    </row>
    <row r="3927" spans="1:5" s="280" customFormat="1" ht="13.5">
      <c r="A3927" s="169">
        <v>89748</v>
      </c>
      <c r="B3927" s="169" t="s">
        <v>24706</v>
      </c>
      <c r="C3927" s="169" t="s">
        <v>2</v>
      </c>
      <c r="D3927" s="333">
        <v>51.13</v>
      </c>
      <c r="E3927" s="279"/>
    </row>
    <row r="3928" spans="1:5" s="280" customFormat="1" ht="13.5">
      <c r="A3928" s="169">
        <v>89749</v>
      </c>
      <c r="B3928" s="169" t="s">
        <v>28244</v>
      </c>
      <c r="C3928" s="169" t="s">
        <v>2</v>
      </c>
      <c r="D3928" s="333">
        <v>18.39</v>
      </c>
      <c r="E3928" s="279"/>
    </row>
    <row r="3929" spans="1:5" s="280" customFormat="1" ht="13.5">
      <c r="A3929" s="169">
        <v>89750</v>
      </c>
      <c r="B3929" s="169" t="s">
        <v>24707</v>
      </c>
      <c r="C3929" s="169" t="s">
        <v>2</v>
      </c>
      <c r="D3929" s="333">
        <v>90.33</v>
      </c>
      <c r="E3929" s="279"/>
    </row>
    <row r="3930" spans="1:5" s="280" customFormat="1" ht="13.5">
      <c r="A3930" s="169">
        <v>89752</v>
      </c>
      <c r="B3930" s="169" t="s">
        <v>24708</v>
      </c>
      <c r="C3930" s="169" t="s">
        <v>2</v>
      </c>
      <c r="D3930" s="333">
        <v>7.13</v>
      </c>
      <c r="E3930" s="279"/>
    </row>
    <row r="3931" spans="1:5" s="280" customFormat="1" ht="13.5">
      <c r="A3931" s="169">
        <v>89753</v>
      </c>
      <c r="B3931" s="169" t="s">
        <v>24709</v>
      </c>
      <c r="C3931" s="169" t="s">
        <v>2</v>
      </c>
      <c r="D3931" s="333">
        <v>10.67</v>
      </c>
      <c r="E3931" s="279"/>
    </row>
    <row r="3932" spans="1:5" s="280" customFormat="1" ht="13.5">
      <c r="A3932" s="169">
        <v>89754</v>
      </c>
      <c r="B3932" s="169" t="s">
        <v>24710</v>
      </c>
      <c r="C3932" s="169" t="s">
        <v>2</v>
      </c>
      <c r="D3932" s="333">
        <v>22.57</v>
      </c>
      <c r="E3932" s="279"/>
    </row>
    <row r="3933" spans="1:5" s="280" customFormat="1" ht="13.5">
      <c r="A3933" s="169">
        <v>89755</v>
      </c>
      <c r="B3933" s="169" t="s">
        <v>28245</v>
      </c>
      <c r="C3933" s="169" t="s">
        <v>2</v>
      </c>
      <c r="D3933" s="333">
        <v>15.16</v>
      </c>
      <c r="E3933" s="279"/>
    </row>
    <row r="3934" spans="1:5" s="280" customFormat="1" ht="13.5">
      <c r="A3934" s="169">
        <v>89756</v>
      </c>
      <c r="B3934" s="169" t="s">
        <v>28246</v>
      </c>
      <c r="C3934" s="169" t="s">
        <v>2</v>
      </c>
      <c r="D3934" s="333">
        <v>24.76</v>
      </c>
      <c r="E3934" s="279"/>
    </row>
    <row r="3935" spans="1:5" s="280" customFormat="1" ht="13.5">
      <c r="A3935" s="169">
        <v>89757</v>
      </c>
      <c r="B3935" s="169" t="s">
        <v>28247</v>
      </c>
      <c r="C3935" s="169" t="s">
        <v>2</v>
      </c>
      <c r="D3935" s="333">
        <v>37.01</v>
      </c>
      <c r="E3935" s="279"/>
    </row>
    <row r="3936" spans="1:5" s="280" customFormat="1" ht="13.5">
      <c r="A3936" s="169">
        <v>89758</v>
      </c>
      <c r="B3936" s="169" t="s">
        <v>28248</v>
      </c>
      <c r="C3936" s="169" t="s">
        <v>2</v>
      </c>
      <c r="D3936" s="333">
        <v>56.84</v>
      </c>
      <c r="E3936" s="279"/>
    </row>
    <row r="3937" spans="1:5" s="280" customFormat="1" ht="13.5">
      <c r="A3937" s="169">
        <v>89759</v>
      </c>
      <c r="B3937" s="169" t="s">
        <v>28249</v>
      </c>
      <c r="C3937" s="169" t="s">
        <v>2</v>
      </c>
      <c r="D3937" s="333">
        <v>10.06</v>
      </c>
      <c r="E3937" s="279"/>
    </row>
    <row r="3938" spans="1:5" s="280" customFormat="1" ht="13.5">
      <c r="A3938" s="169">
        <v>89760</v>
      </c>
      <c r="B3938" s="169" t="s">
        <v>28250</v>
      </c>
      <c r="C3938" s="169" t="s">
        <v>2</v>
      </c>
      <c r="D3938" s="333">
        <v>24.18</v>
      </c>
      <c r="E3938" s="279"/>
    </row>
    <row r="3939" spans="1:5" s="280" customFormat="1" ht="13.5">
      <c r="A3939" s="169">
        <v>89761</v>
      </c>
      <c r="B3939" s="169" t="s">
        <v>28251</v>
      </c>
      <c r="C3939" s="169" t="s">
        <v>2</v>
      </c>
      <c r="D3939" s="333">
        <v>38.54</v>
      </c>
      <c r="E3939" s="279"/>
    </row>
    <row r="3940" spans="1:5" s="280" customFormat="1" ht="13.5">
      <c r="A3940" s="169">
        <v>89762</v>
      </c>
      <c r="B3940" s="169" t="s">
        <v>28252</v>
      </c>
      <c r="C3940" s="169" t="s">
        <v>2</v>
      </c>
      <c r="D3940" s="333">
        <v>53.94</v>
      </c>
      <c r="E3940" s="279"/>
    </row>
    <row r="3941" spans="1:5" s="280" customFormat="1" ht="13.5">
      <c r="A3941" s="169">
        <v>89763</v>
      </c>
      <c r="B3941" s="169" t="s">
        <v>28253</v>
      </c>
      <c r="C3941" s="169" t="s">
        <v>2</v>
      </c>
      <c r="D3941" s="333">
        <v>206.11</v>
      </c>
      <c r="E3941" s="279"/>
    </row>
    <row r="3942" spans="1:5" s="280" customFormat="1" ht="13.5">
      <c r="A3942" s="169">
        <v>89764</v>
      </c>
      <c r="B3942" s="169" t="s">
        <v>28254</v>
      </c>
      <c r="C3942" s="169" t="s">
        <v>2</v>
      </c>
      <c r="D3942" s="333">
        <v>40.74</v>
      </c>
      <c r="E3942" s="279"/>
    </row>
    <row r="3943" spans="1:5" s="280" customFormat="1" ht="13.5">
      <c r="A3943" s="169">
        <v>89765</v>
      </c>
      <c r="B3943" s="169" t="s">
        <v>28255</v>
      </c>
      <c r="C3943" s="169" t="s">
        <v>2</v>
      </c>
      <c r="D3943" s="333">
        <v>18.829999999999998</v>
      </c>
      <c r="E3943" s="279"/>
    </row>
    <row r="3944" spans="1:5" s="280" customFormat="1" ht="13.5">
      <c r="A3944" s="169">
        <v>89767</v>
      </c>
      <c r="B3944" s="169" t="s">
        <v>28256</v>
      </c>
      <c r="C3944" s="169" t="s">
        <v>2</v>
      </c>
      <c r="D3944" s="333">
        <v>26.88</v>
      </c>
      <c r="E3944" s="279"/>
    </row>
    <row r="3945" spans="1:5" s="280" customFormat="1" ht="13.5">
      <c r="A3945" s="169">
        <v>89768</v>
      </c>
      <c r="B3945" s="169" t="s">
        <v>28257</v>
      </c>
      <c r="C3945" s="169" t="s">
        <v>2</v>
      </c>
      <c r="D3945" s="333">
        <v>27.68</v>
      </c>
      <c r="E3945" s="279"/>
    </row>
    <row r="3946" spans="1:5" s="280" customFormat="1" ht="13.5">
      <c r="A3946" s="169">
        <v>89769</v>
      </c>
      <c r="B3946" s="169" t="s">
        <v>28258</v>
      </c>
      <c r="C3946" s="169" t="s">
        <v>2</v>
      </c>
      <c r="D3946" s="333">
        <v>62.54</v>
      </c>
      <c r="E3946" s="279"/>
    </row>
    <row r="3947" spans="1:5" s="280" customFormat="1" ht="13.5">
      <c r="A3947" s="169">
        <v>89772</v>
      </c>
      <c r="B3947" s="169" t="s">
        <v>28259</v>
      </c>
      <c r="C3947" s="169" t="s">
        <v>1</v>
      </c>
      <c r="D3947" s="333">
        <v>101.97</v>
      </c>
      <c r="E3947" s="279"/>
    </row>
    <row r="3948" spans="1:5" s="280" customFormat="1" ht="13.5">
      <c r="A3948" s="169">
        <v>89774</v>
      </c>
      <c r="B3948" s="169" t="s">
        <v>24711</v>
      </c>
      <c r="C3948" s="169" t="s">
        <v>2</v>
      </c>
      <c r="D3948" s="333">
        <v>18.21</v>
      </c>
      <c r="E3948" s="279"/>
    </row>
    <row r="3949" spans="1:5" s="280" customFormat="1" ht="13.5">
      <c r="A3949" s="169">
        <v>89776</v>
      </c>
      <c r="B3949" s="169" t="s">
        <v>24712</v>
      </c>
      <c r="C3949" s="169" t="s">
        <v>2</v>
      </c>
      <c r="D3949" s="333">
        <v>27.41</v>
      </c>
      <c r="E3949" s="279"/>
    </row>
    <row r="3950" spans="1:5" s="280" customFormat="1" ht="13.5">
      <c r="A3950" s="169">
        <v>89777</v>
      </c>
      <c r="B3950" s="169" t="s">
        <v>28260</v>
      </c>
      <c r="C3950" s="169" t="s">
        <v>2</v>
      </c>
      <c r="D3950" s="333">
        <v>31.36</v>
      </c>
      <c r="E3950" s="279"/>
    </row>
    <row r="3951" spans="1:5" s="280" customFormat="1" ht="13.5">
      <c r="A3951" s="169">
        <v>89778</v>
      </c>
      <c r="B3951" s="169" t="s">
        <v>24713</v>
      </c>
      <c r="C3951" s="169" t="s">
        <v>2</v>
      </c>
      <c r="D3951" s="333">
        <v>22.41</v>
      </c>
      <c r="E3951" s="279"/>
    </row>
    <row r="3952" spans="1:5" s="280" customFormat="1" ht="13.5">
      <c r="A3952" s="169">
        <v>89779</v>
      </c>
      <c r="B3952" s="169" t="s">
        <v>24714</v>
      </c>
      <c r="C3952" s="169" t="s">
        <v>2</v>
      </c>
      <c r="D3952" s="333">
        <v>39.450000000000003</v>
      </c>
      <c r="E3952" s="279"/>
    </row>
    <row r="3953" spans="1:5" s="280" customFormat="1" ht="13.5">
      <c r="A3953" s="169">
        <v>89780</v>
      </c>
      <c r="B3953" s="169" t="s">
        <v>28261</v>
      </c>
      <c r="C3953" s="169" t="s">
        <v>2</v>
      </c>
      <c r="D3953" s="333">
        <v>31.36</v>
      </c>
      <c r="E3953" s="279"/>
    </row>
    <row r="3954" spans="1:5" s="280" customFormat="1" ht="13.5">
      <c r="A3954" s="169">
        <v>89781</v>
      </c>
      <c r="B3954" s="169" t="s">
        <v>28262</v>
      </c>
      <c r="C3954" s="169" t="s">
        <v>2</v>
      </c>
      <c r="D3954" s="333">
        <v>46.53</v>
      </c>
      <c r="E3954" s="279"/>
    </row>
    <row r="3955" spans="1:5" s="280" customFormat="1" ht="13.5">
      <c r="A3955" s="169">
        <v>89782</v>
      </c>
      <c r="B3955" s="169" t="s">
        <v>24715</v>
      </c>
      <c r="C3955" s="169" t="s">
        <v>2</v>
      </c>
      <c r="D3955" s="333">
        <v>13.93</v>
      </c>
      <c r="E3955" s="279"/>
    </row>
    <row r="3956" spans="1:5" s="280" customFormat="1" ht="13.5">
      <c r="A3956" s="169">
        <v>89783</v>
      </c>
      <c r="B3956" s="169" t="s">
        <v>24716</v>
      </c>
      <c r="C3956" s="169" t="s">
        <v>2</v>
      </c>
      <c r="D3956" s="333">
        <v>14.37</v>
      </c>
      <c r="E3956" s="279"/>
    </row>
    <row r="3957" spans="1:5" s="280" customFormat="1" ht="13.5">
      <c r="A3957" s="169">
        <v>89784</v>
      </c>
      <c r="B3957" s="169" t="s">
        <v>24717</v>
      </c>
      <c r="C3957" s="169" t="s">
        <v>2</v>
      </c>
      <c r="D3957" s="333">
        <v>23.9</v>
      </c>
      <c r="E3957" s="279"/>
    </row>
    <row r="3958" spans="1:5" s="280" customFormat="1" ht="13.5">
      <c r="A3958" s="169">
        <v>89785</v>
      </c>
      <c r="B3958" s="169" t="s">
        <v>24718</v>
      </c>
      <c r="C3958" s="169" t="s">
        <v>2</v>
      </c>
      <c r="D3958" s="333">
        <v>26.74</v>
      </c>
      <c r="E3958" s="279"/>
    </row>
    <row r="3959" spans="1:5" s="280" customFormat="1" ht="13.5">
      <c r="A3959" s="169">
        <v>89786</v>
      </c>
      <c r="B3959" s="169" t="s">
        <v>24719</v>
      </c>
      <c r="C3959" s="169" t="s">
        <v>2</v>
      </c>
      <c r="D3959" s="333">
        <v>41.22</v>
      </c>
      <c r="E3959" s="279"/>
    </row>
    <row r="3960" spans="1:5" s="280" customFormat="1" ht="13.5">
      <c r="A3960" s="169">
        <v>89787</v>
      </c>
      <c r="B3960" s="169" t="s">
        <v>28263</v>
      </c>
      <c r="C3960" s="169" t="s">
        <v>2</v>
      </c>
      <c r="D3960" s="333">
        <v>46.53</v>
      </c>
      <c r="E3960" s="279"/>
    </row>
    <row r="3961" spans="1:5" s="280" customFormat="1" ht="13.5">
      <c r="A3961" s="169">
        <v>89788</v>
      </c>
      <c r="B3961" s="169" t="s">
        <v>28264</v>
      </c>
      <c r="C3961" s="169" t="s">
        <v>2</v>
      </c>
      <c r="D3961" s="333">
        <v>90.47</v>
      </c>
      <c r="E3961" s="279"/>
    </row>
    <row r="3962" spans="1:5" s="280" customFormat="1" ht="13.5">
      <c r="A3962" s="169">
        <v>89789</v>
      </c>
      <c r="B3962" s="169" t="s">
        <v>28265</v>
      </c>
      <c r="C3962" s="169" t="s">
        <v>2</v>
      </c>
      <c r="D3962" s="333">
        <v>91.89</v>
      </c>
      <c r="E3962" s="279"/>
    </row>
    <row r="3963" spans="1:5" s="280" customFormat="1" ht="13.5">
      <c r="A3963" s="169">
        <v>89790</v>
      </c>
      <c r="B3963" s="169" t="s">
        <v>28266</v>
      </c>
      <c r="C3963" s="169" t="s">
        <v>2</v>
      </c>
      <c r="D3963" s="333">
        <v>221.16</v>
      </c>
      <c r="E3963" s="279"/>
    </row>
    <row r="3964" spans="1:5" s="280" customFormat="1" ht="13.5">
      <c r="A3964" s="169">
        <v>89791</v>
      </c>
      <c r="B3964" s="169" t="s">
        <v>28267</v>
      </c>
      <c r="C3964" s="169" t="s">
        <v>2</v>
      </c>
      <c r="D3964" s="333">
        <v>226.36</v>
      </c>
      <c r="E3964" s="279"/>
    </row>
    <row r="3965" spans="1:5" s="280" customFormat="1" ht="13.5">
      <c r="A3965" s="169">
        <v>89792</v>
      </c>
      <c r="B3965" s="169" t="s">
        <v>28268</v>
      </c>
      <c r="C3965" s="169" t="s">
        <v>2</v>
      </c>
      <c r="D3965" s="333">
        <v>261.92</v>
      </c>
      <c r="E3965" s="279"/>
    </row>
    <row r="3966" spans="1:5" s="280" customFormat="1" ht="13.5">
      <c r="A3966" s="169">
        <v>89793</v>
      </c>
      <c r="B3966" s="169" t="s">
        <v>28269</v>
      </c>
      <c r="C3966" s="169" t="s">
        <v>2</v>
      </c>
      <c r="D3966" s="333">
        <v>268.92</v>
      </c>
      <c r="E3966" s="279"/>
    </row>
    <row r="3967" spans="1:5" s="280" customFormat="1" ht="13.5">
      <c r="A3967" s="169">
        <v>89794</v>
      </c>
      <c r="B3967" s="169" t="s">
        <v>28270</v>
      </c>
      <c r="C3967" s="169" t="s">
        <v>2</v>
      </c>
      <c r="D3967" s="333">
        <v>21.9</v>
      </c>
      <c r="E3967" s="279"/>
    </row>
    <row r="3968" spans="1:5" s="280" customFormat="1" ht="13.5">
      <c r="A3968" s="169">
        <v>89795</v>
      </c>
      <c r="B3968" s="169" t="s">
        <v>24720</v>
      </c>
      <c r="C3968" s="169" t="s">
        <v>2</v>
      </c>
      <c r="D3968" s="333">
        <v>45.11</v>
      </c>
      <c r="E3968" s="279"/>
    </row>
    <row r="3969" spans="1:5" s="280" customFormat="1" ht="13.5">
      <c r="A3969" s="169">
        <v>89796</v>
      </c>
      <c r="B3969" s="169" t="s">
        <v>24721</v>
      </c>
      <c r="C3969" s="169" t="s">
        <v>2</v>
      </c>
      <c r="D3969" s="333">
        <v>49.71</v>
      </c>
      <c r="E3969" s="279"/>
    </row>
    <row r="3970" spans="1:5" s="280" customFormat="1" ht="13.5">
      <c r="A3970" s="169">
        <v>89797</v>
      </c>
      <c r="B3970" s="169" t="s">
        <v>24722</v>
      </c>
      <c r="C3970" s="169" t="s">
        <v>2</v>
      </c>
      <c r="D3970" s="333">
        <v>58.84</v>
      </c>
      <c r="E3970" s="279"/>
    </row>
    <row r="3971" spans="1:5" s="280" customFormat="1" ht="13.5">
      <c r="A3971" s="169">
        <v>89801</v>
      </c>
      <c r="B3971" s="169" t="s">
        <v>24723</v>
      </c>
      <c r="C3971" s="169" t="s">
        <v>2</v>
      </c>
      <c r="D3971" s="333">
        <v>8.36</v>
      </c>
      <c r="E3971" s="279"/>
    </row>
    <row r="3972" spans="1:5" s="280" customFormat="1" ht="13.5">
      <c r="A3972" s="169">
        <v>89802</v>
      </c>
      <c r="B3972" s="169" t="s">
        <v>24724</v>
      </c>
      <c r="C3972" s="169" t="s">
        <v>2</v>
      </c>
      <c r="D3972" s="333">
        <v>9.36</v>
      </c>
      <c r="E3972" s="279"/>
    </row>
    <row r="3973" spans="1:5" s="280" customFormat="1" ht="13.5">
      <c r="A3973" s="169">
        <v>89803</v>
      </c>
      <c r="B3973" s="169" t="s">
        <v>24725</v>
      </c>
      <c r="C3973" s="169" t="s">
        <v>2</v>
      </c>
      <c r="D3973" s="333">
        <v>20.079999999999998</v>
      </c>
      <c r="E3973" s="279"/>
    </row>
    <row r="3974" spans="1:5" s="280" customFormat="1" ht="13.5">
      <c r="A3974" s="169">
        <v>89804</v>
      </c>
      <c r="B3974" s="169" t="s">
        <v>24726</v>
      </c>
      <c r="C3974" s="169" t="s">
        <v>2</v>
      </c>
      <c r="D3974" s="333">
        <v>21.72</v>
      </c>
      <c r="E3974" s="279"/>
    </row>
    <row r="3975" spans="1:5" s="280" customFormat="1" ht="13.5">
      <c r="A3975" s="169">
        <v>89805</v>
      </c>
      <c r="B3975" s="169" t="s">
        <v>24727</v>
      </c>
      <c r="C3975" s="169" t="s">
        <v>2</v>
      </c>
      <c r="D3975" s="333">
        <v>17.8</v>
      </c>
      <c r="E3975" s="279"/>
    </row>
    <row r="3976" spans="1:5" s="280" customFormat="1" ht="13.5">
      <c r="A3976" s="169">
        <v>89806</v>
      </c>
      <c r="B3976" s="169" t="s">
        <v>24728</v>
      </c>
      <c r="C3976" s="169" t="s">
        <v>2</v>
      </c>
      <c r="D3976" s="333">
        <v>19.22</v>
      </c>
      <c r="E3976" s="279"/>
    </row>
    <row r="3977" spans="1:5" s="280" customFormat="1" ht="13.5">
      <c r="A3977" s="169">
        <v>89807</v>
      </c>
      <c r="B3977" s="169" t="s">
        <v>24729</v>
      </c>
      <c r="C3977" s="169" t="s">
        <v>2</v>
      </c>
      <c r="D3977" s="333">
        <v>38.11</v>
      </c>
      <c r="E3977" s="279"/>
    </row>
    <row r="3978" spans="1:5" s="280" customFormat="1" ht="13.5">
      <c r="A3978" s="169">
        <v>89808</v>
      </c>
      <c r="B3978" s="169" t="s">
        <v>24730</v>
      </c>
      <c r="C3978" s="169" t="s">
        <v>2</v>
      </c>
      <c r="D3978" s="333">
        <v>58.49</v>
      </c>
      <c r="E3978" s="279"/>
    </row>
    <row r="3979" spans="1:5" s="280" customFormat="1" ht="13.5">
      <c r="A3979" s="169">
        <v>89809</v>
      </c>
      <c r="B3979" s="169" t="s">
        <v>24731</v>
      </c>
      <c r="C3979" s="169" t="s">
        <v>2</v>
      </c>
      <c r="D3979" s="333">
        <v>23.46</v>
      </c>
      <c r="E3979" s="279"/>
    </row>
    <row r="3980" spans="1:5" s="280" customFormat="1" ht="13.5">
      <c r="A3980" s="169">
        <v>89810</v>
      </c>
      <c r="B3980" s="169" t="s">
        <v>24732</v>
      </c>
      <c r="C3980" s="169" t="s">
        <v>2</v>
      </c>
      <c r="D3980" s="333">
        <v>23.37</v>
      </c>
      <c r="E3980" s="279"/>
    </row>
    <row r="3981" spans="1:5" s="280" customFormat="1" ht="13.5">
      <c r="A3981" s="169">
        <v>89811</v>
      </c>
      <c r="B3981" s="169" t="s">
        <v>24733</v>
      </c>
      <c r="C3981" s="169" t="s">
        <v>2</v>
      </c>
      <c r="D3981" s="333">
        <v>45.56</v>
      </c>
      <c r="E3981" s="279"/>
    </row>
    <row r="3982" spans="1:5" s="280" customFormat="1" ht="13.5">
      <c r="A3982" s="169">
        <v>89812</v>
      </c>
      <c r="B3982" s="169" t="s">
        <v>24734</v>
      </c>
      <c r="C3982" s="169" t="s">
        <v>2</v>
      </c>
      <c r="D3982" s="333">
        <v>84.76</v>
      </c>
      <c r="E3982" s="279"/>
    </row>
    <row r="3983" spans="1:5" s="280" customFormat="1" ht="13.5">
      <c r="A3983" s="169">
        <v>89813</v>
      </c>
      <c r="B3983" s="169" t="s">
        <v>24735</v>
      </c>
      <c r="C3983" s="169" t="s">
        <v>2</v>
      </c>
      <c r="D3983" s="333">
        <v>8.5299999999999994</v>
      </c>
      <c r="E3983" s="279"/>
    </row>
    <row r="3984" spans="1:5" s="280" customFormat="1" ht="13.5">
      <c r="A3984" s="169">
        <v>89814</v>
      </c>
      <c r="B3984" s="169" t="s">
        <v>24736</v>
      </c>
      <c r="C3984" s="169" t="s">
        <v>2</v>
      </c>
      <c r="D3984" s="333">
        <v>20.43</v>
      </c>
      <c r="E3984" s="279"/>
    </row>
    <row r="3985" spans="1:5" s="280" customFormat="1" ht="13.5">
      <c r="A3985" s="169">
        <v>89815</v>
      </c>
      <c r="B3985" s="169" t="s">
        <v>28271</v>
      </c>
      <c r="C3985" s="169" t="s">
        <v>2</v>
      </c>
      <c r="D3985" s="333">
        <v>36.26</v>
      </c>
      <c r="E3985" s="279"/>
    </row>
    <row r="3986" spans="1:5" s="280" customFormat="1" ht="13.5">
      <c r="A3986" s="169">
        <v>89816</v>
      </c>
      <c r="B3986" s="169" t="s">
        <v>28272</v>
      </c>
      <c r="C3986" s="169" t="s">
        <v>2</v>
      </c>
      <c r="D3986" s="333">
        <v>51.66</v>
      </c>
      <c r="E3986" s="279"/>
    </row>
    <row r="3987" spans="1:5" s="280" customFormat="1" ht="13.5">
      <c r="A3987" s="169">
        <v>89817</v>
      </c>
      <c r="B3987" s="169" t="s">
        <v>24737</v>
      </c>
      <c r="C3987" s="169" t="s">
        <v>2</v>
      </c>
      <c r="D3987" s="333">
        <v>15.22</v>
      </c>
      <c r="E3987" s="279"/>
    </row>
    <row r="3988" spans="1:5" s="280" customFormat="1" ht="13.5">
      <c r="A3988" s="169">
        <v>89818</v>
      </c>
      <c r="B3988" s="169" t="s">
        <v>28273</v>
      </c>
      <c r="C3988" s="169" t="s">
        <v>2</v>
      </c>
      <c r="D3988" s="333">
        <v>203.9</v>
      </c>
      <c r="E3988" s="279"/>
    </row>
    <row r="3989" spans="1:5" s="280" customFormat="1" ht="13.5">
      <c r="A3989" s="169">
        <v>89819</v>
      </c>
      <c r="B3989" s="169" t="s">
        <v>24738</v>
      </c>
      <c r="C3989" s="169" t="s">
        <v>2</v>
      </c>
      <c r="D3989" s="333">
        <v>24.42</v>
      </c>
      <c r="E3989" s="279"/>
    </row>
    <row r="3990" spans="1:5" s="280" customFormat="1" ht="13.5">
      <c r="A3990" s="169">
        <v>89821</v>
      </c>
      <c r="B3990" s="169" t="s">
        <v>24739</v>
      </c>
      <c r="C3990" s="169" t="s">
        <v>2</v>
      </c>
      <c r="D3990" s="333">
        <v>18.55</v>
      </c>
      <c r="E3990" s="279"/>
    </row>
    <row r="3991" spans="1:5" s="280" customFormat="1" ht="13.5">
      <c r="A3991" s="169">
        <v>89822</v>
      </c>
      <c r="B3991" s="169" t="s">
        <v>28274</v>
      </c>
      <c r="C3991" s="169" t="s">
        <v>2</v>
      </c>
      <c r="D3991" s="333">
        <v>28.67</v>
      </c>
      <c r="E3991" s="279"/>
    </row>
    <row r="3992" spans="1:5" s="280" customFormat="1" ht="13.5">
      <c r="A3992" s="169">
        <v>89823</v>
      </c>
      <c r="B3992" s="169" t="s">
        <v>24740</v>
      </c>
      <c r="C3992" s="169" t="s">
        <v>2</v>
      </c>
      <c r="D3992" s="333">
        <v>35.590000000000003</v>
      </c>
      <c r="E3992" s="279"/>
    </row>
    <row r="3993" spans="1:5" s="280" customFormat="1" ht="13.5">
      <c r="A3993" s="169">
        <v>89824</v>
      </c>
      <c r="B3993" s="169" t="s">
        <v>28275</v>
      </c>
      <c r="C3993" s="169" t="s">
        <v>2</v>
      </c>
      <c r="D3993" s="333">
        <v>49.14</v>
      </c>
      <c r="E3993" s="279"/>
    </row>
    <row r="3994" spans="1:5" s="280" customFormat="1" ht="13.5">
      <c r="A3994" s="169">
        <v>89825</v>
      </c>
      <c r="B3994" s="169" t="s">
        <v>24741</v>
      </c>
      <c r="C3994" s="169" t="s">
        <v>2</v>
      </c>
      <c r="D3994" s="333">
        <v>19.190000000000001</v>
      </c>
      <c r="E3994" s="279"/>
    </row>
    <row r="3995" spans="1:5" s="280" customFormat="1" ht="13.5">
      <c r="A3995" s="169">
        <v>89826</v>
      </c>
      <c r="B3995" s="169" t="s">
        <v>28276</v>
      </c>
      <c r="C3995" s="169" t="s">
        <v>2</v>
      </c>
      <c r="D3995" s="333">
        <v>207.71</v>
      </c>
      <c r="E3995" s="279"/>
    </row>
    <row r="3996" spans="1:5" s="280" customFormat="1" ht="13.5">
      <c r="A3996" s="169">
        <v>89827</v>
      </c>
      <c r="B3996" s="169" t="s">
        <v>24742</v>
      </c>
      <c r="C3996" s="169" t="s">
        <v>2</v>
      </c>
      <c r="D3996" s="333">
        <v>22.03</v>
      </c>
      <c r="E3996" s="279"/>
    </row>
    <row r="3997" spans="1:5" s="280" customFormat="1" ht="13.5">
      <c r="A3997" s="169">
        <v>89828</v>
      </c>
      <c r="B3997" s="169" t="s">
        <v>28277</v>
      </c>
      <c r="C3997" s="169" t="s">
        <v>2</v>
      </c>
      <c r="D3997" s="333">
        <v>74.39</v>
      </c>
      <c r="E3997" s="279"/>
    </row>
    <row r="3998" spans="1:5" s="280" customFormat="1" ht="13.5">
      <c r="A3998" s="169">
        <v>89829</v>
      </c>
      <c r="B3998" s="169" t="s">
        <v>24743</v>
      </c>
      <c r="C3998" s="169" t="s">
        <v>2</v>
      </c>
      <c r="D3998" s="333">
        <v>35.22</v>
      </c>
      <c r="E3998" s="279"/>
    </row>
    <row r="3999" spans="1:5" s="280" customFormat="1" ht="13.5">
      <c r="A3999" s="169">
        <v>89830</v>
      </c>
      <c r="B3999" s="169" t="s">
        <v>24744</v>
      </c>
      <c r="C3999" s="169" t="s">
        <v>2</v>
      </c>
      <c r="D3999" s="333">
        <v>39.11</v>
      </c>
      <c r="E3999" s="279"/>
    </row>
    <row r="4000" spans="1:5" s="280" customFormat="1" ht="13.5">
      <c r="A4000" s="169">
        <v>89831</v>
      </c>
      <c r="B4000" s="169" t="s">
        <v>28278</v>
      </c>
      <c r="C4000" s="169" t="s">
        <v>2</v>
      </c>
      <c r="D4000" s="333">
        <v>248.33</v>
      </c>
      <c r="E4000" s="279"/>
    </row>
    <row r="4001" spans="1:5" s="280" customFormat="1" ht="13.5">
      <c r="A4001" s="169">
        <v>89832</v>
      </c>
      <c r="B4001" s="169" t="s">
        <v>28279</v>
      </c>
      <c r="C4001" s="169" t="s">
        <v>2</v>
      </c>
      <c r="D4001" s="333">
        <v>51.44</v>
      </c>
      <c r="E4001" s="279"/>
    </row>
    <row r="4002" spans="1:5" s="280" customFormat="1" ht="13.5">
      <c r="A4002" s="169">
        <v>89833</v>
      </c>
      <c r="B4002" s="169" t="s">
        <v>24745</v>
      </c>
      <c r="C4002" s="169" t="s">
        <v>2</v>
      </c>
      <c r="D4002" s="333">
        <v>42.43</v>
      </c>
      <c r="E4002" s="279"/>
    </row>
    <row r="4003" spans="1:5" s="280" customFormat="1" ht="13.5">
      <c r="A4003" s="169">
        <v>89834</v>
      </c>
      <c r="B4003" s="169" t="s">
        <v>24746</v>
      </c>
      <c r="C4003" s="169" t="s">
        <v>2</v>
      </c>
      <c r="D4003" s="333">
        <v>51.56</v>
      </c>
      <c r="E4003" s="279"/>
    </row>
    <row r="4004" spans="1:5" s="280" customFormat="1" ht="13.5">
      <c r="A4004" s="169">
        <v>89835</v>
      </c>
      <c r="B4004" s="169" t="s">
        <v>28280</v>
      </c>
      <c r="C4004" s="169" t="s">
        <v>2</v>
      </c>
      <c r="D4004" s="333">
        <v>50.93</v>
      </c>
      <c r="E4004" s="279"/>
    </row>
    <row r="4005" spans="1:5" s="280" customFormat="1" ht="13.5">
      <c r="A4005" s="169">
        <v>89836</v>
      </c>
      <c r="B4005" s="169" t="s">
        <v>28281</v>
      </c>
      <c r="C4005" s="169" t="s">
        <v>2</v>
      </c>
      <c r="D4005" s="333">
        <v>336.34</v>
      </c>
      <c r="E4005" s="279"/>
    </row>
    <row r="4006" spans="1:5" s="280" customFormat="1" ht="13.5">
      <c r="A4006" s="169">
        <v>89837</v>
      </c>
      <c r="B4006" s="169" t="s">
        <v>28282</v>
      </c>
      <c r="C4006" s="169" t="s">
        <v>2</v>
      </c>
      <c r="D4006" s="333">
        <v>168.1</v>
      </c>
      <c r="E4006" s="279"/>
    </row>
    <row r="4007" spans="1:5" s="280" customFormat="1" ht="13.5">
      <c r="A4007" s="169">
        <v>89838</v>
      </c>
      <c r="B4007" s="169" t="s">
        <v>28283</v>
      </c>
      <c r="C4007" s="169" t="s">
        <v>2</v>
      </c>
      <c r="D4007" s="333">
        <v>183.7</v>
      </c>
      <c r="E4007" s="279"/>
    </row>
    <row r="4008" spans="1:5" s="280" customFormat="1" ht="13.5">
      <c r="A4008" s="169">
        <v>89839</v>
      </c>
      <c r="B4008" s="169" t="s">
        <v>28284</v>
      </c>
      <c r="C4008" s="169" t="s">
        <v>2</v>
      </c>
      <c r="D4008" s="333">
        <v>241.58</v>
      </c>
      <c r="E4008" s="279"/>
    </row>
    <row r="4009" spans="1:5" s="280" customFormat="1" ht="13.5">
      <c r="A4009" s="169">
        <v>89840</v>
      </c>
      <c r="B4009" s="169" t="s">
        <v>28285</v>
      </c>
      <c r="C4009" s="169" t="s">
        <v>2</v>
      </c>
      <c r="D4009" s="333">
        <v>211.84</v>
      </c>
      <c r="E4009" s="279"/>
    </row>
    <row r="4010" spans="1:5" s="280" customFormat="1" ht="13.5">
      <c r="A4010" s="169">
        <v>89841</v>
      </c>
      <c r="B4010" s="169" t="s">
        <v>28286</v>
      </c>
      <c r="C4010" s="169" t="s">
        <v>2</v>
      </c>
      <c r="D4010" s="333">
        <v>356.58</v>
      </c>
      <c r="E4010" s="279"/>
    </row>
    <row r="4011" spans="1:5" s="280" customFormat="1" ht="13.5">
      <c r="A4011" s="169">
        <v>89842</v>
      </c>
      <c r="B4011" s="169" t="s">
        <v>28287</v>
      </c>
      <c r="C4011" s="169" t="s">
        <v>2</v>
      </c>
      <c r="D4011" s="333">
        <v>57.99</v>
      </c>
      <c r="E4011" s="279"/>
    </row>
    <row r="4012" spans="1:5" s="280" customFormat="1" ht="13.5">
      <c r="A4012" s="169">
        <v>89844</v>
      </c>
      <c r="B4012" s="169" t="s">
        <v>28288</v>
      </c>
      <c r="C4012" s="169" t="s">
        <v>2</v>
      </c>
      <c r="D4012" s="333">
        <v>73.84</v>
      </c>
      <c r="E4012" s="279"/>
    </row>
    <row r="4013" spans="1:5" s="280" customFormat="1" ht="13.5">
      <c r="A4013" s="169">
        <v>89845</v>
      </c>
      <c r="B4013" s="169" t="s">
        <v>28289</v>
      </c>
      <c r="C4013" s="169" t="s">
        <v>2</v>
      </c>
      <c r="D4013" s="333">
        <v>114.35</v>
      </c>
      <c r="E4013" s="279"/>
    </row>
    <row r="4014" spans="1:5" s="280" customFormat="1" ht="13.5">
      <c r="A4014" s="169">
        <v>89846</v>
      </c>
      <c r="B4014" s="169" t="s">
        <v>28290</v>
      </c>
      <c r="C4014" s="169" t="s">
        <v>2</v>
      </c>
      <c r="D4014" s="333">
        <v>253.66</v>
      </c>
      <c r="E4014" s="279"/>
    </row>
    <row r="4015" spans="1:5" s="280" customFormat="1" ht="13.5">
      <c r="A4015" s="169">
        <v>89847</v>
      </c>
      <c r="B4015" s="169" t="s">
        <v>28291</v>
      </c>
      <c r="C4015" s="169" t="s">
        <v>2</v>
      </c>
      <c r="D4015" s="333">
        <v>314.67</v>
      </c>
      <c r="E4015" s="279"/>
    </row>
    <row r="4016" spans="1:5" s="280" customFormat="1" ht="13.5">
      <c r="A4016" s="169">
        <v>89850</v>
      </c>
      <c r="B4016" s="169" t="s">
        <v>24747</v>
      </c>
      <c r="C4016" s="169" t="s">
        <v>2</v>
      </c>
      <c r="D4016" s="333">
        <v>28.6</v>
      </c>
      <c r="E4016" s="279"/>
    </row>
    <row r="4017" spans="1:5" s="280" customFormat="1" ht="13.5">
      <c r="A4017" s="169">
        <v>89851</v>
      </c>
      <c r="B4017" s="169" t="s">
        <v>24748</v>
      </c>
      <c r="C4017" s="169" t="s">
        <v>2</v>
      </c>
      <c r="D4017" s="333">
        <v>28.51</v>
      </c>
      <c r="E4017" s="279"/>
    </row>
    <row r="4018" spans="1:5" s="280" customFormat="1" ht="13.5">
      <c r="A4018" s="169">
        <v>89852</v>
      </c>
      <c r="B4018" s="169" t="s">
        <v>24749</v>
      </c>
      <c r="C4018" s="169" t="s">
        <v>2</v>
      </c>
      <c r="D4018" s="333">
        <v>50.7</v>
      </c>
      <c r="E4018" s="279"/>
    </row>
    <row r="4019" spans="1:5" s="280" customFormat="1" ht="13.5">
      <c r="A4019" s="169">
        <v>89853</v>
      </c>
      <c r="B4019" s="169" t="s">
        <v>24750</v>
      </c>
      <c r="C4019" s="169" t="s">
        <v>2</v>
      </c>
      <c r="D4019" s="333">
        <v>89.9</v>
      </c>
      <c r="E4019" s="279"/>
    </row>
    <row r="4020" spans="1:5" s="280" customFormat="1" ht="13.5">
      <c r="A4020" s="169">
        <v>89854</v>
      </c>
      <c r="B4020" s="169" t="s">
        <v>24751</v>
      </c>
      <c r="C4020" s="169" t="s">
        <v>2</v>
      </c>
      <c r="D4020" s="333">
        <v>111.11</v>
      </c>
      <c r="E4020" s="279"/>
    </row>
    <row r="4021" spans="1:5" s="280" customFormat="1" ht="13.5">
      <c r="A4021" s="169">
        <v>89855</v>
      </c>
      <c r="B4021" s="169" t="s">
        <v>24752</v>
      </c>
      <c r="C4021" s="169" t="s">
        <v>2</v>
      </c>
      <c r="D4021" s="333">
        <v>119.01</v>
      </c>
      <c r="E4021" s="279"/>
    </row>
    <row r="4022" spans="1:5" s="280" customFormat="1" ht="13.5">
      <c r="A4022" s="169">
        <v>89856</v>
      </c>
      <c r="B4022" s="169" t="s">
        <v>24753</v>
      </c>
      <c r="C4022" s="169" t="s">
        <v>2</v>
      </c>
      <c r="D4022" s="333">
        <v>21.98</v>
      </c>
      <c r="E4022" s="279"/>
    </row>
    <row r="4023" spans="1:5" s="280" customFormat="1" ht="13.5">
      <c r="A4023" s="169">
        <v>89857</v>
      </c>
      <c r="B4023" s="169" t="s">
        <v>24754</v>
      </c>
      <c r="C4023" s="169" t="s">
        <v>2</v>
      </c>
      <c r="D4023" s="333">
        <v>39.020000000000003</v>
      </c>
      <c r="E4023" s="279"/>
    </row>
    <row r="4024" spans="1:5" s="280" customFormat="1" ht="13.5">
      <c r="A4024" s="169">
        <v>89859</v>
      </c>
      <c r="B4024" s="169" t="s">
        <v>24755</v>
      </c>
      <c r="C4024" s="169" t="s">
        <v>2</v>
      </c>
      <c r="D4024" s="333">
        <v>115.74</v>
      </c>
      <c r="E4024" s="279"/>
    </row>
    <row r="4025" spans="1:5" s="280" customFormat="1" ht="13.5">
      <c r="A4025" s="169">
        <v>89860</v>
      </c>
      <c r="B4025" s="169" t="s">
        <v>24756</v>
      </c>
      <c r="C4025" s="169" t="s">
        <v>2</v>
      </c>
      <c r="D4025" s="333">
        <v>49.28</v>
      </c>
      <c r="E4025" s="279"/>
    </row>
    <row r="4026" spans="1:5" s="280" customFormat="1" ht="13.5">
      <c r="A4026" s="169">
        <v>89861</v>
      </c>
      <c r="B4026" s="169" t="s">
        <v>24757</v>
      </c>
      <c r="C4026" s="169" t="s">
        <v>2</v>
      </c>
      <c r="D4026" s="333">
        <v>58.41</v>
      </c>
      <c r="E4026" s="279"/>
    </row>
    <row r="4027" spans="1:5" s="280" customFormat="1" ht="13.5">
      <c r="A4027" s="169">
        <v>89862</v>
      </c>
      <c r="B4027" s="169" t="s">
        <v>24758</v>
      </c>
      <c r="C4027" s="169" t="s">
        <v>2</v>
      </c>
      <c r="D4027" s="333">
        <v>110.31</v>
      </c>
      <c r="E4027" s="279"/>
    </row>
    <row r="4028" spans="1:5" s="280" customFormat="1" ht="13.5">
      <c r="A4028" s="169">
        <v>89863</v>
      </c>
      <c r="B4028" s="169" t="s">
        <v>24759</v>
      </c>
      <c r="C4028" s="169" t="s">
        <v>2</v>
      </c>
      <c r="D4028" s="333">
        <v>262.89999999999998</v>
      </c>
      <c r="E4028" s="279"/>
    </row>
    <row r="4029" spans="1:5" s="280" customFormat="1" ht="13.5">
      <c r="A4029" s="169">
        <v>89866</v>
      </c>
      <c r="B4029" s="169" t="s">
        <v>24760</v>
      </c>
      <c r="C4029" s="169" t="s">
        <v>2</v>
      </c>
      <c r="D4029" s="333">
        <v>5.54</v>
      </c>
      <c r="E4029" s="279"/>
    </row>
    <row r="4030" spans="1:5" s="280" customFormat="1" ht="13.5">
      <c r="A4030" s="169">
        <v>89867</v>
      </c>
      <c r="B4030" s="169" t="s">
        <v>24761</v>
      </c>
      <c r="C4030" s="169" t="s">
        <v>2</v>
      </c>
      <c r="D4030" s="333">
        <v>6.91</v>
      </c>
      <c r="E4030" s="279"/>
    </row>
    <row r="4031" spans="1:5" s="280" customFormat="1" ht="13.5">
      <c r="A4031" s="169">
        <v>89868</v>
      </c>
      <c r="B4031" s="169" t="s">
        <v>24762</v>
      </c>
      <c r="C4031" s="169" t="s">
        <v>2</v>
      </c>
      <c r="D4031" s="333">
        <v>4.3499999999999996</v>
      </c>
      <c r="E4031" s="279"/>
    </row>
    <row r="4032" spans="1:5" s="280" customFormat="1" ht="13.5">
      <c r="A4032" s="169">
        <v>89869</v>
      </c>
      <c r="B4032" s="169" t="s">
        <v>24763</v>
      </c>
      <c r="C4032" s="169" t="s">
        <v>2</v>
      </c>
      <c r="D4032" s="333">
        <v>9.14</v>
      </c>
      <c r="E4032" s="279"/>
    </row>
    <row r="4033" spans="1:5" s="280" customFormat="1" ht="13.5">
      <c r="A4033" s="169">
        <v>89979</v>
      </c>
      <c r="B4033" s="169" t="s">
        <v>28292</v>
      </c>
      <c r="C4033" s="169" t="s">
        <v>2</v>
      </c>
      <c r="D4033" s="333">
        <v>39.229999999999997</v>
      </c>
      <c r="E4033" s="279"/>
    </row>
    <row r="4034" spans="1:5" s="280" customFormat="1" ht="13.5">
      <c r="A4034" s="169">
        <v>89981</v>
      </c>
      <c r="B4034" s="169" t="s">
        <v>28293</v>
      </c>
      <c r="C4034" s="169" t="s">
        <v>2</v>
      </c>
      <c r="D4034" s="333">
        <v>36.65</v>
      </c>
      <c r="E4034" s="279"/>
    </row>
    <row r="4035" spans="1:5" s="280" customFormat="1" ht="13.5">
      <c r="A4035" s="169">
        <v>90373</v>
      </c>
      <c r="B4035" s="169" t="s">
        <v>28294</v>
      </c>
      <c r="C4035" s="169" t="s">
        <v>2</v>
      </c>
      <c r="D4035" s="333">
        <v>17.670000000000002</v>
      </c>
      <c r="E4035" s="279"/>
    </row>
    <row r="4036" spans="1:5" s="280" customFormat="1" ht="13.5">
      <c r="A4036" s="169">
        <v>90374</v>
      </c>
      <c r="B4036" s="169" t="s">
        <v>28295</v>
      </c>
      <c r="C4036" s="169" t="s">
        <v>2</v>
      </c>
      <c r="D4036" s="333">
        <v>29.45</v>
      </c>
      <c r="E4036" s="279"/>
    </row>
    <row r="4037" spans="1:5" s="280" customFormat="1" ht="13.5">
      <c r="A4037" s="169">
        <v>92287</v>
      </c>
      <c r="B4037" s="169" t="s">
        <v>28296</v>
      </c>
      <c r="C4037" s="169" t="s">
        <v>2</v>
      </c>
      <c r="D4037" s="333">
        <v>17.91</v>
      </c>
      <c r="E4037" s="279"/>
    </row>
    <row r="4038" spans="1:5" s="280" customFormat="1" ht="13.5">
      <c r="A4038" s="169">
        <v>92288</v>
      </c>
      <c r="B4038" s="169" t="s">
        <v>28297</v>
      </c>
      <c r="C4038" s="169" t="s">
        <v>2</v>
      </c>
      <c r="D4038" s="333">
        <v>28.52</v>
      </c>
      <c r="E4038" s="279"/>
    </row>
    <row r="4039" spans="1:5" s="280" customFormat="1" ht="13.5">
      <c r="A4039" s="169">
        <v>92289</v>
      </c>
      <c r="B4039" s="169" t="s">
        <v>28298</v>
      </c>
      <c r="C4039" s="169" t="s">
        <v>2</v>
      </c>
      <c r="D4039" s="333">
        <v>51.17</v>
      </c>
      <c r="E4039" s="279"/>
    </row>
    <row r="4040" spans="1:5" s="280" customFormat="1" ht="13.5">
      <c r="A4040" s="169">
        <v>92290</v>
      </c>
      <c r="B4040" s="169" t="s">
        <v>28299</v>
      </c>
      <c r="C4040" s="169" t="s">
        <v>2</v>
      </c>
      <c r="D4040" s="333">
        <v>78</v>
      </c>
      <c r="E4040" s="279"/>
    </row>
    <row r="4041" spans="1:5" s="280" customFormat="1" ht="13.5">
      <c r="A4041" s="169">
        <v>92291</v>
      </c>
      <c r="B4041" s="169" t="s">
        <v>28300</v>
      </c>
      <c r="C4041" s="169" t="s">
        <v>2</v>
      </c>
      <c r="D4041" s="333">
        <v>121.32</v>
      </c>
      <c r="E4041" s="279"/>
    </row>
    <row r="4042" spans="1:5" s="280" customFormat="1" ht="13.5">
      <c r="A4042" s="169">
        <v>92292</v>
      </c>
      <c r="B4042" s="169" t="s">
        <v>28301</v>
      </c>
      <c r="C4042" s="169" t="s">
        <v>2</v>
      </c>
      <c r="D4042" s="333">
        <v>380.44</v>
      </c>
      <c r="E4042" s="279"/>
    </row>
    <row r="4043" spans="1:5" s="280" customFormat="1" ht="13.5">
      <c r="A4043" s="169">
        <v>92293</v>
      </c>
      <c r="B4043" s="169" t="s">
        <v>28302</v>
      </c>
      <c r="C4043" s="169" t="s">
        <v>2</v>
      </c>
      <c r="D4043" s="333">
        <v>10.07</v>
      </c>
      <c r="E4043" s="279"/>
    </row>
    <row r="4044" spans="1:5" s="280" customFormat="1" ht="13.5">
      <c r="A4044" s="169">
        <v>92294</v>
      </c>
      <c r="B4044" s="169" t="s">
        <v>28303</v>
      </c>
      <c r="C4044" s="169" t="s">
        <v>2</v>
      </c>
      <c r="D4044" s="333">
        <v>17.309999999999999</v>
      </c>
      <c r="E4044" s="279"/>
    </row>
    <row r="4045" spans="1:5" s="280" customFormat="1" ht="13.5">
      <c r="A4045" s="169">
        <v>92295</v>
      </c>
      <c r="B4045" s="169" t="s">
        <v>28304</v>
      </c>
      <c r="C4045" s="169" t="s">
        <v>2</v>
      </c>
      <c r="D4045" s="333">
        <v>33.15</v>
      </c>
      <c r="E4045" s="279"/>
    </row>
    <row r="4046" spans="1:5" s="280" customFormat="1" ht="13.5">
      <c r="A4046" s="169">
        <v>92296</v>
      </c>
      <c r="B4046" s="169" t="s">
        <v>28305</v>
      </c>
      <c r="C4046" s="169" t="s">
        <v>2</v>
      </c>
      <c r="D4046" s="333">
        <v>44.04</v>
      </c>
      <c r="E4046" s="279"/>
    </row>
    <row r="4047" spans="1:5" s="280" customFormat="1" ht="13.5">
      <c r="A4047" s="169">
        <v>92297</v>
      </c>
      <c r="B4047" s="169" t="s">
        <v>28306</v>
      </c>
      <c r="C4047" s="169" t="s">
        <v>2</v>
      </c>
      <c r="D4047" s="333">
        <v>68.67</v>
      </c>
      <c r="E4047" s="279"/>
    </row>
    <row r="4048" spans="1:5" s="280" customFormat="1" ht="13.5">
      <c r="A4048" s="169">
        <v>92298</v>
      </c>
      <c r="B4048" s="169" t="s">
        <v>28307</v>
      </c>
      <c r="C4048" s="169" t="s">
        <v>2</v>
      </c>
      <c r="D4048" s="333">
        <v>195.52</v>
      </c>
      <c r="E4048" s="279"/>
    </row>
    <row r="4049" spans="1:5" s="280" customFormat="1" ht="13.5">
      <c r="A4049" s="169">
        <v>92299</v>
      </c>
      <c r="B4049" s="169" t="s">
        <v>28308</v>
      </c>
      <c r="C4049" s="169" t="s">
        <v>2</v>
      </c>
      <c r="D4049" s="333">
        <v>23.53</v>
      </c>
      <c r="E4049" s="279"/>
    </row>
    <row r="4050" spans="1:5" s="280" customFormat="1" ht="13.5">
      <c r="A4050" s="169">
        <v>92300</v>
      </c>
      <c r="B4050" s="169" t="s">
        <v>28309</v>
      </c>
      <c r="C4050" s="169" t="s">
        <v>2</v>
      </c>
      <c r="D4050" s="333">
        <v>36.159999999999997</v>
      </c>
      <c r="E4050" s="279"/>
    </row>
    <row r="4051" spans="1:5" s="280" customFormat="1" ht="13.5">
      <c r="A4051" s="169">
        <v>92301</v>
      </c>
      <c r="B4051" s="169" t="s">
        <v>28310</v>
      </c>
      <c r="C4051" s="169" t="s">
        <v>2</v>
      </c>
      <c r="D4051" s="333">
        <v>72.8</v>
      </c>
      <c r="E4051" s="279"/>
    </row>
    <row r="4052" spans="1:5" s="280" customFormat="1" ht="13.5">
      <c r="A4052" s="169">
        <v>92302</v>
      </c>
      <c r="B4052" s="169" t="s">
        <v>28311</v>
      </c>
      <c r="C4052" s="169" t="s">
        <v>2</v>
      </c>
      <c r="D4052" s="333">
        <v>96.41</v>
      </c>
      <c r="E4052" s="279"/>
    </row>
    <row r="4053" spans="1:5" s="280" customFormat="1" ht="13.5">
      <c r="A4053" s="169">
        <v>92303</v>
      </c>
      <c r="B4053" s="169" t="s">
        <v>28312</v>
      </c>
      <c r="C4053" s="169" t="s">
        <v>2</v>
      </c>
      <c r="D4053" s="333">
        <v>178.34</v>
      </c>
      <c r="E4053" s="279"/>
    </row>
    <row r="4054" spans="1:5" s="280" customFormat="1" ht="13.5">
      <c r="A4054" s="169">
        <v>92304</v>
      </c>
      <c r="B4054" s="169" t="s">
        <v>28313</v>
      </c>
      <c r="C4054" s="169" t="s">
        <v>2</v>
      </c>
      <c r="D4054" s="333">
        <v>467.46</v>
      </c>
      <c r="E4054" s="279"/>
    </row>
    <row r="4055" spans="1:5" s="280" customFormat="1" ht="13.5">
      <c r="A4055" s="169">
        <v>92311</v>
      </c>
      <c r="B4055" s="169" t="s">
        <v>28314</v>
      </c>
      <c r="C4055" s="169" t="s">
        <v>2</v>
      </c>
      <c r="D4055" s="333">
        <v>12.56</v>
      </c>
      <c r="E4055" s="279"/>
    </row>
    <row r="4056" spans="1:5" s="280" customFormat="1" ht="13.5">
      <c r="A4056" s="169">
        <v>92312</v>
      </c>
      <c r="B4056" s="169" t="s">
        <v>28315</v>
      </c>
      <c r="C4056" s="169" t="s">
        <v>2</v>
      </c>
      <c r="D4056" s="333">
        <v>21.52</v>
      </c>
      <c r="E4056" s="279"/>
    </row>
    <row r="4057" spans="1:5" s="280" customFormat="1" ht="13.5">
      <c r="A4057" s="169">
        <v>92313</v>
      </c>
      <c r="B4057" s="169" t="s">
        <v>28316</v>
      </c>
      <c r="C4057" s="169" t="s">
        <v>2</v>
      </c>
      <c r="D4057" s="333">
        <v>31.86</v>
      </c>
      <c r="E4057" s="279"/>
    </row>
    <row r="4058" spans="1:5" s="280" customFormat="1" ht="13.5">
      <c r="A4058" s="169">
        <v>92314</v>
      </c>
      <c r="B4058" s="169" t="s">
        <v>28317</v>
      </c>
      <c r="C4058" s="169" t="s">
        <v>2</v>
      </c>
      <c r="D4058" s="333">
        <v>8.33</v>
      </c>
      <c r="E4058" s="279"/>
    </row>
    <row r="4059" spans="1:5" s="280" customFormat="1" ht="13.5">
      <c r="A4059" s="169">
        <v>92315</v>
      </c>
      <c r="B4059" s="169" t="s">
        <v>28318</v>
      </c>
      <c r="C4059" s="169" t="s">
        <v>2</v>
      </c>
      <c r="D4059" s="333">
        <v>12.49</v>
      </c>
      <c r="E4059" s="279"/>
    </row>
    <row r="4060" spans="1:5" s="280" customFormat="1" ht="13.5">
      <c r="A4060" s="169">
        <v>92316</v>
      </c>
      <c r="B4060" s="169" t="s">
        <v>28319</v>
      </c>
      <c r="C4060" s="169" t="s">
        <v>2</v>
      </c>
      <c r="D4060" s="333">
        <v>19.55</v>
      </c>
      <c r="E4060" s="279"/>
    </row>
    <row r="4061" spans="1:5" s="280" customFormat="1" ht="13.5">
      <c r="A4061" s="169">
        <v>92317</v>
      </c>
      <c r="B4061" s="169" t="s">
        <v>28320</v>
      </c>
      <c r="C4061" s="169" t="s">
        <v>2</v>
      </c>
      <c r="D4061" s="333">
        <v>17.559999999999999</v>
      </c>
      <c r="E4061" s="279"/>
    </row>
    <row r="4062" spans="1:5" s="280" customFormat="1" ht="13.5">
      <c r="A4062" s="169">
        <v>92318</v>
      </c>
      <c r="B4062" s="169" t="s">
        <v>28321</v>
      </c>
      <c r="C4062" s="169" t="s">
        <v>2</v>
      </c>
      <c r="D4062" s="333">
        <v>28.37</v>
      </c>
      <c r="E4062" s="279"/>
    </row>
    <row r="4063" spans="1:5" s="280" customFormat="1" ht="13.5">
      <c r="A4063" s="169">
        <v>92319</v>
      </c>
      <c r="B4063" s="169" t="s">
        <v>28322</v>
      </c>
      <c r="C4063" s="169" t="s">
        <v>2</v>
      </c>
      <c r="D4063" s="333">
        <v>40.630000000000003</v>
      </c>
      <c r="E4063" s="279"/>
    </row>
    <row r="4064" spans="1:5" s="280" customFormat="1" ht="13.5">
      <c r="A4064" s="169">
        <v>92326</v>
      </c>
      <c r="B4064" s="169" t="s">
        <v>28323</v>
      </c>
      <c r="C4064" s="169" t="s">
        <v>2</v>
      </c>
      <c r="D4064" s="333">
        <v>13.14</v>
      </c>
      <c r="E4064" s="279"/>
    </row>
    <row r="4065" spans="1:5" s="280" customFormat="1" ht="13.5">
      <c r="A4065" s="169">
        <v>92327</v>
      </c>
      <c r="B4065" s="169" t="s">
        <v>28324</v>
      </c>
      <c r="C4065" s="169" t="s">
        <v>2</v>
      </c>
      <c r="D4065" s="333">
        <v>24.2</v>
      </c>
      <c r="E4065" s="279"/>
    </row>
    <row r="4066" spans="1:5" s="280" customFormat="1" ht="13.5">
      <c r="A4066" s="169">
        <v>92328</v>
      </c>
      <c r="B4066" s="169" t="s">
        <v>28325</v>
      </c>
      <c r="C4066" s="169" t="s">
        <v>2</v>
      </c>
      <c r="D4066" s="333">
        <v>36.64</v>
      </c>
      <c r="E4066" s="279"/>
    </row>
    <row r="4067" spans="1:5" s="280" customFormat="1" ht="13.5">
      <c r="A4067" s="169">
        <v>92329</v>
      </c>
      <c r="B4067" s="169" t="s">
        <v>28326</v>
      </c>
      <c r="C4067" s="169" t="s">
        <v>2</v>
      </c>
      <c r="D4067" s="333">
        <v>8.48</v>
      </c>
      <c r="E4067" s="279"/>
    </row>
    <row r="4068" spans="1:5" s="280" customFormat="1" ht="13.5">
      <c r="A4068" s="169">
        <v>92330</v>
      </c>
      <c r="B4068" s="169" t="s">
        <v>28327</v>
      </c>
      <c r="C4068" s="169" t="s">
        <v>2</v>
      </c>
      <c r="D4068" s="333">
        <v>14.3</v>
      </c>
      <c r="E4068" s="279"/>
    </row>
    <row r="4069" spans="1:5" s="280" customFormat="1" ht="13.5">
      <c r="A4069" s="169">
        <v>92331</v>
      </c>
      <c r="B4069" s="169" t="s">
        <v>28328</v>
      </c>
      <c r="C4069" s="169" t="s">
        <v>2</v>
      </c>
      <c r="D4069" s="333">
        <v>22.76</v>
      </c>
      <c r="E4069" s="279"/>
    </row>
    <row r="4070" spans="1:5" s="280" customFormat="1" ht="13.5">
      <c r="A4070" s="169">
        <v>92332</v>
      </c>
      <c r="B4070" s="169" t="s">
        <v>28329</v>
      </c>
      <c r="C4070" s="169" t="s">
        <v>2</v>
      </c>
      <c r="D4070" s="333">
        <v>17.850000000000001</v>
      </c>
      <c r="E4070" s="279"/>
    </row>
    <row r="4071" spans="1:5" s="280" customFormat="1" ht="13.5">
      <c r="A4071" s="169">
        <v>92333</v>
      </c>
      <c r="B4071" s="169" t="s">
        <v>28330</v>
      </c>
      <c r="C4071" s="169" t="s">
        <v>2</v>
      </c>
      <c r="D4071" s="333">
        <v>31.94</v>
      </c>
      <c r="E4071" s="279"/>
    </row>
    <row r="4072" spans="1:5" s="280" customFormat="1" ht="13.5">
      <c r="A4072" s="169">
        <v>92334</v>
      </c>
      <c r="B4072" s="169" t="s">
        <v>28331</v>
      </c>
      <c r="C4072" s="169" t="s">
        <v>2</v>
      </c>
      <c r="D4072" s="333">
        <v>47.02</v>
      </c>
      <c r="E4072" s="279"/>
    </row>
    <row r="4073" spans="1:5" s="280" customFormat="1" ht="13.5">
      <c r="A4073" s="169">
        <v>92344</v>
      </c>
      <c r="B4073" s="169" t="s">
        <v>24764</v>
      </c>
      <c r="C4073" s="169" t="s">
        <v>2</v>
      </c>
      <c r="D4073" s="333">
        <v>65.010000000000005</v>
      </c>
      <c r="E4073" s="279"/>
    </row>
    <row r="4074" spans="1:5" s="280" customFormat="1" ht="13.5">
      <c r="A4074" s="169">
        <v>92345</v>
      </c>
      <c r="B4074" s="169" t="s">
        <v>24765</v>
      </c>
      <c r="C4074" s="169" t="s">
        <v>2</v>
      </c>
      <c r="D4074" s="333">
        <v>64.98</v>
      </c>
      <c r="E4074" s="279"/>
    </row>
    <row r="4075" spans="1:5" s="280" customFormat="1" ht="13.5">
      <c r="A4075" s="169">
        <v>92346</v>
      </c>
      <c r="B4075" s="169" t="s">
        <v>24766</v>
      </c>
      <c r="C4075" s="169" t="s">
        <v>2</v>
      </c>
      <c r="D4075" s="333">
        <v>87.12</v>
      </c>
      <c r="E4075" s="279"/>
    </row>
    <row r="4076" spans="1:5" s="280" customFormat="1" ht="13.5">
      <c r="A4076" s="169">
        <v>92347</v>
      </c>
      <c r="B4076" s="169" t="s">
        <v>24767</v>
      </c>
      <c r="C4076" s="169" t="s">
        <v>2</v>
      </c>
      <c r="D4076" s="333">
        <v>97.9</v>
      </c>
      <c r="E4076" s="279"/>
    </row>
    <row r="4077" spans="1:5" s="280" customFormat="1" ht="13.5">
      <c r="A4077" s="169">
        <v>92348</v>
      </c>
      <c r="B4077" s="169" t="s">
        <v>24768</v>
      </c>
      <c r="C4077" s="169" t="s">
        <v>2</v>
      </c>
      <c r="D4077" s="333">
        <v>124.98</v>
      </c>
      <c r="E4077" s="279"/>
    </row>
    <row r="4078" spans="1:5" s="280" customFormat="1" ht="13.5">
      <c r="A4078" s="169">
        <v>92349</v>
      </c>
      <c r="B4078" s="169" t="s">
        <v>24769</v>
      </c>
      <c r="C4078" s="169" t="s">
        <v>2</v>
      </c>
      <c r="D4078" s="333">
        <v>134.57</v>
      </c>
      <c r="E4078" s="279"/>
    </row>
    <row r="4079" spans="1:5" s="280" customFormat="1" ht="13.5">
      <c r="A4079" s="169">
        <v>92350</v>
      </c>
      <c r="B4079" s="169" t="s">
        <v>24770</v>
      </c>
      <c r="C4079" s="169" t="s">
        <v>2</v>
      </c>
      <c r="D4079" s="333">
        <v>96.67</v>
      </c>
      <c r="E4079" s="279"/>
    </row>
    <row r="4080" spans="1:5" s="280" customFormat="1" ht="13.5">
      <c r="A4080" s="169">
        <v>92351</v>
      </c>
      <c r="B4080" s="169" t="s">
        <v>24771</v>
      </c>
      <c r="C4080" s="169" t="s">
        <v>2</v>
      </c>
      <c r="D4080" s="333">
        <v>94.27</v>
      </c>
      <c r="E4080" s="279"/>
    </row>
    <row r="4081" spans="1:5" s="280" customFormat="1" ht="13.5">
      <c r="A4081" s="169">
        <v>92352</v>
      </c>
      <c r="B4081" s="169" t="s">
        <v>24772</v>
      </c>
      <c r="C4081" s="169" t="s">
        <v>2</v>
      </c>
      <c r="D4081" s="333">
        <v>151.44999999999999</v>
      </c>
      <c r="E4081" s="279"/>
    </row>
    <row r="4082" spans="1:5" s="280" customFormat="1" ht="13.5">
      <c r="A4082" s="169">
        <v>92353</v>
      </c>
      <c r="B4082" s="169" t="s">
        <v>24773</v>
      </c>
      <c r="C4082" s="169" t="s">
        <v>2</v>
      </c>
      <c r="D4082" s="333">
        <v>140.91</v>
      </c>
      <c r="E4082" s="279"/>
    </row>
    <row r="4083" spans="1:5" s="280" customFormat="1" ht="13.5">
      <c r="A4083" s="169">
        <v>92354</v>
      </c>
      <c r="B4083" s="169" t="s">
        <v>24774</v>
      </c>
      <c r="C4083" s="169" t="s">
        <v>2</v>
      </c>
      <c r="D4083" s="333">
        <v>204.07</v>
      </c>
      <c r="E4083" s="279"/>
    </row>
    <row r="4084" spans="1:5" s="280" customFormat="1" ht="13.5">
      <c r="A4084" s="169">
        <v>92355</v>
      </c>
      <c r="B4084" s="169" t="s">
        <v>24775</v>
      </c>
      <c r="C4084" s="169" t="s">
        <v>2</v>
      </c>
      <c r="D4084" s="333">
        <v>183.75</v>
      </c>
      <c r="E4084" s="279"/>
    </row>
    <row r="4085" spans="1:5" s="280" customFormat="1" ht="13.5">
      <c r="A4085" s="169">
        <v>92356</v>
      </c>
      <c r="B4085" s="169" t="s">
        <v>24776</v>
      </c>
      <c r="C4085" s="169" t="s">
        <v>2</v>
      </c>
      <c r="D4085" s="333">
        <v>125.63</v>
      </c>
      <c r="E4085" s="279"/>
    </row>
    <row r="4086" spans="1:5" s="280" customFormat="1" ht="13.5">
      <c r="A4086" s="169">
        <v>92357</v>
      </c>
      <c r="B4086" s="169" t="s">
        <v>24777</v>
      </c>
      <c r="C4086" s="169" t="s">
        <v>2</v>
      </c>
      <c r="D4086" s="333">
        <v>193.18</v>
      </c>
      <c r="E4086" s="279"/>
    </row>
    <row r="4087" spans="1:5" s="280" customFormat="1" ht="13.5">
      <c r="A4087" s="169">
        <v>92358</v>
      </c>
      <c r="B4087" s="169" t="s">
        <v>24778</v>
      </c>
      <c r="C4087" s="169" t="s">
        <v>2</v>
      </c>
      <c r="D4087" s="333">
        <v>243.01</v>
      </c>
      <c r="E4087" s="279"/>
    </row>
    <row r="4088" spans="1:5" s="280" customFormat="1" ht="13.5">
      <c r="A4088" s="169">
        <v>92369</v>
      </c>
      <c r="B4088" s="169" t="s">
        <v>24779</v>
      </c>
      <c r="C4088" s="169" t="s">
        <v>2</v>
      </c>
      <c r="D4088" s="333">
        <v>33.369999999999997</v>
      </c>
      <c r="E4088" s="279"/>
    </row>
    <row r="4089" spans="1:5" s="280" customFormat="1" ht="13.5">
      <c r="A4089" s="169">
        <v>92370</v>
      </c>
      <c r="B4089" s="169" t="s">
        <v>24780</v>
      </c>
      <c r="C4089" s="169" t="s">
        <v>2</v>
      </c>
      <c r="D4089" s="333">
        <v>35.31</v>
      </c>
      <c r="E4089" s="279"/>
    </row>
    <row r="4090" spans="1:5" s="280" customFormat="1" ht="13.5">
      <c r="A4090" s="169">
        <v>92371</v>
      </c>
      <c r="B4090" s="169" t="s">
        <v>24781</v>
      </c>
      <c r="C4090" s="169" t="s">
        <v>2</v>
      </c>
      <c r="D4090" s="333">
        <v>41.03</v>
      </c>
      <c r="E4090" s="279"/>
    </row>
    <row r="4091" spans="1:5" s="280" customFormat="1" ht="13.5">
      <c r="A4091" s="169">
        <v>92372</v>
      </c>
      <c r="B4091" s="169" t="s">
        <v>24782</v>
      </c>
      <c r="C4091" s="169" t="s">
        <v>2</v>
      </c>
      <c r="D4091" s="333">
        <v>42.83</v>
      </c>
      <c r="E4091" s="279"/>
    </row>
    <row r="4092" spans="1:5" s="280" customFormat="1" ht="13.5">
      <c r="A4092" s="169">
        <v>92373</v>
      </c>
      <c r="B4092" s="169" t="s">
        <v>24783</v>
      </c>
      <c r="C4092" s="169" t="s">
        <v>2</v>
      </c>
      <c r="D4092" s="333">
        <v>49.06</v>
      </c>
      <c r="E4092" s="279"/>
    </row>
    <row r="4093" spans="1:5" s="280" customFormat="1" ht="13.5">
      <c r="A4093" s="169">
        <v>92374</v>
      </c>
      <c r="B4093" s="169" t="s">
        <v>24784</v>
      </c>
      <c r="C4093" s="169" t="s">
        <v>2</v>
      </c>
      <c r="D4093" s="333">
        <v>49.41</v>
      </c>
      <c r="E4093" s="279"/>
    </row>
    <row r="4094" spans="1:5" s="280" customFormat="1" ht="13.5">
      <c r="A4094" s="169">
        <v>92375</v>
      </c>
      <c r="B4094" s="169" t="s">
        <v>24785</v>
      </c>
      <c r="C4094" s="169" t="s">
        <v>2</v>
      </c>
      <c r="D4094" s="333">
        <v>64.97</v>
      </c>
      <c r="E4094" s="279"/>
    </row>
    <row r="4095" spans="1:5" s="280" customFormat="1" ht="13.5">
      <c r="A4095" s="169">
        <v>92376</v>
      </c>
      <c r="B4095" s="169" t="s">
        <v>24786</v>
      </c>
      <c r="C4095" s="169" t="s">
        <v>2</v>
      </c>
      <c r="D4095" s="333">
        <v>64.94</v>
      </c>
      <c r="E4095" s="279"/>
    </row>
    <row r="4096" spans="1:5" s="280" customFormat="1" ht="13.5">
      <c r="A4096" s="169">
        <v>92377</v>
      </c>
      <c r="B4096" s="169" t="s">
        <v>24787</v>
      </c>
      <c r="C4096" s="169" t="s">
        <v>2</v>
      </c>
      <c r="D4096" s="333">
        <v>88.58</v>
      </c>
      <c r="E4096" s="279"/>
    </row>
    <row r="4097" spans="1:5" s="280" customFormat="1" ht="13.5">
      <c r="A4097" s="169">
        <v>92378</v>
      </c>
      <c r="B4097" s="169" t="s">
        <v>24788</v>
      </c>
      <c r="C4097" s="169" t="s">
        <v>2</v>
      </c>
      <c r="D4097" s="333">
        <v>99.36</v>
      </c>
      <c r="E4097" s="279"/>
    </row>
    <row r="4098" spans="1:5" s="280" customFormat="1" ht="13.5">
      <c r="A4098" s="169">
        <v>92379</v>
      </c>
      <c r="B4098" s="169" t="s">
        <v>24789</v>
      </c>
      <c r="C4098" s="169" t="s">
        <v>2</v>
      </c>
      <c r="D4098" s="333">
        <v>127.98</v>
      </c>
      <c r="E4098" s="279"/>
    </row>
    <row r="4099" spans="1:5" s="280" customFormat="1" ht="13.5">
      <c r="A4099" s="169">
        <v>92380</v>
      </c>
      <c r="B4099" s="169" t="s">
        <v>24790</v>
      </c>
      <c r="C4099" s="169" t="s">
        <v>2</v>
      </c>
      <c r="D4099" s="333">
        <v>137.57</v>
      </c>
      <c r="E4099" s="279"/>
    </row>
    <row r="4100" spans="1:5" s="280" customFormat="1" ht="13.5">
      <c r="A4100" s="169">
        <v>92381</v>
      </c>
      <c r="B4100" s="169" t="s">
        <v>24791</v>
      </c>
      <c r="C4100" s="169" t="s">
        <v>2</v>
      </c>
      <c r="D4100" s="333">
        <v>50.66</v>
      </c>
      <c r="E4100" s="279"/>
    </row>
    <row r="4101" spans="1:5" s="280" customFormat="1" ht="13.5">
      <c r="A4101" s="169">
        <v>92382</v>
      </c>
      <c r="B4101" s="169" t="s">
        <v>24792</v>
      </c>
      <c r="C4101" s="169" t="s">
        <v>2</v>
      </c>
      <c r="D4101" s="333">
        <v>48.09</v>
      </c>
      <c r="E4101" s="279"/>
    </row>
    <row r="4102" spans="1:5" s="280" customFormat="1" ht="13.5">
      <c r="A4102" s="169">
        <v>92383</v>
      </c>
      <c r="B4102" s="169" t="s">
        <v>24793</v>
      </c>
      <c r="C4102" s="169" t="s">
        <v>2</v>
      </c>
      <c r="D4102" s="333">
        <v>65.290000000000006</v>
      </c>
      <c r="E4102" s="279"/>
    </row>
    <row r="4103" spans="1:5" s="280" customFormat="1" ht="13.5">
      <c r="A4103" s="169">
        <v>92384</v>
      </c>
      <c r="B4103" s="169" t="s">
        <v>24794</v>
      </c>
      <c r="C4103" s="169" t="s">
        <v>2</v>
      </c>
      <c r="D4103" s="333">
        <v>60.17</v>
      </c>
      <c r="E4103" s="279"/>
    </row>
    <row r="4104" spans="1:5" s="280" customFormat="1" ht="13.5">
      <c r="A4104" s="169">
        <v>92385</v>
      </c>
      <c r="B4104" s="169" t="s">
        <v>24795</v>
      </c>
      <c r="C4104" s="169" t="s">
        <v>2</v>
      </c>
      <c r="D4104" s="333">
        <v>75.38</v>
      </c>
      <c r="E4104" s="279"/>
    </row>
    <row r="4105" spans="1:5" s="280" customFormat="1" ht="13.5">
      <c r="A4105" s="169">
        <v>92386</v>
      </c>
      <c r="B4105" s="169" t="s">
        <v>24796</v>
      </c>
      <c r="C4105" s="169" t="s">
        <v>2</v>
      </c>
      <c r="D4105" s="333">
        <v>71.849999999999994</v>
      </c>
      <c r="E4105" s="279"/>
    </row>
    <row r="4106" spans="1:5" s="280" customFormat="1" ht="13.5">
      <c r="A4106" s="169">
        <v>92387</v>
      </c>
      <c r="B4106" s="169" t="s">
        <v>24797</v>
      </c>
      <c r="C4106" s="169" t="s">
        <v>2</v>
      </c>
      <c r="D4106" s="333">
        <v>96.58</v>
      </c>
      <c r="E4106" s="279"/>
    </row>
    <row r="4107" spans="1:5" s="280" customFormat="1" ht="13.5">
      <c r="A4107" s="169">
        <v>92388</v>
      </c>
      <c r="B4107" s="169" t="s">
        <v>24798</v>
      </c>
      <c r="C4107" s="169" t="s">
        <v>2</v>
      </c>
      <c r="D4107" s="333">
        <v>94.18</v>
      </c>
      <c r="E4107" s="279"/>
    </row>
    <row r="4108" spans="1:5" s="280" customFormat="1" ht="13.5">
      <c r="A4108" s="169">
        <v>92389</v>
      </c>
      <c r="B4108" s="169" t="s">
        <v>24799</v>
      </c>
      <c r="C4108" s="169" t="s">
        <v>2</v>
      </c>
      <c r="D4108" s="333">
        <v>153.68</v>
      </c>
      <c r="E4108" s="279"/>
    </row>
    <row r="4109" spans="1:5" s="280" customFormat="1" ht="13.5">
      <c r="A4109" s="169">
        <v>92390</v>
      </c>
      <c r="B4109" s="169" t="s">
        <v>24800</v>
      </c>
      <c r="C4109" s="169" t="s">
        <v>2</v>
      </c>
      <c r="D4109" s="333">
        <v>143.13999999999999</v>
      </c>
      <c r="E4109" s="279"/>
    </row>
    <row r="4110" spans="1:5" s="280" customFormat="1" ht="13.5">
      <c r="A4110" s="169">
        <v>92635</v>
      </c>
      <c r="B4110" s="169" t="s">
        <v>24801</v>
      </c>
      <c r="C4110" s="169" t="s">
        <v>2</v>
      </c>
      <c r="D4110" s="333">
        <v>208.57</v>
      </c>
      <c r="E4110" s="279"/>
    </row>
    <row r="4111" spans="1:5" s="280" customFormat="1" ht="13.5">
      <c r="A4111" s="169">
        <v>92636</v>
      </c>
      <c r="B4111" s="169" t="s">
        <v>24802</v>
      </c>
      <c r="C4111" s="169" t="s">
        <v>2</v>
      </c>
      <c r="D4111" s="333">
        <v>188.25</v>
      </c>
      <c r="E4111" s="279"/>
    </row>
    <row r="4112" spans="1:5" s="280" customFormat="1" ht="13.5">
      <c r="A4112" s="169">
        <v>92637</v>
      </c>
      <c r="B4112" s="169" t="s">
        <v>24803</v>
      </c>
      <c r="C4112" s="169" t="s">
        <v>2</v>
      </c>
      <c r="D4112" s="333">
        <v>65.06</v>
      </c>
      <c r="E4112" s="279"/>
    </row>
    <row r="4113" spans="1:5" s="280" customFormat="1" ht="13.5">
      <c r="A4113" s="169">
        <v>92638</v>
      </c>
      <c r="B4113" s="169" t="s">
        <v>24804</v>
      </c>
      <c r="C4113" s="169" t="s">
        <v>2</v>
      </c>
      <c r="D4113" s="333">
        <v>80.88</v>
      </c>
      <c r="E4113" s="279"/>
    </row>
    <row r="4114" spans="1:5" s="280" customFormat="1" ht="13.5">
      <c r="A4114" s="169">
        <v>92639</v>
      </c>
      <c r="B4114" s="169" t="s">
        <v>24805</v>
      </c>
      <c r="C4114" s="169" t="s">
        <v>2</v>
      </c>
      <c r="D4114" s="333">
        <v>94.41</v>
      </c>
      <c r="E4114" s="279"/>
    </row>
    <row r="4115" spans="1:5" s="280" customFormat="1" ht="13.5">
      <c r="A4115" s="169">
        <v>92640</v>
      </c>
      <c r="B4115" s="169" t="s">
        <v>24806</v>
      </c>
      <c r="C4115" s="169" t="s">
        <v>2</v>
      </c>
      <c r="D4115" s="333">
        <v>125.5</v>
      </c>
      <c r="E4115" s="279"/>
    </row>
    <row r="4116" spans="1:5" s="280" customFormat="1" ht="13.5">
      <c r="A4116" s="169">
        <v>92642</v>
      </c>
      <c r="B4116" s="169" t="s">
        <v>24807</v>
      </c>
      <c r="C4116" s="169" t="s">
        <v>2</v>
      </c>
      <c r="D4116" s="333">
        <v>196.09</v>
      </c>
      <c r="E4116" s="279"/>
    </row>
    <row r="4117" spans="1:5" s="280" customFormat="1" ht="13.5">
      <c r="A4117" s="169">
        <v>92644</v>
      </c>
      <c r="B4117" s="169" t="s">
        <v>24808</v>
      </c>
      <c r="C4117" s="169" t="s">
        <v>2</v>
      </c>
      <c r="D4117" s="333">
        <v>249.01</v>
      </c>
      <c r="E4117" s="279"/>
    </row>
    <row r="4118" spans="1:5" s="280" customFormat="1" ht="13.5">
      <c r="A4118" s="169">
        <v>92657</v>
      </c>
      <c r="B4118" s="169" t="s">
        <v>24809</v>
      </c>
      <c r="C4118" s="169" t="s">
        <v>2</v>
      </c>
      <c r="D4118" s="333">
        <v>25.27</v>
      </c>
      <c r="E4118" s="279"/>
    </row>
    <row r="4119" spans="1:5" s="280" customFormat="1" ht="13.5">
      <c r="A4119" s="169">
        <v>92658</v>
      </c>
      <c r="B4119" s="169" t="s">
        <v>24810</v>
      </c>
      <c r="C4119" s="169" t="s">
        <v>2</v>
      </c>
      <c r="D4119" s="333">
        <v>27.21</v>
      </c>
      <c r="E4119" s="279"/>
    </row>
    <row r="4120" spans="1:5" s="280" customFormat="1" ht="13.5">
      <c r="A4120" s="169">
        <v>92659</v>
      </c>
      <c r="B4120" s="169" t="s">
        <v>24811</v>
      </c>
      <c r="C4120" s="169" t="s">
        <v>2</v>
      </c>
      <c r="D4120" s="333">
        <v>31.82</v>
      </c>
      <c r="E4120" s="279"/>
    </row>
    <row r="4121" spans="1:5" s="280" customFormat="1" ht="13.5">
      <c r="A4121" s="169">
        <v>92660</v>
      </c>
      <c r="B4121" s="169" t="s">
        <v>24812</v>
      </c>
      <c r="C4121" s="169" t="s">
        <v>2</v>
      </c>
      <c r="D4121" s="333">
        <v>33.619999999999997</v>
      </c>
      <c r="E4121" s="279"/>
    </row>
    <row r="4122" spans="1:5" s="280" customFormat="1" ht="13.5">
      <c r="A4122" s="169">
        <v>92661</v>
      </c>
      <c r="B4122" s="169" t="s">
        <v>24813</v>
      </c>
      <c r="C4122" s="169" t="s">
        <v>2</v>
      </c>
      <c r="D4122" s="333">
        <v>38.56</v>
      </c>
      <c r="E4122" s="279"/>
    </row>
    <row r="4123" spans="1:5" s="280" customFormat="1" ht="13.5">
      <c r="A4123" s="169">
        <v>92662</v>
      </c>
      <c r="B4123" s="169" t="s">
        <v>24814</v>
      </c>
      <c r="C4123" s="169" t="s">
        <v>2</v>
      </c>
      <c r="D4123" s="333">
        <v>38.909999999999997</v>
      </c>
      <c r="E4123" s="279"/>
    </row>
    <row r="4124" spans="1:5" s="280" customFormat="1" ht="13.5">
      <c r="A4124" s="169">
        <v>92663</v>
      </c>
      <c r="B4124" s="169" t="s">
        <v>24815</v>
      </c>
      <c r="C4124" s="169" t="s">
        <v>2</v>
      </c>
      <c r="D4124" s="333">
        <v>52.89</v>
      </c>
      <c r="E4124" s="279"/>
    </row>
    <row r="4125" spans="1:5" s="280" customFormat="1" ht="13.5">
      <c r="A4125" s="169">
        <v>92664</v>
      </c>
      <c r="B4125" s="169" t="s">
        <v>24816</v>
      </c>
      <c r="C4125" s="169" t="s">
        <v>2</v>
      </c>
      <c r="D4125" s="333">
        <v>52.86</v>
      </c>
      <c r="E4125" s="279"/>
    </row>
    <row r="4126" spans="1:5" s="280" customFormat="1" ht="13.5">
      <c r="A4126" s="169">
        <v>92665</v>
      </c>
      <c r="B4126" s="169" t="s">
        <v>24817</v>
      </c>
      <c r="C4126" s="169" t="s">
        <v>2</v>
      </c>
      <c r="D4126" s="333">
        <v>74.09</v>
      </c>
      <c r="E4126" s="279"/>
    </row>
    <row r="4127" spans="1:5" s="280" customFormat="1" ht="13.5">
      <c r="A4127" s="169">
        <v>92666</v>
      </c>
      <c r="B4127" s="169" t="s">
        <v>24818</v>
      </c>
      <c r="C4127" s="169" t="s">
        <v>2</v>
      </c>
      <c r="D4127" s="333">
        <v>84.87</v>
      </c>
      <c r="E4127" s="279"/>
    </row>
    <row r="4128" spans="1:5" s="280" customFormat="1" ht="13.5">
      <c r="A4128" s="169">
        <v>92667</v>
      </c>
      <c r="B4128" s="169" t="s">
        <v>24819</v>
      </c>
      <c r="C4128" s="169" t="s">
        <v>2</v>
      </c>
      <c r="D4128" s="333">
        <v>111.14</v>
      </c>
      <c r="E4128" s="279"/>
    </row>
    <row r="4129" spans="1:5" s="280" customFormat="1" ht="13.5">
      <c r="A4129" s="169">
        <v>92668</v>
      </c>
      <c r="B4129" s="169" t="s">
        <v>24820</v>
      </c>
      <c r="C4129" s="169" t="s">
        <v>2</v>
      </c>
      <c r="D4129" s="333">
        <v>120.73</v>
      </c>
      <c r="E4129" s="279"/>
    </row>
    <row r="4130" spans="1:5" s="280" customFormat="1" ht="13.5">
      <c r="A4130" s="169">
        <v>92669</v>
      </c>
      <c r="B4130" s="169" t="s">
        <v>24821</v>
      </c>
      <c r="C4130" s="169" t="s">
        <v>2</v>
      </c>
      <c r="D4130" s="333">
        <v>38.49</v>
      </c>
      <c r="E4130" s="279"/>
    </row>
    <row r="4131" spans="1:5" s="280" customFormat="1" ht="13.5">
      <c r="A4131" s="169">
        <v>92670</v>
      </c>
      <c r="B4131" s="169" t="s">
        <v>24822</v>
      </c>
      <c r="C4131" s="169" t="s">
        <v>2</v>
      </c>
      <c r="D4131" s="333">
        <v>35.92</v>
      </c>
      <c r="E4131" s="279"/>
    </row>
    <row r="4132" spans="1:5" s="280" customFormat="1" ht="13.5">
      <c r="A4132" s="169">
        <v>92671</v>
      </c>
      <c r="B4132" s="169" t="s">
        <v>24823</v>
      </c>
      <c r="C4132" s="169" t="s">
        <v>2</v>
      </c>
      <c r="D4132" s="333">
        <v>51.5</v>
      </c>
      <c r="E4132" s="279"/>
    </row>
    <row r="4133" spans="1:5" s="280" customFormat="1" ht="13.5">
      <c r="A4133" s="169">
        <v>92672</v>
      </c>
      <c r="B4133" s="169" t="s">
        <v>24824</v>
      </c>
      <c r="C4133" s="169" t="s">
        <v>2</v>
      </c>
      <c r="D4133" s="333">
        <v>46.38</v>
      </c>
      <c r="E4133" s="279"/>
    </row>
    <row r="4134" spans="1:5" s="280" customFormat="1" ht="13.5">
      <c r="A4134" s="169">
        <v>92673</v>
      </c>
      <c r="B4134" s="169" t="s">
        <v>24825</v>
      </c>
      <c r="C4134" s="169" t="s">
        <v>2</v>
      </c>
      <c r="D4134" s="333">
        <v>59.65</v>
      </c>
      <c r="E4134" s="279"/>
    </row>
    <row r="4135" spans="1:5" s="280" customFormat="1" ht="13.5">
      <c r="A4135" s="169">
        <v>92674</v>
      </c>
      <c r="B4135" s="169" t="s">
        <v>24826</v>
      </c>
      <c r="C4135" s="169" t="s">
        <v>2</v>
      </c>
      <c r="D4135" s="333">
        <v>56.12</v>
      </c>
      <c r="E4135" s="279"/>
    </row>
    <row r="4136" spans="1:5" s="280" customFormat="1" ht="13.5">
      <c r="A4136" s="169">
        <v>92675</v>
      </c>
      <c r="B4136" s="169" t="s">
        <v>24827</v>
      </c>
      <c r="C4136" s="169" t="s">
        <v>2</v>
      </c>
      <c r="D4136" s="333">
        <v>78.5</v>
      </c>
      <c r="E4136" s="279"/>
    </row>
    <row r="4137" spans="1:5" s="280" customFormat="1" ht="13.5">
      <c r="A4137" s="169">
        <v>92676</v>
      </c>
      <c r="B4137" s="169" t="s">
        <v>24828</v>
      </c>
      <c r="C4137" s="169" t="s">
        <v>2</v>
      </c>
      <c r="D4137" s="333">
        <v>76.099999999999994</v>
      </c>
      <c r="E4137" s="279"/>
    </row>
    <row r="4138" spans="1:5" s="280" customFormat="1" ht="13.5">
      <c r="A4138" s="169">
        <v>92677</v>
      </c>
      <c r="B4138" s="169" t="s">
        <v>24829</v>
      </c>
      <c r="C4138" s="169" t="s">
        <v>2</v>
      </c>
      <c r="D4138" s="333">
        <v>132</v>
      </c>
      <c r="E4138" s="279"/>
    </row>
    <row r="4139" spans="1:5" s="280" customFormat="1" ht="13.5">
      <c r="A4139" s="169">
        <v>92678</v>
      </c>
      <c r="B4139" s="169" t="s">
        <v>24830</v>
      </c>
      <c r="C4139" s="169" t="s">
        <v>2</v>
      </c>
      <c r="D4139" s="333">
        <v>121.46</v>
      </c>
      <c r="E4139" s="279"/>
    </row>
    <row r="4140" spans="1:5" s="280" customFormat="1" ht="13.5">
      <c r="A4140" s="169">
        <v>92679</v>
      </c>
      <c r="B4140" s="169" t="s">
        <v>24831</v>
      </c>
      <c r="C4140" s="169" t="s">
        <v>2</v>
      </c>
      <c r="D4140" s="333">
        <v>183.33</v>
      </c>
      <c r="E4140" s="279"/>
    </row>
    <row r="4141" spans="1:5" s="280" customFormat="1" ht="13.5">
      <c r="A4141" s="169">
        <v>92680</v>
      </c>
      <c r="B4141" s="169" t="s">
        <v>24832</v>
      </c>
      <c r="C4141" s="169" t="s">
        <v>2</v>
      </c>
      <c r="D4141" s="333">
        <v>163.01</v>
      </c>
      <c r="E4141" s="279"/>
    </row>
    <row r="4142" spans="1:5" s="280" customFormat="1" ht="13.5">
      <c r="A4142" s="169">
        <v>92681</v>
      </c>
      <c r="B4142" s="169" t="s">
        <v>24833</v>
      </c>
      <c r="C4142" s="169" t="s">
        <v>2</v>
      </c>
      <c r="D4142" s="333">
        <v>48.82</v>
      </c>
      <c r="E4142" s="279"/>
    </row>
    <row r="4143" spans="1:5" s="280" customFormat="1" ht="13.5">
      <c r="A4143" s="169">
        <v>92682</v>
      </c>
      <c r="B4143" s="169" t="s">
        <v>24834</v>
      </c>
      <c r="C4143" s="169" t="s">
        <v>2</v>
      </c>
      <c r="D4143" s="333">
        <v>62.41</v>
      </c>
      <c r="E4143" s="279"/>
    </row>
    <row r="4144" spans="1:5" s="280" customFormat="1" ht="13.5">
      <c r="A4144" s="169">
        <v>92683</v>
      </c>
      <c r="B4144" s="169" t="s">
        <v>24835</v>
      </c>
      <c r="C4144" s="169" t="s">
        <v>2</v>
      </c>
      <c r="D4144" s="333">
        <v>73.47</v>
      </c>
      <c r="E4144" s="279"/>
    </row>
    <row r="4145" spans="1:5" s="280" customFormat="1" ht="13.5">
      <c r="A4145" s="169">
        <v>92684</v>
      </c>
      <c r="B4145" s="169" t="s">
        <v>24836</v>
      </c>
      <c r="C4145" s="169" t="s">
        <v>2</v>
      </c>
      <c r="D4145" s="333">
        <v>101.38</v>
      </c>
      <c r="E4145" s="279"/>
    </row>
    <row r="4146" spans="1:5" s="280" customFormat="1" ht="13.5">
      <c r="A4146" s="169">
        <v>92685</v>
      </c>
      <c r="B4146" s="169" t="s">
        <v>24837</v>
      </c>
      <c r="C4146" s="169" t="s">
        <v>2</v>
      </c>
      <c r="D4146" s="333">
        <v>167.22</v>
      </c>
      <c r="E4146" s="279"/>
    </row>
    <row r="4147" spans="1:5" s="280" customFormat="1" ht="13.5">
      <c r="A4147" s="169">
        <v>92686</v>
      </c>
      <c r="B4147" s="169" t="s">
        <v>24838</v>
      </c>
      <c r="C4147" s="169" t="s">
        <v>2</v>
      </c>
      <c r="D4147" s="333">
        <v>215.33</v>
      </c>
      <c r="E4147" s="279"/>
    </row>
    <row r="4148" spans="1:5" s="280" customFormat="1" ht="13.5">
      <c r="A4148" s="169">
        <v>92692</v>
      </c>
      <c r="B4148" s="169" t="s">
        <v>24839</v>
      </c>
      <c r="C4148" s="169" t="s">
        <v>2</v>
      </c>
      <c r="D4148" s="333">
        <v>13.49</v>
      </c>
      <c r="E4148" s="279"/>
    </row>
    <row r="4149" spans="1:5" s="280" customFormat="1" ht="13.5">
      <c r="A4149" s="169">
        <v>92693</v>
      </c>
      <c r="B4149" s="169" t="s">
        <v>24840</v>
      </c>
      <c r="C4149" s="169" t="s">
        <v>2</v>
      </c>
      <c r="D4149" s="333">
        <v>13.92</v>
      </c>
      <c r="E4149" s="279"/>
    </row>
    <row r="4150" spans="1:5" s="280" customFormat="1" ht="13.5">
      <c r="A4150" s="169">
        <v>92694</v>
      </c>
      <c r="B4150" s="169" t="s">
        <v>24841</v>
      </c>
      <c r="C4150" s="169" t="s">
        <v>2</v>
      </c>
      <c r="D4150" s="333">
        <v>21.18</v>
      </c>
      <c r="E4150" s="279"/>
    </row>
    <row r="4151" spans="1:5" s="280" customFormat="1" ht="13.5">
      <c r="A4151" s="169">
        <v>92695</v>
      </c>
      <c r="B4151" s="169" t="s">
        <v>24842</v>
      </c>
      <c r="C4151" s="169" t="s">
        <v>2</v>
      </c>
      <c r="D4151" s="333">
        <v>21.61</v>
      </c>
      <c r="E4151" s="279"/>
    </row>
    <row r="4152" spans="1:5" s="280" customFormat="1" ht="13.5">
      <c r="A4152" s="169">
        <v>92696</v>
      </c>
      <c r="B4152" s="169" t="s">
        <v>24843</v>
      </c>
      <c r="C4152" s="169" t="s">
        <v>2</v>
      </c>
      <c r="D4152" s="333">
        <v>33.03</v>
      </c>
      <c r="E4152" s="279"/>
    </row>
    <row r="4153" spans="1:5" s="280" customFormat="1" ht="13.5">
      <c r="A4153" s="169">
        <v>92697</v>
      </c>
      <c r="B4153" s="169" t="s">
        <v>24844</v>
      </c>
      <c r="C4153" s="169" t="s">
        <v>2</v>
      </c>
      <c r="D4153" s="333">
        <v>34.97</v>
      </c>
      <c r="E4153" s="279"/>
    </row>
    <row r="4154" spans="1:5" s="280" customFormat="1" ht="13.5">
      <c r="A4154" s="169">
        <v>92698</v>
      </c>
      <c r="B4154" s="169" t="s">
        <v>24845</v>
      </c>
      <c r="C4154" s="169" t="s">
        <v>2</v>
      </c>
      <c r="D4154" s="333">
        <v>19.93</v>
      </c>
      <c r="E4154" s="279"/>
    </row>
    <row r="4155" spans="1:5" s="280" customFormat="1" ht="13.5">
      <c r="A4155" s="169">
        <v>92699</v>
      </c>
      <c r="B4155" s="169" t="s">
        <v>24846</v>
      </c>
      <c r="C4155" s="169" t="s">
        <v>2</v>
      </c>
      <c r="D4155" s="333">
        <v>18.53</v>
      </c>
      <c r="E4155" s="279"/>
    </row>
    <row r="4156" spans="1:5" s="280" customFormat="1" ht="13.5">
      <c r="A4156" s="169">
        <v>92700</v>
      </c>
      <c r="B4156" s="169" t="s">
        <v>24847</v>
      </c>
      <c r="C4156" s="169" t="s">
        <v>2</v>
      </c>
      <c r="D4156" s="333">
        <v>32.26</v>
      </c>
      <c r="E4156" s="279"/>
    </row>
    <row r="4157" spans="1:5" s="280" customFormat="1" ht="13.5">
      <c r="A4157" s="169">
        <v>92701</v>
      </c>
      <c r="B4157" s="169" t="s">
        <v>24848</v>
      </c>
      <c r="C4157" s="169" t="s">
        <v>2</v>
      </c>
      <c r="D4157" s="333">
        <v>30.18</v>
      </c>
      <c r="E4157" s="279"/>
    </row>
    <row r="4158" spans="1:5" s="280" customFormat="1" ht="13.5">
      <c r="A4158" s="169">
        <v>92702</v>
      </c>
      <c r="B4158" s="169" t="s">
        <v>24849</v>
      </c>
      <c r="C4158" s="169" t="s">
        <v>2</v>
      </c>
      <c r="D4158" s="333">
        <v>50.19</v>
      </c>
      <c r="E4158" s="279"/>
    </row>
    <row r="4159" spans="1:5" s="280" customFormat="1" ht="13.5">
      <c r="A4159" s="169">
        <v>92703</v>
      </c>
      <c r="B4159" s="169" t="s">
        <v>24850</v>
      </c>
      <c r="C4159" s="169" t="s">
        <v>2</v>
      </c>
      <c r="D4159" s="333">
        <v>47.62</v>
      </c>
      <c r="E4159" s="279"/>
    </row>
    <row r="4160" spans="1:5" s="280" customFormat="1" ht="13.5">
      <c r="A4160" s="169">
        <v>92704</v>
      </c>
      <c r="B4160" s="169" t="s">
        <v>24851</v>
      </c>
      <c r="C4160" s="169" t="s">
        <v>2</v>
      </c>
      <c r="D4160" s="333">
        <v>24.96</v>
      </c>
      <c r="E4160" s="279"/>
    </row>
    <row r="4161" spans="1:5" s="280" customFormat="1" ht="13.5">
      <c r="A4161" s="169">
        <v>92705</v>
      </c>
      <c r="B4161" s="169" t="s">
        <v>24852</v>
      </c>
      <c r="C4161" s="169" t="s">
        <v>2</v>
      </c>
      <c r="D4161" s="333">
        <v>39.82</v>
      </c>
      <c r="E4161" s="279"/>
    </row>
    <row r="4162" spans="1:5" s="280" customFormat="1" ht="13.5">
      <c r="A4162" s="169">
        <v>92706</v>
      </c>
      <c r="B4162" s="169" t="s">
        <v>24853</v>
      </c>
      <c r="C4162" s="169" t="s">
        <v>2</v>
      </c>
      <c r="D4162" s="333">
        <v>64.42</v>
      </c>
      <c r="E4162" s="279"/>
    </row>
    <row r="4163" spans="1:5" s="280" customFormat="1" ht="13.5">
      <c r="A4163" s="169">
        <v>92889</v>
      </c>
      <c r="B4163" s="169" t="s">
        <v>24854</v>
      </c>
      <c r="C4163" s="169" t="s">
        <v>2</v>
      </c>
      <c r="D4163" s="333">
        <v>134.94</v>
      </c>
      <c r="E4163" s="279"/>
    </row>
    <row r="4164" spans="1:5" s="280" customFormat="1" ht="13.5">
      <c r="A4164" s="169">
        <v>92890</v>
      </c>
      <c r="B4164" s="169" t="s">
        <v>24855</v>
      </c>
      <c r="C4164" s="169" t="s">
        <v>2</v>
      </c>
      <c r="D4164" s="333">
        <v>207.39</v>
      </c>
      <c r="E4164" s="279"/>
    </row>
    <row r="4165" spans="1:5" s="280" customFormat="1" ht="13.5">
      <c r="A4165" s="169">
        <v>92891</v>
      </c>
      <c r="B4165" s="169" t="s">
        <v>24856</v>
      </c>
      <c r="C4165" s="169" t="s">
        <v>2</v>
      </c>
      <c r="D4165" s="333">
        <v>306.93</v>
      </c>
      <c r="E4165" s="279"/>
    </row>
    <row r="4166" spans="1:5" s="280" customFormat="1" ht="13.5">
      <c r="A4166" s="169">
        <v>92892</v>
      </c>
      <c r="B4166" s="169" t="s">
        <v>24857</v>
      </c>
      <c r="C4166" s="169" t="s">
        <v>2</v>
      </c>
      <c r="D4166" s="333">
        <v>56.13</v>
      </c>
      <c r="E4166" s="279"/>
    </row>
    <row r="4167" spans="1:5" s="280" customFormat="1" ht="13.5">
      <c r="A4167" s="169">
        <v>92893</v>
      </c>
      <c r="B4167" s="169" t="s">
        <v>24858</v>
      </c>
      <c r="C4167" s="169" t="s">
        <v>2</v>
      </c>
      <c r="D4167" s="333">
        <v>81.53</v>
      </c>
      <c r="E4167" s="279"/>
    </row>
    <row r="4168" spans="1:5" s="280" customFormat="1" ht="13.5">
      <c r="A4168" s="169">
        <v>92894</v>
      </c>
      <c r="B4168" s="169" t="s">
        <v>24859</v>
      </c>
      <c r="C4168" s="169" t="s">
        <v>2</v>
      </c>
      <c r="D4168" s="333">
        <v>97.98</v>
      </c>
      <c r="E4168" s="279"/>
    </row>
    <row r="4169" spans="1:5" s="280" customFormat="1" ht="13.5">
      <c r="A4169" s="169">
        <v>92895</v>
      </c>
      <c r="B4169" s="169" t="s">
        <v>24860</v>
      </c>
      <c r="C4169" s="169" t="s">
        <v>2</v>
      </c>
      <c r="D4169" s="333">
        <v>134.9</v>
      </c>
      <c r="E4169" s="279"/>
    </row>
    <row r="4170" spans="1:5" s="280" customFormat="1" ht="13.5">
      <c r="A4170" s="169">
        <v>92896</v>
      </c>
      <c r="B4170" s="169" t="s">
        <v>24861</v>
      </c>
      <c r="C4170" s="169" t="s">
        <v>2</v>
      </c>
      <c r="D4170" s="333">
        <v>208.85</v>
      </c>
      <c r="E4170" s="279"/>
    </row>
    <row r="4171" spans="1:5" s="280" customFormat="1" ht="13.5">
      <c r="A4171" s="169">
        <v>92897</v>
      </c>
      <c r="B4171" s="169" t="s">
        <v>24862</v>
      </c>
      <c r="C4171" s="169" t="s">
        <v>2</v>
      </c>
      <c r="D4171" s="333">
        <v>309.93</v>
      </c>
      <c r="E4171" s="279"/>
    </row>
    <row r="4172" spans="1:5" s="280" customFormat="1" ht="13.5">
      <c r="A4172" s="169">
        <v>92898</v>
      </c>
      <c r="B4172" s="169" t="s">
        <v>24863</v>
      </c>
      <c r="C4172" s="169" t="s">
        <v>2</v>
      </c>
      <c r="D4172" s="333">
        <v>48.03</v>
      </c>
      <c r="E4172" s="279"/>
    </row>
    <row r="4173" spans="1:5" s="280" customFormat="1" ht="13.5">
      <c r="A4173" s="169">
        <v>92899</v>
      </c>
      <c r="B4173" s="169" t="s">
        <v>24864</v>
      </c>
      <c r="C4173" s="169" t="s">
        <v>2</v>
      </c>
      <c r="D4173" s="333">
        <v>72.319999999999993</v>
      </c>
      <c r="E4173" s="279"/>
    </row>
    <row r="4174" spans="1:5" s="280" customFormat="1" ht="13.5">
      <c r="A4174" s="169">
        <v>92900</v>
      </c>
      <c r="B4174" s="169" t="s">
        <v>24865</v>
      </c>
      <c r="C4174" s="169" t="s">
        <v>2</v>
      </c>
      <c r="D4174" s="333">
        <v>87.48</v>
      </c>
      <c r="E4174" s="279"/>
    </row>
    <row r="4175" spans="1:5" s="280" customFormat="1" ht="13.5">
      <c r="A4175" s="169">
        <v>92901</v>
      </c>
      <c r="B4175" s="169" t="s">
        <v>24866</v>
      </c>
      <c r="C4175" s="169" t="s">
        <v>2</v>
      </c>
      <c r="D4175" s="333">
        <v>122.82</v>
      </c>
      <c r="E4175" s="279"/>
    </row>
    <row r="4176" spans="1:5" s="280" customFormat="1" ht="13.5">
      <c r="A4176" s="169">
        <v>92902</v>
      </c>
      <c r="B4176" s="169" t="s">
        <v>24867</v>
      </c>
      <c r="C4176" s="169" t="s">
        <v>2</v>
      </c>
      <c r="D4176" s="333">
        <v>194.36</v>
      </c>
      <c r="E4176" s="279"/>
    </row>
    <row r="4177" spans="1:5" s="280" customFormat="1" ht="13.5">
      <c r="A4177" s="169">
        <v>92903</v>
      </c>
      <c r="B4177" s="169" t="s">
        <v>24868</v>
      </c>
      <c r="C4177" s="169" t="s">
        <v>2</v>
      </c>
      <c r="D4177" s="333">
        <v>293.08999999999997</v>
      </c>
      <c r="E4177" s="279"/>
    </row>
    <row r="4178" spans="1:5" s="280" customFormat="1" ht="13.5">
      <c r="A4178" s="169">
        <v>92904</v>
      </c>
      <c r="B4178" s="169" t="s">
        <v>24869</v>
      </c>
      <c r="C4178" s="169" t="s">
        <v>2</v>
      </c>
      <c r="D4178" s="333">
        <v>33.03</v>
      </c>
      <c r="E4178" s="279"/>
    </row>
    <row r="4179" spans="1:5" s="280" customFormat="1" ht="13.5">
      <c r="A4179" s="169">
        <v>92905</v>
      </c>
      <c r="B4179" s="169" t="s">
        <v>24870</v>
      </c>
      <c r="C4179" s="169" t="s">
        <v>2</v>
      </c>
      <c r="D4179" s="333">
        <v>46.68</v>
      </c>
      <c r="E4179" s="279"/>
    </row>
    <row r="4180" spans="1:5" s="280" customFormat="1" ht="13.5">
      <c r="A4180" s="169">
        <v>92906</v>
      </c>
      <c r="B4180" s="169" t="s">
        <v>24871</v>
      </c>
      <c r="C4180" s="169" t="s">
        <v>2</v>
      </c>
      <c r="D4180" s="333">
        <v>55.79</v>
      </c>
      <c r="E4180" s="279"/>
    </row>
    <row r="4181" spans="1:5" s="280" customFormat="1" ht="13.5">
      <c r="A4181" s="169">
        <v>92907</v>
      </c>
      <c r="B4181" s="169" t="s">
        <v>24872</v>
      </c>
      <c r="C4181" s="169" t="s">
        <v>2</v>
      </c>
      <c r="D4181" s="333">
        <v>69.05</v>
      </c>
      <c r="E4181" s="279"/>
    </row>
    <row r="4182" spans="1:5" s="280" customFormat="1" ht="13.5">
      <c r="A4182" s="169">
        <v>92908</v>
      </c>
      <c r="B4182" s="169" t="s">
        <v>24873</v>
      </c>
      <c r="C4182" s="169" t="s">
        <v>2</v>
      </c>
      <c r="D4182" s="333">
        <v>69.05</v>
      </c>
      <c r="E4182" s="279"/>
    </row>
    <row r="4183" spans="1:5" s="280" customFormat="1" ht="13.5">
      <c r="A4183" s="169">
        <v>92909</v>
      </c>
      <c r="B4183" s="169" t="s">
        <v>24874</v>
      </c>
      <c r="C4183" s="169" t="s">
        <v>2</v>
      </c>
      <c r="D4183" s="333">
        <v>69.05</v>
      </c>
      <c r="E4183" s="279"/>
    </row>
    <row r="4184" spans="1:5" s="280" customFormat="1" ht="13.5">
      <c r="A4184" s="169">
        <v>92910</v>
      </c>
      <c r="B4184" s="169" t="s">
        <v>24875</v>
      </c>
      <c r="C4184" s="169" t="s">
        <v>2</v>
      </c>
      <c r="D4184" s="333">
        <v>102.45</v>
      </c>
      <c r="E4184" s="279"/>
    </row>
    <row r="4185" spans="1:5" s="280" customFormat="1" ht="13.5">
      <c r="A4185" s="169">
        <v>92911</v>
      </c>
      <c r="B4185" s="169" t="s">
        <v>24876</v>
      </c>
      <c r="C4185" s="169" t="s">
        <v>2</v>
      </c>
      <c r="D4185" s="333">
        <v>102.45</v>
      </c>
      <c r="E4185" s="279"/>
    </row>
    <row r="4186" spans="1:5" s="280" customFormat="1" ht="13.5">
      <c r="A4186" s="169">
        <v>92912</v>
      </c>
      <c r="B4186" s="169" t="s">
        <v>24877</v>
      </c>
      <c r="C4186" s="169" t="s">
        <v>2</v>
      </c>
      <c r="D4186" s="333">
        <v>140</v>
      </c>
      <c r="E4186" s="279"/>
    </row>
    <row r="4187" spans="1:5" s="280" customFormat="1" ht="13.5">
      <c r="A4187" s="169">
        <v>92913</v>
      </c>
      <c r="B4187" s="169" t="s">
        <v>24878</v>
      </c>
      <c r="C4187" s="169" t="s">
        <v>2</v>
      </c>
      <c r="D4187" s="333">
        <v>142.51</v>
      </c>
      <c r="E4187" s="279"/>
    </row>
    <row r="4188" spans="1:5" s="280" customFormat="1" ht="13.5">
      <c r="A4188" s="169">
        <v>92914</v>
      </c>
      <c r="B4188" s="169" t="s">
        <v>24879</v>
      </c>
      <c r="C4188" s="169" t="s">
        <v>2</v>
      </c>
      <c r="D4188" s="333">
        <v>142.51</v>
      </c>
      <c r="E4188" s="279"/>
    </row>
    <row r="4189" spans="1:5" s="280" customFormat="1" ht="13.5">
      <c r="A4189" s="169">
        <v>92918</v>
      </c>
      <c r="B4189" s="169" t="s">
        <v>24880</v>
      </c>
      <c r="C4189" s="169" t="s">
        <v>2</v>
      </c>
      <c r="D4189" s="333">
        <v>35.15</v>
      </c>
      <c r="E4189" s="279"/>
    </row>
    <row r="4190" spans="1:5" s="280" customFormat="1" ht="13.5">
      <c r="A4190" s="169">
        <v>92920</v>
      </c>
      <c r="B4190" s="169" t="s">
        <v>24881</v>
      </c>
      <c r="C4190" s="169" t="s">
        <v>2</v>
      </c>
      <c r="D4190" s="333">
        <v>35.42</v>
      </c>
      <c r="E4190" s="279"/>
    </row>
    <row r="4191" spans="1:5" s="280" customFormat="1" ht="13.5">
      <c r="A4191" s="169">
        <v>92925</v>
      </c>
      <c r="B4191" s="169" t="s">
        <v>24882</v>
      </c>
      <c r="C4191" s="169" t="s">
        <v>2</v>
      </c>
      <c r="D4191" s="333">
        <v>44.27</v>
      </c>
      <c r="E4191" s="279"/>
    </row>
    <row r="4192" spans="1:5" s="280" customFormat="1" ht="13.5">
      <c r="A4192" s="169">
        <v>92926</v>
      </c>
      <c r="B4192" s="169" t="s">
        <v>24883</v>
      </c>
      <c r="C4192" s="169" t="s">
        <v>2</v>
      </c>
      <c r="D4192" s="333">
        <v>44.26</v>
      </c>
      <c r="E4192" s="279"/>
    </row>
    <row r="4193" spans="1:5" s="280" customFormat="1" ht="13.5">
      <c r="A4193" s="169">
        <v>92927</v>
      </c>
      <c r="B4193" s="169" t="s">
        <v>24884</v>
      </c>
      <c r="C4193" s="169" t="s">
        <v>2</v>
      </c>
      <c r="D4193" s="333">
        <v>44.26</v>
      </c>
      <c r="E4193" s="279"/>
    </row>
    <row r="4194" spans="1:5" s="280" customFormat="1" ht="13.5">
      <c r="A4194" s="169">
        <v>92928</v>
      </c>
      <c r="B4194" s="169" t="s">
        <v>24885</v>
      </c>
      <c r="C4194" s="169" t="s">
        <v>2</v>
      </c>
      <c r="D4194" s="333">
        <v>50.9</v>
      </c>
      <c r="E4194" s="279"/>
    </row>
    <row r="4195" spans="1:5" s="280" customFormat="1" ht="13.5">
      <c r="A4195" s="169">
        <v>92929</v>
      </c>
      <c r="B4195" s="169" t="s">
        <v>24886</v>
      </c>
      <c r="C4195" s="169" t="s">
        <v>2</v>
      </c>
      <c r="D4195" s="333">
        <v>50.9</v>
      </c>
      <c r="E4195" s="279"/>
    </row>
    <row r="4196" spans="1:5" s="280" customFormat="1" ht="13.5">
      <c r="A4196" s="169">
        <v>92930</v>
      </c>
      <c r="B4196" s="169" t="s">
        <v>24887</v>
      </c>
      <c r="C4196" s="169" t="s">
        <v>2</v>
      </c>
      <c r="D4196" s="333">
        <v>50.9</v>
      </c>
      <c r="E4196" s="279"/>
    </row>
    <row r="4197" spans="1:5" s="280" customFormat="1" ht="13.5">
      <c r="A4197" s="169">
        <v>92931</v>
      </c>
      <c r="B4197" s="169" t="s">
        <v>24888</v>
      </c>
      <c r="C4197" s="169" t="s">
        <v>2</v>
      </c>
      <c r="D4197" s="333">
        <v>69.010000000000005</v>
      </c>
      <c r="E4197" s="279"/>
    </row>
    <row r="4198" spans="1:5" s="280" customFormat="1" ht="13.5">
      <c r="A4198" s="169">
        <v>92932</v>
      </c>
      <c r="B4198" s="169" t="s">
        <v>24889</v>
      </c>
      <c r="C4198" s="169" t="s">
        <v>2</v>
      </c>
      <c r="D4198" s="333">
        <v>69.010000000000005</v>
      </c>
      <c r="E4198" s="279"/>
    </row>
    <row r="4199" spans="1:5" s="280" customFormat="1" ht="13.5">
      <c r="A4199" s="169">
        <v>92933</v>
      </c>
      <c r="B4199" s="169" t="s">
        <v>24890</v>
      </c>
      <c r="C4199" s="169" t="s">
        <v>2</v>
      </c>
      <c r="D4199" s="333">
        <v>69.010000000000005</v>
      </c>
      <c r="E4199" s="279"/>
    </row>
    <row r="4200" spans="1:5" s="280" customFormat="1" ht="13.5">
      <c r="A4200" s="169">
        <v>92934</v>
      </c>
      <c r="B4200" s="169" t="s">
        <v>24891</v>
      </c>
      <c r="C4200" s="169" t="s">
        <v>2</v>
      </c>
      <c r="D4200" s="333">
        <v>103.91</v>
      </c>
      <c r="E4200" s="279"/>
    </row>
    <row r="4201" spans="1:5" s="280" customFormat="1" ht="13.5">
      <c r="A4201" s="169">
        <v>92935</v>
      </c>
      <c r="B4201" s="169" t="s">
        <v>24892</v>
      </c>
      <c r="C4201" s="169" t="s">
        <v>2</v>
      </c>
      <c r="D4201" s="333">
        <v>103.91</v>
      </c>
      <c r="E4201" s="279"/>
    </row>
    <row r="4202" spans="1:5" s="280" customFormat="1" ht="13.5">
      <c r="A4202" s="169">
        <v>92936</v>
      </c>
      <c r="B4202" s="169" t="s">
        <v>24893</v>
      </c>
      <c r="C4202" s="169" t="s">
        <v>2</v>
      </c>
      <c r="D4202" s="333">
        <v>145.51</v>
      </c>
      <c r="E4202" s="279"/>
    </row>
    <row r="4203" spans="1:5" s="280" customFormat="1" ht="13.5">
      <c r="A4203" s="169">
        <v>92937</v>
      </c>
      <c r="B4203" s="169" t="s">
        <v>24894</v>
      </c>
      <c r="C4203" s="169" t="s">
        <v>2</v>
      </c>
      <c r="D4203" s="333">
        <v>145.51</v>
      </c>
      <c r="E4203" s="279"/>
    </row>
    <row r="4204" spans="1:5" s="280" customFormat="1" ht="13.5">
      <c r="A4204" s="169">
        <v>92938</v>
      </c>
      <c r="B4204" s="169" t="s">
        <v>24895</v>
      </c>
      <c r="C4204" s="169" t="s">
        <v>2</v>
      </c>
      <c r="D4204" s="333">
        <v>27.05</v>
      </c>
      <c r="E4204" s="279"/>
    </row>
    <row r="4205" spans="1:5" s="280" customFormat="1" ht="13.5">
      <c r="A4205" s="169">
        <v>92939</v>
      </c>
      <c r="B4205" s="169" t="s">
        <v>24896</v>
      </c>
      <c r="C4205" s="169" t="s">
        <v>2</v>
      </c>
      <c r="D4205" s="333">
        <v>27.32</v>
      </c>
      <c r="E4205" s="279"/>
    </row>
    <row r="4206" spans="1:5" s="280" customFormat="1" ht="13.5">
      <c r="A4206" s="169">
        <v>92940</v>
      </c>
      <c r="B4206" s="169" t="s">
        <v>24897</v>
      </c>
      <c r="C4206" s="169" t="s">
        <v>2</v>
      </c>
      <c r="D4206" s="333">
        <v>35.06</v>
      </c>
      <c r="E4206" s="279"/>
    </row>
    <row r="4207" spans="1:5" s="280" customFormat="1" ht="13.5">
      <c r="A4207" s="169">
        <v>92941</v>
      </c>
      <c r="B4207" s="169" t="s">
        <v>24898</v>
      </c>
      <c r="C4207" s="169" t="s">
        <v>2</v>
      </c>
      <c r="D4207" s="333">
        <v>35.049999999999997</v>
      </c>
      <c r="E4207" s="279"/>
    </row>
    <row r="4208" spans="1:5" s="280" customFormat="1" ht="13.5">
      <c r="A4208" s="169">
        <v>92942</v>
      </c>
      <c r="B4208" s="169" t="s">
        <v>24899</v>
      </c>
      <c r="C4208" s="169" t="s">
        <v>2</v>
      </c>
      <c r="D4208" s="333">
        <v>35.049999999999997</v>
      </c>
      <c r="E4208" s="279"/>
    </row>
    <row r="4209" spans="1:5" s="280" customFormat="1" ht="13.5">
      <c r="A4209" s="169">
        <v>92943</v>
      </c>
      <c r="B4209" s="169" t="s">
        <v>24900</v>
      </c>
      <c r="C4209" s="169" t="s">
        <v>2</v>
      </c>
      <c r="D4209" s="333">
        <v>40.4</v>
      </c>
      <c r="E4209" s="279"/>
    </row>
    <row r="4210" spans="1:5" s="280" customFormat="1" ht="13.5">
      <c r="A4210" s="169">
        <v>92944</v>
      </c>
      <c r="B4210" s="169" t="s">
        <v>24901</v>
      </c>
      <c r="C4210" s="169" t="s">
        <v>2</v>
      </c>
      <c r="D4210" s="333">
        <v>40.4</v>
      </c>
      <c r="E4210" s="279"/>
    </row>
    <row r="4211" spans="1:5" s="280" customFormat="1" ht="13.5">
      <c r="A4211" s="169">
        <v>92945</v>
      </c>
      <c r="B4211" s="169" t="s">
        <v>24902</v>
      </c>
      <c r="C4211" s="169" t="s">
        <v>2</v>
      </c>
      <c r="D4211" s="333">
        <v>40.4</v>
      </c>
      <c r="E4211" s="279"/>
    </row>
    <row r="4212" spans="1:5" s="280" customFormat="1" ht="13.5">
      <c r="A4212" s="169">
        <v>92946</v>
      </c>
      <c r="B4212" s="169" t="s">
        <v>24903</v>
      </c>
      <c r="C4212" s="169" t="s">
        <v>2</v>
      </c>
      <c r="D4212" s="333">
        <v>56.93</v>
      </c>
      <c r="E4212" s="279"/>
    </row>
    <row r="4213" spans="1:5" s="280" customFormat="1" ht="13.5">
      <c r="A4213" s="169">
        <v>92947</v>
      </c>
      <c r="B4213" s="169" t="s">
        <v>24904</v>
      </c>
      <c r="C4213" s="169" t="s">
        <v>2</v>
      </c>
      <c r="D4213" s="333">
        <v>56.93</v>
      </c>
      <c r="E4213" s="279"/>
    </row>
    <row r="4214" spans="1:5" s="280" customFormat="1" ht="13.5">
      <c r="A4214" s="169">
        <v>92948</v>
      </c>
      <c r="B4214" s="169" t="s">
        <v>24905</v>
      </c>
      <c r="C4214" s="169" t="s">
        <v>2</v>
      </c>
      <c r="D4214" s="333">
        <v>56.93</v>
      </c>
      <c r="E4214" s="279"/>
    </row>
    <row r="4215" spans="1:5" s="280" customFormat="1" ht="13.5">
      <c r="A4215" s="169">
        <v>92949</v>
      </c>
      <c r="B4215" s="169" t="s">
        <v>24906</v>
      </c>
      <c r="C4215" s="169" t="s">
        <v>2</v>
      </c>
      <c r="D4215" s="333">
        <v>89.42</v>
      </c>
      <c r="E4215" s="279"/>
    </row>
    <row r="4216" spans="1:5" s="280" customFormat="1" ht="13.5">
      <c r="A4216" s="169">
        <v>92950</v>
      </c>
      <c r="B4216" s="169" t="s">
        <v>24907</v>
      </c>
      <c r="C4216" s="169" t="s">
        <v>2</v>
      </c>
      <c r="D4216" s="333">
        <v>89.42</v>
      </c>
      <c r="E4216" s="279"/>
    </row>
    <row r="4217" spans="1:5" s="280" customFormat="1" ht="13.5">
      <c r="A4217" s="169">
        <v>92951</v>
      </c>
      <c r="B4217" s="169" t="s">
        <v>24908</v>
      </c>
      <c r="C4217" s="169" t="s">
        <v>2</v>
      </c>
      <c r="D4217" s="333">
        <v>128.66999999999999</v>
      </c>
      <c r="E4217" s="279"/>
    </row>
    <row r="4218" spans="1:5" s="280" customFormat="1" ht="13.5">
      <c r="A4218" s="169">
        <v>92952</v>
      </c>
      <c r="B4218" s="169" t="s">
        <v>24909</v>
      </c>
      <c r="C4218" s="169" t="s">
        <v>2</v>
      </c>
      <c r="D4218" s="333">
        <v>128.66999999999999</v>
      </c>
      <c r="E4218" s="279"/>
    </row>
    <row r="4219" spans="1:5" s="280" customFormat="1" ht="13.5">
      <c r="A4219" s="169">
        <v>92953</v>
      </c>
      <c r="B4219" s="169" t="s">
        <v>24910</v>
      </c>
      <c r="C4219" s="169" t="s">
        <v>2</v>
      </c>
      <c r="D4219" s="333">
        <v>23.01</v>
      </c>
      <c r="E4219" s="279"/>
    </row>
    <row r="4220" spans="1:5" s="280" customFormat="1" ht="13.5">
      <c r="A4220" s="169">
        <v>93050</v>
      </c>
      <c r="B4220" s="169" t="s">
        <v>28332</v>
      </c>
      <c r="C4220" s="169" t="s">
        <v>2</v>
      </c>
      <c r="D4220" s="333">
        <v>11.48</v>
      </c>
      <c r="E4220" s="279"/>
    </row>
    <row r="4221" spans="1:5" s="280" customFormat="1" ht="13.5">
      <c r="A4221" s="169">
        <v>93052</v>
      </c>
      <c r="B4221" s="169" t="s">
        <v>28333</v>
      </c>
      <c r="C4221" s="169" t="s">
        <v>2</v>
      </c>
      <c r="D4221" s="333">
        <v>556.86</v>
      </c>
      <c r="E4221" s="279"/>
    </row>
    <row r="4222" spans="1:5" s="280" customFormat="1" ht="13.5">
      <c r="A4222" s="169">
        <v>93054</v>
      </c>
      <c r="B4222" s="169" t="s">
        <v>28334</v>
      </c>
      <c r="C4222" s="169" t="s">
        <v>2</v>
      </c>
      <c r="D4222" s="333">
        <v>23.19</v>
      </c>
      <c r="E4222" s="279"/>
    </row>
    <row r="4223" spans="1:5" s="280" customFormat="1" ht="13.5">
      <c r="A4223" s="169">
        <v>93055</v>
      </c>
      <c r="B4223" s="169" t="s">
        <v>28335</v>
      </c>
      <c r="C4223" s="169" t="s">
        <v>2</v>
      </c>
      <c r="D4223" s="333">
        <v>47.6</v>
      </c>
      <c r="E4223" s="279"/>
    </row>
    <row r="4224" spans="1:5" s="280" customFormat="1" ht="13.5">
      <c r="A4224" s="169">
        <v>93056</v>
      </c>
      <c r="B4224" s="169" t="s">
        <v>28336</v>
      </c>
      <c r="C4224" s="169" t="s">
        <v>2</v>
      </c>
      <c r="D4224" s="333">
        <v>17.309999999999999</v>
      </c>
      <c r="E4224" s="279"/>
    </row>
    <row r="4225" spans="1:5" s="280" customFormat="1" ht="13.5">
      <c r="A4225" s="169">
        <v>93057</v>
      </c>
      <c r="B4225" s="169" t="s">
        <v>28337</v>
      </c>
      <c r="C4225" s="169" t="s">
        <v>2</v>
      </c>
      <c r="D4225" s="333">
        <v>14.33</v>
      </c>
      <c r="E4225" s="279"/>
    </row>
    <row r="4226" spans="1:5" s="280" customFormat="1" ht="13.5">
      <c r="A4226" s="169">
        <v>93058</v>
      </c>
      <c r="B4226" s="169" t="s">
        <v>28338</v>
      </c>
      <c r="C4226" s="169" t="s">
        <v>2</v>
      </c>
      <c r="D4226" s="333">
        <v>612.53</v>
      </c>
      <c r="E4226" s="279"/>
    </row>
    <row r="4227" spans="1:5" s="280" customFormat="1" ht="13.5">
      <c r="A4227" s="169">
        <v>93059</v>
      </c>
      <c r="B4227" s="169" t="s">
        <v>28339</v>
      </c>
      <c r="C4227" s="169" t="s">
        <v>2</v>
      </c>
      <c r="D4227" s="333">
        <v>30.65</v>
      </c>
      <c r="E4227" s="279"/>
    </row>
    <row r="4228" spans="1:5" s="280" customFormat="1" ht="13.5">
      <c r="A4228" s="169">
        <v>93060</v>
      </c>
      <c r="B4228" s="169" t="s">
        <v>28340</v>
      </c>
      <c r="C4228" s="169" t="s">
        <v>2</v>
      </c>
      <c r="D4228" s="333">
        <v>83.72</v>
      </c>
      <c r="E4228" s="279"/>
    </row>
    <row r="4229" spans="1:5" s="280" customFormat="1" ht="13.5">
      <c r="A4229" s="169">
        <v>93061</v>
      </c>
      <c r="B4229" s="169" t="s">
        <v>28341</v>
      </c>
      <c r="C4229" s="169" t="s">
        <v>2</v>
      </c>
      <c r="D4229" s="333">
        <v>33.29</v>
      </c>
      <c r="E4229" s="279"/>
    </row>
    <row r="4230" spans="1:5" s="280" customFormat="1" ht="13.5">
      <c r="A4230" s="169">
        <v>93062</v>
      </c>
      <c r="B4230" s="169" t="s">
        <v>28342</v>
      </c>
      <c r="C4230" s="169" t="s">
        <v>2</v>
      </c>
      <c r="D4230" s="333">
        <v>28.02</v>
      </c>
      <c r="E4230" s="279"/>
    </row>
    <row r="4231" spans="1:5" s="280" customFormat="1" ht="13.5">
      <c r="A4231" s="169">
        <v>93063</v>
      </c>
      <c r="B4231" s="169" t="s">
        <v>28343</v>
      </c>
      <c r="C4231" s="169" t="s">
        <v>2</v>
      </c>
      <c r="D4231" s="333">
        <v>701.81</v>
      </c>
      <c r="E4231" s="279"/>
    </row>
    <row r="4232" spans="1:5" s="280" customFormat="1" ht="13.5">
      <c r="A4232" s="169">
        <v>93064</v>
      </c>
      <c r="B4232" s="169" t="s">
        <v>28344</v>
      </c>
      <c r="C4232" s="169" t="s">
        <v>2</v>
      </c>
      <c r="D4232" s="333">
        <v>51.41</v>
      </c>
      <c r="E4232" s="279"/>
    </row>
    <row r="4233" spans="1:5" s="280" customFormat="1" ht="13.5">
      <c r="A4233" s="169">
        <v>93065</v>
      </c>
      <c r="B4233" s="169" t="s">
        <v>28345</v>
      </c>
      <c r="C4233" s="169" t="s">
        <v>2</v>
      </c>
      <c r="D4233" s="333">
        <v>46.15</v>
      </c>
      <c r="E4233" s="279"/>
    </row>
    <row r="4234" spans="1:5" s="280" customFormat="1" ht="13.5">
      <c r="A4234" s="169">
        <v>93066</v>
      </c>
      <c r="B4234" s="169" t="s">
        <v>28346</v>
      </c>
      <c r="C4234" s="169" t="s">
        <v>2</v>
      </c>
      <c r="D4234" s="333">
        <v>880.78</v>
      </c>
      <c r="E4234" s="279"/>
    </row>
    <row r="4235" spans="1:5" s="280" customFormat="1" ht="13.5">
      <c r="A4235" s="169">
        <v>93067</v>
      </c>
      <c r="B4235" s="169" t="s">
        <v>28347</v>
      </c>
      <c r="C4235" s="169" t="s">
        <v>2</v>
      </c>
      <c r="D4235" s="333">
        <v>76.69</v>
      </c>
      <c r="E4235" s="279"/>
    </row>
    <row r="4236" spans="1:5" s="280" customFormat="1" ht="13.5">
      <c r="A4236" s="169">
        <v>93068</v>
      </c>
      <c r="B4236" s="169" t="s">
        <v>28348</v>
      </c>
      <c r="C4236" s="169" t="s">
        <v>2</v>
      </c>
      <c r="D4236" s="333">
        <v>65.150000000000006</v>
      </c>
      <c r="E4236" s="279"/>
    </row>
    <row r="4237" spans="1:5" s="280" customFormat="1" ht="13.5">
      <c r="A4237" s="169">
        <v>93069</v>
      </c>
      <c r="B4237" s="169" t="s">
        <v>28349</v>
      </c>
      <c r="C4237" s="169" t="s">
        <v>2</v>
      </c>
      <c r="D4237" s="277">
        <v>1221.02</v>
      </c>
      <c r="E4237" s="279"/>
    </row>
    <row r="4238" spans="1:5" s="280" customFormat="1" ht="13.5">
      <c r="A4238" s="169">
        <v>93070</v>
      </c>
      <c r="B4238" s="169" t="s">
        <v>28350</v>
      </c>
      <c r="C4238" s="169" t="s">
        <v>2</v>
      </c>
      <c r="D4238" s="333">
        <v>195.52</v>
      </c>
      <c r="E4238" s="279"/>
    </row>
    <row r="4239" spans="1:5" s="280" customFormat="1" ht="13.5">
      <c r="A4239" s="169">
        <v>93071</v>
      </c>
      <c r="B4239" s="169" t="s">
        <v>28351</v>
      </c>
      <c r="C4239" s="169" t="s">
        <v>2</v>
      </c>
      <c r="D4239" s="333">
        <v>179.76</v>
      </c>
      <c r="E4239" s="279"/>
    </row>
    <row r="4240" spans="1:5" s="280" customFormat="1" ht="13.5">
      <c r="A4240" s="169">
        <v>93072</v>
      </c>
      <c r="B4240" s="169" t="s">
        <v>28352</v>
      </c>
      <c r="C4240" s="169" t="s">
        <v>2</v>
      </c>
      <c r="D4240" s="277">
        <v>1611.55</v>
      </c>
      <c r="E4240" s="279"/>
    </row>
    <row r="4241" spans="1:5" s="280" customFormat="1" ht="13.5">
      <c r="A4241" s="169">
        <v>93074</v>
      </c>
      <c r="B4241" s="169" t="s">
        <v>28353</v>
      </c>
      <c r="C4241" s="169" t="s">
        <v>2</v>
      </c>
      <c r="D4241" s="333">
        <v>12.89</v>
      </c>
      <c r="E4241" s="279"/>
    </row>
    <row r="4242" spans="1:5" s="280" customFormat="1" ht="13.5">
      <c r="A4242" s="169">
        <v>93075</v>
      </c>
      <c r="B4242" s="169" t="s">
        <v>28354</v>
      </c>
      <c r="C4242" s="169" t="s">
        <v>2</v>
      </c>
      <c r="D4242" s="333">
        <v>20.02</v>
      </c>
      <c r="E4242" s="279"/>
    </row>
    <row r="4243" spans="1:5" s="280" customFormat="1" ht="13.5">
      <c r="A4243" s="169">
        <v>93076</v>
      </c>
      <c r="B4243" s="169" t="s">
        <v>28355</v>
      </c>
      <c r="C4243" s="169" t="s">
        <v>2</v>
      </c>
      <c r="D4243" s="333">
        <v>21.21</v>
      </c>
      <c r="E4243" s="279"/>
    </row>
    <row r="4244" spans="1:5" s="280" customFormat="1" ht="13.5">
      <c r="A4244" s="169">
        <v>93077</v>
      </c>
      <c r="B4244" s="169" t="s">
        <v>28356</v>
      </c>
      <c r="C4244" s="169" t="s">
        <v>2</v>
      </c>
      <c r="D4244" s="333">
        <v>28.67</v>
      </c>
      <c r="E4244" s="279"/>
    </row>
    <row r="4245" spans="1:5" s="280" customFormat="1" ht="13.5">
      <c r="A4245" s="169">
        <v>93078</v>
      </c>
      <c r="B4245" s="169" t="s">
        <v>28357</v>
      </c>
      <c r="C4245" s="169" t="s">
        <v>2</v>
      </c>
      <c r="D4245" s="333">
        <v>32.22</v>
      </c>
      <c r="E4245" s="279"/>
    </row>
    <row r="4246" spans="1:5" s="280" customFormat="1" ht="13.5">
      <c r="A4246" s="169">
        <v>93079</v>
      </c>
      <c r="B4246" s="169" t="s">
        <v>28358</v>
      </c>
      <c r="C4246" s="169" t="s">
        <v>2</v>
      </c>
      <c r="D4246" s="333">
        <v>29.96</v>
      </c>
      <c r="E4246" s="279"/>
    </row>
    <row r="4247" spans="1:5" s="280" customFormat="1" ht="13.5">
      <c r="A4247" s="169">
        <v>93080</v>
      </c>
      <c r="B4247" s="169" t="s">
        <v>28359</v>
      </c>
      <c r="C4247" s="169" t="s">
        <v>2</v>
      </c>
      <c r="D4247" s="333">
        <v>8.3699999999999992</v>
      </c>
      <c r="E4247" s="279"/>
    </row>
    <row r="4248" spans="1:5" s="280" customFormat="1" ht="13.5">
      <c r="A4248" s="169">
        <v>93081</v>
      </c>
      <c r="B4248" s="169" t="s">
        <v>28360</v>
      </c>
      <c r="C4248" s="169" t="s">
        <v>2</v>
      </c>
      <c r="D4248" s="333">
        <v>19.07</v>
      </c>
      <c r="E4248" s="279"/>
    </row>
    <row r="4249" spans="1:5" s="280" customFormat="1" ht="13.5">
      <c r="A4249" s="169">
        <v>93082</v>
      </c>
      <c r="B4249" s="169" t="s">
        <v>28361</v>
      </c>
      <c r="C4249" s="169" t="s">
        <v>2</v>
      </c>
      <c r="D4249" s="333">
        <v>24.8</v>
      </c>
      <c r="E4249" s="279"/>
    </row>
    <row r="4250" spans="1:5" s="280" customFormat="1" ht="13.5">
      <c r="A4250" s="169">
        <v>93083</v>
      </c>
      <c r="B4250" s="169" t="s">
        <v>28362</v>
      </c>
      <c r="C4250" s="169" t="s">
        <v>2</v>
      </c>
      <c r="D4250" s="333">
        <v>481.75</v>
      </c>
      <c r="E4250" s="279"/>
    </row>
    <row r="4251" spans="1:5" s="280" customFormat="1" ht="13.5">
      <c r="A4251" s="169">
        <v>93084</v>
      </c>
      <c r="B4251" s="169" t="s">
        <v>28363</v>
      </c>
      <c r="C4251" s="169" t="s">
        <v>2</v>
      </c>
      <c r="D4251" s="333">
        <v>13.9</v>
      </c>
      <c r="E4251" s="279"/>
    </row>
    <row r="4252" spans="1:5" s="280" customFormat="1" ht="13.5">
      <c r="A4252" s="169">
        <v>93085</v>
      </c>
      <c r="B4252" s="169" t="s">
        <v>28364</v>
      </c>
      <c r="C4252" s="169" t="s">
        <v>2</v>
      </c>
      <c r="D4252" s="333">
        <v>14.58</v>
      </c>
      <c r="E4252" s="279"/>
    </row>
    <row r="4253" spans="1:5" s="280" customFormat="1" ht="13.5">
      <c r="A4253" s="169">
        <v>93086</v>
      </c>
      <c r="B4253" s="169" t="s">
        <v>28365</v>
      </c>
      <c r="C4253" s="169" t="s">
        <v>2</v>
      </c>
      <c r="D4253" s="333">
        <v>559.28</v>
      </c>
      <c r="E4253" s="279"/>
    </row>
    <row r="4254" spans="1:5" s="280" customFormat="1" ht="13.5">
      <c r="A4254" s="169">
        <v>93087</v>
      </c>
      <c r="B4254" s="169" t="s">
        <v>28366</v>
      </c>
      <c r="C4254" s="169" t="s">
        <v>2</v>
      </c>
      <c r="D4254" s="333">
        <v>19.93</v>
      </c>
      <c r="E4254" s="279"/>
    </row>
    <row r="4255" spans="1:5" s="280" customFormat="1" ht="13.5">
      <c r="A4255" s="169">
        <v>93088</v>
      </c>
      <c r="B4255" s="169" t="s">
        <v>28367</v>
      </c>
      <c r="C4255" s="169" t="s">
        <v>2</v>
      </c>
      <c r="D4255" s="333">
        <v>24.73</v>
      </c>
      <c r="E4255" s="279"/>
    </row>
    <row r="4256" spans="1:5" s="280" customFormat="1" ht="13.5">
      <c r="A4256" s="169">
        <v>93089</v>
      </c>
      <c r="B4256" s="169" t="s">
        <v>28368</v>
      </c>
      <c r="C4256" s="169" t="s">
        <v>2</v>
      </c>
      <c r="D4256" s="333">
        <v>50.02</v>
      </c>
      <c r="E4256" s="279"/>
    </row>
    <row r="4257" spans="1:5" s="280" customFormat="1" ht="13.5">
      <c r="A4257" s="169">
        <v>93090</v>
      </c>
      <c r="B4257" s="169" t="s">
        <v>28369</v>
      </c>
      <c r="C4257" s="169" t="s">
        <v>2</v>
      </c>
      <c r="D4257" s="333">
        <v>19.55</v>
      </c>
      <c r="E4257" s="279"/>
    </row>
    <row r="4258" spans="1:5" s="280" customFormat="1" ht="13.5">
      <c r="A4258" s="169">
        <v>93091</v>
      </c>
      <c r="B4258" s="169" t="s">
        <v>28370</v>
      </c>
      <c r="C4258" s="169" t="s">
        <v>2</v>
      </c>
      <c r="D4258" s="333">
        <v>16.66</v>
      </c>
      <c r="E4258" s="279"/>
    </row>
    <row r="4259" spans="1:5" s="280" customFormat="1" ht="13.5">
      <c r="A4259" s="169">
        <v>93092</v>
      </c>
      <c r="B4259" s="169" t="s">
        <v>28371</v>
      </c>
      <c r="C4259" s="169" t="s">
        <v>2</v>
      </c>
      <c r="D4259" s="333">
        <v>614.77</v>
      </c>
      <c r="E4259" s="279"/>
    </row>
    <row r="4260" spans="1:5" s="280" customFormat="1" ht="13.5">
      <c r="A4260" s="169">
        <v>93093</v>
      </c>
      <c r="B4260" s="169" t="s">
        <v>28372</v>
      </c>
      <c r="C4260" s="169" t="s">
        <v>2</v>
      </c>
      <c r="D4260" s="333">
        <v>31.78</v>
      </c>
      <c r="E4260" s="279"/>
    </row>
    <row r="4261" spans="1:5" s="280" customFormat="1" ht="13.5">
      <c r="A4261" s="169">
        <v>93094</v>
      </c>
      <c r="B4261" s="169" t="s">
        <v>28373</v>
      </c>
      <c r="C4261" s="169" t="s">
        <v>2</v>
      </c>
      <c r="D4261" s="333">
        <v>85.96</v>
      </c>
      <c r="E4261" s="279"/>
    </row>
    <row r="4262" spans="1:5" s="280" customFormat="1" ht="13.5">
      <c r="A4262" s="169">
        <v>93097</v>
      </c>
      <c r="B4262" s="169" t="s">
        <v>28374</v>
      </c>
      <c r="C4262" s="169" t="s">
        <v>2</v>
      </c>
      <c r="D4262" s="333">
        <v>13.12</v>
      </c>
      <c r="E4262" s="279"/>
    </row>
    <row r="4263" spans="1:5" s="280" customFormat="1" ht="13.5">
      <c r="A4263" s="169">
        <v>93098</v>
      </c>
      <c r="B4263" s="169" t="s">
        <v>28375</v>
      </c>
      <c r="C4263" s="169" t="s">
        <v>2</v>
      </c>
      <c r="D4263" s="333">
        <v>20.14</v>
      </c>
      <c r="E4263" s="279"/>
    </row>
    <row r="4264" spans="1:5" s="280" customFormat="1" ht="13.5">
      <c r="A4264" s="169">
        <v>93099</v>
      </c>
      <c r="B4264" s="169" t="s">
        <v>28376</v>
      </c>
      <c r="C4264" s="169" t="s">
        <v>2</v>
      </c>
      <c r="D4264" s="333">
        <v>23.89</v>
      </c>
      <c r="E4264" s="279"/>
    </row>
    <row r="4265" spans="1:5" s="280" customFormat="1" ht="13.5">
      <c r="A4265" s="169">
        <v>93100</v>
      </c>
      <c r="B4265" s="169" t="s">
        <v>28377</v>
      </c>
      <c r="C4265" s="169" t="s">
        <v>2</v>
      </c>
      <c r="D4265" s="333">
        <v>30</v>
      </c>
      <c r="E4265" s="279"/>
    </row>
    <row r="4266" spans="1:5" s="280" customFormat="1" ht="13.5">
      <c r="A4266" s="169">
        <v>93101</v>
      </c>
      <c r="B4266" s="169" t="s">
        <v>28378</v>
      </c>
      <c r="C4266" s="169" t="s">
        <v>2</v>
      </c>
      <c r="D4266" s="333">
        <v>33.57</v>
      </c>
      <c r="E4266" s="279"/>
    </row>
    <row r="4267" spans="1:5" s="280" customFormat="1" ht="13.5">
      <c r="A4267" s="169">
        <v>93102</v>
      </c>
      <c r="B4267" s="169" t="s">
        <v>28379</v>
      </c>
      <c r="C4267" s="169" t="s">
        <v>2</v>
      </c>
      <c r="D4267" s="333">
        <v>34.74</v>
      </c>
      <c r="E4267" s="279"/>
    </row>
    <row r="4268" spans="1:5" s="280" customFormat="1" ht="13.5">
      <c r="A4268" s="169">
        <v>93103</v>
      </c>
      <c r="B4268" s="169" t="s">
        <v>28380</v>
      </c>
      <c r="C4268" s="169" t="s">
        <v>2</v>
      </c>
      <c r="D4268" s="333">
        <v>8.52</v>
      </c>
      <c r="E4268" s="279"/>
    </row>
    <row r="4269" spans="1:5" s="280" customFormat="1" ht="13.5">
      <c r="A4269" s="169">
        <v>93104</v>
      </c>
      <c r="B4269" s="169" t="s">
        <v>28381</v>
      </c>
      <c r="C4269" s="169" t="s">
        <v>2</v>
      </c>
      <c r="D4269" s="333">
        <v>19.14</v>
      </c>
      <c r="E4269" s="279"/>
    </row>
    <row r="4270" spans="1:5" s="280" customFormat="1" ht="13.5">
      <c r="A4270" s="169">
        <v>93105</v>
      </c>
      <c r="B4270" s="169" t="s">
        <v>28382</v>
      </c>
      <c r="C4270" s="169" t="s">
        <v>2</v>
      </c>
      <c r="D4270" s="333">
        <v>24.95</v>
      </c>
      <c r="E4270" s="279"/>
    </row>
    <row r="4271" spans="1:5" s="280" customFormat="1" ht="13.5">
      <c r="A4271" s="169">
        <v>93106</v>
      </c>
      <c r="B4271" s="169" t="s">
        <v>28383</v>
      </c>
      <c r="C4271" s="169" t="s">
        <v>2</v>
      </c>
      <c r="D4271" s="333">
        <v>481.9</v>
      </c>
      <c r="E4271" s="279"/>
    </row>
    <row r="4272" spans="1:5" s="280" customFormat="1" ht="13.5">
      <c r="A4272" s="169">
        <v>93107</v>
      </c>
      <c r="B4272" s="169" t="s">
        <v>28384</v>
      </c>
      <c r="C4272" s="169" t="s">
        <v>2</v>
      </c>
      <c r="D4272" s="333">
        <v>15.71</v>
      </c>
      <c r="E4272" s="279"/>
    </row>
    <row r="4273" spans="1:5" s="280" customFormat="1" ht="13.5">
      <c r="A4273" s="169">
        <v>93108</v>
      </c>
      <c r="B4273" s="169" t="s">
        <v>28385</v>
      </c>
      <c r="C4273" s="169" t="s">
        <v>2</v>
      </c>
      <c r="D4273" s="333">
        <v>13.26</v>
      </c>
      <c r="E4273" s="279"/>
    </row>
    <row r="4274" spans="1:5" s="280" customFormat="1" ht="13.5">
      <c r="A4274" s="169">
        <v>93109</v>
      </c>
      <c r="B4274" s="169" t="s">
        <v>28386</v>
      </c>
      <c r="C4274" s="169" t="s">
        <v>2</v>
      </c>
      <c r="D4274" s="333">
        <v>561.09</v>
      </c>
      <c r="E4274" s="279"/>
    </row>
    <row r="4275" spans="1:5" s="280" customFormat="1" ht="13.5">
      <c r="A4275" s="169">
        <v>93110</v>
      </c>
      <c r="B4275" s="169" t="s">
        <v>28387</v>
      </c>
      <c r="C4275" s="169" t="s">
        <v>2</v>
      </c>
      <c r="D4275" s="333">
        <v>20.83</v>
      </c>
      <c r="E4275" s="279"/>
    </row>
    <row r="4276" spans="1:5" s="280" customFormat="1" ht="13.5">
      <c r="A4276" s="169">
        <v>93111</v>
      </c>
      <c r="B4276" s="169" t="s">
        <v>28388</v>
      </c>
      <c r="C4276" s="169" t="s">
        <v>2</v>
      </c>
      <c r="D4276" s="333">
        <v>25.3</v>
      </c>
      <c r="E4276" s="279"/>
    </row>
    <row r="4277" spans="1:5" s="280" customFormat="1" ht="13.5">
      <c r="A4277" s="169">
        <v>93112</v>
      </c>
      <c r="B4277" s="169" t="s">
        <v>28389</v>
      </c>
      <c r="C4277" s="169" t="s">
        <v>2</v>
      </c>
      <c r="D4277" s="333">
        <v>51.83</v>
      </c>
      <c r="E4277" s="279"/>
    </row>
    <row r="4278" spans="1:5" s="280" customFormat="1" ht="13.5">
      <c r="A4278" s="169">
        <v>93113</v>
      </c>
      <c r="B4278" s="169" t="s">
        <v>28390</v>
      </c>
      <c r="C4278" s="169" t="s">
        <v>2</v>
      </c>
      <c r="D4278" s="333">
        <v>22.76</v>
      </c>
      <c r="E4278" s="279"/>
    </row>
    <row r="4279" spans="1:5" s="280" customFormat="1" ht="13.5">
      <c r="A4279" s="169">
        <v>93114</v>
      </c>
      <c r="B4279" s="169" t="s">
        <v>28391</v>
      </c>
      <c r="C4279" s="169" t="s">
        <v>2</v>
      </c>
      <c r="D4279" s="333">
        <v>33.380000000000003</v>
      </c>
      <c r="E4279" s="279"/>
    </row>
    <row r="4280" spans="1:5" s="280" customFormat="1" ht="13.5">
      <c r="A4280" s="169">
        <v>93115</v>
      </c>
      <c r="B4280" s="169" t="s">
        <v>28392</v>
      </c>
      <c r="C4280" s="169" t="s">
        <v>2</v>
      </c>
      <c r="D4280" s="333">
        <v>89.17</v>
      </c>
      <c r="E4280" s="279"/>
    </row>
    <row r="4281" spans="1:5" s="280" customFormat="1" ht="13.5">
      <c r="A4281" s="169">
        <v>93116</v>
      </c>
      <c r="B4281" s="169" t="s">
        <v>28393</v>
      </c>
      <c r="C4281" s="169" t="s">
        <v>2</v>
      </c>
      <c r="D4281" s="333">
        <v>617.98</v>
      </c>
      <c r="E4281" s="279"/>
    </row>
    <row r="4282" spans="1:5" s="280" customFormat="1" ht="13.5">
      <c r="A4282" s="169">
        <v>93117</v>
      </c>
      <c r="B4282" s="169" t="s">
        <v>28394</v>
      </c>
      <c r="C4282" s="169" t="s">
        <v>2</v>
      </c>
      <c r="D4282" s="333">
        <v>60.88</v>
      </c>
      <c r="E4282" s="279"/>
    </row>
    <row r="4283" spans="1:5" s="280" customFormat="1" ht="13.5">
      <c r="A4283" s="169">
        <v>93118</v>
      </c>
      <c r="B4283" s="169" t="s">
        <v>28395</v>
      </c>
      <c r="C4283" s="169" t="s">
        <v>2</v>
      </c>
      <c r="D4283" s="333">
        <v>89.67</v>
      </c>
      <c r="E4283" s="279"/>
    </row>
    <row r="4284" spans="1:5" s="280" customFormat="1" ht="13.5">
      <c r="A4284" s="169">
        <v>93119</v>
      </c>
      <c r="B4284" s="169" t="s">
        <v>28396</v>
      </c>
      <c r="C4284" s="169" t="s">
        <v>2</v>
      </c>
      <c r="D4284" s="333">
        <v>17.600000000000001</v>
      </c>
      <c r="E4284" s="279"/>
    </row>
    <row r="4285" spans="1:5" s="280" customFormat="1" ht="13.5">
      <c r="A4285" s="169">
        <v>93120</v>
      </c>
      <c r="B4285" s="169" t="s">
        <v>28397</v>
      </c>
      <c r="C4285" s="169" t="s">
        <v>2</v>
      </c>
      <c r="D4285" s="333">
        <v>26.86</v>
      </c>
      <c r="E4285" s="279"/>
    </row>
    <row r="4286" spans="1:5" s="280" customFormat="1" ht="13.5">
      <c r="A4286" s="169">
        <v>93121</v>
      </c>
      <c r="B4286" s="169" t="s">
        <v>28398</v>
      </c>
      <c r="C4286" s="169" t="s">
        <v>2</v>
      </c>
      <c r="D4286" s="333">
        <v>30.42</v>
      </c>
      <c r="E4286" s="279"/>
    </row>
    <row r="4287" spans="1:5" s="280" customFormat="1" ht="13.5">
      <c r="A4287" s="169">
        <v>93122</v>
      </c>
      <c r="B4287" s="169" t="s">
        <v>28399</v>
      </c>
      <c r="C4287" s="169" t="s">
        <v>2</v>
      </c>
      <c r="D4287" s="333">
        <v>26.62</v>
      </c>
      <c r="E4287" s="279"/>
    </row>
    <row r="4288" spans="1:5" s="280" customFormat="1" ht="13.5">
      <c r="A4288" s="169">
        <v>93123</v>
      </c>
      <c r="B4288" s="169" t="s">
        <v>28400</v>
      </c>
      <c r="C4288" s="169" t="s">
        <v>2</v>
      </c>
      <c r="D4288" s="333">
        <v>60.48</v>
      </c>
      <c r="E4288" s="279"/>
    </row>
    <row r="4289" spans="1:5" s="280" customFormat="1" ht="13.5">
      <c r="A4289" s="169">
        <v>93124</v>
      </c>
      <c r="B4289" s="169" t="s">
        <v>28401</v>
      </c>
      <c r="C4289" s="169" t="s">
        <v>2</v>
      </c>
      <c r="D4289" s="333">
        <v>95.49</v>
      </c>
      <c r="E4289" s="279"/>
    </row>
    <row r="4290" spans="1:5" s="280" customFormat="1" ht="13.5">
      <c r="A4290" s="169">
        <v>93125</v>
      </c>
      <c r="B4290" s="169" t="s">
        <v>28402</v>
      </c>
      <c r="C4290" s="169" t="s">
        <v>2</v>
      </c>
      <c r="D4290" s="333">
        <v>140.69999999999999</v>
      </c>
      <c r="E4290" s="279"/>
    </row>
    <row r="4291" spans="1:5" s="280" customFormat="1" ht="13.5">
      <c r="A4291" s="169">
        <v>93126</v>
      </c>
      <c r="B4291" s="169" t="s">
        <v>28403</v>
      </c>
      <c r="C4291" s="169" t="s">
        <v>2</v>
      </c>
      <c r="D4291" s="333">
        <v>313.08</v>
      </c>
      <c r="E4291" s="279"/>
    </row>
    <row r="4292" spans="1:5" s="280" customFormat="1" ht="13.5">
      <c r="A4292" s="169">
        <v>93133</v>
      </c>
      <c r="B4292" s="169" t="s">
        <v>28404</v>
      </c>
      <c r="C4292" s="169" t="s">
        <v>2</v>
      </c>
      <c r="D4292" s="333">
        <v>19.170000000000002</v>
      </c>
      <c r="E4292" s="279"/>
    </row>
    <row r="4293" spans="1:5" s="280" customFormat="1" ht="13.5">
      <c r="A4293" s="169">
        <v>94465</v>
      </c>
      <c r="B4293" s="169" t="s">
        <v>24911</v>
      </c>
      <c r="C4293" s="169" t="s">
        <v>2</v>
      </c>
      <c r="D4293" s="333">
        <v>52.17</v>
      </c>
      <c r="E4293" s="279"/>
    </row>
    <row r="4294" spans="1:5" s="280" customFormat="1" ht="13.5">
      <c r="A4294" s="169">
        <v>94466</v>
      </c>
      <c r="B4294" s="169" t="s">
        <v>24912</v>
      </c>
      <c r="C4294" s="169" t="s">
        <v>2</v>
      </c>
      <c r="D4294" s="333">
        <v>52.2</v>
      </c>
      <c r="E4294" s="279"/>
    </row>
    <row r="4295" spans="1:5" s="280" customFormat="1" ht="13.5">
      <c r="A4295" s="169">
        <v>94467</v>
      </c>
      <c r="B4295" s="169" t="s">
        <v>24913</v>
      </c>
      <c r="C4295" s="169" t="s">
        <v>2</v>
      </c>
      <c r="D4295" s="333">
        <v>82.53</v>
      </c>
      <c r="E4295" s="279"/>
    </row>
    <row r="4296" spans="1:5" s="280" customFormat="1" ht="13.5">
      <c r="A4296" s="169">
        <v>94468</v>
      </c>
      <c r="B4296" s="169" t="s">
        <v>24914</v>
      </c>
      <c r="C4296" s="169" t="s">
        <v>2</v>
      </c>
      <c r="D4296" s="333">
        <v>71.75</v>
      </c>
      <c r="E4296" s="279"/>
    </row>
    <row r="4297" spans="1:5" s="280" customFormat="1" ht="13.5">
      <c r="A4297" s="169">
        <v>94469</v>
      </c>
      <c r="B4297" s="169" t="s">
        <v>24915</v>
      </c>
      <c r="C4297" s="169" t="s">
        <v>2</v>
      </c>
      <c r="D4297" s="333">
        <v>120.57</v>
      </c>
      <c r="E4297" s="279"/>
    </row>
    <row r="4298" spans="1:5" s="280" customFormat="1" ht="13.5">
      <c r="A4298" s="169">
        <v>94470</v>
      </c>
      <c r="B4298" s="169" t="s">
        <v>24916</v>
      </c>
      <c r="C4298" s="169" t="s">
        <v>2</v>
      </c>
      <c r="D4298" s="333">
        <v>110.98</v>
      </c>
      <c r="E4298" s="279"/>
    </row>
    <row r="4299" spans="1:5" s="280" customFormat="1" ht="13.5">
      <c r="A4299" s="169">
        <v>94471</v>
      </c>
      <c r="B4299" s="169" t="s">
        <v>24917</v>
      </c>
      <c r="C4299" s="169" t="s">
        <v>2</v>
      </c>
      <c r="D4299" s="333">
        <v>75.12</v>
      </c>
      <c r="E4299" s="279"/>
    </row>
    <row r="4300" spans="1:5" s="280" customFormat="1" ht="13.5">
      <c r="A4300" s="169">
        <v>94472</v>
      </c>
      <c r="B4300" s="169" t="s">
        <v>24918</v>
      </c>
      <c r="C4300" s="169" t="s">
        <v>2</v>
      </c>
      <c r="D4300" s="333">
        <v>77.52</v>
      </c>
      <c r="E4300" s="279"/>
    </row>
    <row r="4301" spans="1:5" s="280" customFormat="1" ht="13.5">
      <c r="A4301" s="169">
        <v>94473</v>
      </c>
      <c r="B4301" s="169" t="s">
        <v>24919</v>
      </c>
      <c r="C4301" s="169" t="s">
        <v>2</v>
      </c>
      <c r="D4301" s="333">
        <v>118.01</v>
      </c>
      <c r="E4301" s="279"/>
    </row>
    <row r="4302" spans="1:5" s="280" customFormat="1" ht="13.5">
      <c r="A4302" s="169">
        <v>94474</v>
      </c>
      <c r="B4302" s="169" t="s">
        <v>24920</v>
      </c>
      <c r="C4302" s="169" t="s">
        <v>2</v>
      </c>
      <c r="D4302" s="333">
        <v>128.55000000000001</v>
      </c>
      <c r="E4302" s="279"/>
    </row>
    <row r="4303" spans="1:5" s="280" customFormat="1" ht="13.5">
      <c r="A4303" s="169">
        <v>94475</v>
      </c>
      <c r="B4303" s="169" t="s">
        <v>24921</v>
      </c>
      <c r="C4303" s="169" t="s">
        <v>2</v>
      </c>
      <c r="D4303" s="333">
        <v>162.81</v>
      </c>
      <c r="E4303" s="279"/>
    </row>
    <row r="4304" spans="1:5" s="280" customFormat="1" ht="13.5">
      <c r="A4304" s="169">
        <v>94476</v>
      </c>
      <c r="B4304" s="169" t="s">
        <v>24922</v>
      </c>
      <c r="C4304" s="169" t="s">
        <v>2</v>
      </c>
      <c r="D4304" s="333">
        <v>183.13</v>
      </c>
      <c r="E4304" s="279"/>
    </row>
    <row r="4305" spans="1:5" s="280" customFormat="1" ht="13.5">
      <c r="A4305" s="169">
        <v>94477</v>
      </c>
      <c r="B4305" s="169" t="s">
        <v>24923</v>
      </c>
      <c r="C4305" s="169" t="s">
        <v>2</v>
      </c>
      <c r="D4305" s="333">
        <v>99.95</v>
      </c>
      <c r="E4305" s="279"/>
    </row>
    <row r="4306" spans="1:5" s="280" customFormat="1" ht="13.5">
      <c r="A4306" s="169">
        <v>94478</v>
      </c>
      <c r="B4306" s="169" t="s">
        <v>24924</v>
      </c>
      <c r="C4306" s="169" t="s">
        <v>2</v>
      </c>
      <c r="D4306" s="333">
        <v>162.46</v>
      </c>
      <c r="E4306" s="279"/>
    </row>
    <row r="4307" spans="1:5" s="280" customFormat="1" ht="13.5">
      <c r="A4307" s="169">
        <v>94479</v>
      </c>
      <c r="B4307" s="169" t="s">
        <v>24925</v>
      </c>
      <c r="C4307" s="169" t="s">
        <v>2</v>
      </c>
      <c r="D4307" s="333">
        <v>214.92</v>
      </c>
      <c r="E4307" s="279"/>
    </row>
    <row r="4308" spans="1:5" s="280" customFormat="1" ht="13.5">
      <c r="A4308" s="169">
        <v>94606</v>
      </c>
      <c r="B4308" s="169" t="s">
        <v>24926</v>
      </c>
      <c r="C4308" s="169" t="s">
        <v>2</v>
      </c>
      <c r="D4308" s="333">
        <v>82.06</v>
      </c>
      <c r="E4308" s="279"/>
    </row>
    <row r="4309" spans="1:5" s="280" customFormat="1" ht="13.5">
      <c r="A4309" s="169">
        <v>94608</v>
      </c>
      <c r="B4309" s="169" t="s">
        <v>24927</v>
      </c>
      <c r="C4309" s="169" t="s">
        <v>2</v>
      </c>
      <c r="D4309" s="333">
        <v>205.48</v>
      </c>
      <c r="E4309" s="279"/>
    </row>
    <row r="4310" spans="1:5" s="280" customFormat="1" ht="13.5">
      <c r="A4310" s="169">
        <v>94610</v>
      </c>
      <c r="B4310" s="169" t="s">
        <v>24928</v>
      </c>
      <c r="C4310" s="169" t="s">
        <v>2</v>
      </c>
      <c r="D4310" s="333">
        <v>306.26</v>
      </c>
      <c r="E4310" s="279"/>
    </row>
    <row r="4311" spans="1:5" s="280" customFormat="1" ht="13.5">
      <c r="A4311" s="169">
        <v>94612</v>
      </c>
      <c r="B4311" s="169" t="s">
        <v>24929</v>
      </c>
      <c r="C4311" s="169" t="s">
        <v>2</v>
      </c>
      <c r="D4311" s="333">
        <v>430.86</v>
      </c>
      <c r="E4311" s="279"/>
    </row>
    <row r="4312" spans="1:5" s="280" customFormat="1" ht="13.5">
      <c r="A4312" s="169">
        <v>94614</v>
      </c>
      <c r="B4312" s="169" t="s">
        <v>24930</v>
      </c>
      <c r="C4312" s="169" t="s">
        <v>2</v>
      </c>
      <c r="D4312" s="333">
        <v>139.29</v>
      </c>
      <c r="E4312" s="279"/>
    </row>
    <row r="4313" spans="1:5" s="280" customFormat="1" ht="13.5">
      <c r="A4313" s="169">
        <v>94615</v>
      </c>
      <c r="B4313" s="169" t="s">
        <v>24931</v>
      </c>
      <c r="C4313" s="169" t="s">
        <v>2</v>
      </c>
      <c r="D4313" s="333">
        <v>158.66999999999999</v>
      </c>
      <c r="E4313" s="279"/>
    </row>
    <row r="4314" spans="1:5" s="280" customFormat="1" ht="13.5">
      <c r="A4314" s="169">
        <v>94616</v>
      </c>
      <c r="B4314" s="169" t="s">
        <v>24932</v>
      </c>
      <c r="C4314" s="169" t="s">
        <v>2</v>
      </c>
      <c r="D4314" s="333">
        <v>393.93</v>
      </c>
      <c r="E4314" s="279"/>
    </row>
    <row r="4315" spans="1:5" s="280" customFormat="1" ht="13.5">
      <c r="A4315" s="169">
        <v>94617</v>
      </c>
      <c r="B4315" s="169" t="s">
        <v>24933</v>
      </c>
      <c r="C4315" s="169" t="s">
        <v>2</v>
      </c>
      <c r="D4315" s="333">
        <v>326.57</v>
      </c>
      <c r="E4315" s="279"/>
    </row>
    <row r="4316" spans="1:5" s="280" customFormat="1" ht="13.5">
      <c r="A4316" s="169">
        <v>94618</v>
      </c>
      <c r="B4316" s="169" t="s">
        <v>24934</v>
      </c>
      <c r="C4316" s="169" t="s">
        <v>2</v>
      </c>
      <c r="D4316" s="333">
        <v>386.45</v>
      </c>
      <c r="E4316" s="279"/>
    </row>
    <row r="4317" spans="1:5" s="280" customFormat="1" ht="13.5">
      <c r="A4317" s="169">
        <v>94620</v>
      </c>
      <c r="B4317" s="169" t="s">
        <v>24935</v>
      </c>
      <c r="C4317" s="169" t="s">
        <v>2</v>
      </c>
      <c r="D4317" s="333">
        <v>890.35</v>
      </c>
      <c r="E4317" s="279"/>
    </row>
    <row r="4318" spans="1:5" s="280" customFormat="1" ht="13.5">
      <c r="A4318" s="169">
        <v>94622</v>
      </c>
      <c r="B4318" s="169" t="s">
        <v>24936</v>
      </c>
      <c r="C4318" s="169" t="s">
        <v>2</v>
      </c>
      <c r="D4318" s="333">
        <v>204.29</v>
      </c>
      <c r="E4318" s="279"/>
    </row>
    <row r="4319" spans="1:5" s="280" customFormat="1" ht="13.5">
      <c r="A4319" s="169">
        <v>94623</v>
      </c>
      <c r="B4319" s="169" t="s">
        <v>24937</v>
      </c>
      <c r="C4319" s="169" t="s">
        <v>2</v>
      </c>
      <c r="D4319" s="333">
        <v>487.53</v>
      </c>
      <c r="E4319" s="279"/>
    </row>
    <row r="4320" spans="1:5" s="280" customFormat="1" ht="13.5">
      <c r="A4320" s="169">
        <v>94624</v>
      </c>
      <c r="B4320" s="169" t="s">
        <v>24938</v>
      </c>
      <c r="C4320" s="169" t="s">
        <v>2</v>
      </c>
      <c r="D4320" s="333">
        <v>744.14</v>
      </c>
      <c r="E4320" s="279"/>
    </row>
    <row r="4321" spans="1:5" s="280" customFormat="1" ht="13.5">
      <c r="A4321" s="169">
        <v>94625</v>
      </c>
      <c r="B4321" s="169" t="s">
        <v>24939</v>
      </c>
      <c r="C4321" s="169" t="s">
        <v>2</v>
      </c>
      <c r="D4321" s="277">
        <v>1554.63</v>
      </c>
      <c r="E4321" s="279"/>
    </row>
    <row r="4322" spans="1:5" s="280" customFormat="1" ht="13.5">
      <c r="A4322" s="169">
        <v>94656</v>
      </c>
      <c r="B4322" s="169" t="s">
        <v>24940</v>
      </c>
      <c r="C4322" s="169" t="s">
        <v>2</v>
      </c>
      <c r="D4322" s="333">
        <v>6.82</v>
      </c>
      <c r="E4322" s="279"/>
    </row>
    <row r="4323" spans="1:5" s="280" customFormat="1" ht="13.5">
      <c r="A4323" s="169">
        <v>94657</v>
      </c>
      <c r="B4323" s="169" t="s">
        <v>24941</v>
      </c>
      <c r="C4323" s="169" t="s">
        <v>2</v>
      </c>
      <c r="D4323" s="333">
        <v>6.65</v>
      </c>
      <c r="E4323" s="279"/>
    </row>
    <row r="4324" spans="1:5" s="280" customFormat="1" ht="13.5">
      <c r="A4324" s="169">
        <v>94658</v>
      </c>
      <c r="B4324" s="169" t="s">
        <v>24942</v>
      </c>
      <c r="C4324" s="169" t="s">
        <v>2</v>
      </c>
      <c r="D4324" s="333">
        <v>8.51</v>
      </c>
      <c r="E4324" s="279"/>
    </row>
    <row r="4325" spans="1:5" s="280" customFormat="1" ht="13.5">
      <c r="A4325" s="169">
        <v>94659</v>
      </c>
      <c r="B4325" s="169" t="s">
        <v>24943</v>
      </c>
      <c r="C4325" s="169" t="s">
        <v>2</v>
      </c>
      <c r="D4325" s="333">
        <v>8.6999999999999993</v>
      </c>
      <c r="E4325" s="279"/>
    </row>
    <row r="4326" spans="1:5" s="280" customFormat="1" ht="13.5">
      <c r="A4326" s="169">
        <v>94660</v>
      </c>
      <c r="B4326" s="169" t="s">
        <v>24944</v>
      </c>
      <c r="C4326" s="169" t="s">
        <v>2</v>
      </c>
      <c r="D4326" s="333">
        <v>14.35</v>
      </c>
      <c r="E4326" s="279"/>
    </row>
    <row r="4327" spans="1:5" s="280" customFormat="1" ht="13.5">
      <c r="A4327" s="169">
        <v>94661</v>
      </c>
      <c r="B4327" s="169" t="s">
        <v>24945</v>
      </c>
      <c r="C4327" s="169" t="s">
        <v>2</v>
      </c>
      <c r="D4327" s="333">
        <v>15.16</v>
      </c>
      <c r="E4327" s="279"/>
    </row>
    <row r="4328" spans="1:5" s="280" customFormat="1" ht="13.5">
      <c r="A4328" s="169">
        <v>94662</v>
      </c>
      <c r="B4328" s="169" t="s">
        <v>24946</v>
      </c>
      <c r="C4328" s="169" t="s">
        <v>2</v>
      </c>
      <c r="D4328" s="333">
        <v>16.05</v>
      </c>
      <c r="E4328" s="279"/>
    </row>
    <row r="4329" spans="1:5" s="280" customFormat="1" ht="13.5">
      <c r="A4329" s="169">
        <v>94663</v>
      </c>
      <c r="B4329" s="169" t="s">
        <v>24947</v>
      </c>
      <c r="C4329" s="169" t="s">
        <v>2</v>
      </c>
      <c r="D4329" s="333">
        <v>16.38</v>
      </c>
      <c r="E4329" s="279"/>
    </row>
    <row r="4330" spans="1:5" s="280" customFormat="1" ht="13.5">
      <c r="A4330" s="169">
        <v>94664</v>
      </c>
      <c r="B4330" s="169" t="s">
        <v>24948</v>
      </c>
      <c r="C4330" s="169" t="s">
        <v>2</v>
      </c>
      <c r="D4330" s="333">
        <v>36.630000000000003</v>
      </c>
      <c r="E4330" s="279"/>
    </row>
    <row r="4331" spans="1:5" s="280" customFormat="1" ht="13.5">
      <c r="A4331" s="169">
        <v>94665</v>
      </c>
      <c r="B4331" s="169" t="s">
        <v>24949</v>
      </c>
      <c r="C4331" s="169" t="s">
        <v>2</v>
      </c>
      <c r="D4331" s="333">
        <v>36.6</v>
      </c>
      <c r="E4331" s="279"/>
    </row>
    <row r="4332" spans="1:5" s="280" customFormat="1" ht="13.5">
      <c r="A4332" s="169">
        <v>94666</v>
      </c>
      <c r="B4332" s="169" t="s">
        <v>24950</v>
      </c>
      <c r="C4332" s="169" t="s">
        <v>2</v>
      </c>
      <c r="D4332" s="333">
        <v>46.42</v>
      </c>
      <c r="E4332" s="279"/>
    </row>
    <row r="4333" spans="1:5" s="280" customFormat="1" ht="13.5">
      <c r="A4333" s="169">
        <v>94667</v>
      </c>
      <c r="B4333" s="169" t="s">
        <v>24951</v>
      </c>
      <c r="C4333" s="169" t="s">
        <v>2</v>
      </c>
      <c r="D4333" s="333">
        <v>52.52</v>
      </c>
      <c r="E4333" s="279"/>
    </row>
    <row r="4334" spans="1:5" s="280" customFormat="1" ht="13.5">
      <c r="A4334" s="169">
        <v>94668</v>
      </c>
      <c r="B4334" s="169" t="s">
        <v>24952</v>
      </c>
      <c r="C4334" s="169" t="s">
        <v>2</v>
      </c>
      <c r="D4334" s="333">
        <v>78.78</v>
      </c>
      <c r="E4334" s="279"/>
    </row>
    <row r="4335" spans="1:5" s="280" customFormat="1" ht="13.5">
      <c r="A4335" s="169">
        <v>94669</v>
      </c>
      <c r="B4335" s="169" t="s">
        <v>24953</v>
      </c>
      <c r="C4335" s="169" t="s">
        <v>2</v>
      </c>
      <c r="D4335" s="333">
        <v>112.99</v>
      </c>
      <c r="E4335" s="279"/>
    </row>
    <row r="4336" spans="1:5" s="280" customFormat="1" ht="13.5">
      <c r="A4336" s="169">
        <v>94670</v>
      </c>
      <c r="B4336" s="169" t="s">
        <v>24954</v>
      </c>
      <c r="C4336" s="169" t="s">
        <v>2</v>
      </c>
      <c r="D4336" s="333">
        <v>109.24</v>
      </c>
      <c r="E4336" s="279"/>
    </row>
    <row r="4337" spans="1:5" s="280" customFormat="1" ht="13.5">
      <c r="A4337" s="169">
        <v>94671</v>
      </c>
      <c r="B4337" s="169" t="s">
        <v>24955</v>
      </c>
      <c r="C4337" s="169" t="s">
        <v>2</v>
      </c>
      <c r="D4337" s="333">
        <v>166.29</v>
      </c>
      <c r="E4337" s="279"/>
    </row>
    <row r="4338" spans="1:5" s="280" customFormat="1" ht="13.5">
      <c r="A4338" s="169">
        <v>94672</v>
      </c>
      <c r="B4338" s="169" t="s">
        <v>24956</v>
      </c>
      <c r="C4338" s="169" t="s">
        <v>2</v>
      </c>
      <c r="D4338" s="333">
        <v>12.96</v>
      </c>
      <c r="E4338" s="279"/>
    </row>
    <row r="4339" spans="1:5" s="280" customFormat="1" ht="13.5">
      <c r="A4339" s="169">
        <v>94673</v>
      </c>
      <c r="B4339" s="169" t="s">
        <v>24957</v>
      </c>
      <c r="C4339" s="169" t="s">
        <v>2</v>
      </c>
      <c r="D4339" s="333">
        <v>12.49</v>
      </c>
      <c r="E4339" s="279"/>
    </row>
    <row r="4340" spans="1:5" s="280" customFormat="1" ht="13.5">
      <c r="A4340" s="169">
        <v>94674</v>
      </c>
      <c r="B4340" s="169" t="s">
        <v>24958</v>
      </c>
      <c r="C4340" s="169" t="s">
        <v>2</v>
      </c>
      <c r="D4340" s="333">
        <v>10.9</v>
      </c>
      <c r="E4340" s="279"/>
    </row>
    <row r="4341" spans="1:5" s="280" customFormat="1" ht="13.5">
      <c r="A4341" s="169">
        <v>94675</v>
      </c>
      <c r="B4341" s="169" t="s">
        <v>24959</v>
      </c>
      <c r="C4341" s="169" t="s">
        <v>2</v>
      </c>
      <c r="D4341" s="333">
        <v>19.52</v>
      </c>
      <c r="E4341" s="279"/>
    </row>
    <row r="4342" spans="1:5" s="280" customFormat="1" ht="13.5">
      <c r="A4342" s="169">
        <v>94676</v>
      </c>
      <c r="B4342" s="169" t="s">
        <v>24960</v>
      </c>
      <c r="C4342" s="169" t="s">
        <v>2</v>
      </c>
      <c r="D4342" s="333">
        <v>19.899999999999999</v>
      </c>
      <c r="E4342" s="279"/>
    </row>
    <row r="4343" spans="1:5" s="280" customFormat="1" ht="13.5">
      <c r="A4343" s="169">
        <v>94677</v>
      </c>
      <c r="B4343" s="169" t="s">
        <v>24961</v>
      </c>
      <c r="C4343" s="169" t="s">
        <v>2</v>
      </c>
      <c r="D4343" s="333">
        <v>32.869999999999997</v>
      </c>
      <c r="E4343" s="279"/>
    </row>
    <row r="4344" spans="1:5" s="280" customFormat="1" ht="13.5">
      <c r="A4344" s="169">
        <v>94678</v>
      </c>
      <c r="B4344" s="169" t="s">
        <v>24962</v>
      </c>
      <c r="C4344" s="169" t="s">
        <v>2</v>
      </c>
      <c r="D4344" s="333">
        <v>20.66</v>
      </c>
      <c r="E4344" s="279"/>
    </row>
    <row r="4345" spans="1:5" s="280" customFormat="1" ht="13.5">
      <c r="A4345" s="169">
        <v>94679</v>
      </c>
      <c r="B4345" s="169" t="s">
        <v>24963</v>
      </c>
      <c r="C4345" s="169" t="s">
        <v>2</v>
      </c>
      <c r="D4345" s="333">
        <v>37.75</v>
      </c>
      <c r="E4345" s="279"/>
    </row>
    <row r="4346" spans="1:5" s="280" customFormat="1" ht="13.5">
      <c r="A4346" s="169">
        <v>94680</v>
      </c>
      <c r="B4346" s="169" t="s">
        <v>24964</v>
      </c>
      <c r="C4346" s="169" t="s">
        <v>2</v>
      </c>
      <c r="D4346" s="333">
        <v>62.81</v>
      </c>
      <c r="E4346" s="279"/>
    </row>
    <row r="4347" spans="1:5" s="280" customFormat="1" ht="13.5">
      <c r="A4347" s="169">
        <v>94681</v>
      </c>
      <c r="B4347" s="169" t="s">
        <v>24965</v>
      </c>
      <c r="C4347" s="169" t="s">
        <v>2</v>
      </c>
      <c r="D4347" s="333">
        <v>86.22</v>
      </c>
      <c r="E4347" s="279"/>
    </row>
    <row r="4348" spans="1:5" s="280" customFormat="1" ht="13.5">
      <c r="A4348" s="169">
        <v>94682</v>
      </c>
      <c r="B4348" s="169" t="s">
        <v>24966</v>
      </c>
      <c r="C4348" s="169" t="s">
        <v>2</v>
      </c>
      <c r="D4348" s="333">
        <v>183.28</v>
      </c>
      <c r="E4348" s="279"/>
    </row>
    <row r="4349" spans="1:5" s="280" customFormat="1" ht="13.5">
      <c r="A4349" s="169">
        <v>94683</v>
      </c>
      <c r="B4349" s="169" t="s">
        <v>24967</v>
      </c>
      <c r="C4349" s="169" t="s">
        <v>2</v>
      </c>
      <c r="D4349" s="333">
        <v>114.54</v>
      </c>
      <c r="E4349" s="279"/>
    </row>
    <row r="4350" spans="1:5" s="280" customFormat="1" ht="13.5">
      <c r="A4350" s="169">
        <v>94684</v>
      </c>
      <c r="B4350" s="169" t="s">
        <v>24968</v>
      </c>
      <c r="C4350" s="169" t="s">
        <v>2</v>
      </c>
      <c r="D4350" s="333">
        <v>228.72</v>
      </c>
      <c r="E4350" s="279"/>
    </row>
    <row r="4351" spans="1:5" s="280" customFormat="1" ht="13.5">
      <c r="A4351" s="169">
        <v>94685</v>
      </c>
      <c r="B4351" s="169" t="s">
        <v>24969</v>
      </c>
      <c r="C4351" s="169" t="s">
        <v>2</v>
      </c>
      <c r="D4351" s="333">
        <v>171.5</v>
      </c>
      <c r="E4351" s="279"/>
    </row>
    <row r="4352" spans="1:5" s="280" customFormat="1" ht="13.5">
      <c r="A4352" s="169">
        <v>94686</v>
      </c>
      <c r="B4352" s="169" t="s">
        <v>24970</v>
      </c>
      <c r="C4352" s="169" t="s">
        <v>2</v>
      </c>
      <c r="D4352" s="333">
        <v>444.43</v>
      </c>
      <c r="E4352" s="279"/>
    </row>
    <row r="4353" spans="1:5" s="280" customFormat="1" ht="13.5">
      <c r="A4353" s="169">
        <v>94687</v>
      </c>
      <c r="B4353" s="169" t="s">
        <v>24971</v>
      </c>
      <c r="C4353" s="169" t="s">
        <v>2</v>
      </c>
      <c r="D4353" s="333">
        <v>358.18</v>
      </c>
      <c r="E4353" s="279"/>
    </row>
    <row r="4354" spans="1:5" s="280" customFormat="1" ht="13.5">
      <c r="A4354" s="169">
        <v>94688</v>
      </c>
      <c r="B4354" s="169" t="s">
        <v>24972</v>
      </c>
      <c r="C4354" s="169" t="s">
        <v>2</v>
      </c>
      <c r="D4354" s="333">
        <v>11.72</v>
      </c>
      <c r="E4354" s="279"/>
    </row>
    <row r="4355" spans="1:5" s="280" customFormat="1" ht="13.5">
      <c r="A4355" s="169">
        <v>94689</v>
      </c>
      <c r="B4355" s="169" t="s">
        <v>24973</v>
      </c>
      <c r="C4355" s="169" t="s">
        <v>2</v>
      </c>
      <c r="D4355" s="333">
        <v>17.920000000000002</v>
      </c>
      <c r="E4355" s="279"/>
    </row>
    <row r="4356" spans="1:5" s="280" customFormat="1" ht="13.5">
      <c r="A4356" s="169">
        <v>94690</v>
      </c>
      <c r="B4356" s="169" t="s">
        <v>24974</v>
      </c>
      <c r="C4356" s="169" t="s">
        <v>2</v>
      </c>
      <c r="D4356" s="333">
        <v>16.91</v>
      </c>
      <c r="E4356" s="279"/>
    </row>
    <row r="4357" spans="1:5" s="280" customFormat="1" ht="13.5">
      <c r="A4357" s="169">
        <v>94691</v>
      </c>
      <c r="B4357" s="169" t="s">
        <v>24975</v>
      </c>
      <c r="C4357" s="169" t="s">
        <v>2</v>
      </c>
      <c r="D4357" s="333">
        <v>20.5</v>
      </c>
      <c r="E4357" s="279"/>
    </row>
    <row r="4358" spans="1:5" s="280" customFormat="1" ht="13.5">
      <c r="A4358" s="169">
        <v>94692</v>
      </c>
      <c r="B4358" s="169" t="s">
        <v>24976</v>
      </c>
      <c r="C4358" s="169" t="s">
        <v>2</v>
      </c>
      <c r="D4358" s="333">
        <v>30.9</v>
      </c>
      <c r="E4358" s="279"/>
    </row>
    <row r="4359" spans="1:5" s="280" customFormat="1" ht="13.5">
      <c r="A4359" s="169">
        <v>94693</v>
      </c>
      <c r="B4359" s="169" t="s">
        <v>24977</v>
      </c>
      <c r="C4359" s="169" t="s">
        <v>2</v>
      </c>
      <c r="D4359" s="333">
        <v>32.71</v>
      </c>
      <c r="E4359" s="279"/>
    </row>
    <row r="4360" spans="1:5" s="280" customFormat="1" ht="13.5">
      <c r="A4360" s="169">
        <v>94694</v>
      </c>
      <c r="B4360" s="169" t="s">
        <v>24978</v>
      </c>
      <c r="C4360" s="169" t="s">
        <v>2</v>
      </c>
      <c r="D4360" s="333">
        <v>32.81</v>
      </c>
      <c r="E4360" s="279"/>
    </row>
    <row r="4361" spans="1:5" s="280" customFormat="1" ht="13.5">
      <c r="A4361" s="169">
        <v>94695</v>
      </c>
      <c r="B4361" s="169" t="s">
        <v>24979</v>
      </c>
      <c r="C4361" s="169" t="s">
        <v>2</v>
      </c>
      <c r="D4361" s="333">
        <v>46.78</v>
      </c>
      <c r="E4361" s="279"/>
    </row>
    <row r="4362" spans="1:5" s="280" customFormat="1" ht="13.5">
      <c r="A4362" s="169">
        <v>94696</v>
      </c>
      <c r="B4362" s="169" t="s">
        <v>24980</v>
      </c>
      <c r="C4362" s="169" t="s">
        <v>2</v>
      </c>
      <c r="D4362" s="333">
        <v>80.81</v>
      </c>
      <c r="E4362" s="279"/>
    </row>
    <row r="4363" spans="1:5" s="280" customFormat="1" ht="13.5">
      <c r="A4363" s="169">
        <v>94697</v>
      </c>
      <c r="B4363" s="169" t="s">
        <v>24981</v>
      </c>
      <c r="C4363" s="169" t="s">
        <v>2</v>
      </c>
      <c r="D4363" s="333">
        <v>134.91</v>
      </c>
      <c r="E4363" s="279"/>
    </row>
    <row r="4364" spans="1:5" s="280" customFormat="1" ht="13.5">
      <c r="A4364" s="169">
        <v>94698</v>
      </c>
      <c r="B4364" s="169" t="s">
        <v>24982</v>
      </c>
      <c r="C4364" s="169" t="s">
        <v>2</v>
      </c>
      <c r="D4364" s="333">
        <v>115.89</v>
      </c>
      <c r="E4364" s="279"/>
    </row>
    <row r="4365" spans="1:5" s="280" customFormat="1" ht="13.5">
      <c r="A4365" s="169">
        <v>94699</v>
      </c>
      <c r="B4365" s="169" t="s">
        <v>24983</v>
      </c>
      <c r="C4365" s="169" t="s">
        <v>2</v>
      </c>
      <c r="D4365" s="333">
        <v>225.45</v>
      </c>
      <c r="E4365" s="279"/>
    </row>
    <row r="4366" spans="1:5" s="280" customFormat="1" ht="13.5">
      <c r="A4366" s="169">
        <v>94700</v>
      </c>
      <c r="B4366" s="169" t="s">
        <v>24984</v>
      </c>
      <c r="C4366" s="169" t="s">
        <v>2</v>
      </c>
      <c r="D4366" s="333">
        <v>186.51</v>
      </c>
      <c r="E4366" s="279"/>
    </row>
    <row r="4367" spans="1:5" s="280" customFormat="1" ht="13.5">
      <c r="A4367" s="169">
        <v>94701</v>
      </c>
      <c r="B4367" s="169" t="s">
        <v>24985</v>
      </c>
      <c r="C4367" s="169" t="s">
        <v>2</v>
      </c>
      <c r="D4367" s="333">
        <v>348.92</v>
      </c>
      <c r="E4367" s="279"/>
    </row>
    <row r="4368" spans="1:5" s="280" customFormat="1" ht="13.5">
      <c r="A4368" s="169">
        <v>94702</v>
      </c>
      <c r="B4368" s="169" t="s">
        <v>24986</v>
      </c>
      <c r="C4368" s="169" t="s">
        <v>2</v>
      </c>
      <c r="D4368" s="333">
        <v>329.01</v>
      </c>
      <c r="E4368" s="279"/>
    </row>
    <row r="4369" spans="1:5" s="280" customFormat="1" ht="13.5">
      <c r="A4369" s="169">
        <v>94703</v>
      </c>
      <c r="B4369" s="169" t="s">
        <v>24987</v>
      </c>
      <c r="C4369" s="169" t="s">
        <v>2</v>
      </c>
      <c r="D4369" s="333">
        <v>27.9</v>
      </c>
      <c r="E4369" s="279"/>
    </row>
    <row r="4370" spans="1:5" s="280" customFormat="1" ht="13.5">
      <c r="A4370" s="169">
        <v>94704</v>
      </c>
      <c r="B4370" s="169" t="s">
        <v>24988</v>
      </c>
      <c r="C4370" s="169" t="s">
        <v>2</v>
      </c>
      <c r="D4370" s="333">
        <v>33.880000000000003</v>
      </c>
      <c r="E4370" s="279"/>
    </row>
    <row r="4371" spans="1:5" s="280" customFormat="1" ht="13.5">
      <c r="A4371" s="169">
        <v>94705</v>
      </c>
      <c r="B4371" s="169" t="s">
        <v>24989</v>
      </c>
      <c r="C4371" s="169" t="s">
        <v>2</v>
      </c>
      <c r="D4371" s="333">
        <v>42.92</v>
      </c>
      <c r="E4371" s="279"/>
    </row>
    <row r="4372" spans="1:5" s="280" customFormat="1" ht="13.5">
      <c r="A4372" s="169">
        <v>94706</v>
      </c>
      <c r="B4372" s="169" t="s">
        <v>24990</v>
      </c>
      <c r="C4372" s="169" t="s">
        <v>2</v>
      </c>
      <c r="D4372" s="333">
        <v>59.37</v>
      </c>
      <c r="E4372" s="279"/>
    </row>
    <row r="4373" spans="1:5" s="280" customFormat="1" ht="13.5">
      <c r="A4373" s="169">
        <v>94707</v>
      </c>
      <c r="B4373" s="169" t="s">
        <v>24991</v>
      </c>
      <c r="C4373" s="169" t="s">
        <v>2</v>
      </c>
      <c r="D4373" s="333">
        <v>76.16</v>
      </c>
      <c r="E4373" s="279"/>
    </row>
    <row r="4374" spans="1:5" s="280" customFormat="1" ht="13.5">
      <c r="A4374" s="169">
        <v>94708</v>
      </c>
      <c r="B4374" s="169" t="s">
        <v>24992</v>
      </c>
      <c r="C4374" s="169" t="s">
        <v>2</v>
      </c>
      <c r="D4374" s="333">
        <v>34.49</v>
      </c>
      <c r="E4374" s="279"/>
    </row>
    <row r="4375" spans="1:5" s="280" customFormat="1" ht="13.5">
      <c r="A4375" s="169">
        <v>94709</v>
      </c>
      <c r="B4375" s="169" t="s">
        <v>24993</v>
      </c>
      <c r="C4375" s="169" t="s">
        <v>2</v>
      </c>
      <c r="D4375" s="333">
        <v>46.4</v>
      </c>
      <c r="E4375" s="279"/>
    </row>
    <row r="4376" spans="1:5" s="280" customFormat="1" ht="13.5">
      <c r="A4376" s="169">
        <v>94710</v>
      </c>
      <c r="B4376" s="169" t="s">
        <v>24994</v>
      </c>
      <c r="C4376" s="169" t="s">
        <v>2</v>
      </c>
      <c r="D4376" s="333">
        <v>75.98</v>
      </c>
      <c r="E4376" s="279"/>
    </row>
    <row r="4377" spans="1:5" s="280" customFormat="1" ht="13.5">
      <c r="A4377" s="169">
        <v>94711</v>
      </c>
      <c r="B4377" s="169" t="s">
        <v>24995</v>
      </c>
      <c r="C4377" s="169" t="s">
        <v>2</v>
      </c>
      <c r="D4377" s="333">
        <v>86.58</v>
      </c>
      <c r="E4377" s="279"/>
    </row>
    <row r="4378" spans="1:5" s="280" customFormat="1" ht="13.5">
      <c r="A4378" s="169">
        <v>94712</v>
      </c>
      <c r="B4378" s="169" t="s">
        <v>24996</v>
      </c>
      <c r="C4378" s="169" t="s">
        <v>2</v>
      </c>
      <c r="D4378" s="333">
        <v>120.53</v>
      </c>
      <c r="E4378" s="279"/>
    </row>
    <row r="4379" spans="1:5" s="280" customFormat="1" ht="13.5">
      <c r="A4379" s="169">
        <v>94713</v>
      </c>
      <c r="B4379" s="169" t="s">
        <v>24997</v>
      </c>
      <c r="C4379" s="169" t="s">
        <v>2</v>
      </c>
      <c r="D4379" s="333">
        <v>335.95</v>
      </c>
      <c r="E4379" s="279"/>
    </row>
    <row r="4380" spans="1:5" s="280" customFormat="1" ht="13.5">
      <c r="A4380" s="169">
        <v>94714</v>
      </c>
      <c r="B4380" s="169" t="s">
        <v>24998</v>
      </c>
      <c r="C4380" s="169" t="s">
        <v>2</v>
      </c>
      <c r="D4380" s="333">
        <v>460.17</v>
      </c>
      <c r="E4380" s="279"/>
    </row>
    <row r="4381" spans="1:5" s="280" customFormat="1" ht="13.5">
      <c r="A4381" s="169">
        <v>94715</v>
      </c>
      <c r="B4381" s="169" t="s">
        <v>24999</v>
      </c>
      <c r="C4381" s="169" t="s">
        <v>2</v>
      </c>
      <c r="D4381" s="333">
        <v>640.29</v>
      </c>
      <c r="E4381" s="279"/>
    </row>
    <row r="4382" spans="1:5" s="280" customFormat="1" ht="13.5">
      <c r="A4382" s="169">
        <v>94724</v>
      </c>
      <c r="B4382" s="169" t="s">
        <v>25000</v>
      </c>
      <c r="C4382" s="169" t="s">
        <v>2</v>
      </c>
      <c r="D4382" s="333">
        <v>33.61</v>
      </c>
      <c r="E4382" s="279"/>
    </row>
    <row r="4383" spans="1:5" s="280" customFormat="1" ht="13.5">
      <c r="A4383" s="169">
        <v>94725</v>
      </c>
      <c r="B4383" s="169" t="s">
        <v>25001</v>
      </c>
      <c r="C4383" s="169" t="s">
        <v>2</v>
      </c>
      <c r="D4383" s="333">
        <v>7.18</v>
      </c>
      <c r="E4383" s="279"/>
    </row>
    <row r="4384" spans="1:5" s="280" customFormat="1" ht="13.5">
      <c r="A4384" s="169">
        <v>94726</v>
      </c>
      <c r="B4384" s="169" t="s">
        <v>25002</v>
      </c>
      <c r="C4384" s="169" t="s">
        <v>2</v>
      </c>
      <c r="D4384" s="333">
        <v>52.52</v>
      </c>
      <c r="E4384" s="279"/>
    </row>
    <row r="4385" spans="1:5" s="280" customFormat="1" ht="13.5">
      <c r="A4385" s="169">
        <v>94727</v>
      </c>
      <c r="B4385" s="169" t="s">
        <v>25003</v>
      </c>
      <c r="C4385" s="169" t="s">
        <v>2</v>
      </c>
      <c r="D4385" s="333">
        <v>10.69</v>
      </c>
      <c r="E4385" s="279"/>
    </row>
    <row r="4386" spans="1:5" s="280" customFormat="1" ht="13.5">
      <c r="A4386" s="169">
        <v>94728</v>
      </c>
      <c r="B4386" s="169" t="s">
        <v>25004</v>
      </c>
      <c r="C4386" s="169" t="s">
        <v>2</v>
      </c>
      <c r="D4386" s="333">
        <v>201.44</v>
      </c>
      <c r="E4386" s="279"/>
    </row>
    <row r="4387" spans="1:5" s="280" customFormat="1" ht="13.5">
      <c r="A4387" s="169">
        <v>94729</v>
      </c>
      <c r="B4387" s="169" t="s">
        <v>25005</v>
      </c>
      <c r="C4387" s="169" t="s">
        <v>2</v>
      </c>
      <c r="D4387" s="333">
        <v>19.350000000000001</v>
      </c>
      <c r="E4387" s="279"/>
    </row>
    <row r="4388" spans="1:5" s="280" customFormat="1" ht="13.5">
      <c r="A4388" s="169">
        <v>94730</v>
      </c>
      <c r="B4388" s="169" t="s">
        <v>25006</v>
      </c>
      <c r="C4388" s="169" t="s">
        <v>2</v>
      </c>
      <c r="D4388" s="333">
        <v>245.04</v>
      </c>
      <c r="E4388" s="279"/>
    </row>
    <row r="4389" spans="1:5" s="280" customFormat="1" ht="13.5">
      <c r="A4389" s="169">
        <v>94731</v>
      </c>
      <c r="B4389" s="169" t="s">
        <v>25007</v>
      </c>
      <c r="C4389" s="169" t="s">
        <v>2</v>
      </c>
      <c r="D4389" s="333">
        <v>24.65</v>
      </c>
      <c r="E4389" s="279"/>
    </row>
    <row r="4390" spans="1:5" s="280" customFormat="1" ht="13.5">
      <c r="A4390" s="169">
        <v>94733</v>
      </c>
      <c r="B4390" s="169" t="s">
        <v>25008</v>
      </c>
      <c r="C4390" s="169" t="s">
        <v>2</v>
      </c>
      <c r="D4390" s="333">
        <v>48.16</v>
      </c>
      <c r="E4390" s="279"/>
    </row>
    <row r="4391" spans="1:5" s="280" customFormat="1" ht="13.5">
      <c r="A4391" s="169">
        <v>94737</v>
      </c>
      <c r="B4391" s="169" t="s">
        <v>25009</v>
      </c>
      <c r="C4391" s="169" t="s">
        <v>2</v>
      </c>
      <c r="D4391" s="333">
        <v>207.08</v>
      </c>
      <c r="E4391" s="279"/>
    </row>
    <row r="4392" spans="1:5" s="280" customFormat="1" ht="13.5">
      <c r="A4392" s="169">
        <v>94740</v>
      </c>
      <c r="B4392" s="169" t="s">
        <v>25010</v>
      </c>
      <c r="C4392" s="169" t="s">
        <v>2</v>
      </c>
      <c r="D4392" s="333">
        <v>11.48</v>
      </c>
      <c r="E4392" s="279"/>
    </row>
    <row r="4393" spans="1:5" s="280" customFormat="1" ht="13.5">
      <c r="A4393" s="169">
        <v>94741</v>
      </c>
      <c r="B4393" s="169" t="s">
        <v>25011</v>
      </c>
      <c r="C4393" s="169" t="s">
        <v>2</v>
      </c>
      <c r="D4393" s="333">
        <v>14.67</v>
      </c>
      <c r="E4393" s="279"/>
    </row>
    <row r="4394" spans="1:5" s="280" customFormat="1" ht="13.5">
      <c r="A4394" s="169">
        <v>94742</v>
      </c>
      <c r="B4394" s="169" t="s">
        <v>25012</v>
      </c>
      <c r="C4394" s="169" t="s">
        <v>2</v>
      </c>
      <c r="D4394" s="333">
        <v>18.239999999999998</v>
      </c>
      <c r="E4394" s="279"/>
    </row>
    <row r="4395" spans="1:5" s="280" customFormat="1" ht="13.5">
      <c r="A4395" s="169">
        <v>94743</v>
      </c>
      <c r="B4395" s="169" t="s">
        <v>25013</v>
      </c>
      <c r="C4395" s="169" t="s">
        <v>2</v>
      </c>
      <c r="D4395" s="333">
        <v>20.25</v>
      </c>
      <c r="E4395" s="279"/>
    </row>
    <row r="4396" spans="1:5" s="280" customFormat="1" ht="13.5">
      <c r="A4396" s="169">
        <v>94744</v>
      </c>
      <c r="B4396" s="169" t="s">
        <v>25014</v>
      </c>
      <c r="C4396" s="169" t="s">
        <v>2</v>
      </c>
      <c r="D4396" s="333">
        <v>29.55</v>
      </c>
      <c r="E4396" s="279"/>
    </row>
    <row r="4397" spans="1:5" s="280" customFormat="1" ht="13.5">
      <c r="A4397" s="169">
        <v>94746</v>
      </c>
      <c r="B4397" s="169" t="s">
        <v>25015</v>
      </c>
      <c r="C4397" s="169" t="s">
        <v>2</v>
      </c>
      <c r="D4397" s="333">
        <v>43</v>
      </c>
      <c r="E4397" s="279"/>
    </row>
    <row r="4398" spans="1:5" s="280" customFormat="1" ht="13.5">
      <c r="A4398" s="169">
        <v>94748</v>
      </c>
      <c r="B4398" s="169" t="s">
        <v>25016</v>
      </c>
      <c r="C4398" s="169" t="s">
        <v>2</v>
      </c>
      <c r="D4398" s="333">
        <v>89.37</v>
      </c>
      <c r="E4398" s="279"/>
    </row>
    <row r="4399" spans="1:5" s="280" customFormat="1" ht="13.5">
      <c r="A4399" s="169">
        <v>94750</v>
      </c>
      <c r="B4399" s="169" t="s">
        <v>25017</v>
      </c>
      <c r="C4399" s="169" t="s">
        <v>2</v>
      </c>
      <c r="D4399" s="333">
        <v>216.66</v>
      </c>
      <c r="E4399" s="279"/>
    </row>
    <row r="4400" spans="1:5" s="280" customFormat="1" ht="13.5">
      <c r="A4400" s="169">
        <v>94752</v>
      </c>
      <c r="B4400" s="169" t="s">
        <v>25018</v>
      </c>
      <c r="C4400" s="169" t="s">
        <v>2</v>
      </c>
      <c r="D4400" s="333">
        <v>261.49</v>
      </c>
      <c r="E4400" s="279"/>
    </row>
    <row r="4401" spans="1:5" s="280" customFormat="1" ht="13.5">
      <c r="A4401" s="169">
        <v>94756</v>
      </c>
      <c r="B4401" s="169" t="s">
        <v>25019</v>
      </c>
      <c r="C4401" s="169" t="s">
        <v>2</v>
      </c>
      <c r="D4401" s="333">
        <v>14.41</v>
      </c>
      <c r="E4401" s="279"/>
    </row>
    <row r="4402" spans="1:5" s="280" customFormat="1" ht="13.5">
      <c r="A4402" s="169">
        <v>94757</v>
      </c>
      <c r="B4402" s="169" t="s">
        <v>25020</v>
      </c>
      <c r="C4402" s="169" t="s">
        <v>2</v>
      </c>
      <c r="D4402" s="333">
        <v>20.45</v>
      </c>
      <c r="E4402" s="279"/>
    </row>
    <row r="4403" spans="1:5" s="280" customFormat="1" ht="13.5">
      <c r="A4403" s="169">
        <v>94758</v>
      </c>
      <c r="B4403" s="169" t="s">
        <v>25021</v>
      </c>
      <c r="C4403" s="169" t="s">
        <v>2</v>
      </c>
      <c r="D4403" s="333">
        <v>54.82</v>
      </c>
      <c r="E4403" s="279"/>
    </row>
    <row r="4404" spans="1:5" s="280" customFormat="1" ht="13.5">
      <c r="A4404" s="169">
        <v>94759</v>
      </c>
      <c r="B4404" s="169" t="s">
        <v>25022</v>
      </c>
      <c r="C4404" s="169" t="s">
        <v>2</v>
      </c>
      <c r="D4404" s="333">
        <v>68.239999999999995</v>
      </c>
      <c r="E4404" s="279"/>
    </row>
    <row r="4405" spans="1:5" s="280" customFormat="1" ht="13.5">
      <c r="A4405" s="169">
        <v>94760</v>
      </c>
      <c r="B4405" s="169" t="s">
        <v>25023</v>
      </c>
      <c r="C4405" s="169" t="s">
        <v>2</v>
      </c>
      <c r="D4405" s="333">
        <v>111.85</v>
      </c>
      <c r="E4405" s="279"/>
    </row>
    <row r="4406" spans="1:5" s="280" customFormat="1" ht="13.5">
      <c r="A4406" s="169">
        <v>94761</v>
      </c>
      <c r="B4406" s="169" t="s">
        <v>25024</v>
      </c>
      <c r="C4406" s="169" t="s">
        <v>2</v>
      </c>
      <c r="D4406" s="333">
        <v>246.39</v>
      </c>
      <c r="E4406" s="279"/>
    </row>
    <row r="4407" spans="1:5" s="280" customFormat="1" ht="13.5">
      <c r="A4407" s="169">
        <v>94762</v>
      </c>
      <c r="B4407" s="169" t="s">
        <v>25025</v>
      </c>
      <c r="C4407" s="169" t="s">
        <v>2</v>
      </c>
      <c r="D4407" s="333">
        <v>311.93</v>
      </c>
      <c r="E4407" s="279"/>
    </row>
    <row r="4408" spans="1:5" s="280" customFormat="1" ht="13.5">
      <c r="A4408" s="169">
        <v>94783</v>
      </c>
      <c r="B4408" s="169" t="s">
        <v>25026</v>
      </c>
      <c r="C4408" s="169" t="s">
        <v>2</v>
      </c>
      <c r="D4408" s="333">
        <v>25.29</v>
      </c>
      <c r="E4408" s="279"/>
    </row>
    <row r="4409" spans="1:5" s="280" customFormat="1" ht="13.5">
      <c r="A4409" s="169">
        <v>94785</v>
      </c>
      <c r="B4409" s="169" t="s">
        <v>25027</v>
      </c>
      <c r="C4409" s="169" t="s">
        <v>2</v>
      </c>
      <c r="D4409" s="333">
        <v>47.25</v>
      </c>
      <c r="E4409" s="279"/>
    </row>
    <row r="4410" spans="1:5" s="280" customFormat="1" ht="13.5">
      <c r="A4410" s="169">
        <v>94786</v>
      </c>
      <c r="B4410" s="169" t="s">
        <v>25028</v>
      </c>
      <c r="C4410" s="169" t="s">
        <v>2</v>
      </c>
      <c r="D4410" s="333">
        <v>64.14</v>
      </c>
      <c r="E4410" s="279"/>
    </row>
    <row r="4411" spans="1:5" s="280" customFormat="1" ht="13.5">
      <c r="A4411" s="169">
        <v>94787</v>
      </c>
      <c r="B4411" s="169" t="s">
        <v>25029</v>
      </c>
      <c r="C4411" s="169" t="s">
        <v>2</v>
      </c>
      <c r="D4411" s="333">
        <v>82.11</v>
      </c>
      <c r="E4411" s="279"/>
    </row>
    <row r="4412" spans="1:5" s="280" customFormat="1" ht="13.5">
      <c r="A4412" s="169">
        <v>94788</v>
      </c>
      <c r="B4412" s="169" t="s">
        <v>25030</v>
      </c>
      <c r="C4412" s="169" t="s">
        <v>2</v>
      </c>
      <c r="D4412" s="333">
        <v>124.57</v>
      </c>
      <c r="E4412" s="279"/>
    </row>
    <row r="4413" spans="1:5" s="280" customFormat="1" ht="13.5">
      <c r="A4413" s="169">
        <v>94789</v>
      </c>
      <c r="B4413" s="169" t="s">
        <v>25031</v>
      </c>
      <c r="C4413" s="169" t="s">
        <v>2</v>
      </c>
      <c r="D4413" s="333">
        <v>419.2</v>
      </c>
      <c r="E4413" s="279"/>
    </row>
    <row r="4414" spans="1:5" s="280" customFormat="1" ht="13.5">
      <c r="A4414" s="169">
        <v>94790</v>
      </c>
      <c r="B4414" s="169" t="s">
        <v>25032</v>
      </c>
      <c r="C4414" s="169" t="s">
        <v>2</v>
      </c>
      <c r="D4414" s="333">
        <v>486.97</v>
      </c>
      <c r="E4414" s="279"/>
    </row>
    <row r="4415" spans="1:5" s="280" customFormat="1" ht="13.5">
      <c r="A4415" s="169">
        <v>94791</v>
      </c>
      <c r="B4415" s="169" t="s">
        <v>25033</v>
      </c>
      <c r="C4415" s="169" t="s">
        <v>2</v>
      </c>
      <c r="D4415" s="333">
        <v>687.47</v>
      </c>
      <c r="E4415" s="279"/>
    </row>
    <row r="4416" spans="1:5" s="280" customFormat="1" ht="13.5">
      <c r="A4416" s="169">
        <v>94863</v>
      </c>
      <c r="B4416" s="169" t="s">
        <v>25034</v>
      </c>
      <c r="C4416" s="169" t="s">
        <v>2</v>
      </c>
      <c r="D4416" s="333">
        <v>178.13</v>
      </c>
      <c r="E4416" s="279"/>
    </row>
    <row r="4417" spans="1:5" s="280" customFormat="1" ht="13.5">
      <c r="A4417" s="169">
        <v>95141</v>
      </c>
      <c r="B4417" s="169" t="s">
        <v>25035</v>
      </c>
      <c r="C4417" s="169" t="s">
        <v>2</v>
      </c>
      <c r="D4417" s="333">
        <v>43.59</v>
      </c>
      <c r="E4417" s="279"/>
    </row>
    <row r="4418" spans="1:5" s="280" customFormat="1" ht="13.5">
      <c r="A4418" s="169">
        <v>95237</v>
      </c>
      <c r="B4418" s="169" t="s">
        <v>28405</v>
      </c>
      <c r="C4418" s="169" t="s">
        <v>2</v>
      </c>
      <c r="D4418" s="333">
        <v>38.71</v>
      </c>
      <c r="E4418" s="279"/>
    </row>
    <row r="4419" spans="1:5" s="280" customFormat="1" ht="13.5">
      <c r="A4419" s="169">
        <v>95693</v>
      </c>
      <c r="B4419" s="169" t="s">
        <v>25036</v>
      </c>
      <c r="C4419" s="169" t="s">
        <v>2</v>
      </c>
      <c r="D4419" s="333">
        <v>71.319999999999993</v>
      </c>
      <c r="E4419" s="279"/>
    </row>
    <row r="4420" spans="1:5" s="280" customFormat="1" ht="13.5">
      <c r="A4420" s="169">
        <v>95694</v>
      </c>
      <c r="B4420" s="169" t="s">
        <v>28406</v>
      </c>
      <c r="C4420" s="169" t="s">
        <v>2</v>
      </c>
      <c r="D4420" s="333">
        <v>109.85</v>
      </c>
      <c r="E4420" s="279"/>
    </row>
    <row r="4421" spans="1:5" s="280" customFormat="1" ht="13.5">
      <c r="A4421" s="169">
        <v>95695</v>
      </c>
      <c r="B4421" s="169" t="s">
        <v>28407</v>
      </c>
      <c r="C4421" s="169" t="s">
        <v>2</v>
      </c>
      <c r="D4421" s="333">
        <v>116.02</v>
      </c>
      <c r="E4421" s="279"/>
    </row>
    <row r="4422" spans="1:5" s="280" customFormat="1" ht="13.5">
      <c r="A4422" s="169">
        <v>95696</v>
      </c>
      <c r="B4422" s="169" t="s">
        <v>25037</v>
      </c>
      <c r="C4422" s="169" t="s">
        <v>2</v>
      </c>
      <c r="D4422" s="333">
        <v>49.57</v>
      </c>
      <c r="E4422" s="279"/>
    </row>
    <row r="4423" spans="1:5" s="280" customFormat="1" ht="13.5">
      <c r="A4423" s="169">
        <v>96637</v>
      </c>
      <c r="B4423" s="169" t="s">
        <v>25038</v>
      </c>
      <c r="C4423" s="169" t="s">
        <v>2</v>
      </c>
      <c r="D4423" s="333">
        <v>13.78</v>
      </c>
      <c r="E4423" s="279"/>
    </row>
    <row r="4424" spans="1:5" s="280" customFormat="1" ht="13.5">
      <c r="A4424" s="169">
        <v>96638</v>
      </c>
      <c r="B4424" s="169" t="s">
        <v>25039</v>
      </c>
      <c r="C4424" s="169" t="s">
        <v>2</v>
      </c>
      <c r="D4424" s="333">
        <v>13.1</v>
      </c>
      <c r="E4424" s="279"/>
    </row>
    <row r="4425" spans="1:5" s="280" customFormat="1" ht="13.5">
      <c r="A4425" s="169">
        <v>96639</v>
      </c>
      <c r="B4425" s="169" t="s">
        <v>25040</v>
      </c>
      <c r="C4425" s="169" t="s">
        <v>2</v>
      </c>
      <c r="D4425" s="333">
        <v>9.75</v>
      </c>
      <c r="E4425" s="279"/>
    </row>
    <row r="4426" spans="1:5" s="280" customFormat="1" ht="13.5">
      <c r="A4426" s="169">
        <v>96640</v>
      </c>
      <c r="B4426" s="169" t="s">
        <v>25041</v>
      </c>
      <c r="C4426" s="169" t="s">
        <v>2</v>
      </c>
      <c r="D4426" s="333">
        <v>28.62</v>
      </c>
      <c r="E4426" s="279"/>
    </row>
    <row r="4427" spans="1:5" s="280" customFormat="1" ht="13.5">
      <c r="A4427" s="169">
        <v>96641</v>
      </c>
      <c r="B4427" s="169" t="s">
        <v>25042</v>
      </c>
      <c r="C4427" s="169" t="s">
        <v>2</v>
      </c>
      <c r="D4427" s="333">
        <v>21.88</v>
      </c>
      <c r="E4427" s="279"/>
    </row>
    <row r="4428" spans="1:5" s="280" customFormat="1" ht="13.5">
      <c r="A4428" s="169">
        <v>96642</v>
      </c>
      <c r="B4428" s="169" t="s">
        <v>25043</v>
      </c>
      <c r="C4428" s="169" t="s">
        <v>2</v>
      </c>
      <c r="D4428" s="333">
        <v>18.190000000000001</v>
      </c>
      <c r="E4428" s="279"/>
    </row>
    <row r="4429" spans="1:5" s="280" customFormat="1" ht="13.5">
      <c r="A4429" s="169">
        <v>96643</v>
      </c>
      <c r="B4429" s="169" t="s">
        <v>25044</v>
      </c>
      <c r="C4429" s="169" t="s">
        <v>2</v>
      </c>
      <c r="D4429" s="333">
        <v>57.7</v>
      </c>
      <c r="E4429" s="279"/>
    </row>
    <row r="4430" spans="1:5" s="280" customFormat="1" ht="13.5">
      <c r="A4430" s="169">
        <v>96650</v>
      </c>
      <c r="B4430" s="169" t="s">
        <v>25045</v>
      </c>
      <c r="C4430" s="169" t="s">
        <v>2</v>
      </c>
      <c r="D4430" s="333">
        <v>10.53</v>
      </c>
      <c r="E4430" s="279"/>
    </row>
    <row r="4431" spans="1:5" s="280" customFormat="1" ht="13.5">
      <c r="A4431" s="169">
        <v>96651</v>
      </c>
      <c r="B4431" s="169" t="s">
        <v>25046</v>
      </c>
      <c r="C4431" s="169" t="s">
        <v>2</v>
      </c>
      <c r="D4431" s="333">
        <v>9.85</v>
      </c>
      <c r="E4431" s="279"/>
    </row>
    <row r="4432" spans="1:5" s="280" customFormat="1" ht="13.5">
      <c r="A4432" s="169">
        <v>96652</v>
      </c>
      <c r="B4432" s="169" t="s">
        <v>25047</v>
      </c>
      <c r="C4432" s="169" t="s">
        <v>2</v>
      </c>
      <c r="D4432" s="333">
        <v>19.670000000000002</v>
      </c>
      <c r="E4432" s="279"/>
    </row>
    <row r="4433" spans="1:5" s="280" customFormat="1" ht="13.5">
      <c r="A4433" s="169">
        <v>96653</v>
      </c>
      <c r="B4433" s="169" t="s">
        <v>25048</v>
      </c>
      <c r="C4433" s="169" t="s">
        <v>2</v>
      </c>
      <c r="D4433" s="333">
        <v>19.600000000000001</v>
      </c>
      <c r="E4433" s="279"/>
    </row>
    <row r="4434" spans="1:5" s="280" customFormat="1" ht="13.5">
      <c r="A4434" s="169">
        <v>96654</v>
      </c>
      <c r="B4434" s="169" t="s">
        <v>25049</v>
      </c>
      <c r="C4434" s="169" t="s">
        <v>2</v>
      </c>
      <c r="D4434" s="333">
        <v>32.96</v>
      </c>
      <c r="E4434" s="279"/>
    </row>
    <row r="4435" spans="1:5" s="280" customFormat="1" ht="13.5">
      <c r="A4435" s="169">
        <v>96655</v>
      </c>
      <c r="B4435" s="169" t="s">
        <v>25050</v>
      </c>
      <c r="C4435" s="169" t="s">
        <v>2</v>
      </c>
      <c r="D4435" s="333">
        <v>32.22</v>
      </c>
      <c r="E4435" s="279"/>
    </row>
    <row r="4436" spans="1:5" s="280" customFormat="1" ht="13.5">
      <c r="A4436" s="169">
        <v>96656</v>
      </c>
      <c r="B4436" s="169" t="s">
        <v>25051</v>
      </c>
      <c r="C4436" s="169" t="s">
        <v>2</v>
      </c>
      <c r="D4436" s="333">
        <v>7.61</v>
      </c>
      <c r="E4436" s="279"/>
    </row>
    <row r="4437" spans="1:5" s="280" customFormat="1" ht="13.5">
      <c r="A4437" s="169">
        <v>96657</v>
      </c>
      <c r="B4437" s="169" t="s">
        <v>25052</v>
      </c>
      <c r="C4437" s="169" t="s">
        <v>2</v>
      </c>
      <c r="D4437" s="333">
        <v>26.48</v>
      </c>
      <c r="E4437" s="279"/>
    </row>
    <row r="4438" spans="1:5" s="280" customFormat="1" ht="13.5">
      <c r="A4438" s="169">
        <v>96658</v>
      </c>
      <c r="B4438" s="169" t="s">
        <v>25053</v>
      </c>
      <c r="C4438" s="169" t="s">
        <v>2</v>
      </c>
      <c r="D4438" s="333">
        <v>19.739999999999998</v>
      </c>
      <c r="E4438" s="279"/>
    </row>
    <row r="4439" spans="1:5" s="280" customFormat="1" ht="13.5">
      <c r="A4439" s="169">
        <v>96659</v>
      </c>
      <c r="B4439" s="169" t="s">
        <v>25054</v>
      </c>
      <c r="C4439" s="169" t="s">
        <v>2</v>
      </c>
      <c r="D4439" s="333">
        <v>13.36</v>
      </c>
      <c r="E4439" s="279"/>
    </row>
    <row r="4440" spans="1:5" s="280" customFormat="1" ht="13.5">
      <c r="A4440" s="169">
        <v>96660</v>
      </c>
      <c r="B4440" s="169" t="s">
        <v>25055</v>
      </c>
      <c r="C4440" s="169" t="s">
        <v>2</v>
      </c>
      <c r="D4440" s="333">
        <v>44.83</v>
      </c>
      <c r="E4440" s="279"/>
    </row>
    <row r="4441" spans="1:5" s="280" customFormat="1" ht="13.5">
      <c r="A4441" s="169">
        <v>96661</v>
      </c>
      <c r="B4441" s="169" t="s">
        <v>25056</v>
      </c>
      <c r="C4441" s="169" t="s">
        <v>2</v>
      </c>
      <c r="D4441" s="333">
        <v>34.46</v>
      </c>
      <c r="E4441" s="279"/>
    </row>
    <row r="4442" spans="1:5" s="280" customFormat="1" ht="13.5">
      <c r="A4442" s="169">
        <v>96662</v>
      </c>
      <c r="B4442" s="169" t="s">
        <v>25057</v>
      </c>
      <c r="C4442" s="169" t="s">
        <v>2</v>
      </c>
      <c r="D4442" s="333">
        <v>13.7</v>
      </c>
      <c r="E4442" s="279"/>
    </row>
    <row r="4443" spans="1:5" s="280" customFormat="1" ht="13.5">
      <c r="A4443" s="169">
        <v>96663</v>
      </c>
      <c r="B4443" s="169" t="s">
        <v>25058</v>
      </c>
      <c r="C4443" s="169" t="s">
        <v>2</v>
      </c>
      <c r="D4443" s="333">
        <v>24.97</v>
      </c>
      <c r="E4443" s="279"/>
    </row>
    <row r="4444" spans="1:5" s="280" customFormat="1" ht="13.5">
      <c r="A4444" s="169">
        <v>96664</v>
      </c>
      <c r="B4444" s="169" t="s">
        <v>25059</v>
      </c>
      <c r="C4444" s="169" t="s">
        <v>2</v>
      </c>
      <c r="D4444" s="333">
        <v>27.19</v>
      </c>
      <c r="E4444" s="279"/>
    </row>
    <row r="4445" spans="1:5" s="280" customFormat="1" ht="13.5">
      <c r="A4445" s="169">
        <v>96665</v>
      </c>
      <c r="B4445" s="169" t="s">
        <v>25060</v>
      </c>
      <c r="C4445" s="169" t="s">
        <v>2</v>
      </c>
      <c r="D4445" s="333">
        <v>13.82</v>
      </c>
      <c r="E4445" s="279"/>
    </row>
    <row r="4446" spans="1:5" s="280" customFormat="1" ht="13.5">
      <c r="A4446" s="169">
        <v>96666</v>
      </c>
      <c r="B4446" s="169" t="s">
        <v>25061</v>
      </c>
      <c r="C4446" s="169" t="s">
        <v>2</v>
      </c>
      <c r="D4446" s="333">
        <v>26.38</v>
      </c>
      <c r="E4446" s="279"/>
    </row>
    <row r="4447" spans="1:5" s="280" customFormat="1" ht="13.5">
      <c r="A4447" s="169">
        <v>96667</v>
      </c>
      <c r="B4447" s="169" t="s">
        <v>25062</v>
      </c>
      <c r="C4447" s="169" t="s">
        <v>2</v>
      </c>
      <c r="D4447" s="333">
        <v>47.02</v>
      </c>
      <c r="E4447" s="279"/>
    </row>
    <row r="4448" spans="1:5" s="280" customFormat="1" ht="13.5">
      <c r="A4448" s="169">
        <v>96684</v>
      </c>
      <c r="B4448" s="169" t="s">
        <v>25063</v>
      </c>
      <c r="C4448" s="169" t="s">
        <v>2</v>
      </c>
      <c r="D4448" s="333">
        <v>5.64</v>
      </c>
      <c r="E4448" s="279"/>
    </row>
    <row r="4449" spans="1:5" s="280" customFormat="1" ht="13.5">
      <c r="A4449" s="169">
        <v>96685</v>
      </c>
      <c r="B4449" s="169" t="s">
        <v>25064</v>
      </c>
      <c r="C4449" s="169" t="s">
        <v>2</v>
      </c>
      <c r="D4449" s="333">
        <v>4.96</v>
      </c>
      <c r="E4449" s="279"/>
    </row>
    <row r="4450" spans="1:5" s="280" customFormat="1" ht="13.5">
      <c r="A4450" s="169">
        <v>96686</v>
      </c>
      <c r="B4450" s="169" t="s">
        <v>25065</v>
      </c>
      <c r="C4450" s="169" t="s">
        <v>2</v>
      </c>
      <c r="D4450" s="333">
        <v>8.49</v>
      </c>
      <c r="E4450" s="279"/>
    </row>
    <row r="4451" spans="1:5" s="280" customFormat="1" ht="13.5">
      <c r="A4451" s="169">
        <v>96687</v>
      </c>
      <c r="B4451" s="169" t="s">
        <v>25066</v>
      </c>
      <c r="C4451" s="169" t="s">
        <v>2</v>
      </c>
      <c r="D4451" s="333">
        <v>8.42</v>
      </c>
      <c r="E4451" s="279"/>
    </row>
    <row r="4452" spans="1:5" s="280" customFormat="1" ht="13.5">
      <c r="A4452" s="169">
        <v>96688</v>
      </c>
      <c r="B4452" s="169" t="s">
        <v>25067</v>
      </c>
      <c r="C4452" s="169" t="s">
        <v>2</v>
      </c>
      <c r="D4452" s="333">
        <v>14.88</v>
      </c>
      <c r="E4452" s="279"/>
    </row>
    <row r="4453" spans="1:5" s="280" customFormat="1" ht="13.5">
      <c r="A4453" s="169">
        <v>96689</v>
      </c>
      <c r="B4453" s="169" t="s">
        <v>25068</v>
      </c>
      <c r="C4453" s="169" t="s">
        <v>2</v>
      </c>
      <c r="D4453" s="333">
        <v>14.14</v>
      </c>
      <c r="E4453" s="279"/>
    </row>
    <row r="4454" spans="1:5" s="280" customFormat="1" ht="13.5">
      <c r="A4454" s="169">
        <v>96690</v>
      </c>
      <c r="B4454" s="169" t="s">
        <v>25069</v>
      </c>
      <c r="C4454" s="169" t="s">
        <v>2</v>
      </c>
      <c r="D4454" s="333">
        <v>28.3</v>
      </c>
      <c r="E4454" s="279"/>
    </row>
    <row r="4455" spans="1:5" s="280" customFormat="1" ht="13.5">
      <c r="A4455" s="169">
        <v>96691</v>
      </c>
      <c r="B4455" s="169" t="s">
        <v>25070</v>
      </c>
      <c r="C4455" s="169" t="s">
        <v>2</v>
      </c>
      <c r="D4455" s="333">
        <v>29.31</v>
      </c>
      <c r="E4455" s="279"/>
    </row>
    <row r="4456" spans="1:5" s="280" customFormat="1" ht="13.5">
      <c r="A4456" s="169">
        <v>96692</v>
      </c>
      <c r="B4456" s="169" t="s">
        <v>25071</v>
      </c>
      <c r="C4456" s="169" t="s">
        <v>2</v>
      </c>
      <c r="D4456" s="333">
        <v>42.73</v>
      </c>
      <c r="E4456" s="279"/>
    </row>
    <row r="4457" spans="1:5" s="280" customFormat="1" ht="13.5">
      <c r="A4457" s="169">
        <v>96693</v>
      </c>
      <c r="B4457" s="169" t="s">
        <v>25072</v>
      </c>
      <c r="C4457" s="169" t="s">
        <v>2</v>
      </c>
      <c r="D4457" s="333">
        <v>40.25</v>
      </c>
      <c r="E4457" s="279"/>
    </row>
    <row r="4458" spans="1:5" s="280" customFormat="1" ht="13.5">
      <c r="A4458" s="169">
        <v>96694</v>
      </c>
      <c r="B4458" s="169" t="s">
        <v>25073</v>
      </c>
      <c r="C4458" s="169" t="s">
        <v>2</v>
      </c>
      <c r="D4458" s="333">
        <v>97.13</v>
      </c>
      <c r="E4458" s="279"/>
    </row>
    <row r="4459" spans="1:5" s="280" customFormat="1" ht="13.5">
      <c r="A4459" s="169">
        <v>96695</v>
      </c>
      <c r="B4459" s="169" t="s">
        <v>25074</v>
      </c>
      <c r="C4459" s="169" t="s">
        <v>2</v>
      </c>
      <c r="D4459" s="333">
        <v>94.22</v>
      </c>
      <c r="E4459" s="279"/>
    </row>
    <row r="4460" spans="1:5" s="280" customFormat="1" ht="13.5">
      <c r="A4460" s="169">
        <v>96696</v>
      </c>
      <c r="B4460" s="169" t="s">
        <v>25075</v>
      </c>
      <c r="C4460" s="169" t="s">
        <v>2</v>
      </c>
      <c r="D4460" s="333">
        <v>146.69999999999999</v>
      </c>
      <c r="E4460" s="279"/>
    </row>
    <row r="4461" spans="1:5" s="280" customFormat="1" ht="13.5">
      <c r="A4461" s="169">
        <v>96697</v>
      </c>
      <c r="B4461" s="169" t="s">
        <v>25076</v>
      </c>
      <c r="C4461" s="169" t="s">
        <v>2</v>
      </c>
      <c r="D4461" s="333">
        <v>219.61</v>
      </c>
      <c r="E4461" s="279"/>
    </row>
    <row r="4462" spans="1:5" s="280" customFormat="1" ht="13.5">
      <c r="A4462" s="169">
        <v>96698</v>
      </c>
      <c r="B4462" s="169" t="s">
        <v>25077</v>
      </c>
      <c r="C4462" s="169" t="s">
        <v>2</v>
      </c>
      <c r="D4462" s="333">
        <v>4.34</v>
      </c>
      <c r="E4462" s="279"/>
    </row>
    <row r="4463" spans="1:5" s="280" customFormat="1" ht="13.5">
      <c r="A4463" s="169">
        <v>96699</v>
      </c>
      <c r="B4463" s="169" t="s">
        <v>25078</v>
      </c>
      <c r="C4463" s="169" t="s">
        <v>2</v>
      </c>
      <c r="D4463" s="333">
        <v>23.21</v>
      </c>
      <c r="E4463" s="279"/>
    </row>
    <row r="4464" spans="1:5" s="280" customFormat="1" ht="13.5">
      <c r="A4464" s="169">
        <v>96700</v>
      </c>
      <c r="B4464" s="169" t="s">
        <v>25079</v>
      </c>
      <c r="C4464" s="169" t="s">
        <v>2</v>
      </c>
      <c r="D4464" s="333">
        <v>16.47</v>
      </c>
      <c r="E4464" s="279"/>
    </row>
    <row r="4465" spans="1:5" s="280" customFormat="1" ht="13.5">
      <c r="A4465" s="169">
        <v>96701</v>
      </c>
      <c r="B4465" s="169" t="s">
        <v>25080</v>
      </c>
      <c r="C4465" s="169" t="s">
        <v>2</v>
      </c>
      <c r="D4465" s="333">
        <v>5.9</v>
      </c>
      <c r="E4465" s="279"/>
    </row>
    <row r="4466" spans="1:5" s="280" customFormat="1" ht="13.5">
      <c r="A4466" s="169">
        <v>96702</v>
      </c>
      <c r="B4466" s="169" t="s">
        <v>25081</v>
      </c>
      <c r="C4466" s="169" t="s">
        <v>2</v>
      </c>
      <c r="D4466" s="333">
        <v>6.24</v>
      </c>
      <c r="E4466" s="279"/>
    </row>
    <row r="4467" spans="1:5" s="280" customFormat="1" ht="13.5">
      <c r="A4467" s="169">
        <v>96703</v>
      </c>
      <c r="B4467" s="169" t="s">
        <v>25082</v>
      </c>
      <c r="C4467" s="169" t="s">
        <v>2</v>
      </c>
      <c r="D4467" s="333">
        <v>12.88</v>
      </c>
      <c r="E4467" s="279"/>
    </row>
    <row r="4468" spans="1:5" s="280" customFormat="1" ht="13.5">
      <c r="A4468" s="169">
        <v>96704</v>
      </c>
      <c r="B4468" s="169" t="s">
        <v>25083</v>
      </c>
      <c r="C4468" s="169" t="s">
        <v>2</v>
      </c>
      <c r="D4468" s="333">
        <v>15.1</v>
      </c>
      <c r="E4468" s="279"/>
    </row>
    <row r="4469" spans="1:5" s="280" customFormat="1" ht="13.5">
      <c r="A4469" s="169">
        <v>96705</v>
      </c>
      <c r="B4469" s="169" t="s">
        <v>25084</v>
      </c>
      <c r="C4469" s="169" t="s">
        <v>2</v>
      </c>
      <c r="D4469" s="333">
        <v>19.43</v>
      </c>
      <c r="E4469" s="279"/>
    </row>
    <row r="4470" spans="1:5" s="280" customFormat="1" ht="13.5">
      <c r="A4470" s="169">
        <v>96706</v>
      </c>
      <c r="B4470" s="169" t="s">
        <v>25085</v>
      </c>
      <c r="C4470" s="169" t="s">
        <v>2</v>
      </c>
      <c r="D4470" s="333">
        <v>29.13</v>
      </c>
      <c r="E4470" s="279"/>
    </row>
    <row r="4471" spans="1:5" s="280" customFormat="1" ht="13.5">
      <c r="A4471" s="169">
        <v>96707</v>
      </c>
      <c r="B4471" s="169" t="s">
        <v>25086</v>
      </c>
      <c r="C4471" s="169" t="s">
        <v>2</v>
      </c>
      <c r="D4471" s="333">
        <v>62.29</v>
      </c>
      <c r="E4471" s="279"/>
    </row>
    <row r="4472" spans="1:5" s="280" customFormat="1" ht="13.5">
      <c r="A4472" s="169">
        <v>96708</v>
      </c>
      <c r="B4472" s="169" t="s">
        <v>25087</v>
      </c>
      <c r="C4472" s="169" t="s">
        <v>2</v>
      </c>
      <c r="D4472" s="333">
        <v>98.8</v>
      </c>
      <c r="E4472" s="279"/>
    </row>
    <row r="4473" spans="1:5" s="280" customFormat="1" ht="13.5">
      <c r="A4473" s="169">
        <v>96709</v>
      </c>
      <c r="B4473" s="169" t="s">
        <v>25088</v>
      </c>
      <c r="C4473" s="169" t="s">
        <v>2</v>
      </c>
      <c r="D4473" s="333">
        <v>156.6</v>
      </c>
      <c r="E4473" s="279"/>
    </row>
    <row r="4474" spans="1:5" s="280" customFormat="1" ht="13.5">
      <c r="A4474" s="169">
        <v>96710</v>
      </c>
      <c r="B4474" s="169" t="s">
        <v>25089</v>
      </c>
      <c r="C4474" s="169" t="s">
        <v>2</v>
      </c>
      <c r="D4474" s="333">
        <v>7.35</v>
      </c>
      <c r="E4474" s="279"/>
    </row>
    <row r="4475" spans="1:5" s="280" customFormat="1" ht="13.5">
      <c r="A4475" s="169">
        <v>96711</v>
      </c>
      <c r="B4475" s="169" t="s">
        <v>25090</v>
      </c>
      <c r="C4475" s="169" t="s">
        <v>2</v>
      </c>
      <c r="D4475" s="333">
        <v>11.52</v>
      </c>
      <c r="E4475" s="279"/>
    </row>
    <row r="4476" spans="1:5" s="280" customFormat="1" ht="13.5">
      <c r="A4476" s="169">
        <v>96712</v>
      </c>
      <c r="B4476" s="169" t="s">
        <v>25091</v>
      </c>
      <c r="C4476" s="169" t="s">
        <v>2</v>
      </c>
      <c r="D4476" s="333">
        <v>22.85</v>
      </c>
      <c r="E4476" s="279"/>
    </row>
    <row r="4477" spans="1:5" s="280" customFormat="1" ht="13.5">
      <c r="A4477" s="169">
        <v>96713</v>
      </c>
      <c r="B4477" s="169" t="s">
        <v>25092</v>
      </c>
      <c r="C4477" s="169" t="s">
        <v>2</v>
      </c>
      <c r="D4477" s="333">
        <v>31.48</v>
      </c>
      <c r="E4477" s="279"/>
    </row>
    <row r="4478" spans="1:5" s="280" customFormat="1" ht="13.5">
      <c r="A4478" s="169">
        <v>96714</v>
      </c>
      <c r="B4478" s="169" t="s">
        <v>25093</v>
      </c>
      <c r="C4478" s="169" t="s">
        <v>2</v>
      </c>
      <c r="D4478" s="333">
        <v>53.62</v>
      </c>
      <c r="E4478" s="279"/>
    </row>
    <row r="4479" spans="1:5" s="280" customFormat="1" ht="13.5">
      <c r="A4479" s="169">
        <v>96715</v>
      </c>
      <c r="B4479" s="169" t="s">
        <v>25094</v>
      </c>
      <c r="C4479" s="169" t="s">
        <v>2</v>
      </c>
      <c r="D4479" s="333">
        <v>103.16</v>
      </c>
      <c r="E4479" s="279"/>
    </row>
    <row r="4480" spans="1:5" s="280" customFormat="1" ht="13.5">
      <c r="A4480" s="169">
        <v>96716</v>
      </c>
      <c r="B4480" s="169" t="s">
        <v>25095</v>
      </c>
      <c r="C4480" s="169" t="s">
        <v>2</v>
      </c>
      <c r="D4480" s="333">
        <v>155.5</v>
      </c>
      <c r="E4480" s="279"/>
    </row>
    <row r="4481" spans="1:5" s="280" customFormat="1" ht="13.5">
      <c r="A4481" s="169">
        <v>96717</v>
      </c>
      <c r="B4481" s="169" t="s">
        <v>25096</v>
      </c>
      <c r="C4481" s="169" t="s">
        <v>2</v>
      </c>
      <c r="D4481" s="333">
        <v>245.82</v>
      </c>
      <c r="E4481" s="279"/>
    </row>
    <row r="4482" spans="1:5" s="280" customFormat="1" ht="13.5">
      <c r="A4482" s="169">
        <v>96736</v>
      </c>
      <c r="B4482" s="169" t="s">
        <v>25097</v>
      </c>
      <c r="C4482" s="169" t="s">
        <v>2</v>
      </c>
      <c r="D4482" s="333">
        <v>5.68</v>
      </c>
      <c r="E4482" s="279"/>
    </row>
    <row r="4483" spans="1:5" s="280" customFormat="1" ht="13.5">
      <c r="A4483" s="169">
        <v>96737</v>
      </c>
      <c r="B4483" s="169" t="s">
        <v>25098</v>
      </c>
      <c r="C4483" s="169" t="s">
        <v>2</v>
      </c>
      <c r="D4483" s="333">
        <v>6.71</v>
      </c>
      <c r="E4483" s="279"/>
    </row>
    <row r="4484" spans="1:5" s="280" customFormat="1" ht="13.5">
      <c r="A4484" s="169">
        <v>96738</v>
      </c>
      <c r="B4484" s="169" t="s">
        <v>25099</v>
      </c>
      <c r="C4484" s="169" t="s">
        <v>2</v>
      </c>
      <c r="D4484" s="333">
        <v>25.58</v>
      </c>
      <c r="E4484" s="279"/>
    </row>
    <row r="4485" spans="1:5" s="280" customFormat="1" ht="13.5">
      <c r="A4485" s="169">
        <v>96739</v>
      </c>
      <c r="B4485" s="169" t="s">
        <v>25100</v>
      </c>
      <c r="C4485" s="169" t="s">
        <v>2</v>
      </c>
      <c r="D4485" s="333">
        <v>8.69</v>
      </c>
      <c r="E4485" s="279"/>
    </row>
    <row r="4486" spans="1:5" s="280" customFormat="1" ht="13.5">
      <c r="A4486" s="169">
        <v>96740</v>
      </c>
      <c r="B4486" s="169" t="s">
        <v>25101</v>
      </c>
      <c r="C4486" s="169" t="s">
        <v>2</v>
      </c>
      <c r="D4486" s="333">
        <v>40.159999999999997</v>
      </c>
      <c r="E4486" s="279"/>
    </row>
    <row r="4487" spans="1:5" s="280" customFormat="1" ht="13.5">
      <c r="A4487" s="169">
        <v>96741</v>
      </c>
      <c r="B4487" s="169" t="s">
        <v>25102</v>
      </c>
      <c r="C4487" s="169" t="s">
        <v>2</v>
      </c>
      <c r="D4487" s="333">
        <v>14.82</v>
      </c>
      <c r="E4487" s="279"/>
    </row>
    <row r="4488" spans="1:5" s="280" customFormat="1" ht="13.5">
      <c r="A4488" s="169">
        <v>96742</v>
      </c>
      <c r="B4488" s="169" t="s">
        <v>25103</v>
      </c>
      <c r="C4488" s="169" t="s">
        <v>2</v>
      </c>
      <c r="D4488" s="333">
        <v>22.47</v>
      </c>
      <c r="E4488" s="279"/>
    </row>
    <row r="4489" spans="1:5" s="280" customFormat="1" ht="13.5">
      <c r="A4489" s="169">
        <v>96743</v>
      </c>
      <c r="B4489" s="169" t="s">
        <v>25104</v>
      </c>
      <c r="C4489" s="169" t="s">
        <v>2</v>
      </c>
      <c r="D4489" s="333">
        <v>29.94</v>
      </c>
      <c r="E4489" s="279"/>
    </row>
    <row r="4490" spans="1:5" s="280" customFormat="1" ht="13.5">
      <c r="A4490" s="169">
        <v>96744</v>
      </c>
      <c r="B4490" s="169" t="s">
        <v>25105</v>
      </c>
      <c r="C4490" s="169" t="s">
        <v>2</v>
      </c>
      <c r="D4490" s="333">
        <v>65.290000000000006</v>
      </c>
      <c r="E4490" s="279"/>
    </row>
    <row r="4491" spans="1:5" s="280" customFormat="1" ht="13.5">
      <c r="A4491" s="169">
        <v>96745</v>
      </c>
      <c r="B4491" s="169" t="s">
        <v>25106</v>
      </c>
      <c r="C4491" s="169" t="s">
        <v>2</v>
      </c>
      <c r="D4491" s="333">
        <v>98.08</v>
      </c>
      <c r="E4491" s="279"/>
    </row>
    <row r="4492" spans="1:5" s="280" customFormat="1" ht="13.5">
      <c r="A4492" s="169">
        <v>96746</v>
      </c>
      <c r="B4492" s="169" t="s">
        <v>25107</v>
      </c>
      <c r="C4492" s="169" t="s">
        <v>2</v>
      </c>
      <c r="D4492" s="333">
        <v>156.56</v>
      </c>
      <c r="E4492" s="279"/>
    </row>
    <row r="4493" spans="1:5" s="280" customFormat="1" ht="13.5">
      <c r="A4493" s="169">
        <v>96747</v>
      </c>
      <c r="B4493" s="169" t="s">
        <v>25108</v>
      </c>
      <c r="C4493" s="169" t="s">
        <v>2</v>
      </c>
      <c r="D4493" s="333">
        <v>7.9</v>
      </c>
      <c r="E4493" s="279"/>
    </row>
    <row r="4494" spans="1:5" s="280" customFormat="1" ht="13.5">
      <c r="A4494" s="169">
        <v>96748</v>
      </c>
      <c r="B4494" s="169" t="s">
        <v>25109</v>
      </c>
      <c r="C4494" s="169" t="s">
        <v>2</v>
      </c>
      <c r="D4494" s="333">
        <v>9.1999999999999993</v>
      </c>
      <c r="E4494" s="279"/>
    </row>
    <row r="4495" spans="1:5" s="280" customFormat="1" ht="13.5">
      <c r="A4495" s="169">
        <v>96749</v>
      </c>
      <c r="B4495" s="169" t="s">
        <v>25110</v>
      </c>
      <c r="C4495" s="169" t="s">
        <v>2</v>
      </c>
      <c r="D4495" s="333">
        <v>12.69</v>
      </c>
      <c r="E4495" s="279"/>
    </row>
    <row r="4496" spans="1:5" s="280" customFormat="1" ht="13.5">
      <c r="A4496" s="169">
        <v>96750</v>
      </c>
      <c r="B4496" s="169" t="s">
        <v>25111</v>
      </c>
      <c r="C4496" s="169" t="s">
        <v>2</v>
      </c>
      <c r="D4496" s="333">
        <v>17.75</v>
      </c>
      <c r="E4496" s="279"/>
    </row>
    <row r="4497" spans="1:5" s="280" customFormat="1" ht="13.5">
      <c r="A4497" s="169">
        <v>96751</v>
      </c>
      <c r="B4497" s="169" t="s">
        <v>25112</v>
      </c>
      <c r="C4497" s="169" t="s">
        <v>2</v>
      </c>
      <c r="D4497" s="333">
        <v>32.85</v>
      </c>
      <c r="E4497" s="279"/>
    </row>
    <row r="4498" spans="1:5" s="280" customFormat="1" ht="13.5">
      <c r="A4498" s="169">
        <v>96752</v>
      </c>
      <c r="B4498" s="169" t="s">
        <v>25113</v>
      </c>
      <c r="C4498" s="169" t="s">
        <v>2</v>
      </c>
      <c r="D4498" s="333">
        <v>43.94</v>
      </c>
      <c r="E4498" s="279"/>
    </row>
    <row r="4499" spans="1:5" s="280" customFormat="1" ht="13.5">
      <c r="A4499" s="169">
        <v>96753</v>
      </c>
      <c r="B4499" s="169" t="s">
        <v>25114</v>
      </c>
      <c r="C4499" s="169" t="s">
        <v>2</v>
      </c>
      <c r="D4499" s="333">
        <v>101.62</v>
      </c>
      <c r="E4499" s="279"/>
    </row>
    <row r="4500" spans="1:5" s="280" customFormat="1" ht="13.5">
      <c r="A4500" s="169">
        <v>96754</v>
      </c>
      <c r="B4500" s="169" t="s">
        <v>25115</v>
      </c>
      <c r="C4500" s="169" t="s">
        <v>2</v>
      </c>
      <c r="D4500" s="333">
        <v>145.58000000000001</v>
      </c>
      <c r="E4500" s="279"/>
    </row>
    <row r="4501" spans="1:5" s="280" customFormat="1" ht="13.5">
      <c r="A4501" s="169">
        <v>96755</v>
      </c>
      <c r="B4501" s="169" t="s">
        <v>25116</v>
      </c>
      <c r="C4501" s="169" t="s">
        <v>2</v>
      </c>
      <c r="D4501" s="333">
        <v>219.56</v>
      </c>
      <c r="E4501" s="279"/>
    </row>
    <row r="4502" spans="1:5" s="280" customFormat="1" ht="13.5">
      <c r="A4502" s="169">
        <v>96756</v>
      </c>
      <c r="B4502" s="169" t="s">
        <v>25117</v>
      </c>
      <c r="C4502" s="169" t="s">
        <v>2</v>
      </c>
      <c r="D4502" s="333">
        <v>15.43</v>
      </c>
      <c r="E4502" s="279"/>
    </row>
    <row r="4503" spans="1:5" s="280" customFormat="1" ht="13.5">
      <c r="A4503" s="169">
        <v>96757</v>
      </c>
      <c r="B4503" s="169" t="s">
        <v>25118</v>
      </c>
      <c r="C4503" s="169" t="s">
        <v>2</v>
      </c>
      <c r="D4503" s="333">
        <v>14.75</v>
      </c>
      <c r="E4503" s="279"/>
    </row>
    <row r="4504" spans="1:5" s="280" customFormat="1" ht="13.5">
      <c r="A4504" s="169">
        <v>96758</v>
      </c>
      <c r="B4504" s="169" t="s">
        <v>25119</v>
      </c>
      <c r="C4504" s="169" t="s">
        <v>2</v>
      </c>
      <c r="D4504" s="333">
        <v>17.09</v>
      </c>
      <c r="E4504" s="279"/>
    </row>
    <row r="4505" spans="1:5" s="280" customFormat="1" ht="13.5">
      <c r="A4505" s="169">
        <v>96759</v>
      </c>
      <c r="B4505" s="169" t="s">
        <v>25120</v>
      </c>
      <c r="C4505" s="169" t="s">
        <v>2</v>
      </c>
      <c r="D4505" s="333">
        <v>26.71</v>
      </c>
      <c r="E4505" s="279"/>
    </row>
    <row r="4506" spans="1:5" s="280" customFormat="1" ht="13.5">
      <c r="A4506" s="169">
        <v>96760</v>
      </c>
      <c r="B4506" s="169" t="s">
        <v>25121</v>
      </c>
      <c r="C4506" s="169" t="s">
        <v>2</v>
      </c>
      <c r="D4506" s="333">
        <v>37.520000000000003</v>
      </c>
      <c r="E4506" s="279"/>
    </row>
    <row r="4507" spans="1:5" s="280" customFormat="1" ht="13.5">
      <c r="A4507" s="169">
        <v>96761</v>
      </c>
      <c r="B4507" s="169" t="s">
        <v>25122</v>
      </c>
      <c r="C4507" s="169" t="s">
        <v>2</v>
      </c>
      <c r="D4507" s="333">
        <v>55.24</v>
      </c>
      <c r="E4507" s="279"/>
    </row>
    <row r="4508" spans="1:5" s="280" customFormat="1" ht="13.5">
      <c r="A4508" s="169">
        <v>96762</v>
      </c>
      <c r="B4508" s="169" t="s">
        <v>25123</v>
      </c>
      <c r="C4508" s="169" t="s">
        <v>2</v>
      </c>
      <c r="D4508" s="333">
        <v>109.12</v>
      </c>
      <c r="E4508" s="279"/>
    </row>
    <row r="4509" spans="1:5" s="280" customFormat="1" ht="13.5">
      <c r="A4509" s="169">
        <v>96763</v>
      </c>
      <c r="B4509" s="169" t="s">
        <v>25124</v>
      </c>
      <c r="C4509" s="169" t="s">
        <v>2</v>
      </c>
      <c r="D4509" s="333">
        <v>154.01</v>
      </c>
      <c r="E4509" s="279"/>
    </row>
    <row r="4510" spans="1:5" s="280" customFormat="1" ht="13.5">
      <c r="A4510" s="169">
        <v>96764</v>
      </c>
      <c r="B4510" s="169" t="s">
        <v>25125</v>
      </c>
      <c r="C4510" s="169" t="s">
        <v>2</v>
      </c>
      <c r="D4510" s="333">
        <v>245.74</v>
      </c>
      <c r="E4510" s="279"/>
    </row>
    <row r="4511" spans="1:5" s="280" customFormat="1" ht="13.5">
      <c r="A4511" s="169">
        <v>96802</v>
      </c>
      <c r="B4511" s="169" t="s">
        <v>25126</v>
      </c>
      <c r="C4511" s="169" t="s">
        <v>2</v>
      </c>
      <c r="D4511" s="333">
        <v>225.41</v>
      </c>
      <c r="E4511" s="279"/>
    </row>
    <row r="4512" spans="1:5" s="280" customFormat="1" ht="13.5">
      <c r="A4512" s="169">
        <v>96803</v>
      </c>
      <c r="B4512" s="169" t="s">
        <v>25127</v>
      </c>
      <c r="C4512" s="169" t="s">
        <v>2</v>
      </c>
      <c r="D4512" s="333">
        <v>116.17</v>
      </c>
      <c r="E4512" s="279"/>
    </row>
    <row r="4513" spans="1:5" s="280" customFormat="1" ht="13.5">
      <c r="A4513" s="169">
        <v>96804</v>
      </c>
      <c r="B4513" s="169" t="s">
        <v>25128</v>
      </c>
      <c r="C4513" s="169" t="s">
        <v>2</v>
      </c>
      <c r="D4513" s="333">
        <v>209.07</v>
      </c>
      <c r="E4513" s="279"/>
    </row>
    <row r="4514" spans="1:5" s="280" customFormat="1" ht="13.5">
      <c r="A4514" s="169">
        <v>96805</v>
      </c>
      <c r="B4514" s="169" t="s">
        <v>25129</v>
      </c>
      <c r="C4514" s="169" t="s">
        <v>2</v>
      </c>
      <c r="D4514" s="333">
        <v>233.56</v>
      </c>
      <c r="E4514" s="279"/>
    </row>
    <row r="4515" spans="1:5" s="280" customFormat="1" ht="13.5">
      <c r="A4515" s="169">
        <v>96806</v>
      </c>
      <c r="B4515" s="169" t="s">
        <v>25130</v>
      </c>
      <c r="C4515" s="169" t="s">
        <v>2</v>
      </c>
      <c r="D4515" s="333">
        <v>114.24</v>
      </c>
      <c r="E4515" s="279"/>
    </row>
    <row r="4516" spans="1:5" s="280" customFormat="1" ht="13.5">
      <c r="A4516" s="169">
        <v>96807</v>
      </c>
      <c r="B4516" s="169" t="s">
        <v>25131</v>
      </c>
      <c r="C4516" s="169" t="s">
        <v>2</v>
      </c>
      <c r="D4516" s="333">
        <v>191.19</v>
      </c>
      <c r="E4516" s="279"/>
    </row>
    <row r="4517" spans="1:5" s="280" customFormat="1" ht="13.5">
      <c r="A4517" s="169">
        <v>96808</v>
      </c>
      <c r="B4517" s="169" t="s">
        <v>25132</v>
      </c>
      <c r="C4517" s="169" t="s">
        <v>2</v>
      </c>
      <c r="D4517" s="333">
        <v>11.06</v>
      </c>
      <c r="E4517" s="279"/>
    </row>
    <row r="4518" spans="1:5" s="280" customFormat="1" ht="13.5">
      <c r="A4518" s="169">
        <v>96809</v>
      </c>
      <c r="B4518" s="169" t="s">
        <v>25133</v>
      </c>
      <c r="C4518" s="169" t="s">
        <v>2</v>
      </c>
      <c r="D4518" s="333">
        <v>12.58</v>
      </c>
      <c r="E4518" s="279"/>
    </row>
    <row r="4519" spans="1:5" s="280" customFormat="1" ht="13.5">
      <c r="A4519" s="169">
        <v>96810</v>
      </c>
      <c r="B4519" s="169" t="s">
        <v>25134</v>
      </c>
      <c r="C4519" s="169" t="s">
        <v>2</v>
      </c>
      <c r="D4519" s="333">
        <v>13.6</v>
      </c>
      <c r="E4519" s="279"/>
    </row>
    <row r="4520" spans="1:5" s="280" customFormat="1" ht="13.5">
      <c r="A4520" s="169">
        <v>96811</v>
      </c>
      <c r="B4520" s="169" t="s">
        <v>25135</v>
      </c>
      <c r="C4520" s="169" t="s">
        <v>2</v>
      </c>
      <c r="D4520" s="333">
        <v>14.68</v>
      </c>
      <c r="E4520" s="279"/>
    </row>
    <row r="4521" spans="1:5" s="280" customFormat="1" ht="13.5">
      <c r="A4521" s="169">
        <v>96812</v>
      </c>
      <c r="B4521" s="169" t="s">
        <v>25136</v>
      </c>
      <c r="C4521" s="169" t="s">
        <v>2</v>
      </c>
      <c r="D4521" s="333">
        <v>14.14</v>
      </c>
      <c r="E4521" s="279"/>
    </row>
    <row r="4522" spans="1:5" s="280" customFormat="1" ht="13.5">
      <c r="A4522" s="169">
        <v>96813</v>
      </c>
      <c r="B4522" s="169" t="s">
        <v>25137</v>
      </c>
      <c r="C4522" s="169" t="s">
        <v>2</v>
      </c>
      <c r="D4522" s="333">
        <v>16.170000000000002</v>
      </c>
      <c r="E4522" s="279"/>
    </row>
    <row r="4523" spans="1:5" s="280" customFormat="1" ht="13.5">
      <c r="A4523" s="169">
        <v>96814</v>
      </c>
      <c r="B4523" s="169" t="s">
        <v>25138</v>
      </c>
      <c r="C4523" s="169" t="s">
        <v>2</v>
      </c>
      <c r="D4523" s="333">
        <v>13.8</v>
      </c>
      <c r="E4523" s="279"/>
    </row>
    <row r="4524" spans="1:5" s="280" customFormat="1" ht="13.5">
      <c r="A4524" s="169">
        <v>96815</v>
      </c>
      <c r="B4524" s="169" t="s">
        <v>25139</v>
      </c>
      <c r="C4524" s="169" t="s">
        <v>2</v>
      </c>
      <c r="D4524" s="333">
        <v>22.87</v>
      </c>
      <c r="E4524" s="279"/>
    </row>
    <row r="4525" spans="1:5" s="280" customFormat="1" ht="13.5">
      <c r="A4525" s="169">
        <v>96816</v>
      </c>
      <c r="B4525" s="169" t="s">
        <v>25140</v>
      </c>
      <c r="C4525" s="169" t="s">
        <v>2</v>
      </c>
      <c r="D4525" s="333">
        <v>19</v>
      </c>
      <c r="E4525" s="279"/>
    </row>
    <row r="4526" spans="1:5" s="280" customFormat="1" ht="13.5">
      <c r="A4526" s="169">
        <v>96817</v>
      </c>
      <c r="B4526" s="169" t="s">
        <v>25141</v>
      </c>
      <c r="C4526" s="169" t="s">
        <v>2</v>
      </c>
      <c r="D4526" s="333">
        <v>21.46</v>
      </c>
      <c r="E4526" s="279"/>
    </row>
    <row r="4527" spans="1:5" s="280" customFormat="1" ht="13.5">
      <c r="A4527" s="169">
        <v>96818</v>
      </c>
      <c r="B4527" s="169" t="s">
        <v>25142</v>
      </c>
      <c r="C4527" s="169" t="s">
        <v>2</v>
      </c>
      <c r="D4527" s="333">
        <v>20.059999999999999</v>
      </c>
      <c r="E4527" s="279"/>
    </row>
    <row r="4528" spans="1:5" s="280" customFormat="1" ht="13.5">
      <c r="A4528" s="169">
        <v>96819</v>
      </c>
      <c r="B4528" s="169" t="s">
        <v>25143</v>
      </c>
      <c r="C4528" s="169" t="s">
        <v>2</v>
      </c>
      <c r="D4528" s="333">
        <v>20.059999999999999</v>
      </c>
      <c r="E4528" s="279"/>
    </row>
    <row r="4529" spans="1:5" s="280" customFormat="1" ht="13.5">
      <c r="A4529" s="169">
        <v>96820</v>
      </c>
      <c r="B4529" s="169" t="s">
        <v>25144</v>
      </c>
      <c r="C4529" s="169" t="s">
        <v>2</v>
      </c>
      <c r="D4529" s="333">
        <v>35.89</v>
      </c>
      <c r="E4529" s="279"/>
    </row>
    <row r="4530" spans="1:5" s="280" customFormat="1" ht="13.5">
      <c r="A4530" s="169">
        <v>96821</v>
      </c>
      <c r="B4530" s="169" t="s">
        <v>25145</v>
      </c>
      <c r="C4530" s="169" t="s">
        <v>2</v>
      </c>
      <c r="D4530" s="333">
        <v>30.76</v>
      </c>
      <c r="E4530" s="279"/>
    </row>
    <row r="4531" spans="1:5" s="280" customFormat="1" ht="13.5">
      <c r="A4531" s="169">
        <v>96822</v>
      </c>
      <c r="B4531" s="169" t="s">
        <v>25146</v>
      </c>
      <c r="C4531" s="169" t="s">
        <v>2</v>
      </c>
      <c r="D4531" s="333">
        <v>31.15</v>
      </c>
      <c r="E4531" s="279"/>
    </row>
    <row r="4532" spans="1:5" s="280" customFormat="1" ht="13.5">
      <c r="A4532" s="169">
        <v>96823</v>
      </c>
      <c r="B4532" s="169" t="s">
        <v>25147</v>
      </c>
      <c r="C4532" s="169" t="s">
        <v>2</v>
      </c>
      <c r="D4532" s="333">
        <v>12.88</v>
      </c>
      <c r="E4532" s="279"/>
    </row>
    <row r="4533" spans="1:5" s="280" customFormat="1" ht="13.5">
      <c r="A4533" s="169">
        <v>96824</v>
      </c>
      <c r="B4533" s="169" t="s">
        <v>25148</v>
      </c>
      <c r="C4533" s="169" t="s">
        <v>2</v>
      </c>
      <c r="D4533" s="333">
        <v>14.46</v>
      </c>
      <c r="E4533" s="279"/>
    </row>
    <row r="4534" spans="1:5" s="280" customFormat="1" ht="13.5">
      <c r="A4534" s="169">
        <v>96825</v>
      </c>
      <c r="B4534" s="169" t="s">
        <v>25149</v>
      </c>
      <c r="C4534" s="169" t="s">
        <v>2</v>
      </c>
      <c r="D4534" s="333">
        <v>19.39</v>
      </c>
      <c r="E4534" s="279"/>
    </row>
    <row r="4535" spans="1:5" s="280" customFormat="1" ht="13.5">
      <c r="A4535" s="169">
        <v>96826</v>
      </c>
      <c r="B4535" s="169" t="s">
        <v>25150</v>
      </c>
      <c r="C4535" s="169" t="s">
        <v>2</v>
      </c>
      <c r="D4535" s="333">
        <v>17.75</v>
      </c>
      <c r="E4535" s="279"/>
    </row>
    <row r="4536" spans="1:5" s="280" customFormat="1" ht="13.5">
      <c r="A4536" s="169">
        <v>96827</v>
      </c>
      <c r="B4536" s="169" t="s">
        <v>25151</v>
      </c>
      <c r="C4536" s="169" t="s">
        <v>2</v>
      </c>
      <c r="D4536" s="333">
        <v>18.39</v>
      </c>
      <c r="E4536" s="279"/>
    </row>
    <row r="4537" spans="1:5" s="280" customFormat="1" ht="13.5">
      <c r="A4537" s="169">
        <v>96828</v>
      </c>
      <c r="B4537" s="169" t="s">
        <v>25152</v>
      </c>
      <c r="C4537" s="169" t="s">
        <v>2</v>
      </c>
      <c r="D4537" s="333">
        <v>22.92</v>
      </c>
      <c r="E4537" s="279"/>
    </row>
    <row r="4538" spans="1:5" s="280" customFormat="1" ht="13.5">
      <c r="A4538" s="169">
        <v>96829</v>
      </c>
      <c r="B4538" s="169" t="s">
        <v>25153</v>
      </c>
      <c r="C4538" s="169" t="s">
        <v>2</v>
      </c>
      <c r="D4538" s="333">
        <v>17.72</v>
      </c>
      <c r="E4538" s="279"/>
    </row>
    <row r="4539" spans="1:5" s="280" customFormat="1" ht="13.5">
      <c r="A4539" s="169">
        <v>96830</v>
      </c>
      <c r="B4539" s="169" t="s">
        <v>25154</v>
      </c>
      <c r="C4539" s="169" t="s">
        <v>2</v>
      </c>
      <c r="D4539" s="333">
        <v>25.58</v>
      </c>
      <c r="E4539" s="279"/>
    </row>
    <row r="4540" spans="1:5" s="280" customFormat="1" ht="13.5">
      <c r="A4540" s="169">
        <v>96831</v>
      </c>
      <c r="B4540" s="169" t="s">
        <v>25155</v>
      </c>
      <c r="C4540" s="169" t="s">
        <v>2</v>
      </c>
      <c r="D4540" s="333">
        <v>21.01</v>
      </c>
      <c r="E4540" s="279"/>
    </row>
    <row r="4541" spans="1:5" s="280" customFormat="1" ht="13.5">
      <c r="A4541" s="169">
        <v>96832</v>
      </c>
      <c r="B4541" s="169" t="s">
        <v>25156</v>
      </c>
      <c r="C4541" s="169" t="s">
        <v>2</v>
      </c>
      <c r="D4541" s="333">
        <v>24.16</v>
      </c>
      <c r="E4541" s="279"/>
    </row>
    <row r="4542" spans="1:5" s="280" customFormat="1" ht="13.5">
      <c r="A4542" s="169">
        <v>96833</v>
      </c>
      <c r="B4542" s="169" t="s">
        <v>25157</v>
      </c>
      <c r="C4542" s="169" t="s">
        <v>2</v>
      </c>
      <c r="D4542" s="333">
        <v>22.67</v>
      </c>
      <c r="E4542" s="279"/>
    </row>
    <row r="4543" spans="1:5" s="280" customFormat="1" ht="13.5">
      <c r="A4543" s="169">
        <v>96834</v>
      </c>
      <c r="B4543" s="169" t="s">
        <v>25158</v>
      </c>
      <c r="C4543" s="169" t="s">
        <v>2</v>
      </c>
      <c r="D4543" s="333">
        <v>37.11</v>
      </c>
      <c r="E4543" s="279"/>
    </row>
    <row r="4544" spans="1:5" s="280" customFormat="1" ht="13.5">
      <c r="A4544" s="169">
        <v>96835</v>
      </c>
      <c r="B4544" s="169" t="s">
        <v>25159</v>
      </c>
      <c r="C4544" s="169" t="s">
        <v>2</v>
      </c>
      <c r="D4544" s="333">
        <v>32.22</v>
      </c>
      <c r="E4544" s="279"/>
    </row>
    <row r="4545" spans="1:5" s="280" customFormat="1" ht="13.5">
      <c r="A4545" s="169">
        <v>96836</v>
      </c>
      <c r="B4545" s="169" t="s">
        <v>25160</v>
      </c>
      <c r="C4545" s="169" t="s">
        <v>2</v>
      </c>
      <c r="D4545" s="333">
        <v>34.25</v>
      </c>
      <c r="E4545" s="279"/>
    </row>
    <row r="4546" spans="1:5" s="280" customFormat="1" ht="13.5">
      <c r="A4546" s="169">
        <v>96837</v>
      </c>
      <c r="B4546" s="169" t="s">
        <v>25161</v>
      </c>
      <c r="C4546" s="169" t="s">
        <v>2</v>
      </c>
      <c r="D4546" s="333">
        <v>19.149999999999999</v>
      </c>
      <c r="E4546" s="279"/>
    </row>
    <row r="4547" spans="1:5" s="280" customFormat="1" ht="13.5">
      <c r="A4547" s="169">
        <v>96838</v>
      </c>
      <c r="B4547" s="169" t="s">
        <v>25162</v>
      </c>
      <c r="C4547" s="169" t="s">
        <v>2</v>
      </c>
      <c r="D4547" s="333">
        <v>17.690000000000001</v>
      </c>
      <c r="E4547" s="279"/>
    </row>
    <row r="4548" spans="1:5" s="280" customFormat="1" ht="13.5">
      <c r="A4548" s="169">
        <v>96839</v>
      </c>
      <c r="B4548" s="169" t="s">
        <v>25163</v>
      </c>
      <c r="C4548" s="169" t="s">
        <v>2</v>
      </c>
      <c r="D4548" s="333">
        <v>17.43</v>
      </c>
      <c r="E4548" s="279"/>
    </row>
    <row r="4549" spans="1:5" s="280" customFormat="1" ht="13.5">
      <c r="A4549" s="169">
        <v>96840</v>
      </c>
      <c r="B4549" s="169" t="s">
        <v>25164</v>
      </c>
      <c r="C4549" s="169" t="s">
        <v>2</v>
      </c>
      <c r="D4549" s="333">
        <v>22.4</v>
      </c>
      <c r="E4549" s="279"/>
    </row>
    <row r="4550" spans="1:5" s="280" customFormat="1" ht="13.5">
      <c r="A4550" s="169">
        <v>96841</v>
      </c>
      <c r="B4550" s="169" t="s">
        <v>25165</v>
      </c>
      <c r="C4550" s="169" t="s">
        <v>2</v>
      </c>
      <c r="D4550" s="333">
        <v>19.77</v>
      </c>
      <c r="E4550" s="279"/>
    </row>
    <row r="4551" spans="1:5" s="280" customFormat="1" ht="13.5">
      <c r="A4551" s="169">
        <v>96842</v>
      </c>
      <c r="B4551" s="169" t="s">
        <v>25166</v>
      </c>
      <c r="C4551" s="169" t="s">
        <v>2</v>
      </c>
      <c r="D4551" s="333">
        <v>24.81</v>
      </c>
      <c r="E4551" s="279"/>
    </row>
    <row r="4552" spans="1:5" s="280" customFormat="1" ht="13.5">
      <c r="A4552" s="169">
        <v>96843</v>
      </c>
      <c r="B4552" s="169" t="s">
        <v>25167</v>
      </c>
      <c r="C4552" s="169" t="s">
        <v>2</v>
      </c>
      <c r="D4552" s="333">
        <v>23.91</v>
      </c>
      <c r="E4552" s="279"/>
    </row>
    <row r="4553" spans="1:5" s="280" customFormat="1" ht="13.5">
      <c r="A4553" s="169">
        <v>96844</v>
      </c>
      <c r="B4553" s="169" t="s">
        <v>25168</v>
      </c>
      <c r="C4553" s="169" t="s">
        <v>2</v>
      </c>
      <c r="D4553" s="333">
        <v>32.11</v>
      </c>
      <c r="E4553" s="279"/>
    </row>
    <row r="4554" spans="1:5" s="280" customFormat="1" ht="13.5">
      <c r="A4554" s="169">
        <v>96845</v>
      </c>
      <c r="B4554" s="169" t="s">
        <v>25169</v>
      </c>
      <c r="C4554" s="169" t="s">
        <v>2</v>
      </c>
      <c r="D4554" s="333">
        <v>34.549999999999997</v>
      </c>
      <c r="E4554" s="279"/>
    </row>
    <row r="4555" spans="1:5" s="280" customFormat="1" ht="13.5">
      <c r="A4555" s="169">
        <v>96846</v>
      </c>
      <c r="B4555" s="169" t="s">
        <v>25170</v>
      </c>
      <c r="C4555" s="169" t="s">
        <v>2</v>
      </c>
      <c r="D4555" s="333">
        <v>27.53</v>
      </c>
      <c r="E4555" s="279"/>
    </row>
    <row r="4556" spans="1:5" s="280" customFormat="1" ht="13.5">
      <c r="A4556" s="169">
        <v>96847</v>
      </c>
      <c r="B4556" s="169" t="s">
        <v>25171</v>
      </c>
      <c r="C4556" s="169" t="s">
        <v>2</v>
      </c>
      <c r="D4556" s="333">
        <v>30.1</v>
      </c>
      <c r="E4556" s="279"/>
    </row>
    <row r="4557" spans="1:5" s="280" customFormat="1" ht="13.5">
      <c r="A4557" s="169">
        <v>96848</v>
      </c>
      <c r="B4557" s="169" t="s">
        <v>25172</v>
      </c>
      <c r="C4557" s="169" t="s">
        <v>2</v>
      </c>
      <c r="D4557" s="333">
        <v>44.68</v>
      </c>
      <c r="E4557" s="279"/>
    </row>
    <row r="4558" spans="1:5" s="280" customFormat="1" ht="13.5">
      <c r="A4558" s="169">
        <v>96849</v>
      </c>
      <c r="B4558" s="169" t="s">
        <v>25173</v>
      </c>
      <c r="C4558" s="169" t="s">
        <v>2</v>
      </c>
      <c r="D4558" s="333">
        <v>16.38</v>
      </c>
      <c r="E4558" s="279"/>
    </row>
    <row r="4559" spans="1:5" s="280" customFormat="1" ht="13.5">
      <c r="A4559" s="169">
        <v>96850</v>
      </c>
      <c r="B4559" s="169" t="s">
        <v>25174</v>
      </c>
      <c r="C4559" s="169" t="s">
        <v>2</v>
      </c>
      <c r="D4559" s="333">
        <v>19</v>
      </c>
      <c r="E4559" s="279"/>
    </row>
    <row r="4560" spans="1:5" s="280" customFormat="1" ht="13.5">
      <c r="A4560" s="169">
        <v>96851</v>
      </c>
      <c r="B4560" s="169" t="s">
        <v>25175</v>
      </c>
      <c r="C4560" s="169" t="s">
        <v>2</v>
      </c>
      <c r="D4560" s="333">
        <v>24.88</v>
      </c>
      <c r="E4560" s="279"/>
    </row>
    <row r="4561" spans="1:5" s="280" customFormat="1" ht="13.5">
      <c r="A4561" s="169">
        <v>96852</v>
      </c>
      <c r="B4561" s="169" t="s">
        <v>25176</v>
      </c>
      <c r="C4561" s="169" t="s">
        <v>2</v>
      </c>
      <c r="D4561" s="333">
        <v>21.65</v>
      </c>
      <c r="E4561" s="279"/>
    </row>
    <row r="4562" spans="1:5" s="280" customFormat="1" ht="13.5">
      <c r="A4562" s="169">
        <v>96853</v>
      </c>
      <c r="B4562" s="169" t="s">
        <v>25177</v>
      </c>
      <c r="C4562" s="169" t="s">
        <v>2</v>
      </c>
      <c r="D4562" s="333">
        <v>24.22</v>
      </c>
      <c r="E4562" s="279"/>
    </row>
    <row r="4563" spans="1:5" s="280" customFormat="1" ht="13.5">
      <c r="A4563" s="169">
        <v>96854</v>
      </c>
      <c r="B4563" s="169" t="s">
        <v>25178</v>
      </c>
      <c r="C4563" s="169" t="s">
        <v>2</v>
      </c>
      <c r="D4563" s="333">
        <v>28.76</v>
      </c>
      <c r="E4563" s="279"/>
    </row>
    <row r="4564" spans="1:5" s="280" customFormat="1" ht="13.5">
      <c r="A4564" s="169">
        <v>96855</v>
      </c>
      <c r="B4564" s="169" t="s">
        <v>25179</v>
      </c>
      <c r="C4564" s="169" t="s">
        <v>2</v>
      </c>
      <c r="D4564" s="333">
        <v>26.84</v>
      </c>
      <c r="E4564" s="279"/>
    </row>
    <row r="4565" spans="1:5" s="280" customFormat="1" ht="13.5">
      <c r="A4565" s="169">
        <v>96856</v>
      </c>
      <c r="B4565" s="169" t="s">
        <v>25180</v>
      </c>
      <c r="C4565" s="169" t="s">
        <v>2</v>
      </c>
      <c r="D4565" s="333">
        <v>27.21</v>
      </c>
      <c r="E4565" s="279"/>
    </row>
    <row r="4566" spans="1:5" s="280" customFormat="1" ht="13.5">
      <c r="A4566" s="169">
        <v>96857</v>
      </c>
      <c r="B4566" s="169" t="s">
        <v>25181</v>
      </c>
      <c r="C4566" s="169" t="s">
        <v>2</v>
      </c>
      <c r="D4566" s="333">
        <v>42.58</v>
      </c>
      <c r="E4566" s="279"/>
    </row>
    <row r="4567" spans="1:5" s="280" customFormat="1" ht="13.5">
      <c r="A4567" s="169">
        <v>96858</v>
      </c>
      <c r="B4567" s="169" t="s">
        <v>25182</v>
      </c>
      <c r="C4567" s="169" t="s">
        <v>2</v>
      </c>
      <c r="D4567" s="333">
        <v>43.33</v>
      </c>
      <c r="E4567" s="279"/>
    </row>
    <row r="4568" spans="1:5" s="280" customFormat="1" ht="13.5">
      <c r="A4568" s="169">
        <v>96859</v>
      </c>
      <c r="B4568" s="169" t="s">
        <v>25183</v>
      </c>
      <c r="C4568" s="169" t="s">
        <v>2</v>
      </c>
      <c r="D4568" s="333">
        <v>53.32</v>
      </c>
      <c r="E4568" s="279"/>
    </row>
    <row r="4569" spans="1:5" s="280" customFormat="1" ht="13.5">
      <c r="A4569" s="169">
        <v>96860</v>
      </c>
      <c r="B4569" s="169" t="s">
        <v>25184</v>
      </c>
      <c r="C4569" s="169" t="s">
        <v>2</v>
      </c>
      <c r="D4569" s="333">
        <v>22.43</v>
      </c>
      <c r="E4569" s="279"/>
    </row>
    <row r="4570" spans="1:5" s="280" customFormat="1" ht="13.5">
      <c r="A4570" s="169">
        <v>96861</v>
      </c>
      <c r="B4570" s="169" t="s">
        <v>25185</v>
      </c>
      <c r="C4570" s="169" t="s">
        <v>2</v>
      </c>
      <c r="D4570" s="333">
        <v>24.09</v>
      </c>
      <c r="E4570" s="279"/>
    </row>
    <row r="4571" spans="1:5" s="280" customFormat="1" ht="13.5">
      <c r="A4571" s="169">
        <v>96862</v>
      </c>
      <c r="B4571" s="169" t="s">
        <v>25186</v>
      </c>
      <c r="C4571" s="169" t="s">
        <v>2</v>
      </c>
      <c r="D4571" s="333">
        <v>27</v>
      </c>
      <c r="E4571" s="279"/>
    </row>
    <row r="4572" spans="1:5" s="280" customFormat="1" ht="13.5">
      <c r="A4572" s="169">
        <v>96863</v>
      </c>
      <c r="B4572" s="169" t="s">
        <v>25187</v>
      </c>
      <c r="C4572" s="169" t="s">
        <v>2</v>
      </c>
      <c r="D4572" s="333">
        <v>26.73</v>
      </c>
      <c r="E4572" s="279"/>
    </row>
    <row r="4573" spans="1:5" s="280" customFormat="1" ht="13.5">
      <c r="A4573" s="169">
        <v>96864</v>
      </c>
      <c r="B4573" s="169" t="s">
        <v>25188</v>
      </c>
      <c r="C4573" s="169" t="s">
        <v>2</v>
      </c>
      <c r="D4573" s="333">
        <v>41.6</v>
      </c>
      <c r="E4573" s="279"/>
    </row>
    <row r="4574" spans="1:5" s="280" customFormat="1" ht="13.5">
      <c r="A4574" s="169">
        <v>96865</v>
      </c>
      <c r="B4574" s="169" t="s">
        <v>25189</v>
      </c>
      <c r="C4574" s="169" t="s">
        <v>2</v>
      </c>
      <c r="D4574" s="333">
        <v>40.79</v>
      </c>
      <c r="E4574" s="279"/>
    </row>
    <row r="4575" spans="1:5" s="280" customFormat="1" ht="13.5">
      <c r="A4575" s="169">
        <v>96866</v>
      </c>
      <c r="B4575" s="169" t="s">
        <v>25190</v>
      </c>
      <c r="C4575" s="169" t="s">
        <v>2</v>
      </c>
      <c r="D4575" s="333">
        <v>54.5</v>
      </c>
      <c r="E4575" s="279"/>
    </row>
    <row r="4576" spans="1:5" s="280" customFormat="1" ht="13.5">
      <c r="A4576" s="169">
        <v>96867</v>
      </c>
      <c r="B4576" s="169" t="s">
        <v>25191</v>
      </c>
      <c r="C4576" s="169" t="s">
        <v>2</v>
      </c>
      <c r="D4576" s="333">
        <v>62.88</v>
      </c>
      <c r="E4576" s="279"/>
    </row>
    <row r="4577" spans="1:5" s="280" customFormat="1" ht="13.5">
      <c r="A4577" s="169">
        <v>96868</v>
      </c>
      <c r="B4577" s="169" t="s">
        <v>25192</v>
      </c>
      <c r="C4577" s="169" t="s">
        <v>2</v>
      </c>
      <c r="D4577" s="333">
        <v>25.17</v>
      </c>
      <c r="E4577" s="279"/>
    </row>
    <row r="4578" spans="1:5" s="280" customFormat="1" ht="13.5">
      <c r="A4578" s="169">
        <v>96869</v>
      </c>
      <c r="B4578" s="169" t="s">
        <v>25193</v>
      </c>
      <c r="C4578" s="169" t="s">
        <v>2</v>
      </c>
      <c r="D4578" s="333">
        <v>30.07</v>
      </c>
      <c r="E4578" s="279"/>
    </row>
    <row r="4579" spans="1:5" s="280" customFormat="1" ht="13.5">
      <c r="A4579" s="169">
        <v>96870</v>
      </c>
      <c r="B4579" s="169" t="s">
        <v>25194</v>
      </c>
      <c r="C4579" s="169" t="s">
        <v>2</v>
      </c>
      <c r="D4579" s="333">
        <v>46.94</v>
      </c>
      <c r="E4579" s="279"/>
    </row>
    <row r="4580" spans="1:5" s="280" customFormat="1" ht="13.5">
      <c r="A4580" s="169">
        <v>96871</v>
      </c>
      <c r="B4580" s="169" t="s">
        <v>25195</v>
      </c>
      <c r="C4580" s="169" t="s">
        <v>2</v>
      </c>
      <c r="D4580" s="333">
        <v>67.650000000000006</v>
      </c>
      <c r="E4580" s="279"/>
    </row>
    <row r="4581" spans="1:5" s="280" customFormat="1" ht="13.5">
      <c r="A4581" s="169">
        <v>96872</v>
      </c>
      <c r="B4581" s="169" t="s">
        <v>25196</v>
      </c>
      <c r="C4581" s="169" t="s">
        <v>2</v>
      </c>
      <c r="D4581" s="333">
        <v>63.99</v>
      </c>
      <c r="E4581" s="279"/>
    </row>
    <row r="4582" spans="1:5" s="280" customFormat="1" ht="13.5">
      <c r="A4582" s="169">
        <v>96873</v>
      </c>
      <c r="B4582" s="169" t="s">
        <v>25197</v>
      </c>
      <c r="C4582" s="169" t="s">
        <v>2</v>
      </c>
      <c r="D4582" s="333">
        <v>73.239999999999995</v>
      </c>
      <c r="E4582" s="279"/>
    </row>
    <row r="4583" spans="1:5" s="280" customFormat="1" ht="13.5">
      <c r="A4583" s="169">
        <v>96874</v>
      </c>
      <c r="B4583" s="169" t="s">
        <v>25198</v>
      </c>
      <c r="C4583" s="169" t="s">
        <v>2</v>
      </c>
      <c r="D4583" s="333">
        <v>78.14</v>
      </c>
      <c r="E4583" s="279"/>
    </row>
    <row r="4584" spans="1:5" s="280" customFormat="1" ht="13.5">
      <c r="A4584" s="169">
        <v>96875</v>
      </c>
      <c r="B4584" s="169" t="s">
        <v>25199</v>
      </c>
      <c r="C4584" s="169" t="s">
        <v>2</v>
      </c>
      <c r="D4584" s="333">
        <v>93.02</v>
      </c>
      <c r="E4584" s="279"/>
    </row>
    <row r="4585" spans="1:5" s="280" customFormat="1" ht="13.5">
      <c r="A4585" s="169">
        <v>96876</v>
      </c>
      <c r="B4585" s="169" t="s">
        <v>25200</v>
      </c>
      <c r="C4585" s="169" t="s">
        <v>2</v>
      </c>
      <c r="D4585" s="333">
        <v>165.59</v>
      </c>
      <c r="E4585" s="279"/>
    </row>
    <row r="4586" spans="1:5" s="280" customFormat="1" ht="13.5">
      <c r="A4586" s="169">
        <v>96877</v>
      </c>
      <c r="B4586" s="169" t="s">
        <v>25201</v>
      </c>
      <c r="C4586" s="169" t="s">
        <v>2</v>
      </c>
      <c r="D4586" s="333">
        <v>176.39</v>
      </c>
      <c r="E4586" s="279"/>
    </row>
    <row r="4587" spans="1:5" s="280" customFormat="1" ht="13.5">
      <c r="A4587" s="169">
        <v>96878</v>
      </c>
      <c r="B4587" s="169" t="s">
        <v>25202</v>
      </c>
      <c r="C4587" s="169" t="s">
        <v>2</v>
      </c>
      <c r="D4587" s="333">
        <v>178.41</v>
      </c>
      <c r="E4587" s="279"/>
    </row>
    <row r="4588" spans="1:5" s="280" customFormat="1" ht="13.5">
      <c r="A4588" s="169">
        <v>96879</v>
      </c>
      <c r="B4588" s="169" t="s">
        <v>25203</v>
      </c>
      <c r="C4588" s="169" t="s">
        <v>2</v>
      </c>
      <c r="D4588" s="333">
        <v>179.89</v>
      </c>
      <c r="E4588" s="279"/>
    </row>
    <row r="4589" spans="1:5" s="280" customFormat="1" ht="13.5">
      <c r="A4589" s="169">
        <v>96880</v>
      </c>
      <c r="B4589" s="169" t="s">
        <v>25204</v>
      </c>
      <c r="C4589" s="169" t="s">
        <v>2</v>
      </c>
      <c r="D4589" s="333">
        <v>204.07</v>
      </c>
      <c r="E4589" s="279"/>
    </row>
    <row r="4590" spans="1:5" s="280" customFormat="1" ht="13.5">
      <c r="A4590" s="169">
        <v>96881</v>
      </c>
      <c r="B4590" s="169" t="s">
        <v>25205</v>
      </c>
      <c r="C4590" s="169" t="s">
        <v>2</v>
      </c>
      <c r="D4590" s="333">
        <v>215.02</v>
      </c>
      <c r="E4590" s="279"/>
    </row>
    <row r="4591" spans="1:5" s="280" customFormat="1" ht="13.5">
      <c r="A4591" s="169">
        <v>97425</v>
      </c>
      <c r="B4591" s="169" t="s">
        <v>25206</v>
      </c>
      <c r="C4591" s="169" t="s">
        <v>2</v>
      </c>
      <c r="D4591" s="333">
        <v>30.73</v>
      </c>
      <c r="E4591" s="279"/>
    </row>
    <row r="4592" spans="1:5" s="280" customFormat="1" ht="13.5">
      <c r="A4592" s="169">
        <v>97426</v>
      </c>
      <c r="B4592" s="169" t="s">
        <v>25207</v>
      </c>
      <c r="C4592" s="169" t="s">
        <v>2</v>
      </c>
      <c r="D4592" s="333">
        <v>37.78</v>
      </c>
      <c r="E4592" s="279"/>
    </row>
    <row r="4593" spans="1:5" s="280" customFormat="1" ht="13.5">
      <c r="A4593" s="169">
        <v>97427</v>
      </c>
      <c r="B4593" s="169" t="s">
        <v>25208</v>
      </c>
      <c r="C4593" s="169" t="s">
        <v>2</v>
      </c>
      <c r="D4593" s="333">
        <v>43.12</v>
      </c>
      <c r="E4593" s="279"/>
    </row>
    <row r="4594" spans="1:5" s="280" customFormat="1" ht="13.5">
      <c r="A4594" s="169">
        <v>97428</v>
      </c>
      <c r="B4594" s="169" t="s">
        <v>25209</v>
      </c>
      <c r="C4594" s="169" t="s">
        <v>2</v>
      </c>
      <c r="D4594" s="333">
        <v>55.49</v>
      </c>
      <c r="E4594" s="279"/>
    </row>
    <row r="4595" spans="1:5" s="280" customFormat="1" ht="13.5">
      <c r="A4595" s="169">
        <v>97429</v>
      </c>
      <c r="B4595" s="169" t="s">
        <v>25210</v>
      </c>
      <c r="C4595" s="169" t="s">
        <v>2</v>
      </c>
      <c r="D4595" s="333">
        <v>66.88</v>
      </c>
      <c r="E4595" s="279"/>
    </row>
    <row r="4596" spans="1:5" s="280" customFormat="1" ht="13.5">
      <c r="A4596" s="169">
        <v>97430</v>
      </c>
      <c r="B4596" s="169" t="s">
        <v>25211</v>
      </c>
      <c r="C4596" s="169" t="s">
        <v>2</v>
      </c>
      <c r="D4596" s="333">
        <v>42.42</v>
      </c>
      <c r="E4596" s="279"/>
    </row>
    <row r="4597" spans="1:5" s="280" customFormat="1" ht="13.5">
      <c r="A4597" s="169">
        <v>97431</v>
      </c>
      <c r="B4597" s="169" t="s">
        <v>25212</v>
      </c>
      <c r="C4597" s="169" t="s">
        <v>2</v>
      </c>
      <c r="D4597" s="333">
        <v>47.14</v>
      </c>
      <c r="E4597" s="279"/>
    </row>
    <row r="4598" spans="1:5" s="280" customFormat="1" ht="13.5">
      <c r="A4598" s="169">
        <v>97432</v>
      </c>
      <c r="B4598" s="169" t="s">
        <v>25213</v>
      </c>
      <c r="C4598" s="169" t="s">
        <v>2</v>
      </c>
      <c r="D4598" s="333">
        <v>53.16</v>
      </c>
      <c r="E4598" s="279"/>
    </row>
    <row r="4599" spans="1:5" s="280" customFormat="1" ht="13.5">
      <c r="A4599" s="169">
        <v>97433</v>
      </c>
      <c r="B4599" s="169" t="s">
        <v>25214</v>
      </c>
      <c r="C4599" s="169" t="s">
        <v>2</v>
      </c>
      <c r="D4599" s="333">
        <v>100.73</v>
      </c>
      <c r="E4599" s="279"/>
    </row>
    <row r="4600" spans="1:5" s="280" customFormat="1" ht="13.5">
      <c r="A4600" s="169">
        <v>97434</v>
      </c>
      <c r="B4600" s="169" t="s">
        <v>25215</v>
      </c>
      <c r="C4600" s="169" t="s">
        <v>2</v>
      </c>
      <c r="D4600" s="333">
        <v>102.76</v>
      </c>
      <c r="E4600" s="279"/>
    </row>
    <row r="4601" spans="1:5" s="280" customFormat="1" ht="13.5">
      <c r="A4601" s="169">
        <v>97435</v>
      </c>
      <c r="B4601" s="169" t="s">
        <v>25216</v>
      </c>
      <c r="C4601" s="169" t="s">
        <v>2</v>
      </c>
      <c r="D4601" s="333">
        <v>117.96</v>
      </c>
      <c r="E4601" s="279"/>
    </row>
    <row r="4602" spans="1:5" s="280" customFormat="1" ht="13.5">
      <c r="A4602" s="169">
        <v>97436</v>
      </c>
      <c r="B4602" s="169" t="s">
        <v>25217</v>
      </c>
      <c r="C4602" s="169" t="s">
        <v>2</v>
      </c>
      <c r="D4602" s="333">
        <v>121.86</v>
      </c>
      <c r="E4602" s="279"/>
    </row>
    <row r="4603" spans="1:5" s="280" customFormat="1" ht="13.5">
      <c r="A4603" s="169">
        <v>97437</v>
      </c>
      <c r="B4603" s="169" t="s">
        <v>25218</v>
      </c>
      <c r="C4603" s="169" t="s">
        <v>2</v>
      </c>
      <c r="D4603" s="333">
        <v>135.1</v>
      </c>
      <c r="E4603" s="279"/>
    </row>
    <row r="4604" spans="1:5" s="280" customFormat="1" ht="13.5">
      <c r="A4604" s="169">
        <v>97438</v>
      </c>
      <c r="B4604" s="169" t="s">
        <v>25219</v>
      </c>
      <c r="C4604" s="169" t="s">
        <v>2</v>
      </c>
      <c r="D4604" s="333">
        <v>139.28</v>
      </c>
      <c r="E4604" s="279"/>
    </row>
    <row r="4605" spans="1:5" s="280" customFormat="1" ht="13.5">
      <c r="A4605" s="169">
        <v>97439</v>
      </c>
      <c r="B4605" s="169" t="s">
        <v>25220</v>
      </c>
      <c r="C4605" s="169" t="s">
        <v>2</v>
      </c>
      <c r="D4605" s="333">
        <v>153.78</v>
      </c>
      <c r="E4605" s="279"/>
    </row>
    <row r="4606" spans="1:5" s="280" customFormat="1" ht="13.5">
      <c r="A4606" s="169">
        <v>97440</v>
      </c>
      <c r="B4606" s="169" t="s">
        <v>25221</v>
      </c>
      <c r="C4606" s="169" t="s">
        <v>2</v>
      </c>
      <c r="D4606" s="333">
        <v>184.81</v>
      </c>
      <c r="E4606" s="279"/>
    </row>
    <row r="4607" spans="1:5" s="280" customFormat="1" ht="13.5">
      <c r="A4607" s="169">
        <v>97442</v>
      </c>
      <c r="B4607" s="169" t="s">
        <v>25222</v>
      </c>
      <c r="C4607" s="169" t="s">
        <v>2</v>
      </c>
      <c r="D4607" s="333">
        <v>203.84</v>
      </c>
      <c r="E4607" s="279"/>
    </row>
    <row r="4608" spans="1:5" s="280" customFormat="1" ht="13.5">
      <c r="A4608" s="169">
        <v>97443</v>
      </c>
      <c r="B4608" s="169" t="s">
        <v>25223</v>
      </c>
      <c r="C4608" s="169" t="s">
        <v>2</v>
      </c>
      <c r="D4608" s="333">
        <v>95.46</v>
      </c>
      <c r="E4608" s="279"/>
    </row>
    <row r="4609" spans="1:5" s="280" customFormat="1" ht="13.5">
      <c r="A4609" s="169">
        <v>97444</v>
      </c>
      <c r="B4609" s="169" t="s">
        <v>25224</v>
      </c>
      <c r="C4609" s="169" t="s">
        <v>2</v>
      </c>
      <c r="D4609" s="333">
        <v>111.83</v>
      </c>
      <c r="E4609" s="279"/>
    </row>
    <row r="4610" spans="1:5" s="280" customFormat="1" ht="13.5">
      <c r="A4610" s="169">
        <v>97446</v>
      </c>
      <c r="B4610" s="169" t="s">
        <v>25225</v>
      </c>
      <c r="C4610" s="169" t="s">
        <v>2</v>
      </c>
      <c r="D4610" s="333">
        <v>191.67</v>
      </c>
      <c r="E4610" s="279"/>
    </row>
    <row r="4611" spans="1:5" s="280" customFormat="1" ht="13.5">
      <c r="A4611" s="169">
        <v>97447</v>
      </c>
      <c r="B4611" s="169" t="s">
        <v>25226</v>
      </c>
      <c r="C4611" s="169" t="s">
        <v>2</v>
      </c>
      <c r="D4611" s="333">
        <v>191.67</v>
      </c>
      <c r="E4611" s="279"/>
    </row>
    <row r="4612" spans="1:5" s="280" customFormat="1" ht="13.5">
      <c r="A4612" s="169">
        <v>97449</v>
      </c>
      <c r="B4612" s="169" t="s">
        <v>25227</v>
      </c>
      <c r="C4612" s="169" t="s">
        <v>2</v>
      </c>
      <c r="D4612" s="333">
        <v>204.34</v>
      </c>
      <c r="E4612" s="279"/>
    </row>
    <row r="4613" spans="1:5" s="280" customFormat="1" ht="13.5">
      <c r="A4613" s="169">
        <v>97450</v>
      </c>
      <c r="B4613" s="169" t="s">
        <v>25228</v>
      </c>
      <c r="C4613" s="169" t="s">
        <v>2</v>
      </c>
      <c r="D4613" s="333">
        <v>248.9</v>
      </c>
      <c r="E4613" s="279"/>
    </row>
    <row r="4614" spans="1:5" s="280" customFormat="1" ht="13.5">
      <c r="A4614" s="169">
        <v>97452</v>
      </c>
      <c r="B4614" s="169" t="s">
        <v>25229</v>
      </c>
      <c r="C4614" s="169" t="s">
        <v>2</v>
      </c>
      <c r="D4614" s="333">
        <v>156.51</v>
      </c>
      <c r="E4614" s="279"/>
    </row>
    <row r="4615" spans="1:5" s="280" customFormat="1" ht="13.5">
      <c r="A4615" s="169">
        <v>97453</v>
      </c>
      <c r="B4615" s="169" t="s">
        <v>25230</v>
      </c>
      <c r="C4615" s="169" t="s">
        <v>2</v>
      </c>
      <c r="D4615" s="333">
        <v>165.85</v>
      </c>
      <c r="E4615" s="279"/>
    </row>
    <row r="4616" spans="1:5" s="280" customFormat="1" ht="13.5">
      <c r="A4616" s="169">
        <v>97454</v>
      </c>
      <c r="B4616" s="169" t="s">
        <v>25231</v>
      </c>
      <c r="C4616" s="169" t="s">
        <v>2</v>
      </c>
      <c r="D4616" s="333">
        <v>263.76</v>
      </c>
      <c r="E4616" s="279"/>
    </row>
    <row r="4617" spans="1:5" s="280" customFormat="1" ht="13.5">
      <c r="A4617" s="169">
        <v>97455</v>
      </c>
      <c r="B4617" s="169" t="s">
        <v>25232</v>
      </c>
      <c r="C4617" s="169" t="s">
        <v>2</v>
      </c>
      <c r="D4617" s="333">
        <v>278.7</v>
      </c>
      <c r="E4617" s="279"/>
    </row>
    <row r="4618" spans="1:5" s="280" customFormat="1" ht="13.5">
      <c r="A4618" s="169">
        <v>97456</v>
      </c>
      <c r="B4618" s="169" t="s">
        <v>25233</v>
      </c>
      <c r="C4618" s="169" t="s">
        <v>2</v>
      </c>
      <c r="D4618" s="333">
        <v>591.41999999999996</v>
      </c>
      <c r="E4618" s="279"/>
    </row>
    <row r="4619" spans="1:5" s="280" customFormat="1" ht="13.5">
      <c r="A4619" s="169">
        <v>97457</v>
      </c>
      <c r="B4619" s="169" t="s">
        <v>25234</v>
      </c>
      <c r="C4619" s="169" t="s">
        <v>2</v>
      </c>
      <c r="D4619" s="333">
        <v>524.39</v>
      </c>
      <c r="E4619" s="279"/>
    </row>
    <row r="4620" spans="1:5" s="280" customFormat="1" ht="13.5">
      <c r="A4620" s="169">
        <v>97458</v>
      </c>
      <c r="B4620" s="169" t="s">
        <v>25235</v>
      </c>
      <c r="C4620" s="169" t="s">
        <v>2</v>
      </c>
      <c r="D4620" s="333">
        <v>246.24</v>
      </c>
      <c r="E4620" s="279"/>
    </row>
    <row r="4621" spans="1:5" s="280" customFormat="1" ht="13.5">
      <c r="A4621" s="169">
        <v>97459</v>
      </c>
      <c r="B4621" s="169" t="s">
        <v>25236</v>
      </c>
      <c r="C4621" s="169" t="s">
        <v>2</v>
      </c>
      <c r="D4621" s="333">
        <v>418.87</v>
      </c>
      <c r="E4621" s="279"/>
    </row>
    <row r="4622" spans="1:5" s="280" customFormat="1" ht="13.5">
      <c r="A4622" s="169">
        <v>97460</v>
      </c>
      <c r="B4622" s="169" t="s">
        <v>25237</v>
      </c>
      <c r="C4622" s="169" t="s">
        <v>2</v>
      </c>
      <c r="D4622" s="333">
        <v>640.77</v>
      </c>
      <c r="E4622" s="279"/>
    </row>
    <row r="4623" spans="1:5" s="280" customFormat="1" ht="13.5">
      <c r="A4623" s="169">
        <v>97461</v>
      </c>
      <c r="B4623" s="169" t="s">
        <v>25238</v>
      </c>
      <c r="C4623" s="169" t="s">
        <v>2</v>
      </c>
      <c r="D4623" s="333">
        <v>30.05</v>
      </c>
      <c r="E4623" s="279"/>
    </row>
    <row r="4624" spans="1:5" s="280" customFormat="1" ht="13.5">
      <c r="A4624" s="169">
        <v>97462</v>
      </c>
      <c r="B4624" s="169" t="s">
        <v>25239</v>
      </c>
      <c r="C4624" s="169" t="s">
        <v>2</v>
      </c>
      <c r="D4624" s="333">
        <v>25.26</v>
      </c>
      <c r="E4624" s="279"/>
    </row>
    <row r="4625" spans="1:5" s="280" customFormat="1" ht="13.5">
      <c r="A4625" s="169">
        <v>97464</v>
      </c>
      <c r="B4625" s="169" t="s">
        <v>25240</v>
      </c>
      <c r="C4625" s="169" t="s">
        <v>2</v>
      </c>
      <c r="D4625" s="333">
        <v>43.12</v>
      </c>
      <c r="E4625" s="279"/>
    </row>
    <row r="4626" spans="1:5" s="280" customFormat="1" ht="13.5">
      <c r="A4626" s="169">
        <v>97465</v>
      </c>
      <c r="B4626" s="169" t="s">
        <v>25241</v>
      </c>
      <c r="C4626" s="169" t="s">
        <v>2</v>
      </c>
      <c r="D4626" s="333">
        <v>51.21</v>
      </c>
      <c r="E4626" s="279"/>
    </row>
    <row r="4627" spans="1:5" s="280" customFormat="1" ht="13.5">
      <c r="A4627" s="169">
        <v>97467</v>
      </c>
      <c r="B4627" s="169" t="s">
        <v>25242</v>
      </c>
      <c r="C4627" s="169" t="s">
        <v>2</v>
      </c>
      <c r="D4627" s="333">
        <v>54.71</v>
      </c>
      <c r="E4627" s="279"/>
    </row>
    <row r="4628" spans="1:5" s="280" customFormat="1" ht="13.5">
      <c r="A4628" s="169">
        <v>97468</v>
      </c>
      <c r="B4628" s="169" t="s">
        <v>25243</v>
      </c>
      <c r="C4628" s="169" t="s">
        <v>2</v>
      </c>
      <c r="D4628" s="333">
        <v>65.06</v>
      </c>
      <c r="E4628" s="279"/>
    </row>
    <row r="4629" spans="1:5" s="280" customFormat="1" ht="13.5">
      <c r="A4629" s="169">
        <v>97470</v>
      </c>
      <c r="B4629" s="169" t="s">
        <v>25244</v>
      </c>
      <c r="C4629" s="169" t="s">
        <v>2</v>
      </c>
      <c r="D4629" s="333">
        <v>80.44</v>
      </c>
      <c r="E4629" s="279"/>
    </row>
    <row r="4630" spans="1:5" s="280" customFormat="1" ht="13.5">
      <c r="A4630" s="169">
        <v>97471</v>
      </c>
      <c r="B4630" s="169" t="s">
        <v>25245</v>
      </c>
      <c r="C4630" s="169" t="s">
        <v>2</v>
      </c>
      <c r="D4630" s="333">
        <v>96.81</v>
      </c>
      <c r="E4630" s="279"/>
    </row>
    <row r="4631" spans="1:5" s="280" customFormat="1" ht="13.5">
      <c r="A4631" s="169">
        <v>97474</v>
      </c>
      <c r="B4631" s="169" t="s">
        <v>25246</v>
      </c>
      <c r="C4631" s="169" t="s">
        <v>2</v>
      </c>
      <c r="D4631" s="333">
        <v>146.13</v>
      </c>
      <c r="E4631" s="279"/>
    </row>
    <row r="4632" spans="1:5" s="280" customFormat="1" ht="13.5">
      <c r="A4632" s="169">
        <v>97475</v>
      </c>
      <c r="B4632" s="169" t="s">
        <v>25247</v>
      </c>
      <c r="C4632" s="169" t="s">
        <v>2</v>
      </c>
      <c r="D4632" s="333">
        <v>179.21</v>
      </c>
      <c r="E4632" s="279"/>
    </row>
    <row r="4633" spans="1:5" s="280" customFormat="1" ht="13.5">
      <c r="A4633" s="169">
        <v>97477</v>
      </c>
      <c r="B4633" s="169" t="s">
        <v>25248</v>
      </c>
      <c r="C4633" s="169" t="s">
        <v>2</v>
      </c>
      <c r="D4633" s="333">
        <v>194.44</v>
      </c>
      <c r="E4633" s="279"/>
    </row>
    <row r="4634" spans="1:5" s="280" customFormat="1" ht="13.5">
      <c r="A4634" s="169">
        <v>97478</v>
      </c>
      <c r="B4634" s="169" t="s">
        <v>25249</v>
      </c>
      <c r="C4634" s="169" t="s">
        <v>2</v>
      </c>
      <c r="D4634" s="333">
        <v>239</v>
      </c>
      <c r="E4634" s="279"/>
    </row>
    <row r="4635" spans="1:5" s="280" customFormat="1" ht="13.5">
      <c r="A4635" s="169">
        <v>97479</v>
      </c>
      <c r="B4635" s="169" t="s">
        <v>25250</v>
      </c>
      <c r="C4635" s="169" t="s">
        <v>2</v>
      </c>
      <c r="D4635" s="333">
        <v>48.31</v>
      </c>
      <c r="E4635" s="279"/>
    </row>
    <row r="4636" spans="1:5" s="280" customFormat="1" ht="13.5">
      <c r="A4636" s="169">
        <v>97480</v>
      </c>
      <c r="B4636" s="169" t="s">
        <v>25251</v>
      </c>
      <c r="C4636" s="169" t="s">
        <v>2</v>
      </c>
      <c r="D4636" s="333">
        <v>48.31</v>
      </c>
      <c r="E4636" s="279"/>
    </row>
    <row r="4637" spans="1:5" s="280" customFormat="1" ht="13.5">
      <c r="A4637" s="169">
        <v>97481</v>
      </c>
      <c r="B4637" s="169" t="s">
        <v>25252</v>
      </c>
      <c r="C4637" s="169" t="s">
        <v>2</v>
      </c>
      <c r="D4637" s="333">
        <v>69.760000000000005</v>
      </c>
      <c r="E4637" s="279"/>
    </row>
    <row r="4638" spans="1:5" s="280" customFormat="1" ht="13.5">
      <c r="A4638" s="169">
        <v>97482</v>
      </c>
      <c r="B4638" s="169" t="s">
        <v>25253</v>
      </c>
      <c r="C4638" s="169" t="s">
        <v>2</v>
      </c>
      <c r="D4638" s="333">
        <v>69.760000000000005</v>
      </c>
      <c r="E4638" s="279"/>
    </row>
    <row r="4639" spans="1:5" s="280" customFormat="1" ht="13.5">
      <c r="A4639" s="169">
        <v>97483</v>
      </c>
      <c r="B4639" s="169" t="s">
        <v>25254</v>
      </c>
      <c r="C4639" s="169" t="s">
        <v>2</v>
      </c>
      <c r="D4639" s="333">
        <v>97.39</v>
      </c>
      <c r="E4639" s="279"/>
    </row>
    <row r="4640" spans="1:5" s="280" customFormat="1" ht="13.5">
      <c r="A4640" s="169">
        <v>97484</v>
      </c>
      <c r="B4640" s="169" t="s">
        <v>25255</v>
      </c>
      <c r="C4640" s="169" t="s">
        <v>2</v>
      </c>
      <c r="D4640" s="333">
        <v>97.39</v>
      </c>
      <c r="E4640" s="279"/>
    </row>
    <row r="4641" spans="1:5" s="280" customFormat="1" ht="13.5">
      <c r="A4641" s="169">
        <v>97485</v>
      </c>
      <c r="B4641" s="169" t="s">
        <v>25256</v>
      </c>
      <c r="C4641" s="169" t="s">
        <v>2</v>
      </c>
      <c r="D4641" s="333">
        <v>134</v>
      </c>
      <c r="E4641" s="279"/>
    </row>
    <row r="4642" spans="1:5" s="280" customFormat="1" ht="13.5">
      <c r="A4642" s="169">
        <v>97486</v>
      </c>
      <c r="B4642" s="169" t="s">
        <v>25257</v>
      </c>
      <c r="C4642" s="169" t="s">
        <v>2</v>
      </c>
      <c r="D4642" s="333">
        <v>143.34</v>
      </c>
      <c r="E4642" s="279"/>
    </row>
    <row r="4643" spans="1:5" s="280" customFormat="1" ht="13.5">
      <c r="A4643" s="169">
        <v>97487</v>
      </c>
      <c r="B4643" s="169" t="s">
        <v>25258</v>
      </c>
      <c r="C4643" s="169" t="s">
        <v>2</v>
      </c>
      <c r="D4643" s="333">
        <v>245.11</v>
      </c>
      <c r="E4643" s="279"/>
    </row>
    <row r="4644" spans="1:5" s="280" customFormat="1" ht="13.5">
      <c r="A4644" s="169">
        <v>97488</v>
      </c>
      <c r="B4644" s="169" t="s">
        <v>25259</v>
      </c>
      <c r="C4644" s="169" t="s">
        <v>2</v>
      </c>
      <c r="D4644" s="333">
        <v>260.05</v>
      </c>
      <c r="E4644" s="279"/>
    </row>
    <row r="4645" spans="1:5" s="280" customFormat="1" ht="13.5">
      <c r="A4645" s="169">
        <v>97489</v>
      </c>
      <c r="B4645" s="169" t="s">
        <v>25260</v>
      </c>
      <c r="C4645" s="169" t="s">
        <v>2</v>
      </c>
      <c r="D4645" s="333">
        <v>576.54</v>
      </c>
      <c r="E4645" s="279"/>
    </row>
    <row r="4646" spans="1:5" s="280" customFormat="1" ht="13.5">
      <c r="A4646" s="169">
        <v>97490</v>
      </c>
      <c r="B4646" s="169" t="s">
        <v>25261</v>
      </c>
      <c r="C4646" s="169" t="s">
        <v>2</v>
      </c>
      <c r="D4646" s="333">
        <v>509.51</v>
      </c>
      <c r="E4646" s="279"/>
    </row>
    <row r="4647" spans="1:5" s="280" customFormat="1" ht="13.5">
      <c r="A4647" s="169">
        <v>97491</v>
      </c>
      <c r="B4647" s="169" t="s">
        <v>25262</v>
      </c>
      <c r="C4647" s="169" t="s">
        <v>2</v>
      </c>
      <c r="D4647" s="333">
        <v>74.319999999999993</v>
      </c>
      <c r="E4647" s="279"/>
    </row>
    <row r="4648" spans="1:5" s="280" customFormat="1" ht="13.5">
      <c r="A4648" s="169">
        <v>97492</v>
      </c>
      <c r="B4648" s="169" t="s">
        <v>25263</v>
      </c>
      <c r="C4648" s="169" t="s">
        <v>2</v>
      </c>
      <c r="D4648" s="333">
        <v>108.66</v>
      </c>
      <c r="E4648" s="279"/>
    </row>
    <row r="4649" spans="1:5" s="280" customFormat="1" ht="13.5">
      <c r="A4649" s="169">
        <v>97493</v>
      </c>
      <c r="B4649" s="169" t="s">
        <v>25264</v>
      </c>
      <c r="C4649" s="169" t="s">
        <v>2</v>
      </c>
      <c r="D4649" s="333">
        <v>140.01</v>
      </c>
      <c r="E4649" s="279"/>
    </row>
    <row r="4650" spans="1:5" s="280" customFormat="1" ht="13.5">
      <c r="A4650" s="169">
        <v>97494</v>
      </c>
      <c r="B4650" s="169" t="s">
        <v>25265</v>
      </c>
      <c r="C4650" s="169" t="s">
        <v>2</v>
      </c>
      <c r="D4650" s="333">
        <v>216.2</v>
      </c>
      <c r="E4650" s="279"/>
    </row>
    <row r="4651" spans="1:5" s="280" customFormat="1" ht="13.5">
      <c r="A4651" s="169">
        <v>97495</v>
      </c>
      <c r="B4651" s="169" t="s">
        <v>25266</v>
      </c>
      <c r="C4651" s="169" t="s">
        <v>2</v>
      </c>
      <c r="D4651" s="333">
        <v>393.94</v>
      </c>
      <c r="E4651" s="279"/>
    </row>
    <row r="4652" spans="1:5" s="280" customFormat="1" ht="13.5">
      <c r="A4652" s="169">
        <v>97496</v>
      </c>
      <c r="B4652" s="169" t="s">
        <v>25267</v>
      </c>
      <c r="C4652" s="169" t="s">
        <v>2</v>
      </c>
      <c r="D4652" s="333">
        <v>620.98</v>
      </c>
      <c r="E4652" s="279"/>
    </row>
    <row r="4653" spans="1:5" s="280" customFormat="1" ht="13.5">
      <c r="A4653" s="169">
        <v>97499</v>
      </c>
      <c r="B4653" s="169" t="s">
        <v>25268</v>
      </c>
      <c r="C4653" s="169" t="s">
        <v>2</v>
      </c>
      <c r="D4653" s="333">
        <v>27.63</v>
      </c>
      <c r="E4653" s="279"/>
    </row>
    <row r="4654" spans="1:5" s="280" customFormat="1" ht="13.5">
      <c r="A4654" s="169">
        <v>97500</v>
      </c>
      <c r="B4654" s="169" t="s">
        <v>25269</v>
      </c>
      <c r="C4654" s="169" t="s">
        <v>2</v>
      </c>
      <c r="D4654" s="333">
        <v>22.84</v>
      </c>
      <c r="E4654" s="279"/>
    </row>
    <row r="4655" spans="1:5" s="280" customFormat="1" ht="13.5">
      <c r="A4655" s="169">
        <v>97502</v>
      </c>
      <c r="B4655" s="169" t="s">
        <v>25270</v>
      </c>
      <c r="C4655" s="169" t="s">
        <v>2</v>
      </c>
      <c r="D4655" s="333">
        <v>38.64</v>
      </c>
      <c r="E4655" s="279"/>
    </row>
    <row r="4656" spans="1:5" s="280" customFormat="1" ht="13.5">
      <c r="A4656" s="169">
        <v>97503</v>
      </c>
      <c r="B4656" s="169" t="s">
        <v>25271</v>
      </c>
      <c r="C4656" s="169" t="s">
        <v>2</v>
      </c>
      <c r="D4656" s="333">
        <v>46.94</v>
      </c>
      <c r="E4656" s="279"/>
    </row>
    <row r="4657" spans="1:5" s="280" customFormat="1" ht="13.5">
      <c r="A4657" s="169">
        <v>97505</v>
      </c>
      <c r="B4657" s="169" t="s">
        <v>25272</v>
      </c>
      <c r="C4657" s="169" t="s">
        <v>2</v>
      </c>
      <c r="D4657" s="333">
        <v>48.37</v>
      </c>
      <c r="E4657" s="279"/>
    </row>
    <row r="4658" spans="1:5" s="280" customFormat="1" ht="13.5">
      <c r="A4658" s="169">
        <v>97506</v>
      </c>
      <c r="B4658" s="169" t="s">
        <v>25273</v>
      </c>
      <c r="C4658" s="169" t="s">
        <v>2</v>
      </c>
      <c r="D4658" s="333">
        <v>58.72</v>
      </c>
      <c r="E4658" s="279"/>
    </row>
    <row r="4659" spans="1:5" s="280" customFormat="1" ht="13.5">
      <c r="A4659" s="169">
        <v>97508</v>
      </c>
      <c r="B4659" s="169" t="s">
        <v>25274</v>
      </c>
      <c r="C4659" s="169" t="s">
        <v>2</v>
      </c>
      <c r="D4659" s="333">
        <v>71.459999999999994</v>
      </c>
      <c r="E4659" s="279"/>
    </row>
    <row r="4660" spans="1:5" s="280" customFormat="1" ht="13.5">
      <c r="A4660" s="169">
        <v>97509</v>
      </c>
      <c r="B4660" s="169" t="s">
        <v>25275</v>
      </c>
      <c r="C4660" s="169" t="s">
        <v>2</v>
      </c>
      <c r="D4660" s="333">
        <v>87.83</v>
      </c>
      <c r="E4660" s="279"/>
    </row>
    <row r="4661" spans="1:5" s="280" customFormat="1" ht="13.5">
      <c r="A4661" s="169">
        <v>97511</v>
      </c>
      <c r="B4661" s="169" t="s">
        <v>25276</v>
      </c>
      <c r="C4661" s="169" t="s">
        <v>2</v>
      </c>
      <c r="D4661" s="333">
        <v>133.26</v>
      </c>
      <c r="E4661" s="279"/>
    </row>
    <row r="4662" spans="1:5" s="280" customFormat="1" ht="13.5">
      <c r="A4662" s="169">
        <v>97512</v>
      </c>
      <c r="B4662" s="169" t="s">
        <v>25277</v>
      </c>
      <c r="C4662" s="169" t="s">
        <v>2</v>
      </c>
      <c r="D4662" s="333">
        <v>166.34</v>
      </c>
      <c r="E4662" s="279"/>
    </row>
    <row r="4663" spans="1:5" s="280" customFormat="1" ht="13.5">
      <c r="A4663" s="169">
        <v>97514</v>
      </c>
      <c r="B4663" s="169" t="s">
        <v>25278</v>
      </c>
      <c r="C4663" s="169" t="s">
        <v>2</v>
      </c>
      <c r="D4663" s="333">
        <v>177.5</v>
      </c>
      <c r="E4663" s="279"/>
    </row>
    <row r="4664" spans="1:5" s="280" customFormat="1" ht="13.5">
      <c r="A4664" s="169">
        <v>97515</v>
      </c>
      <c r="B4664" s="169" t="s">
        <v>25279</v>
      </c>
      <c r="C4664" s="169" t="s">
        <v>2</v>
      </c>
      <c r="D4664" s="333">
        <v>222.06</v>
      </c>
      <c r="E4664" s="279"/>
    </row>
    <row r="4665" spans="1:5" s="280" customFormat="1" ht="13.5">
      <c r="A4665" s="169">
        <v>97517</v>
      </c>
      <c r="B4665" s="169" t="s">
        <v>25280</v>
      </c>
      <c r="C4665" s="169" t="s">
        <v>2</v>
      </c>
      <c r="D4665" s="333">
        <v>44.67</v>
      </c>
      <c r="E4665" s="279"/>
    </row>
    <row r="4666" spans="1:5" s="280" customFormat="1" ht="13.5">
      <c r="A4666" s="169">
        <v>97518</v>
      </c>
      <c r="B4666" s="169" t="s">
        <v>25281</v>
      </c>
      <c r="C4666" s="169" t="s">
        <v>2</v>
      </c>
      <c r="D4666" s="333">
        <v>44.67</v>
      </c>
      <c r="E4666" s="279"/>
    </row>
    <row r="4667" spans="1:5" s="280" customFormat="1" ht="13.5">
      <c r="A4667" s="169">
        <v>97519</v>
      </c>
      <c r="B4667" s="169" t="s">
        <v>25282</v>
      </c>
      <c r="C4667" s="169" t="s">
        <v>2</v>
      </c>
      <c r="D4667" s="333">
        <v>63.36</v>
      </c>
      <c r="E4667" s="279"/>
    </row>
    <row r="4668" spans="1:5" s="280" customFormat="1" ht="13.5">
      <c r="A4668" s="169">
        <v>97520</v>
      </c>
      <c r="B4668" s="169" t="s">
        <v>25283</v>
      </c>
      <c r="C4668" s="169" t="s">
        <v>2</v>
      </c>
      <c r="D4668" s="333">
        <v>63.36</v>
      </c>
      <c r="E4668" s="279"/>
    </row>
    <row r="4669" spans="1:5" s="280" customFormat="1" ht="13.5">
      <c r="A4669" s="169">
        <v>97521</v>
      </c>
      <c r="B4669" s="169" t="s">
        <v>25284</v>
      </c>
      <c r="C4669" s="169" t="s">
        <v>2</v>
      </c>
      <c r="D4669" s="333">
        <v>87.85</v>
      </c>
      <c r="E4669" s="279"/>
    </row>
    <row r="4670" spans="1:5" s="280" customFormat="1" ht="13.5">
      <c r="A4670" s="169">
        <v>97522</v>
      </c>
      <c r="B4670" s="169" t="s">
        <v>25285</v>
      </c>
      <c r="C4670" s="169" t="s">
        <v>2</v>
      </c>
      <c r="D4670" s="333">
        <v>87.85</v>
      </c>
      <c r="E4670" s="279"/>
    </row>
    <row r="4671" spans="1:5" s="280" customFormat="1" ht="13.5">
      <c r="A4671" s="169">
        <v>97523</v>
      </c>
      <c r="B4671" s="169" t="s">
        <v>25286</v>
      </c>
      <c r="C4671" s="169" t="s">
        <v>2</v>
      </c>
      <c r="D4671" s="333">
        <v>120.56</v>
      </c>
      <c r="E4671" s="279"/>
    </row>
    <row r="4672" spans="1:5" s="280" customFormat="1" ht="13.5">
      <c r="A4672" s="169">
        <v>97524</v>
      </c>
      <c r="B4672" s="169" t="s">
        <v>25287</v>
      </c>
      <c r="C4672" s="169" t="s">
        <v>2</v>
      </c>
      <c r="D4672" s="333">
        <v>129.9</v>
      </c>
      <c r="E4672" s="279"/>
    </row>
    <row r="4673" spans="1:5" s="280" customFormat="1" ht="13.5">
      <c r="A4673" s="169">
        <v>97525</v>
      </c>
      <c r="B4673" s="169" t="s">
        <v>25288</v>
      </c>
      <c r="C4673" s="169" t="s">
        <v>2</v>
      </c>
      <c r="D4673" s="333">
        <v>225.68</v>
      </c>
      <c r="E4673" s="279"/>
    </row>
    <row r="4674" spans="1:5" s="280" customFormat="1" ht="13.5">
      <c r="A4674" s="169">
        <v>97526</v>
      </c>
      <c r="B4674" s="169" t="s">
        <v>25289</v>
      </c>
      <c r="C4674" s="169" t="s">
        <v>2</v>
      </c>
      <c r="D4674" s="333">
        <v>240.62</v>
      </c>
      <c r="E4674" s="279"/>
    </row>
    <row r="4675" spans="1:5" s="280" customFormat="1" ht="13.5">
      <c r="A4675" s="169">
        <v>97527</v>
      </c>
      <c r="B4675" s="169" t="s">
        <v>25290</v>
      </c>
      <c r="C4675" s="169" t="s">
        <v>2</v>
      </c>
      <c r="D4675" s="333">
        <v>551.21</v>
      </c>
      <c r="E4675" s="279"/>
    </row>
    <row r="4676" spans="1:5" s="280" customFormat="1" ht="13.5">
      <c r="A4676" s="169">
        <v>97528</v>
      </c>
      <c r="B4676" s="169" t="s">
        <v>25291</v>
      </c>
      <c r="C4676" s="169" t="s">
        <v>2</v>
      </c>
      <c r="D4676" s="333">
        <v>484.18</v>
      </c>
      <c r="E4676" s="279"/>
    </row>
    <row r="4677" spans="1:5" s="280" customFormat="1" ht="13.5">
      <c r="A4677" s="169">
        <v>97529</v>
      </c>
      <c r="B4677" s="169" t="s">
        <v>25292</v>
      </c>
      <c r="C4677" s="169" t="s">
        <v>2</v>
      </c>
      <c r="D4677" s="333">
        <v>69.56</v>
      </c>
      <c r="E4677" s="279"/>
    </row>
    <row r="4678" spans="1:5" s="280" customFormat="1" ht="13.5">
      <c r="A4678" s="169">
        <v>97530</v>
      </c>
      <c r="B4678" s="169" t="s">
        <v>25293</v>
      </c>
      <c r="C4678" s="169" t="s">
        <v>2</v>
      </c>
      <c r="D4678" s="333">
        <v>100.12</v>
      </c>
      <c r="E4678" s="279"/>
    </row>
    <row r="4679" spans="1:5" s="280" customFormat="1" ht="13.5">
      <c r="A4679" s="169">
        <v>97531</v>
      </c>
      <c r="B4679" s="169" t="s">
        <v>25294</v>
      </c>
      <c r="C4679" s="169" t="s">
        <v>2</v>
      </c>
      <c r="D4679" s="333">
        <v>127.27</v>
      </c>
      <c r="E4679" s="279"/>
    </row>
    <row r="4680" spans="1:5" s="280" customFormat="1" ht="13.5">
      <c r="A4680" s="169">
        <v>97532</v>
      </c>
      <c r="B4680" s="169" t="s">
        <v>25295</v>
      </c>
      <c r="C4680" s="169" t="s">
        <v>2</v>
      </c>
      <c r="D4680" s="333">
        <v>198.26</v>
      </c>
      <c r="E4680" s="279"/>
    </row>
    <row r="4681" spans="1:5" s="280" customFormat="1" ht="13.5">
      <c r="A4681" s="169">
        <v>97533</v>
      </c>
      <c r="B4681" s="169" t="s">
        <v>25296</v>
      </c>
      <c r="C4681" s="169" t="s">
        <v>2</v>
      </c>
      <c r="D4681" s="333">
        <v>371.88</v>
      </c>
      <c r="E4681" s="279"/>
    </row>
    <row r="4682" spans="1:5" s="280" customFormat="1" ht="13.5">
      <c r="A4682" s="169">
        <v>97534</v>
      </c>
      <c r="B4682" s="169" t="s">
        <v>25297</v>
      </c>
      <c r="C4682" s="169" t="s">
        <v>2</v>
      </c>
      <c r="D4682" s="333">
        <v>587.16999999999996</v>
      </c>
      <c r="E4682" s="279"/>
    </row>
    <row r="4683" spans="1:5" s="280" customFormat="1" ht="13.5">
      <c r="A4683" s="169">
        <v>97537</v>
      </c>
      <c r="B4683" s="169" t="s">
        <v>25298</v>
      </c>
      <c r="C4683" s="169" t="s">
        <v>2</v>
      </c>
      <c r="D4683" s="333">
        <v>20.87</v>
      </c>
      <c r="E4683" s="279"/>
    </row>
    <row r="4684" spans="1:5" s="280" customFormat="1" ht="13.5">
      <c r="A4684" s="169">
        <v>97540</v>
      </c>
      <c r="B4684" s="169" t="s">
        <v>25299</v>
      </c>
      <c r="C4684" s="169" t="s">
        <v>2</v>
      </c>
      <c r="D4684" s="333">
        <v>28.35</v>
      </c>
      <c r="E4684" s="279"/>
    </row>
    <row r="4685" spans="1:5" s="280" customFormat="1" ht="13.5">
      <c r="A4685" s="169">
        <v>97541</v>
      </c>
      <c r="B4685" s="169" t="s">
        <v>25300</v>
      </c>
      <c r="C4685" s="169" t="s">
        <v>2</v>
      </c>
      <c r="D4685" s="333">
        <v>24.36</v>
      </c>
      <c r="E4685" s="279"/>
    </row>
    <row r="4686" spans="1:5" s="280" customFormat="1" ht="13.5">
      <c r="A4686" s="169">
        <v>97543</v>
      </c>
      <c r="B4686" s="169" t="s">
        <v>25301</v>
      </c>
      <c r="C4686" s="169" t="s">
        <v>2</v>
      </c>
      <c r="D4686" s="333">
        <v>46.5</v>
      </c>
      <c r="E4686" s="279"/>
    </row>
    <row r="4687" spans="1:5" s="280" customFormat="1" ht="13.5">
      <c r="A4687" s="169">
        <v>97544</v>
      </c>
      <c r="B4687" s="169" t="s">
        <v>25302</v>
      </c>
      <c r="C4687" s="169" t="s">
        <v>2</v>
      </c>
      <c r="D4687" s="333">
        <v>41.71</v>
      </c>
      <c r="E4687" s="279"/>
    </row>
    <row r="4688" spans="1:5" s="280" customFormat="1" ht="13.5">
      <c r="A4688" s="169">
        <v>97546</v>
      </c>
      <c r="B4688" s="169" t="s">
        <v>25303</v>
      </c>
      <c r="C4688" s="169" t="s">
        <v>2</v>
      </c>
      <c r="D4688" s="333">
        <v>29.28</v>
      </c>
      <c r="E4688" s="279"/>
    </row>
    <row r="4689" spans="1:5" s="280" customFormat="1" ht="13.5">
      <c r="A4689" s="169">
        <v>97547</v>
      </c>
      <c r="B4689" s="169" t="s">
        <v>25304</v>
      </c>
      <c r="C4689" s="169" t="s">
        <v>2</v>
      </c>
      <c r="D4689" s="333">
        <v>29.28</v>
      </c>
      <c r="E4689" s="279"/>
    </row>
    <row r="4690" spans="1:5" s="280" customFormat="1" ht="13.5">
      <c r="A4690" s="169">
        <v>97548</v>
      </c>
      <c r="B4690" s="169" t="s">
        <v>25305</v>
      </c>
      <c r="C4690" s="169" t="s">
        <v>2</v>
      </c>
      <c r="D4690" s="333">
        <v>43.64</v>
      </c>
      <c r="E4690" s="279"/>
    </row>
    <row r="4691" spans="1:5" s="280" customFormat="1" ht="13.5">
      <c r="A4691" s="169">
        <v>97549</v>
      </c>
      <c r="B4691" s="169" t="s">
        <v>25306</v>
      </c>
      <c r="C4691" s="169" t="s">
        <v>2</v>
      </c>
      <c r="D4691" s="333">
        <v>43.64</v>
      </c>
      <c r="E4691" s="279"/>
    </row>
    <row r="4692" spans="1:5" s="280" customFormat="1" ht="13.5">
      <c r="A4692" s="169">
        <v>97550</v>
      </c>
      <c r="B4692" s="169" t="s">
        <v>25307</v>
      </c>
      <c r="C4692" s="169" t="s">
        <v>2</v>
      </c>
      <c r="D4692" s="333">
        <v>73.010000000000005</v>
      </c>
      <c r="E4692" s="279"/>
    </row>
    <row r="4693" spans="1:5" s="280" customFormat="1" ht="13.5">
      <c r="A4693" s="169">
        <v>97551</v>
      </c>
      <c r="B4693" s="169" t="s">
        <v>25308</v>
      </c>
      <c r="C4693" s="169" t="s">
        <v>2</v>
      </c>
      <c r="D4693" s="333">
        <v>73.010000000000005</v>
      </c>
      <c r="E4693" s="279"/>
    </row>
    <row r="4694" spans="1:5" s="280" customFormat="1" ht="13.5">
      <c r="A4694" s="169">
        <v>97552</v>
      </c>
      <c r="B4694" s="169" t="s">
        <v>25309</v>
      </c>
      <c r="C4694" s="169" t="s">
        <v>2</v>
      </c>
      <c r="D4694" s="333">
        <v>42.52</v>
      </c>
      <c r="E4694" s="279"/>
    </row>
    <row r="4695" spans="1:5" s="280" customFormat="1" ht="13.5">
      <c r="A4695" s="169">
        <v>97553</v>
      </c>
      <c r="B4695" s="169" t="s">
        <v>25310</v>
      </c>
      <c r="C4695" s="169" t="s">
        <v>2</v>
      </c>
      <c r="D4695" s="333">
        <v>61.68</v>
      </c>
      <c r="E4695" s="279"/>
    </row>
    <row r="4696" spans="1:5" s="280" customFormat="1" ht="13.5">
      <c r="A4696" s="169">
        <v>97554</v>
      </c>
      <c r="B4696" s="169" t="s">
        <v>25311</v>
      </c>
      <c r="C4696" s="169" t="s">
        <v>2</v>
      </c>
      <c r="D4696" s="333">
        <v>107.34</v>
      </c>
      <c r="E4696" s="279"/>
    </row>
    <row r="4697" spans="1:5" s="280" customFormat="1" ht="13.5">
      <c r="A4697" s="169">
        <v>98602</v>
      </c>
      <c r="B4697" s="169" t="s">
        <v>28408</v>
      </c>
      <c r="C4697" s="169" t="s">
        <v>2</v>
      </c>
      <c r="D4697" s="333">
        <v>18.72</v>
      </c>
      <c r="E4697" s="279"/>
    </row>
    <row r="4698" spans="1:5" s="280" customFormat="1" ht="13.5">
      <c r="A4698" s="169">
        <v>103805</v>
      </c>
      <c r="B4698" s="169" t="s">
        <v>28409</v>
      </c>
      <c r="C4698" s="169" t="s">
        <v>2</v>
      </c>
      <c r="D4698" s="333">
        <v>16.98</v>
      </c>
      <c r="E4698" s="279"/>
    </row>
    <row r="4699" spans="1:5" s="280" customFormat="1" ht="13.5">
      <c r="A4699" s="169">
        <v>103806</v>
      </c>
      <c r="B4699" s="169" t="s">
        <v>28410</v>
      </c>
      <c r="C4699" s="169" t="s">
        <v>2</v>
      </c>
      <c r="D4699" s="333">
        <v>16.95</v>
      </c>
      <c r="E4699" s="279"/>
    </row>
    <row r="4700" spans="1:5" s="280" customFormat="1" ht="13.5">
      <c r="A4700" s="169">
        <v>103807</v>
      </c>
      <c r="B4700" s="169" t="s">
        <v>28411</v>
      </c>
      <c r="C4700" s="169" t="s">
        <v>2</v>
      </c>
      <c r="D4700" s="333">
        <v>22.06</v>
      </c>
      <c r="E4700" s="279"/>
    </row>
    <row r="4701" spans="1:5" s="280" customFormat="1" ht="13.5">
      <c r="A4701" s="169">
        <v>103808</v>
      </c>
      <c r="B4701" s="169" t="s">
        <v>28412</v>
      </c>
      <c r="C4701" s="169" t="s">
        <v>2</v>
      </c>
      <c r="D4701" s="333">
        <v>32.15</v>
      </c>
      <c r="E4701" s="279"/>
    </row>
    <row r="4702" spans="1:5" s="280" customFormat="1" ht="13.5">
      <c r="A4702" s="169">
        <v>103809</v>
      </c>
      <c r="B4702" s="169" t="s">
        <v>28413</v>
      </c>
      <c r="C4702" s="169" t="s">
        <v>2</v>
      </c>
      <c r="D4702" s="333">
        <v>31.84</v>
      </c>
      <c r="E4702" s="279"/>
    </row>
    <row r="4703" spans="1:5" s="280" customFormat="1" ht="13.5">
      <c r="A4703" s="169">
        <v>103810</v>
      </c>
      <c r="B4703" s="169" t="s">
        <v>28414</v>
      </c>
      <c r="C4703" s="169" t="s">
        <v>2</v>
      </c>
      <c r="D4703" s="333">
        <v>33.979999999999997</v>
      </c>
      <c r="E4703" s="279"/>
    </row>
    <row r="4704" spans="1:5" s="280" customFormat="1" ht="13.5">
      <c r="A4704" s="169">
        <v>103811</v>
      </c>
      <c r="B4704" s="169" t="s">
        <v>28415</v>
      </c>
      <c r="C4704" s="169" t="s">
        <v>2</v>
      </c>
      <c r="D4704" s="333">
        <v>37.54</v>
      </c>
      <c r="E4704" s="279"/>
    </row>
    <row r="4705" spans="1:5" s="280" customFormat="1" ht="13.5">
      <c r="A4705" s="169">
        <v>103812</v>
      </c>
      <c r="B4705" s="169" t="s">
        <v>28416</v>
      </c>
      <c r="C4705" s="169" t="s">
        <v>2</v>
      </c>
      <c r="D4705" s="333">
        <v>48.1</v>
      </c>
      <c r="E4705" s="279"/>
    </row>
    <row r="4706" spans="1:5" s="280" customFormat="1" ht="13.5">
      <c r="A4706" s="169">
        <v>103813</v>
      </c>
      <c r="B4706" s="169" t="s">
        <v>28417</v>
      </c>
      <c r="C4706" s="169" t="s">
        <v>2</v>
      </c>
      <c r="D4706" s="333">
        <v>46.2</v>
      </c>
      <c r="E4706" s="279"/>
    </row>
    <row r="4707" spans="1:5" s="280" customFormat="1" ht="13.5">
      <c r="A4707" s="169">
        <v>103814</v>
      </c>
      <c r="B4707" s="169" t="s">
        <v>28418</v>
      </c>
      <c r="C4707" s="169" t="s">
        <v>2</v>
      </c>
      <c r="D4707" s="333">
        <v>11.06</v>
      </c>
      <c r="E4707" s="279"/>
    </row>
    <row r="4708" spans="1:5" s="280" customFormat="1" ht="13.5">
      <c r="A4708" s="169">
        <v>103815</v>
      </c>
      <c r="B4708" s="169" t="s">
        <v>28419</v>
      </c>
      <c r="C4708" s="169" t="s">
        <v>2</v>
      </c>
      <c r="D4708" s="333">
        <v>11.1</v>
      </c>
      <c r="E4708" s="279"/>
    </row>
    <row r="4709" spans="1:5" s="280" customFormat="1" ht="13.5">
      <c r="A4709" s="169">
        <v>103816</v>
      </c>
      <c r="B4709" s="169" t="s">
        <v>28420</v>
      </c>
      <c r="C4709" s="169" t="s">
        <v>2</v>
      </c>
      <c r="D4709" s="333">
        <v>27.53</v>
      </c>
      <c r="E4709" s="279"/>
    </row>
    <row r="4710" spans="1:5" s="280" customFormat="1" ht="13.5">
      <c r="A4710" s="169">
        <v>103817</v>
      </c>
      <c r="B4710" s="169" t="s">
        <v>28421</v>
      </c>
      <c r="C4710" s="169" t="s">
        <v>2</v>
      </c>
      <c r="D4710" s="333">
        <v>484.48</v>
      </c>
      <c r="E4710" s="279"/>
    </row>
    <row r="4711" spans="1:5" s="280" customFormat="1" ht="13.5">
      <c r="A4711" s="169">
        <v>103818</v>
      </c>
      <c r="B4711" s="169" t="s">
        <v>28422</v>
      </c>
      <c r="C4711" s="169" t="s">
        <v>2</v>
      </c>
      <c r="D4711" s="333">
        <v>20.43</v>
      </c>
      <c r="E4711" s="279"/>
    </row>
    <row r="4712" spans="1:5" s="280" customFormat="1" ht="13.5">
      <c r="A4712" s="169">
        <v>103819</v>
      </c>
      <c r="B4712" s="169" t="s">
        <v>28423</v>
      </c>
      <c r="C4712" s="169" t="s">
        <v>2</v>
      </c>
      <c r="D4712" s="333">
        <v>19.64</v>
      </c>
      <c r="E4712" s="279"/>
    </row>
    <row r="4713" spans="1:5" s="280" customFormat="1" ht="13.5">
      <c r="A4713" s="169">
        <v>103820</v>
      </c>
      <c r="B4713" s="169" t="s">
        <v>28424</v>
      </c>
      <c r="C4713" s="169" t="s">
        <v>2</v>
      </c>
      <c r="D4713" s="333">
        <v>21.05</v>
      </c>
      <c r="E4713" s="279"/>
    </row>
    <row r="4714" spans="1:5" s="280" customFormat="1" ht="13.5">
      <c r="A4714" s="169">
        <v>103821</v>
      </c>
      <c r="B4714" s="169" t="s">
        <v>28425</v>
      </c>
      <c r="C4714" s="169" t="s">
        <v>2</v>
      </c>
      <c r="D4714" s="333">
        <v>566.42999999999995</v>
      </c>
      <c r="E4714" s="279"/>
    </row>
    <row r="4715" spans="1:5" s="280" customFormat="1" ht="13.5">
      <c r="A4715" s="169">
        <v>103822</v>
      </c>
      <c r="B4715" s="169" t="s">
        <v>28426</v>
      </c>
      <c r="C4715" s="169" t="s">
        <v>2</v>
      </c>
      <c r="D4715" s="333">
        <v>57.17</v>
      </c>
      <c r="E4715" s="279"/>
    </row>
    <row r="4716" spans="1:5" s="280" customFormat="1" ht="13.5">
      <c r="A4716" s="169">
        <v>103823</v>
      </c>
      <c r="B4716" s="169" t="s">
        <v>28427</v>
      </c>
      <c r="C4716" s="169" t="s">
        <v>2</v>
      </c>
      <c r="D4716" s="333">
        <v>17.22</v>
      </c>
      <c r="E4716" s="279"/>
    </row>
    <row r="4717" spans="1:5" s="280" customFormat="1" ht="13.5">
      <c r="A4717" s="169">
        <v>103824</v>
      </c>
      <c r="B4717" s="169" t="s">
        <v>28428</v>
      </c>
      <c r="C4717" s="169" t="s">
        <v>2</v>
      </c>
      <c r="D4717" s="333">
        <v>23.51</v>
      </c>
      <c r="E4717" s="279"/>
    </row>
    <row r="4718" spans="1:5" s="280" customFormat="1" ht="13.5">
      <c r="A4718" s="169">
        <v>103825</v>
      </c>
      <c r="B4718" s="169" t="s">
        <v>28429</v>
      </c>
      <c r="C4718" s="169" t="s">
        <v>2</v>
      </c>
      <c r="D4718" s="333">
        <v>27.97</v>
      </c>
      <c r="E4718" s="279"/>
    </row>
    <row r="4719" spans="1:5" s="280" customFormat="1" ht="13.5">
      <c r="A4719" s="169">
        <v>103826</v>
      </c>
      <c r="B4719" s="169" t="s">
        <v>28430</v>
      </c>
      <c r="C4719" s="169" t="s">
        <v>2</v>
      </c>
      <c r="D4719" s="333">
        <v>29.93</v>
      </c>
      <c r="E4719" s="279"/>
    </row>
    <row r="4720" spans="1:5" s="280" customFormat="1" ht="13.5">
      <c r="A4720" s="169">
        <v>103827</v>
      </c>
      <c r="B4720" s="169" t="s">
        <v>28431</v>
      </c>
      <c r="C4720" s="169" t="s">
        <v>2</v>
      </c>
      <c r="D4720" s="333">
        <v>29.93</v>
      </c>
      <c r="E4720" s="279"/>
    </row>
    <row r="4721" spans="1:5" s="280" customFormat="1" ht="13.5">
      <c r="A4721" s="169">
        <v>103828</v>
      </c>
      <c r="B4721" s="169" t="s">
        <v>28432</v>
      </c>
      <c r="C4721" s="169" t="s">
        <v>2</v>
      </c>
      <c r="D4721" s="333">
        <v>96.34</v>
      </c>
      <c r="E4721" s="279"/>
    </row>
    <row r="4722" spans="1:5" s="280" customFormat="1" ht="13.5">
      <c r="A4722" s="169">
        <v>103829</v>
      </c>
      <c r="B4722" s="169" t="s">
        <v>28433</v>
      </c>
      <c r="C4722" s="169" t="s">
        <v>2</v>
      </c>
      <c r="D4722" s="333">
        <v>625.15</v>
      </c>
      <c r="E4722" s="279"/>
    </row>
    <row r="4723" spans="1:5" s="280" customFormat="1" ht="13.5">
      <c r="A4723" s="169">
        <v>103830</v>
      </c>
      <c r="B4723" s="169" t="s">
        <v>28434</v>
      </c>
      <c r="C4723" s="169" t="s">
        <v>2</v>
      </c>
      <c r="D4723" s="333">
        <v>36.97</v>
      </c>
      <c r="E4723" s="279"/>
    </row>
    <row r="4724" spans="1:5" s="280" customFormat="1" ht="13.5">
      <c r="A4724" s="169">
        <v>103831</v>
      </c>
      <c r="B4724" s="169" t="s">
        <v>28435</v>
      </c>
      <c r="C4724" s="169" t="s">
        <v>2</v>
      </c>
      <c r="D4724" s="333">
        <v>25.69</v>
      </c>
      <c r="E4724" s="279"/>
    </row>
    <row r="4725" spans="1:5" s="280" customFormat="1" ht="13.5">
      <c r="A4725" s="169">
        <v>103832</v>
      </c>
      <c r="B4725" s="169" t="s">
        <v>28436</v>
      </c>
      <c r="C4725" s="169" t="s">
        <v>2</v>
      </c>
      <c r="D4725" s="333">
        <v>22.99</v>
      </c>
      <c r="E4725" s="279"/>
    </row>
    <row r="4726" spans="1:5" s="280" customFormat="1" ht="13.5">
      <c r="A4726" s="169">
        <v>103833</v>
      </c>
      <c r="B4726" s="169" t="s">
        <v>28437</v>
      </c>
      <c r="C4726" s="169" t="s">
        <v>2</v>
      </c>
      <c r="D4726" s="333">
        <v>42.57</v>
      </c>
      <c r="E4726" s="279"/>
    </row>
    <row r="4727" spans="1:5" s="280" customFormat="1" ht="13.5">
      <c r="A4727" s="169">
        <v>103834</v>
      </c>
      <c r="B4727" s="169" t="s">
        <v>28438</v>
      </c>
      <c r="C4727" s="169" t="s">
        <v>2</v>
      </c>
      <c r="D4727" s="333">
        <v>62.33</v>
      </c>
      <c r="E4727" s="279"/>
    </row>
    <row r="4728" spans="1:5" s="280" customFormat="1" ht="13.5">
      <c r="A4728" s="169">
        <v>103838</v>
      </c>
      <c r="B4728" s="169" t="s">
        <v>28439</v>
      </c>
      <c r="C4728" s="169" t="s">
        <v>2</v>
      </c>
      <c r="D4728" s="333">
        <v>16.36</v>
      </c>
      <c r="E4728" s="279"/>
    </row>
    <row r="4729" spans="1:5" s="280" customFormat="1" ht="13.5">
      <c r="A4729" s="169">
        <v>103839</v>
      </c>
      <c r="B4729" s="169" t="s">
        <v>28440</v>
      </c>
      <c r="C4729" s="169" t="s">
        <v>2</v>
      </c>
      <c r="D4729" s="333">
        <v>16.329999999999998</v>
      </c>
      <c r="E4729" s="279"/>
    </row>
    <row r="4730" spans="1:5" s="280" customFormat="1" ht="13.5">
      <c r="A4730" s="169">
        <v>103840</v>
      </c>
      <c r="B4730" s="169" t="s">
        <v>28441</v>
      </c>
      <c r="C4730" s="169" t="s">
        <v>2</v>
      </c>
      <c r="D4730" s="333">
        <v>21.75</v>
      </c>
      <c r="E4730" s="279"/>
    </row>
    <row r="4731" spans="1:5" s="280" customFormat="1" ht="13.5">
      <c r="A4731" s="169">
        <v>103841</v>
      </c>
      <c r="B4731" s="169" t="s">
        <v>28442</v>
      </c>
      <c r="C4731" s="169" t="s">
        <v>2</v>
      </c>
      <c r="D4731" s="333">
        <v>27.29</v>
      </c>
      <c r="E4731" s="279"/>
    </row>
    <row r="4732" spans="1:5" s="280" customFormat="1" ht="13.5">
      <c r="A4732" s="169">
        <v>103842</v>
      </c>
      <c r="B4732" s="169" t="s">
        <v>28443</v>
      </c>
      <c r="C4732" s="169" t="s">
        <v>2</v>
      </c>
      <c r="D4732" s="333">
        <v>26.98</v>
      </c>
      <c r="E4732" s="279"/>
    </row>
    <row r="4733" spans="1:5" s="280" customFormat="1" ht="13.5">
      <c r="A4733" s="169">
        <v>103843</v>
      </c>
      <c r="B4733" s="169" t="s">
        <v>28444</v>
      </c>
      <c r="C4733" s="169" t="s">
        <v>2</v>
      </c>
      <c r="D4733" s="333">
        <v>31.54</v>
      </c>
      <c r="E4733" s="279"/>
    </row>
    <row r="4734" spans="1:5" s="280" customFormat="1" ht="13.5">
      <c r="A4734" s="169">
        <v>103844</v>
      </c>
      <c r="B4734" s="169" t="s">
        <v>28445</v>
      </c>
      <c r="C4734" s="169" t="s">
        <v>2</v>
      </c>
      <c r="D4734" s="333">
        <v>35.11</v>
      </c>
      <c r="E4734" s="279"/>
    </row>
    <row r="4735" spans="1:5" s="280" customFormat="1" ht="13.5">
      <c r="A4735" s="169">
        <v>103845</v>
      </c>
      <c r="B4735" s="169" t="s">
        <v>28446</v>
      </c>
      <c r="C4735" s="169" t="s">
        <v>2</v>
      </c>
      <c r="D4735" s="333">
        <v>39.6</v>
      </c>
      <c r="E4735" s="279"/>
    </row>
    <row r="4736" spans="1:5" s="280" customFormat="1" ht="13.5">
      <c r="A4736" s="169">
        <v>103846</v>
      </c>
      <c r="B4736" s="169" t="s">
        <v>28447</v>
      </c>
      <c r="C4736" s="169" t="s">
        <v>2</v>
      </c>
      <c r="D4736" s="333">
        <v>37.700000000000003</v>
      </c>
      <c r="E4736" s="279"/>
    </row>
    <row r="4737" spans="1:5" s="280" customFormat="1" ht="13.5">
      <c r="A4737" s="169">
        <v>103847</v>
      </c>
      <c r="B4737" s="169" t="s">
        <v>28448</v>
      </c>
      <c r="C4737" s="169" t="s">
        <v>2</v>
      </c>
      <c r="D4737" s="333">
        <v>10.65</v>
      </c>
      <c r="E4737" s="279"/>
    </row>
    <row r="4738" spans="1:5" s="280" customFormat="1" ht="13.5">
      <c r="A4738" s="169">
        <v>103848</v>
      </c>
      <c r="B4738" s="169" t="s">
        <v>28449</v>
      </c>
      <c r="C4738" s="169" t="s">
        <v>2</v>
      </c>
      <c r="D4738" s="333">
        <v>10.69</v>
      </c>
      <c r="E4738" s="279"/>
    </row>
    <row r="4739" spans="1:5" s="280" customFormat="1" ht="13.5">
      <c r="A4739" s="169">
        <v>103849</v>
      </c>
      <c r="B4739" s="169" t="s">
        <v>28450</v>
      </c>
      <c r="C4739" s="169" t="s">
        <v>2</v>
      </c>
      <c r="D4739" s="333">
        <v>27.12</v>
      </c>
      <c r="E4739" s="279"/>
    </row>
    <row r="4740" spans="1:5" s="280" customFormat="1" ht="13.5">
      <c r="A4740" s="169">
        <v>103850</v>
      </c>
      <c r="B4740" s="169" t="s">
        <v>28451</v>
      </c>
      <c r="C4740" s="169" t="s">
        <v>2</v>
      </c>
      <c r="D4740" s="333">
        <v>484.07</v>
      </c>
      <c r="E4740" s="279"/>
    </row>
    <row r="4741" spans="1:5" s="280" customFormat="1" ht="13.5">
      <c r="A4741" s="169">
        <v>103851</v>
      </c>
      <c r="B4741" s="169" t="s">
        <v>28452</v>
      </c>
      <c r="C4741" s="169" t="s">
        <v>2</v>
      </c>
      <c r="D4741" s="333">
        <v>20.23</v>
      </c>
      <c r="E4741" s="279"/>
    </row>
    <row r="4742" spans="1:5" s="280" customFormat="1" ht="13.5">
      <c r="A4742" s="169">
        <v>103852</v>
      </c>
      <c r="B4742" s="169" t="s">
        <v>28453</v>
      </c>
      <c r="C4742" s="169" t="s">
        <v>2</v>
      </c>
      <c r="D4742" s="333">
        <v>16.38</v>
      </c>
      <c r="E4742" s="279"/>
    </row>
    <row r="4743" spans="1:5" s="280" customFormat="1" ht="13.5">
      <c r="A4743" s="169">
        <v>103853</v>
      </c>
      <c r="B4743" s="169" t="s">
        <v>28454</v>
      </c>
      <c r="C4743" s="169" t="s">
        <v>2</v>
      </c>
      <c r="D4743" s="333">
        <v>17.79</v>
      </c>
      <c r="E4743" s="279"/>
    </row>
    <row r="4744" spans="1:5" s="280" customFormat="1" ht="13.5">
      <c r="A4744" s="169">
        <v>103854</v>
      </c>
      <c r="B4744" s="169" t="s">
        <v>28455</v>
      </c>
      <c r="C4744" s="169" t="s">
        <v>2</v>
      </c>
      <c r="D4744" s="333">
        <v>563.16999999999996</v>
      </c>
      <c r="E4744" s="279"/>
    </row>
    <row r="4745" spans="1:5" s="280" customFormat="1" ht="13.5">
      <c r="A4745" s="169">
        <v>103855</v>
      </c>
      <c r="B4745" s="169" t="s">
        <v>28456</v>
      </c>
      <c r="C4745" s="169" t="s">
        <v>2</v>
      </c>
      <c r="D4745" s="333">
        <v>53.91</v>
      </c>
      <c r="E4745" s="279"/>
    </row>
    <row r="4746" spans="1:5" s="280" customFormat="1" ht="13.5">
      <c r="A4746" s="169">
        <v>103856</v>
      </c>
      <c r="B4746" s="169" t="s">
        <v>28457</v>
      </c>
      <c r="C4746" s="169" t="s">
        <v>2</v>
      </c>
      <c r="D4746" s="333">
        <v>15.47</v>
      </c>
      <c r="E4746" s="279"/>
    </row>
    <row r="4747" spans="1:5" s="280" customFormat="1" ht="13.5">
      <c r="A4747" s="169">
        <v>103857</v>
      </c>
      <c r="B4747" s="169" t="s">
        <v>28458</v>
      </c>
      <c r="C4747" s="169" t="s">
        <v>2</v>
      </c>
      <c r="D4747" s="333">
        <v>21.87</v>
      </c>
      <c r="E4747" s="279"/>
    </row>
    <row r="4748" spans="1:5" s="280" customFormat="1" ht="13.5">
      <c r="A4748" s="169">
        <v>103858</v>
      </c>
      <c r="B4748" s="169" t="s">
        <v>28459</v>
      </c>
      <c r="C4748" s="169" t="s">
        <v>2</v>
      </c>
      <c r="D4748" s="333">
        <v>26.33</v>
      </c>
      <c r="E4748" s="279"/>
    </row>
    <row r="4749" spans="1:5" s="280" customFormat="1" ht="13.5">
      <c r="A4749" s="169">
        <v>103859</v>
      </c>
      <c r="B4749" s="169" t="s">
        <v>28460</v>
      </c>
      <c r="C4749" s="169" t="s">
        <v>2</v>
      </c>
      <c r="D4749" s="333">
        <v>24.75</v>
      </c>
      <c r="E4749" s="279"/>
    </row>
    <row r="4750" spans="1:5" s="280" customFormat="1" ht="13.5">
      <c r="A4750" s="169">
        <v>103860</v>
      </c>
      <c r="B4750" s="169" t="s">
        <v>28461</v>
      </c>
      <c r="C4750" s="169" t="s">
        <v>2</v>
      </c>
      <c r="D4750" s="333">
        <v>24.75</v>
      </c>
      <c r="E4750" s="279"/>
    </row>
    <row r="4751" spans="1:5" s="280" customFormat="1" ht="13.5">
      <c r="A4751" s="169">
        <v>103861</v>
      </c>
      <c r="B4751" s="169" t="s">
        <v>28462</v>
      </c>
      <c r="C4751" s="169" t="s">
        <v>2</v>
      </c>
      <c r="D4751" s="333">
        <v>91.16</v>
      </c>
      <c r="E4751" s="279"/>
    </row>
    <row r="4752" spans="1:5" s="280" customFormat="1" ht="13.5">
      <c r="A4752" s="169">
        <v>103862</v>
      </c>
      <c r="B4752" s="169" t="s">
        <v>28463</v>
      </c>
      <c r="C4752" s="169" t="s">
        <v>2</v>
      </c>
      <c r="D4752" s="333">
        <v>619.97</v>
      </c>
      <c r="E4752" s="279"/>
    </row>
    <row r="4753" spans="1:5" s="280" customFormat="1" ht="13.5">
      <c r="A4753" s="169">
        <v>103863</v>
      </c>
      <c r="B4753" s="169" t="s">
        <v>28464</v>
      </c>
      <c r="C4753" s="169" t="s">
        <v>2</v>
      </c>
      <c r="D4753" s="333">
        <v>34.369999999999997</v>
      </c>
      <c r="E4753" s="279"/>
    </row>
    <row r="4754" spans="1:5" s="280" customFormat="1" ht="13.5">
      <c r="A4754" s="169">
        <v>103864</v>
      </c>
      <c r="B4754" s="169" t="s">
        <v>28465</v>
      </c>
      <c r="C4754" s="169" t="s">
        <v>2</v>
      </c>
      <c r="D4754" s="333">
        <v>21.32</v>
      </c>
      <c r="E4754" s="279"/>
    </row>
    <row r="4755" spans="1:5" s="280" customFormat="1" ht="13.5">
      <c r="A4755" s="169">
        <v>103865</v>
      </c>
      <c r="B4755" s="169" t="s">
        <v>28466</v>
      </c>
      <c r="C4755" s="169" t="s">
        <v>2</v>
      </c>
      <c r="D4755" s="333">
        <v>22.17</v>
      </c>
      <c r="E4755" s="279"/>
    </row>
    <row r="4756" spans="1:5" s="280" customFormat="1" ht="13.5">
      <c r="A4756" s="169">
        <v>103866</v>
      </c>
      <c r="B4756" s="169" t="s">
        <v>28467</v>
      </c>
      <c r="C4756" s="169" t="s">
        <v>2</v>
      </c>
      <c r="D4756" s="333">
        <v>36.06</v>
      </c>
      <c r="E4756" s="279"/>
    </row>
    <row r="4757" spans="1:5" s="280" customFormat="1" ht="13.5">
      <c r="A4757" s="169">
        <v>103867</v>
      </c>
      <c r="B4757" s="169" t="s">
        <v>28468</v>
      </c>
      <c r="C4757" s="169" t="s">
        <v>2</v>
      </c>
      <c r="D4757" s="333">
        <v>50.98</v>
      </c>
      <c r="E4757" s="279"/>
    </row>
    <row r="4758" spans="1:5" s="280" customFormat="1" ht="13.5">
      <c r="A4758" s="169">
        <v>103874</v>
      </c>
      <c r="B4758" s="169" t="s">
        <v>28469</v>
      </c>
      <c r="C4758" s="169" t="s">
        <v>2</v>
      </c>
      <c r="D4758" s="333">
        <v>17.03</v>
      </c>
      <c r="E4758" s="279"/>
    </row>
    <row r="4759" spans="1:5" s="280" customFormat="1" ht="13.5">
      <c r="A4759" s="169">
        <v>103875</v>
      </c>
      <c r="B4759" s="169" t="s">
        <v>28470</v>
      </c>
      <c r="C4759" s="169" t="s">
        <v>2</v>
      </c>
      <c r="D4759" s="333">
        <v>17</v>
      </c>
      <c r="E4759" s="279"/>
    </row>
    <row r="4760" spans="1:5" s="280" customFormat="1" ht="13.5">
      <c r="A4760" s="169">
        <v>103876</v>
      </c>
      <c r="B4760" s="169" t="s">
        <v>28471</v>
      </c>
      <c r="C4760" s="169" t="s">
        <v>2</v>
      </c>
      <c r="D4760" s="333">
        <v>22.08</v>
      </c>
      <c r="E4760" s="279"/>
    </row>
    <row r="4761" spans="1:5" s="280" customFormat="1" ht="13.5">
      <c r="A4761" s="169">
        <v>103877</v>
      </c>
      <c r="B4761" s="169" t="s">
        <v>28472</v>
      </c>
      <c r="C4761" s="169" t="s">
        <v>2</v>
      </c>
      <c r="D4761" s="333">
        <v>26.56</v>
      </c>
      <c r="E4761" s="279"/>
    </row>
    <row r="4762" spans="1:5" s="280" customFormat="1" ht="13.5">
      <c r="A4762" s="169">
        <v>103878</v>
      </c>
      <c r="B4762" s="169" t="s">
        <v>28473</v>
      </c>
      <c r="C4762" s="169" t="s">
        <v>2</v>
      </c>
      <c r="D4762" s="333">
        <v>26.25</v>
      </c>
      <c r="E4762" s="279"/>
    </row>
    <row r="4763" spans="1:5" s="280" customFormat="1" ht="13.5">
      <c r="A4763" s="169">
        <v>103879</v>
      </c>
      <c r="B4763" s="169" t="s">
        <v>28474</v>
      </c>
      <c r="C4763" s="169" t="s">
        <v>2</v>
      </c>
      <c r="D4763" s="333">
        <v>31.19</v>
      </c>
      <c r="E4763" s="279"/>
    </row>
    <row r="4764" spans="1:5" s="280" customFormat="1" ht="13.5">
      <c r="A4764" s="169">
        <v>103880</v>
      </c>
      <c r="B4764" s="169" t="s">
        <v>28475</v>
      </c>
      <c r="C4764" s="169" t="s">
        <v>2</v>
      </c>
      <c r="D4764" s="333">
        <v>34.75</v>
      </c>
      <c r="E4764" s="279"/>
    </row>
    <row r="4765" spans="1:5" s="280" customFormat="1" ht="13.5">
      <c r="A4765" s="169">
        <v>103881</v>
      </c>
      <c r="B4765" s="169" t="s">
        <v>28476</v>
      </c>
      <c r="C4765" s="169" t="s">
        <v>2</v>
      </c>
      <c r="D4765" s="333">
        <v>37.68</v>
      </c>
      <c r="E4765" s="279"/>
    </row>
    <row r="4766" spans="1:5" s="280" customFormat="1" ht="13.5">
      <c r="A4766" s="169">
        <v>103882</v>
      </c>
      <c r="B4766" s="169" t="s">
        <v>28477</v>
      </c>
      <c r="C4766" s="169" t="s">
        <v>2</v>
      </c>
      <c r="D4766" s="333">
        <v>35.78</v>
      </c>
      <c r="E4766" s="279"/>
    </row>
    <row r="4767" spans="1:5" s="280" customFormat="1" ht="13.5">
      <c r="A4767" s="169">
        <v>103883</v>
      </c>
      <c r="B4767" s="169" t="s">
        <v>28478</v>
      </c>
      <c r="C4767" s="169" t="s">
        <v>2</v>
      </c>
      <c r="D4767" s="333">
        <v>11.07</v>
      </c>
      <c r="E4767" s="279"/>
    </row>
    <row r="4768" spans="1:5" s="280" customFormat="1" ht="13.5">
      <c r="A4768" s="169">
        <v>103884</v>
      </c>
      <c r="B4768" s="169" t="s">
        <v>28479</v>
      </c>
      <c r="C4768" s="169" t="s">
        <v>2</v>
      </c>
      <c r="D4768" s="333">
        <v>11.11</v>
      </c>
      <c r="E4768" s="279"/>
    </row>
    <row r="4769" spans="1:5" s="280" customFormat="1" ht="13.5">
      <c r="A4769" s="169">
        <v>103885</v>
      </c>
      <c r="B4769" s="169" t="s">
        <v>28480</v>
      </c>
      <c r="C4769" s="169" t="s">
        <v>2</v>
      </c>
      <c r="D4769" s="333">
        <v>27.54</v>
      </c>
      <c r="E4769" s="279"/>
    </row>
    <row r="4770" spans="1:5" s="280" customFormat="1" ht="13.5">
      <c r="A4770" s="169">
        <v>103886</v>
      </c>
      <c r="B4770" s="169" t="s">
        <v>28481</v>
      </c>
      <c r="C4770" s="169" t="s">
        <v>2</v>
      </c>
      <c r="D4770" s="333">
        <v>484.49</v>
      </c>
      <c r="E4770" s="279"/>
    </row>
    <row r="4771" spans="1:5" s="280" customFormat="1" ht="13.5">
      <c r="A4771" s="169">
        <v>103887</v>
      </c>
      <c r="B4771" s="169" t="s">
        <v>28482</v>
      </c>
      <c r="C4771" s="169" t="s">
        <v>2</v>
      </c>
      <c r="D4771" s="333">
        <v>20.43</v>
      </c>
      <c r="E4771" s="279"/>
    </row>
    <row r="4772" spans="1:5" s="280" customFormat="1" ht="13.5">
      <c r="A4772" s="169">
        <v>103888</v>
      </c>
      <c r="B4772" s="169" t="s">
        <v>28483</v>
      </c>
      <c r="C4772" s="169" t="s">
        <v>2</v>
      </c>
      <c r="D4772" s="333">
        <v>15.87</v>
      </c>
      <c r="E4772" s="279"/>
    </row>
    <row r="4773" spans="1:5" s="280" customFormat="1" ht="13.5">
      <c r="A4773" s="169">
        <v>103889</v>
      </c>
      <c r="B4773" s="169" t="s">
        <v>28484</v>
      </c>
      <c r="C4773" s="169" t="s">
        <v>2</v>
      </c>
      <c r="D4773" s="333">
        <v>17.28</v>
      </c>
      <c r="E4773" s="279"/>
    </row>
    <row r="4774" spans="1:5" s="280" customFormat="1" ht="13.5">
      <c r="A4774" s="169">
        <v>103890</v>
      </c>
      <c r="B4774" s="169" t="s">
        <v>28485</v>
      </c>
      <c r="C4774" s="169" t="s">
        <v>2</v>
      </c>
      <c r="D4774" s="333">
        <v>562.66</v>
      </c>
      <c r="E4774" s="279"/>
    </row>
    <row r="4775" spans="1:5" s="280" customFormat="1" ht="13.5">
      <c r="A4775" s="169">
        <v>103891</v>
      </c>
      <c r="B4775" s="169" t="s">
        <v>28486</v>
      </c>
      <c r="C4775" s="169" t="s">
        <v>2</v>
      </c>
      <c r="D4775" s="333">
        <v>53.4</v>
      </c>
      <c r="E4775" s="279"/>
    </row>
    <row r="4776" spans="1:5" s="280" customFormat="1" ht="13.5">
      <c r="A4776" s="169">
        <v>103892</v>
      </c>
      <c r="B4776" s="169" t="s">
        <v>28487</v>
      </c>
      <c r="C4776" s="169" t="s">
        <v>2</v>
      </c>
      <c r="D4776" s="333">
        <v>15.5</v>
      </c>
      <c r="E4776" s="279"/>
    </row>
    <row r="4777" spans="1:5" s="280" customFormat="1" ht="13.5">
      <c r="A4777" s="169">
        <v>103893</v>
      </c>
      <c r="B4777" s="169" t="s">
        <v>28488</v>
      </c>
      <c r="C4777" s="169" t="s">
        <v>2</v>
      </c>
      <c r="D4777" s="333">
        <v>21.61</v>
      </c>
      <c r="E4777" s="279"/>
    </row>
    <row r="4778" spans="1:5" s="280" customFormat="1" ht="13.5">
      <c r="A4778" s="169">
        <v>103894</v>
      </c>
      <c r="B4778" s="169" t="s">
        <v>28489</v>
      </c>
      <c r="C4778" s="169" t="s">
        <v>2</v>
      </c>
      <c r="D4778" s="333">
        <v>26.08</v>
      </c>
      <c r="E4778" s="279"/>
    </row>
    <row r="4779" spans="1:5" s="280" customFormat="1" ht="13.5">
      <c r="A4779" s="169">
        <v>103895</v>
      </c>
      <c r="B4779" s="169" t="s">
        <v>28490</v>
      </c>
      <c r="C4779" s="169" t="s">
        <v>2</v>
      </c>
      <c r="D4779" s="333">
        <v>23.43</v>
      </c>
      <c r="E4779" s="279"/>
    </row>
    <row r="4780" spans="1:5" s="280" customFormat="1" ht="13.5">
      <c r="A4780" s="169">
        <v>103896</v>
      </c>
      <c r="B4780" s="169" t="s">
        <v>28491</v>
      </c>
      <c r="C4780" s="169" t="s">
        <v>2</v>
      </c>
      <c r="D4780" s="333">
        <v>23.43</v>
      </c>
      <c r="E4780" s="279"/>
    </row>
    <row r="4781" spans="1:5" s="280" customFormat="1" ht="13.5">
      <c r="A4781" s="169">
        <v>103897</v>
      </c>
      <c r="B4781" s="169" t="s">
        <v>28492</v>
      </c>
      <c r="C4781" s="169" t="s">
        <v>2</v>
      </c>
      <c r="D4781" s="333">
        <v>89.84</v>
      </c>
      <c r="E4781" s="279"/>
    </row>
    <row r="4782" spans="1:5" s="280" customFormat="1" ht="13.5">
      <c r="A4782" s="169">
        <v>103898</v>
      </c>
      <c r="B4782" s="169" t="s">
        <v>28493</v>
      </c>
      <c r="C4782" s="169" t="s">
        <v>2</v>
      </c>
      <c r="D4782" s="333">
        <v>618.65</v>
      </c>
      <c r="E4782" s="279"/>
    </row>
    <row r="4783" spans="1:5" s="280" customFormat="1" ht="13.5">
      <c r="A4783" s="169">
        <v>103899</v>
      </c>
      <c r="B4783" s="169" t="s">
        <v>28494</v>
      </c>
      <c r="C4783" s="169" t="s">
        <v>2</v>
      </c>
      <c r="D4783" s="333">
        <v>33.72</v>
      </c>
      <c r="E4783" s="279"/>
    </row>
    <row r="4784" spans="1:5" s="280" customFormat="1" ht="13.5">
      <c r="A4784" s="169">
        <v>103900</v>
      </c>
      <c r="B4784" s="169" t="s">
        <v>28495</v>
      </c>
      <c r="C4784" s="169" t="s">
        <v>2</v>
      </c>
      <c r="D4784" s="333">
        <v>20.3</v>
      </c>
      <c r="E4784" s="279"/>
    </row>
    <row r="4785" spans="1:5" s="280" customFormat="1" ht="13.5">
      <c r="A4785" s="169">
        <v>103901</v>
      </c>
      <c r="B4785" s="169" t="s">
        <v>28496</v>
      </c>
      <c r="C4785" s="169" t="s">
        <v>2</v>
      </c>
      <c r="D4785" s="333">
        <v>23.04</v>
      </c>
      <c r="E4785" s="279"/>
    </row>
    <row r="4786" spans="1:5" s="280" customFormat="1" ht="13.5">
      <c r="A4786" s="169">
        <v>103902</v>
      </c>
      <c r="B4786" s="169" t="s">
        <v>28497</v>
      </c>
      <c r="C4786" s="169" t="s">
        <v>2</v>
      </c>
      <c r="D4786" s="333">
        <v>35.08</v>
      </c>
      <c r="E4786" s="279"/>
    </row>
    <row r="4787" spans="1:5" s="280" customFormat="1" ht="13.5">
      <c r="A4787" s="169">
        <v>103903</v>
      </c>
      <c r="B4787" s="169" t="s">
        <v>28498</v>
      </c>
      <c r="C4787" s="169" t="s">
        <v>2</v>
      </c>
      <c r="D4787" s="333">
        <v>48.4</v>
      </c>
      <c r="E4787" s="279"/>
    </row>
    <row r="4788" spans="1:5" s="280" customFormat="1" ht="13.5">
      <c r="A4788" s="169">
        <v>103947</v>
      </c>
      <c r="B4788" s="169" t="s">
        <v>28499</v>
      </c>
      <c r="C4788" s="169" t="s">
        <v>2</v>
      </c>
      <c r="D4788" s="333">
        <v>5.89</v>
      </c>
      <c r="E4788" s="279"/>
    </row>
    <row r="4789" spans="1:5" s="280" customFormat="1" ht="13.5">
      <c r="A4789" s="169">
        <v>103948</v>
      </c>
      <c r="B4789" s="169" t="s">
        <v>28500</v>
      </c>
      <c r="C4789" s="169" t="s">
        <v>2</v>
      </c>
      <c r="D4789" s="333">
        <v>7.86</v>
      </c>
      <c r="E4789" s="279"/>
    </row>
    <row r="4790" spans="1:5" s="280" customFormat="1" ht="13.5">
      <c r="A4790" s="169">
        <v>103949</v>
      </c>
      <c r="B4790" s="169" t="s">
        <v>28501</v>
      </c>
      <c r="C4790" s="169" t="s">
        <v>2</v>
      </c>
      <c r="D4790" s="333">
        <v>10.14</v>
      </c>
      <c r="E4790" s="279"/>
    </row>
    <row r="4791" spans="1:5" s="280" customFormat="1" ht="13.5">
      <c r="A4791" s="169">
        <v>103950</v>
      </c>
      <c r="B4791" s="169" t="s">
        <v>28502</v>
      </c>
      <c r="C4791" s="169" t="s">
        <v>2</v>
      </c>
      <c r="D4791" s="333">
        <v>11.23</v>
      </c>
      <c r="E4791" s="279"/>
    </row>
    <row r="4792" spans="1:5" s="280" customFormat="1" ht="13.5">
      <c r="A4792" s="169">
        <v>103951</v>
      </c>
      <c r="B4792" s="169" t="s">
        <v>28503</v>
      </c>
      <c r="C4792" s="169" t="s">
        <v>2</v>
      </c>
      <c r="D4792" s="333">
        <v>15.68</v>
      </c>
      <c r="E4792" s="279"/>
    </row>
    <row r="4793" spans="1:5" s="280" customFormat="1" ht="13.5">
      <c r="A4793" s="169">
        <v>103952</v>
      </c>
      <c r="B4793" s="169" t="s">
        <v>28504</v>
      </c>
      <c r="C4793" s="169" t="s">
        <v>2</v>
      </c>
      <c r="D4793" s="333">
        <v>5.46</v>
      </c>
      <c r="E4793" s="279"/>
    </row>
    <row r="4794" spans="1:5" s="280" customFormat="1" ht="13.5">
      <c r="A4794" s="169">
        <v>103953</v>
      </c>
      <c r="B4794" s="169" t="s">
        <v>28505</v>
      </c>
      <c r="C4794" s="169" t="s">
        <v>2</v>
      </c>
      <c r="D4794" s="333">
        <v>7.34</v>
      </c>
      <c r="E4794" s="279"/>
    </row>
    <row r="4795" spans="1:5" s="280" customFormat="1" ht="13.5">
      <c r="A4795" s="169">
        <v>103954</v>
      </c>
      <c r="B4795" s="169" t="s">
        <v>28506</v>
      </c>
      <c r="C4795" s="169" t="s">
        <v>2</v>
      </c>
      <c r="D4795" s="333">
        <v>9.65</v>
      </c>
      <c r="E4795" s="279"/>
    </row>
    <row r="4796" spans="1:5" s="280" customFormat="1" ht="13.5">
      <c r="A4796" s="169">
        <v>103955</v>
      </c>
      <c r="B4796" s="169" t="s">
        <v>28507</v>
      </c>
      <c r="C4796" s="169" t="s">
        <v>2</v>
      </c>
      <c r="D4796" s="333">
        <v>10.58</v>
      </c>
      <c r="E4796" s="279"/>
    </row>
    <row r="4797" spans="1:5" s="280" customFormat="1" ht="13.5">
      <c r="A4797" s="169">
        <v>103956</v>
      </c>
      <c r="B4797" s="169" t="s">
        <v>28508</v>
      </c>
      <c r="C4797" s="169" t="s">
        <v>2</v>
      </c>
      <c r="D4797" s="333">
        <v>14.92</v>
      </c>
      <c r="E4797" s="279"/>
    </row>
    <row r="4798" spans="1:5" s="280" customFormat="1" ht="13.5">
      <c r="A4798" s="169">
        <v>103957</v>
      </c>
      <c r="B4798" s="169" t="s">
        <v>28509</v>
      </c>
      <c r="C4798" s="169" t="s">
        <v>2</v>
      </c>
      <c r="D4798" s="333">
        <v>5.28</v>
      </c>
      <c r="E4798" s="279"/>
    </row>
    <row r="4799" spans="1:5" s="280" customFormat="1" ht="13.5">
      <c r="A4799" s="169">
        <v>103958</v>
      </c>
      <c r="B4799" s="169" t="s">
        <v>28510</v>
      </c>
      <c r="C4799" s="169" t="s">
        <v>2</v>
      </c>
      <c r="D4799" s="333">
        <v>11.67</v>
      </c>
      <c r="E4799" s="279"/>
    </row>
    <row r="4800" spans="1:5" s="280" customFormat="1" ht="13.5">
      <c r="A4800" s="169">
        <v>103959</v>
      </c>
      <c r="B4800" s="169" t="s">
        <v>28511</v>
      </c>
      <c r="C4800" s="169" t="s">
        <v>2</v>
      </c>
      <c r="D4800" s="333">
        <v>17.309999999999999</v>
      </c>
      <c r="E4800" s="279"/>
    </row>
    <row r="4801" spans="1:5" s="280" customFormat="1" ht="13.5">
      <c r="A4801" s="169">
        <v>103960</v>
      </c>
      <c r="B4801" s="169" t="s">
        <v>28512</v>
      </c>
      <c r="C4801" s="169" t="s">
        <v>2</v>
      </c>
      <c r="D4801" s="333">
        <v>39.25</v>
      </c>
      <c r="E4801" s="279"/>
    </row>
    <row r="4802" spans="1:5" s="280" customFormat="1" ht="13.5">
      <c r="A4802" s="169">
        <v>103961</v>
      </c>
      <c r="B4802" s="169" t="s">
        <v>28513</v>
      </c>
      <c r="C4802" s="169" t="s">
        <v>2</v>
      </c>
      <c r="D4802" s="333">
        <v>36.68</v>
      </c>
      <c r="E4802" s="279"/>
    </row>
    <row r="4803" spans="1:5" s="280" customFormat="1" ht="13.5">
      <c r="A4803" s="169">
        <v>103962</v>
      </c>
      <c r="B4803" s="169" t="s">
        <v>28514</v>
      </c>
      <c r="C4803" s="169" t="s">
        <v>2</v>
      </c>
      <c r="D4803" s="333">
        <v>7.67</v>
      </c>
      <c r="E4803" s="279"/>
    </row>
    <row r="4804" spans="1:5" s="280" customFormat="1" ht="13.5">
      <c r="A4804" s="169">
        <v>103963</v>
      </c>
      <c r="B4804" s="169" t="s">
        <v>28515</v>
      </c>
      <c r="C4804" s="169" t="s">
        <v>2</v>
      </c>
      <c r="D4804" s="333">
        <v>9.98</v>
      </c>
      <c r="E4804" s="279"/>
    </row>
    <row r="4805" spans="1:5" s="280" customFormat="1" ht="13.5">
      <c r="A4805" s="169">
        <v>103964</v>
      </c>
      <c r="B4805" s="169" t="s">
        <v>28516</v>
      </c>
      <c r="C4805" s="169" t="s">
        <v>2</v>
      </c>
      <c r="D4805" s="333">
        <v>10.95</v>
      </c>
      <c r="E4805" s="279"/>
    </row>
    <row r="4806" spans="1:5" s="280" customFormat="1" ht="13.5">
      <c r="A4806" s="169">
        <v>103965</v>
      </c>
      <c r="B4806" s="169" t="s">
        <v>28517</v>
      </c>
      <c r="C4806" s="169" t="s">
        <v>2</v>
      </c>
      <c r="D4806" s="333">
        <v>12.22</v>
      </c>
      <c r="E4806" s="279"/>
    </row>
    <row r="4807" spans="1:5" s="280" customFormat="1" ht="13.5">
      <c r="A4807" s="169">
        <v>103966</v>
      </c>
      <c r="B4807" s="169" t="s">
        <v>28518</v>
      </c>
      <c r="C4807" s="169" t="s">
        <v>2</v>
      </c>
      <c r="D4807" s="333">
        <v>12.47</v>
      </c>
      <c r="E4807" s="279"/>
    </row>
    <row r="4808" spans="1:5" s="280" customFormat="1" ht="13.5">
      <c r="A4808" s="169">
        <v>103967</v>
      </c>
      <c r="B4808" s="169" t="s">
        <v>28519</v>
      </c>
      <c r="C4808" s="169" t="s">
        <v>2</v>
      </c>
      <c r="D4808" s="333">
        <v>14.93</v>
      </c>
      <c r="E4808" s="279"/>
    </row>
    <row r="4809" spans="1:5" s="280" customFormat="1" ht="13.5">
      <c r="A4809" s="169">
        <v>103968</v>
      </c>
      <c r="B4809" s="169" t="s">
        <v>28520</v>
      </c>
      <c r="C4809" s="169" t="s">
        <v>2</v>
      </c>
      <c r="D4809" s="333">
        <v>22</v>
      </c>
      <c r="E4809" s="279"/>
    </row>
    <row r="4810" spans="1:5" s="280" customFormat="1" ht="13.5">
      <c r="A4810" s="169">
        <v>103969</v>
      </c>
      <c r="B4810" s="169" t="s">
        <v>28521</v>
      </c>
      <c r="C4810" s="169" t="s">
        <v>2</v>
      </c>
      <c r="D4810" s="333">
        <v>25.79</v>
      </c>
      <c r="E4810" s="279"/>
    </row>
    <row r="4811" spans="1:5" s="280" customFormat="1" ht="13.5">
      <c r="A4811" s="169">
        <v>103970</v>
      </c>
      <c r="B4811" s="169" t="s">
        <v>28522</v>
      </c>
      <c r="C4811" s="169" t="s">
        <v>2</v>
      </c>
      <c r="D4811" s="333">
        <v>27.86</v>
      </c>
      <c r="E4811" s="279"/>
    </row>
    <row r="4812" spans="1:5" s="280" customFormat="1" ht="13.5">
      <c r="A4812" s="169">
        <v>103971</v>
      </c>
      <c r="B4812" s="169" t="s">
        <v>28523</v>
      </c>
      <c r="C4812" s="169" t="s">
        <v>2</v>
      </c>
      <c r="D4812" s="333">
        <v>33.31</v>
      </c>
      <c r="E4812" s="279"/>
    </row>
    <row r="4813" spans="1:5" s="280" customFormat="1" ht="13.5">
      <c r="A4813" s="169">
        <v>103972</v>
      </c>
      <c r="B4813" s="169" t="s">
        <v>28524</v>
      </c>
      <c r="C4813" s="169" t="s">
        <v>2</v>
      </c>
      <c r="D4813" s="333">
        <v>39.15</v>
      </c>
      <c r="E4813" s="279"/>
    </row>
    <row r="4814" spans="1:5" s="280" customFormat="1" ht="13.5">
      <c r="A4814" s="169">
        <v>103973</v>
      </c>
      <c r="B4814" s="169" t="s">
        <v>28525</v>
      </c>
      <c r="C4814" s="169" t="s">
        <v>2</v>
      </c>
      <c r="D4814" s="333">
        <v>46.78</v>
      </c>
      <c r="E4814" s="279"/>
    </row>
    <row r="4815" spans="1:5" s="280" customFormat="1" ht="13.5">
      <c r="A4815" s="169">
        <v>103974</v>
      </c>
      <c r="B4815" s="169" t="s">
        <v>28526</v>
      </c>
      <c r="C4815" s="169" t="s">
        <v>2</v>
      </c>
      <c r="D4815" s="333">
        <v>11.83</v>
      </c>
      <c r="E4815" s="279"/>
    </row>
    <row r="4816" spans="1:5" s="280" customFormat="1" ht="13.5">
      <c r="A4816" s="169">
        <v>103975</v>
      </c>
      <c r="B4816" s="169" t="s">
        <v>28527</v>
      </c>
      <c r="C4816" s="169" t="s">
        <v>2</v>
      </c>
      <c r="D4816" s="333">
        <v>27.52</v>
      </c>
      <c r="E4816" s="279"/>
    </row>
    <row r="4817" spans="1:5" s="280" customFormat="1" ht="13.5">
      <c r="A4817" s="169">
        <v>103976</v>
      </c>
      <c r="B4817" s="169" t="s">
        <v>28528</v>
      </c>
      <c r="C4817" s="169" t="s">
        <v>2</v>
      </c>
      <c r="D4817" s="333">
        <v>35.86</v>
      </c>
      <c r="E4817" s="279"/>
    </row>
    <row r="4818" spans="1:5" s="280" customFormat="1" ht="13.5">
      <c r="A4818" s="169">
        <v>103977</v>
      </c>
      <c r="B4818" s="169" t="s">
        <v>28529</v>
      </c>
      <c r="C4818" s="169" t="s">
        <v>2</v>
      </c>
      <c r="D4818" s="333">
        <v>8.09</v>
      </c>
      <c r="E4818" s="279"/>
    </row>
    <row r="4819" spans="1:5" s="280" customFormat="1" ht="13.5">
      <c r="A4819" s="169">
        <v>103980</v>
      </c>
      <c r="B4819" s="169" t="s">
        <v>28530</v>
      </c>
      <c r="C4819" s="169" t="s">
        <v>2</v>
      </c>
      <c r="D4819" s="333">
        <v>19.670000000000002</v>
      </c>
      <c r="E4819" s="279"/>
    </row>
    <row r="4820" spans="1:5" s="280" customFormat="1" ht="13.5">
      <c r="A4820" s="169">
        <v>103981</v>
      </c>
      <c r="B4820" s="169" t="s">
        <v>28531</v>
      </c>
      <c r="C4820" s="169" t="s">
        <v>2</v>
      </c>
      <c r="D4820" s="333">
        <v>21.42</v>
      </c>
      <c r="E4820" s="279"/>
    </row>
    <row r="4821" spans="1:5" s="280" customFormat="1" ht="13.5">
      <c r="A4821" s="169">
        <v>103982</v>
      </c>
      <c r="B4821" s="169" t="s">
        <v>28532</v>
      </c>
      <c r="C4821" s="169" t="s">
        <v>2</v>
      </c>
      <c r="D4821" s="333">
        <v>32.64</v>
      </c>
      <c r="E4821" s="279"/>
    </row>
    <row r="4822" spans="1:5" s="280" customFormat="1" ht="13.5">
      <c r="A4822" s="169">
        <v>103983</v>
      </c>
      <c r="B4822" s="169" t="s">
        <v>28533</v>
      </c>
      <c r="C4822" s="169" t="s">
        <v>2</v>
      </c>
      <c r="D4822" s="333">
        <v>21.76</v>
      </c>
      <c r="E4822" s="279"/>
    </row>
    <row r="4823" spans="1:5" s="280" customFormat="1" ht="13.5">
      <c r="A4823" s="169">
        <v>103984</v>
      </c>
      <c r="B4823" s="169" t="s">
        <v>28534</v>
      </c>
      <c r="C4823" s="169" t="s">
        <v>2</v>
      </c>
      <c r="D4823" s="333">
        <v>23.08</v>
      </c>
      <c r="E4823" s="279"/>
    </row>
    <row r="4824" spans="1:5" s="280" customFormat="1" ht="13.5">
      <c r="A4824" s="169">
        <v>103985</v>
      </c>
      <c r="B4824" s="169" t="s">
        <v>28535</v>
      </c>
      <c r="C4824" s="169" t="s">
        <v>2</v>
      </c>
      <c r="D4824" s="333">
        <v>26.26</v>
      </c>
      <c r="E4824" s="279"/>
    </row>
    <row r="4825" spans="1:5" s="280" customFormat="1" ht="13.5">
      <c r="A4825" s="169">
        <v>103986</v>
      </c>
      <c r="B4825" s="169" t="s">
        <v>28536</v>
      </c>
      <c r="C4825" s="169" t="s">
        <v>2</v>
      </c>
      <c r="D4825" s="333">
        <v>40.17</v>
      </c>
      <c r="E4825" s="279"/>
    </row>
    <row r="4826" spans="1:5" s="280" customFormat="1" ht="13.5">
      <c r="A4826" s="169">
        <v>103987</v>
      </c>
      <c r="B4826" s="169" t="s">
        <v>28537</v>
      </c>
      <c r="C4826" s="169" t="s">
        <v>2</v>
      </c>
      <c r="D4826" s="333">
        <v>35.130000000000003</v>
      </c>
      <c r="E4826" s="279"/>
    </row>
    <row r="4827" spans="1:5" s="280" customFormat="1" ht="13.5">
      <c r="A4827" s="169">
        <v>103988</v>
      </c>
      <c r="B4827" s="169" t="s">
        <v>28538</v>
      </c>
      <c r="C4827" s="169" t="s">
        <v>2</v>
      </c>
      <c r="D4827" s="333">
        <v>14.66</v>
      </c>
      <c r="E4827" s="279"/>
    </row>
    <row r="4828" spans="1:5" s="280" customFormat="1" ht="13.5">
      <c r="A4828" s="169">
        <v>103990</v>
      </c>
      <c r="B4828" s="169" t="s">
        <v>28539</v>
      </c>
      <c r="C4828" s="169" t="s">
        <v>2</v>
      </c>
      <c r="D4828" s="333">
        <v>58.76</v>
      </c>
      <c r="E4828" s="279"/>
    </row>
    <row r="4829" spans="1:5" s="280" customFormat="1" ht="13.5">
      <c r="A4829" s="169">
        <v>103991</v>
      </c>
      <c r="B4829" s="169" t="s">
        <v>28540</v>
      </c>
      <c r="C4829" s="169" t="s">
        <v>2</v>
      </c>
      <c r="D4829" s="333">
        <v>28.18</v>
      </c>
      <c r="E4829" s="279"/>
    </row>
    <row r="4830" spans="1:5" s="280" customFormat="1" ht="13.5">
      <c r="A4830" s="169">
        <v>103992</v>
      </c>
      <c r="B4830" s="169" t="s">
        <v>28541</v>
      </c>
      <c r="C4830" s="169" t="s">
        <v>2</v>
      </c>
      <c r="D4830" s="333">
        <v>13.19</v>
      </c>
      <c r="E4830" s="279"/>
    </row>
    <row r="4831" spans="1:5" s="280" customFormat="1" ht="13.5">
      <c r="A4831" s="169">
        <v>103993</v>
      </c>
      <c r="B4831" s="169" t="s">
        <v>28542</v>
      </c>
      <c r="C4831" s="169" t="s">
        <v>2</v>
      </c>
      <c r="D4831" s="333">
        <v>10.48</v>
      </c>
      <c r="E4831" s="279"/>
    </row>
    <row r="4832" spans="1:5" s="280" customFormat="1" ht="13.5">
      <c r="A4832" s="169">
        <v>103994</v>
      </c>
      <c r="B4832" s="169" t="s">
        <v>28543</v>
      </c>
      <c r="C4832" s="169" t="s">
        <v>2</v>
      </c>
      <c r="D4832" s="333">
        <v>19.73</v>
      </c>
      <c r="E4832" s="279"/>
    </row>
    <row r="4833" spans="1:5" s="280" customFormat="1" ht="13.5">
      <c r="A4833" s="169">
        <v>103995</v>
      </c>
      <c r="B4833" s="169" t="s">
        <v>28544</v>
      </c>
      <c r="C4833" s="169" t="s">
        <v>2</v>
      </c>
      <c r="D4833" s="333">
        <v>17.98</v>
      </c>
      <c r="E4833" s="279"/>
    </row>
    <row r="4834" spans="1:5" s="280" customFormat="1" ht="13.5">
      <c r="A4834" s="169">
        <v>103996</v>
      </c>
      <c r="B4834" s="169" t="s">
        <v>28545</v>
      </c>
      <c r="C4834" s="169" t="s">
        <v>2</v>
      </c>
      <c r="D4834" s="333">
        <v>59.52</v>
      </c>
      <c r="E4834" s="279"/>
    </row>
    <row r="4835" spans="1:5" s="280" customFormat="1" ht="13.5">
      <c r="A4835" s="169">
        <v>103997</v>
      </c>
      <c r="B4835" s="169" t="s">
        <v>28546</v>
      </c>
      <c r="C4835" s="169" t="s">
        <v>2</v>
      </c>
      <c r="D4835" s="333">
        <v>65.09</v>
      </c>
      <c r="E4835" s="279"/>
    </row>
    <row r="4836" spans="1:5" s="280" customFormat="1" ht="13.5">
      <c r="A4836" s="169">
        <v>103998</v>
      </c>
      <c r="B4836" s="169" t="s">
        <v>28547</v>
      </c>
      <c r="C4836" s="169" t="s">
        <v>2</v>
      </c>
      <c r="D4836" s="333">
        <v>16.149999999999999</v>
      </c>
      <c r="E4836" s="279"/>
    </row>
    <row r="4837" spans="1:5" s="280" customFormat="1" ht="13.5">
      <c r="A4837" s="169">
        <v>103999</v>
      </c>
      <c r="B4837" s="169" t="s">
        <v>28548</v>
      </c>
      <c r="C4837" s="169" t="s">
        <v>2</v>
      </c>
      <c r="D4837" s="333">
        <v>14.91</v>
      </c>
      <c r="E4837" s="279"/>
    </row>
    <row r="4838" spans="1:5" s="280" customFormat="1" ht="13.5">
      <c r="A4838" s="169">
        <v>104000</v>
      </c>
      <c r="B4838" s="169" t="s">
        <v>28549</v>
      </c>
      <c r="C4838" s="169" t="s">
        <v>2</v>
      </c>
      <c r="D4838" s="333">
        <v>52.47</v>
      </c>
      <c r="E4838" s="279"/>
    </row>
    <row r="4839" spans="1:5" s="280" customFormat="1" ht="13.5">
      <c r="A4839" s="169">
        <v>104001</v>
      </c>
      <c r="B4839" s="169" t="s">
        <v>28550</v>
      </c>
      <c r="C4839" s="169" t="s">
        <v>2</v>
      </c>
      <c r="D4839" s="333">
        <v>16.34</v>
      </c>
      <c r="E4839" s="279"/>
    </row>
    <row r="4840" spans="1:5" s="280" customFormat="1" ht="13.5">
      <c r="A4840" s="169">
        <v>104002</v>
      </c>
      <c r="B4840" s="169" t="s">
        <v>28551</v>
      </c>
      <c r="C4840" s="169" t="s">
        <v>2</v>
      </c>
      <c r="D4840" s="333">
        <v>22.61</v>
      </c>
      <c r="E4840" s="279"/>
    </row>
    <row r="4841" spans="1:5" s="280" customFormat="1" ht="13.5">
      <c r="A4841" s="169">
        <v>104003</v>
      </c>
      <c r="B4841" s="169" t="s">
        <v>28552</v>
      </c>
      <c r="C4841" s="169" t="s">
        <v>2</v>
      </c>
      <c r="D4841" s="333">
        <v>17.54</v>
      </c>
      <c r="E4841" s="279"/>
    </row>
    <row r="4842" spans="1:5" s="280" customFormat="1" ht="13.5">
      <c r="A4842" s="169">
        <v>104004</v>
      </c>
      <c r="B4842" s="169" t="s">
        <v>28553</v>
      </c>
      <c r="C4842" s="169" t="s">
        <v>2</v>
      </c>
      <c r="D4842" s="333">
        <v>36.020000000000003</v>
      </c>
      <c r="E4842" s="279"/>
    </row>
    <row r="4843" spans="1:5" s="280" customFormat="1" ht="13.5">
      <c r="A4843" s="169">
        <v>104005</v>
      </c>
      <c r="B4843" s="169" t="s">
        <v>28554</v>
      </c>
      <c r="C4843" s="169" t="s">
        <v>2</v>
      </c>
      <c r="D4843" s="333">
        <v>48.14</v>
      </c>
      <c r="E4843" s="279"/>
    </row>
    <row r="4844" spans="1:5" s="280" customFormat="1" ht="13.5">
      <c r="A4844" s="169">
        <v>104006</v>
      </c>
      <c r="B4844" s="169" t="s">
        <v>28555</v>
      </c>
      <c r="C4844" s="169" t="s">
        <v>2</v>
      </c>
      <c r="D4844" s="333">
        <v>29.28</v>
      </c>
      <c r="E4844" s="279"/>
    </row>
    <row r="4845" spans="1:5" s="280" customFormat="1" ht="13.5">
      <c r="A4845" s="169">
        <v>104007</v>
      </c>
      <c r="B4845" s="169" t="s">
        <v>28556</v>
      </c>
      <c r="C4845" s="169" t="s">
        <v>2</v>
      </c>
      <c r="D4845" s="333">
        <v>31.15</v>
      </c>
      <c r="E4845" s="279"/>
    </row>
    <row r="4846" spans="1:5" s="280" customFormat="1" ht="13.5">
      <c r="A4846" s="169">
        <v>104008</v>
      </c>
      <c r="B4846" s="169" t="s">
        <v>28557</v>
      </c>
      <c r="C4846" s="169" t="s">
        <v>2</v>
      </c>
      <c r="D4846" s="333">
        <v>41.05</v>
      </c>
      <c r="E4846" s="279"/>
    </row>
    <row r="4847" spans="1:5" s="280" customFormat="1" ht="13.5">
      <c r="A4847" s="169">
        <v>104009</v>
      </c>
      <c r="B4847" s="169" t="s">
        <v>28558</v>
      </c>
      <c r="C4847" s="169" t="s">
        <v>2</v>
      </c>
      <c r="D4847" s="333">
        <v>14.46</v>
      </c>
      <c r="E4847" s="279"/>
    </row>
    <row r="4848" spans="1:5" s="280" customFormat="1" ht="13.5">
      <c r="A4848" s="169">
        <v>104010</v>
      </c>
      <c r="B4848" s="169" t="s">
        <v>28559</v>
      </c>
      <c r="C4848" s="169" t="s">
        <v>2</v>
      </c>
      <c r="D4848" s="333">
        <v>14.61</v>
      </c>
      <c r="E4848" s="279"/>
    </row>
    <row r="4849" spans="1:5" s="280" customFormat="1" ht="13.5">
      <c r="A4849" s="169">
        <v>104011</v>
      </c>
      <c r="B4849" s="169" t="s">
        <v>28560</v>
      </c>
      <c r="C4849" s="169" t="s">
        <v>2</v>
      </c>
      <c r="D4849" s="333">
        <v>30.42</v>
      </c>
      <c r="E4849" s="279"/>
    </row>
    <row r="4850" spans="1:5" s="280" customFormat="1" ht="13.5">
      <c r="A4850" s="169">
        <v>104012</v>
      </c>
      <c r="B4850" s="169" t="s">
        <v>28561</v>
      </c>
      <c r="C4850" s="169" t="s">
        <v>2</v>
      </c>
      <c r="D4850" s="333">
        <v>31.04</v>
      </c>
      <c r="E4850" s="279"/>
    </row>
    <row r="4851" spans="1:5" s="280" customFormat="1" ht="13.5">
      <c r="A4851" s="169">
        <v>104013</v>
      </c>
      <c r="B4851" s="169" t="s">
        <v>28562</v>
      </c>
      <c r="C4851" s="169" t="s">
        <v>2</v>
      </c>
      <c r="D4851" s="333">
        <v>12.15</v>
      </c>
      <c r="E4851" s="279"/>
    </row>
    <row r="4852" spans="1:5" s="280" customFormat="1" ht="13.5">
      <c r="A4852" s="169">
        <v>104014</v>
      </c>
      <c r="B4852" s="169" t="s">
        <v>28563</v>
      </c>
      <c r="C4852" s="169" t="s">
        <v>2</v>
      </c>
      <c r="D4852" s="333">
        <v>13.19</v>
      </c>
      <c r="E4852" s="279"/>
    </row>
    <row r="4853" spans="1:5" s="280" customFormat="1" ht="13.5">
      <c r="A4853" s="169">
        <v>104015</v>
      </c>
      <c r="B4853" s="169" t="s">
        <v>28564</v>
      </c>
      <c r="C4853" s="169" t="s">
        <v>2</v>
      </c>
      <c r="D4853" s="333">
        <v>20.61</v>
      </c>
      <c r="E4853" s="279"/>
    </row>
    <row r="4854" spans="1:5" s="280" customFormat="1" ht="13.5">
      <c r="A4854" s="169">
        <v>104016</v>
      </c>
      <c r="B4854" s="169" t="s">
        <v>28565</v>
      </c>
      <c r="C4854" s="169" t="s">
        <v>2</v>
      </c>
      <c r="D4854" s="333">
        <v>28.67</v>
      </c>
      <c r="E4854" s="279"/>
    </row>
    <row r="4855" spans="1:5" s="280" customFormat="1" ht="13.5">
      <c r="A4855" s="169">
        <v>104017</v>
      </c>
      <c r="B4855" s="169" t="s">
        <v>28566</v>
      </c>
      <c r="C4855" s="169" t="s">
        <v>2</v>
      </c>
      <c r="D4855" s="333">
        <v>54.81</v>
      </c>
      <c r="E4855" s="279"/>
    </row>
    <row r="4856" spans="1:5" s="280" customFormat="1" ht="13.5">
      <c r="A4856" s="169">
        <v>104018</v>
      </c>
      <c r="B4856" s="169" t="s">
        <v>28566</v>
      </c>
      <c r="C4856" s="169" t="s">
        <v>2</v>
      </c>
      <c r="D4856" s="333">
        <v>27.74</v>
      </c>
      <c r="E4856" s="279"/>
    </row>
    <row r="4857" spans="1:5" s="280" customFormat="1" ht="13.5">
      <c r="A4857" s="169">
        <v>104019</v>
      </c>
      <c r="B4857" s="169" t="s">
        <v>28567</v>
      </c>
      <c r="C4857" s="169" t="s">
        <v>2</v>
      </c>
      <c r="D4857" s="333">
        <v>53.74</v>
      </c>
      <c r="E4857" s="279"/>
    </row>
    <row r="4858" spans="1:5" s="280" customFormat="1" ht="13.5">
      <c r="A4858" s="169">
        <v>104020</v>
      </c>
      <c r="B4858" s="169" t="s">
        <v>28568</v>
      </c>
      <c r="C4858" s="169" t="s">
        <v>2</v>
      </c>
      <c r="D4858" s="333">
        <v>71.33</v>
      </c>
      <c r="E4858" s="279"/>
    </row>
    <row r="4859" spans="1:5" s="280" customFormat="1" ht="13.5">
      <c r="A4859" s="169">
        <v>104022</v>
      </c>
      <c r="B4859" s="169" t="s">
        <v>28569</v>
      </c>
      <c r="C4859" s="169" t="s">
        <v>2</v>
      </c>
      <c r="D4859" s="333">
        <v>78.989999999999995</v>
      </c>
      <c r="E4859" s="279"/>
    </row>
    <row r="4860" spans="1:5" s="280" customFormat="1" ht="13.5">
      <c r="A4860" s="169">
        <v>104023</v>
      </c>
      <c r="B4860" s="169" t="s">
        <v>28570</v>
      </c>
      <c r="C4860" s="169" t="s">
        <v>2</v>
      </c>
      <c r="D4860" s="333">
        <v>50.4</v>
      </c>
      <c r="E4860" s="279"/>
    </row>
    <row r="4861" spans="1:5" s="280" customFormat="1" ht="13.5">
      <c r="A4861" s="169">
        <v>104024</v>
      </c>
      <c r="B4861" s="169" t="s">
        <v>28571</v>
      </c>
      <c r="C4861" s="169" t="s">
        <v>2</v>
      </c>
      <c r="D4861" s="333">
        <v>50.4</v>
      </c>
      <c r="E4861" s="279"/>
    </row>
    <row r="4862" spans="1:5" s="280" customFormat="1" ht="13.5">
      <c r="A4862" s="169">
        <v>104025</v>
      </c>
      <c r="B4862" s="169" t="s">
        <v>28572</v>
      </c>
      <c r="C4862" s="169" t="s">
        <v>2</v>
      </c>
      <c r="D4862" s="333">
        <v>31.25</v>
      </c>
      <c r="E4862" s="279"/>
    </row>
    <row r="4863" spans="1:5" s="280" customFormat="1" ht="13.5">
      <c r="A4863" s="169">
        <v>104026</v>
      </c>
      <c r="B4863" s="169" t="s">
        <v>28573</v>
      </c>
      <c r="C4863" s="169" t="s">
        <v>2</v>
      </c>
      <c r="D4863" s="333">
        <v>51.72</v>
      </c>
      <c r="E4863" s="279"/>
    </row>
    <row r="4864" spans="1:5" s="280" customFormat="1" ht="13.5">
      <c r="A4864" s="169">
        <v>104027</v>
      </c>
      <c r="B4864" s="169" t="s">
        <v>28574</v>
      </c>
      <c r="C4864" s="169" t="s">
        <v>2</v>
      </c>
      <c r="D4864" s="333">
        <v>76.97</v>
      </c>
      <c r="E4864" s="279"/>
    </row>
    <row r="4865" spans="1:5" s="280" customFormat="1" ht="13.5">
      <c r="A4865" s="169">
        <v>104028</v>
      </c>
      <c r="B4865" s="169" t="s">
        <v>28575</v>
      </c>
      <c r="C4865" s="169" t="s">
        <v>2</v>
      </c>
      <c r="D4865" s="333">
        <v>210.14</v>
      </c>
      <c r="E4865" s="279"/>
    </row>
    <row r="4866" spans="1:5" s="280" customFormat="1" ht="13.5">
      <c r="A4866" s="169">
        <v>104029</v>
      </c>
      <c r="B4866" s="169" t="s">
        <v>28576</v>
      </c>
      <c r="C4866" s="169" t="s">
        <v>2</v>
      </c>
      <c r="D4866" s="333">
        <v>250.76</v>
      </c>
      <c r="E4866" s="279"/>
    </row>
    <row r="4867" spans="1:5" s="280" customFormat="1" ht="13.5">
      <c r="A4867" s="169">
        <v>104030</v>
      </c>
      <c r="B4867" s="169" t="s">
        <v>28577</v>
      </c>
      <c r="C4867" s="169" t="s">
        <v>2</v>
      </c>
      <c r="D4867" s="333">
        <v>76.180000000000007</v>
      </c>
      <c r="E4867" s="279"/>
    </row>
    <row r="4868" spans="1:5" s="280" customFormat="1" ht="13.5">
      <c r="A4868" s="169">
        <v>104163</v>
      </c>
      <c r="B4868" s="169" t="s">
        <v>28578</v>
      </c>
      <c r="C4868" s="169" t="s">
        <v>2</v>
      </c>
      <c r="D4868" s="333">
        <v>53.02</v>
      </c>
      <c r="E4868" s="279"/>
    </row>
    <row r="4869" spans="1:5" s="280" customFormat="1" ht="13.5">
      <c r="A4869" s="169">
        <v>104164</v>
      </c>
      <c r="B4869" s="169" t="s">
        <v>28579</v>
      </c>
      <c r="C4869" s="169" t="s">
        <v>2</v>
      </c>
      <c r="D4869" s="333">
        <v>76.53</v>
      </c>
      <c r="E4869" s="279"/>
    </row>
    <row r="4870" spans="1:5" s="280" customFormat="1" ht="13.5">
      <c r="A4870" s="169">
        <v>104165</v>
      </c>
      <c r="B4870" s="169" t="s">
        <v>28580</v>
      </c>
      <c r="C4870" s="169" t="s">
        <v>2</v>
      </c>
      <c r="D4870" s="333">
        <v>110.83</v>
      </c>
      <c r="E4870" s="279"/>
    </row>
    <row r="4871" spans="1:5" s="280" customFormat="1" ht="13.5">
      <c r="A4871" s="169">
        <v>104167</v>
      </c>
      <c r="B4871" s="169" t="s">
        <v>28581</v>
      </c>
      <c r="C4871" s="169" t="s">
        <v>2</v>
      </c>
      <c r="D4871" s="333">
        <v>211.72</v>
      </c>
      <c r="E4871" s="279"/>
    </row>
    <row r="4872" spans="1:5" s="280" customFormat="1" ht="13.5">
      <c r="A4872" s="169">
        <v>104168</v>
      </c>
      <c r="B4872" s="169" t="s">
        <v>28582</v>
      </c>
      <c r="C4872" s="169" t="s">
        <v>2</v>
      </c>
      <c r="D4872" s="333">
        <v>174.41</v>
      </c>
      <c r="E4872" s="279"/>
    </row>
    <row r="4873" spans="1:5" s="280" customFormat="1" ht="13.5">
      <c r="A4873" s="169">
        <v>104169</v>
      </c>
      <c r="B4873" s="169" t="s">
        <v>28583</v>
      </c>
      <c r="C4873" s="169" t="s">
        <v>2</v>
      </c>
      <c r="D4873" s="333">
        <v>282.91000000000003</v>
      </c>
      <c r="E4873" s="279"/>
    </row>
    <row r="4874" spans="1:5" s="280" customFormat="1" ht="13.5">
      <c r="A4874" s="169">
        <v>104170</v>
      </c>
      <c r="B4874" s="169" t="s">
        <v>28584</v>
      </c>
      <c r="C4874" s="169" t="s">
        <v>2</v>
      </c>
      <c r="D4874" s="333">
        <v>100.35</v>
      </c>
      <c r="E4874" s="279"/>
    </row>
    <row r="4875" spans="1:5" s="280" customFormat="1" ht="13.5">
      <c r="A4875" s="169">
        <v>104171</v>
      </c>
      <c r="B4875" s="169" t="s">
        <v>28585</v>
      </c>
      <c r="C4875" s="169" t="s">
        <v>2</v>
      </c>
      <c r="D4875" s="333">
        <v>153.58000000000001</v>
      </c>
      <c r="E4875" s="279"/>
    </row>
    <row r="4876" spans="1:5" s="280" customFormat="1" ht="13.5">
      <c r="A4876" s="169">
        <v>104172</v>
      </c>
      <c r="B4876" s="169" t="s">
        <v>28586</v>
      </c>
      <c r="C4876" s="169" t="s">
        <v>2</v>
      </c>
      <c r="D4876" s="333">
        <v>440.23</v>
      </c>
      <c r="E4876" s="279"/>
    </row>
    <row r="4877" spans="1:5" s="280" customFormat="1" ht="13.5">
      <c r="A4877" s="169">
        <v>104173</v>
      </c>
      <c r="B4877" s="169" t="s">
        <v>28587</v>
      </c>
      <c r="C4877" s="169" t="s">
        <v>2</v>
      </c>
      <c r="D4877" s="333">
        <v>110.29</v>
      </c>
      <c r="E4877" s="279"/>
    </row>
    <row r="4878" spans="1:5" s="280" customFormat="1" ht="13.5">
      <c r="A4878" s="169">
        <v>104174</v>
      </c>
      <c r="B4878" s="169" t="s">
        <v>28588</v>
      </c>
      <c r="C4878" s="169" t="s">
        <v>2</v>
      </c>
      <c r="D4878" s="333">
        <v>303.98</v>
      </c>
      <c r="E4878" s="279"/>
    </row>
    <row r="4879" spans="1:5" s="280" customFormat="1" ht="13.5">
      <c r="A4879" s="169">
        <v>104175</v>
      </c>
      <c r="B4879" s="169" t="s">
        <v>28589</v>
      </c>
      <c r="C4879" s="169" t="s">
        <v>2</v>
      </c>
      <c r="D4879" s="333">
        <v>190.49</v>
      </c>
      <c r="E4879" s="279"/>
    </row>
    <row r="4880" spans="1:5" s="280" customFormat="1" ht="13.5">
      <c r="A4880" s="169">
        <v>104176</v>
      </c>
      <c r="B4880" s="169" t="s">
        <v>28590</v>
      </c>
      <c r="C4880" s="169" t="s">
        <v>2</v>
      </c>
      <c r="D4880" s="333">
        <v>348.26</v>
      </c>
      <c r="E4880" s="279"/>
    </row>
    <row r="4881" spans="1:5" s="280" customFormat="1" ht="13.5">
      <c r="A4881" s="169">
        <v>104177</v>
      </c>
      <c r="B4881" s="169" t="s">
        <v>28591</v>
      </c>
      <c r="C4881" s="169" t="s">
        <v>2</v>
      </c>
      <c r="D4881" s="333">
        <v>269.08999999999997</v>
      </c>
      <c r="E4881" s="279"/>
    </row>
    <row r="4882" spans="1:5" s="280" customFormat="1" ht="13.5">
      <c r="A4882" s="169">
        <v>104178</v>
      </c>
      <c r="B4882" s="169" t="s">
        <v>28592</v>
      </c>
      <c r="C4882" s="169" t="s">
        <v>2</v>
      </c>
      <c r="D4882" s="333">
        <v>33.56</v>
      </c>
      <c r="E4882" s="279"/>
    </row>
    <row r="4883" spans="1:5" s="280" customFormat="1" ht="13.5">
      <c r="A4883" s="169">
        <v>104179</v>
      </c>
      <c r="B4883" s="169" t="s">
        <v>28593</v>
      </c>
      <c r="C4883" s="169" t="s">
        <v>2</v>
      </c>
      <c r="D4883" s="333">
        <v>128.4</v>
      </c>
      <c r="E4883" s="279"/>
    </row>
    <row r="4884" spans="1:5" s="280" customFormat="1" ht="13.5">
      <c r="A4884" s="169">
        <v>97895</v>
      </c>
      <c r="B4884" s="169" t="s">
        <v>25312</v>
      </c>
      <c r="C4884" s="169" t="s">
        <v>2</v>
      </c>
      <c r="D4884" s="333">
        <v>160.72999999999999</v>
      </c>
      <c r="E4884" s="279"/>
    </row>
    <row r="4885" spans="1:5" s="280" customFormat="1" ht="13.5">
      <c r="A4885" s="169">
        <v>97896</v>
      </c>
      <c r="B4885" s="169" t="s">
        <v>25313</v>
      </c>
      <c r="C4885" s="169" t="s">
        <v>2</v>
      </c>
      <c r="D4885" s="333">
        <v>299.08</v>
      </c>
      <c r="E4885" s="279"/>
    </row>
    <row r="4886" spans="1:5" s="280" customFormat="1" ht="13.5">
      <c r="A4886" s="169">
        <v>97897</v>
      </c>
      <c r="B4886" s="169" t="s">
        <v>25314</v>
      </c>
      <c r="C4886" s="169" t="s">
        <v>2</v>
      </c>
      <c r="D4886" s="333">
        <v>388.97</v>
      </c>
      <c r="E4886" s="279"/>
    </row>
    <row r="4887" spans="1:5" s="280" customFormat="1" ht="13.5">
      <c r="A4887" s="169">
        <v>97898</v>
      </c>
      <c r="B4887" s="169" t="s">
        <v>25315</v>
      </c>
      <c r="C4887" s="169" t="s">
        <v>2</v>
      </c>
      <c r="D4887" s="333">
        <v>765.39</v>
      </c>
      <c r="E4887" s="279"/>
    </row>
    <row r="4888" spans="1:5" s="280" customFormat="1" ht="13.5">
      <c r="A4888" s="169">
        <v>97900</v>
      </c>
      <c r="B4888" s="169" t="s">
        <v>25316</v>
      </c>
      <c r="C4888" s="169" t="s">
        <v>2</v>
      </c>
      <c r="D4888" s="333">
        <v>170.98</v>
      </c>
      <c r="E4888" s="279"/>
    </row>
    <row r="4889" spans="1:5" s="280" customFormat="1" ht="13.5">
      <c r="A4889" s="169">
        <v>97901</v>
      </c>
      <c r="B4889" s="169" t="s">
        <v>25317</v>
      </c>
      <c r="C4889" s="169" t="s">
        <v>2</v>
      </c>
      <c r="D4889" s="333">
        <v>267.08999999999997</v>
      </c>
      <c r="E4889" s="279"/>
    </row>
    <row r="4890" spans="1:5" s="280" customFormat="1" ht="13.5">
      <c r="A4890" s="169">
        <v>97902</v>
      </c>
      <c r="B4890" s="169" t="s">
        <v>25318</v>
      </c>
      <c r="C4890" s="169" t="s">
        <v>2</v>
      </c>
      <c r="D4890" s="333">
        <v>515.07000000000005</v>
      </c>
      <c r="E4890" s="279"/>
    </row>
    <row r="4891" spans="1:5" s="280" customFormat="1" ht="13.5">
      <c r="A4891" s="169">
        <v>97903</v>
      </c>
      <c r="B4891" s="169" t="s">
        <v>25319</v>
      </c>
      <c r="C4891" s="169" t="s">
        <v>2</v>
      </c>
      <c r="D4891" s="333">
        <v>718.71</v>
      </c>
      <c r="E4891" s="279"/>
    </row>
    <row r="4892" spans="1:5" s="280" customFormat="1" ht="13.5">
      <c r="A4892" s="169">
        <v>97904</v>
      </c>
      <c r="B4892" s="169" t="s">
        <v>25320</v>
      </c>
      <c r="C4892" s="169" t="s">
        <v>2</v>
      </c>
      <c r="D4892" s="333">
        <v>847.66</v>
      </c>
      <c r="E4892" s="279"/>
    </row>
    <row r="4893" spans="1:5" s="280" customFormat="1" ht="13.5">
      <c r="A4893" s="169">
        <v>97905</v>
      </c>
      <c r="B4893" s="169" t="s">
        <v>25321</v>
      </c>
      <c r="C4893" s="169" t="s">
        <v>2</v>
      </c>
      <c r="D4893" s="333">
        <v>223.47</v>
      </c>
      <c r="E4893" s="279"/>
    </row>
    <row r="4894" spans="1:5" s="280" customFormat="1" ht="13.5">
      <c r="A4894" s="169">
        <v>97906</v>
      </c>
      <c r="B4894" s="169" t="s">
        <v>25322</v>
      </c>
      <c r="C4894" s="169" t="s">
        <v>2</v>
      </c>
      <c r="D4894" s="333">
        <v>412.91</v>
      </c>
      <c r="E4894" s="279"/>
    </row>
    <row r="4895" spans="1:5" s="280" customFormat="1" ht="13.5">
      <c r="A4895" s="169">
        <v>97907</v>
      </c>
      <c r="B4895" s="169" t="s">
        <v>25323</v>
      </c>
      <c r="C4895" s="169" t="s">
        <v>2</v>
      </c>
      <c r="D4895" s="333">
        <v>588.35</v>
      </c>
      <c r="E4895" s="279"/>
    </row>
    <row r="4896" spans="1:5" s="280" customFormat="1" ht="13.5">
      <c r="A4896" s="169">
        <v>97908</v>
      </c>
      <c r="B4896" s="169" t="s">
        <v>25324</v>
      </c>
      <c r="C4896" s="169" t="s">
        <v>2</v>
      </c>
      <c r="D4896" s="333">
        <v>693.42</v>
      </c>
      <c r="E4896" s="279"/>
    </row>
    <row r="4897" spans="1:5" s="280" customFormat="1" ht="13.5">
      <c r="A4897" s="169">
        <v>98102</v>
      </c>
      <c r="B4897" s="169" t="s">
        <v>25325</v>
      </c>
      <c r="C4897" s="169" t="s">
        <v>2</v>
      </c>
      <c r="D4897" s="333">
        <v>153.53</v>
      </c>
      <c r="E4897" s="279"/>
    </row>
    <row r="4898" spans="1:5" s="280" customFormat="1" ht="13.5">
      <c r="A4898" s="169">
        <v>98104</v>
      </c>
      <c r="B4898" s="169" t="s">
        <v>25326</v>
      </c>
      <c r="C4898" s="169" t="s">
        <v>2</v>
      </c>
      <c r="D4898" s="333">
        <v>330.26</v>
      </c>
      <c r="E4898" s="279"/>
    </row>
    <row r="4899" spans="1:5" s="280" customFormat="1" ht="13.5">
      <c r="A4899" s="169">
        <v>98105</v>
      </c>
      <c r="B4899" s="169" t="s">
        <v>25327</v>
      </c>
      <c r="C4899" s="169" t="s">
        <v>2</v>
      </c>
      <c r="D4899" s="333">
        <v>575.79999999999995</v>
      </c>
      <c r="E4899" s="279"/>
    </row>
    <row r="4900" spans="1:5" s="280" customFormat="1" ht="13.5">
      <c r="A4900" s="169">
        <v>98106</v>
      </c>
      <c r="B4900" s="169" t="s">
        <v>25328</v>
      </c>
      <c r="C4900" s="169" t="s">
        <v>2</v>
      </c>
      <c r="D4900" s="333">
        <v>946.11</v>
      </c>
      <c r="E4900" s="279"/>
    </row>
    <row r="4901" spans="1:5" s="280" customFormat="1" ht="13.5">
      <c r="A4901" s="169">
        <v>98107</v>
      </c>
      <c r="B4901" s="169" t="s">
        <v>25329</v>
      </c>
      <c r="C4901" s="169" t="s">
        <v>2</v>
      </c>
      <c r="D4901" s="333">
        <v>251.26</v>
      </c>
      <c r="E4901" s="279"/>
    </row>
    <row r="4902" spans="1:5" s="280" customFormat="1" ht="13.5">
      <c r="A4902" s="169">
        <v>98108</v>
      </c>
      <c r="B4902" s="169" t="s">
        <v>25330</v>
      </c>
      <c r="C4902" s="169" t="s">
        <v>2</v>
      </c>
      <c r="D4902" s="333">
        <v>448.19</v>
      </c>
      <c r="E4902" s="279"/>
    </row>
    <row r="4903" spans="1:5" s="280" customFormat="1" ht="13.5">
      <c r="A4903" s="169">
        <v>99250</v>
      </c>
      <c r="B4903" s="169" t="s">
        <v>25331</v>
      </c>
      <c r="C4903" s="169" t="s">
        <v>2</v>
      </c>
      <c r="D4903" s="333">
        <v>166.79</v>
      </c>
      <c r="E4903" s="279"/>
    </row>
    <row r="4904" spans="1:5" s="280" customFormat="1" ht="13.5">
      <c r="A4904" s="169">
        <v>99251</v>
      </c>
      <c r="B4904" s="169" t="s">
        <v>25332</v>
      </c>
      <c r="C4904" s="169" t="s">
        <v>2</v>
      </c>
      <c r="D4904" s="333">
        <v>259.89999999999998</v>
      </c>
      <c r="E4904" s="279"/>
    </row>
    <row r="4905" spans="1:5" s="280" customFormat="1" ht="13.5">
      <c r="A4905" s="169">
        <v>99253</v>
      </c>
      <c r="B4905" s="169" t="s">
        <v>25333</v>
      </c>
      <c r="C4905" s="169" t="s">
        <v>2</v>
      </c>
      <c r="D4905" s="333">
        <v>498.92</v>
      </c>
      <c r="E4905" s="279"/>
    </row>
    <row r="4906" spans="1:5" s="280" customFormat="1" ht="13.5">
      <c r="A4906" s="169">
        <v>99255</v>
      </c>
      <c r="B4906" s="169" t="s">
        <v>25334</v>
      </c>
      <c r="C4906" s="169" t="s">
        <v>2</v>
      </c>
      <c r="D4906" s="333">
        <v>696.57</v>
      </c>
      <c r="E4906" s="279"/>
    </row>
    <row r="4907" spans="1:5" s="280" customFormat="1" ht="13.5">
      <c r="A4907" s="169">
        <v>99257</v>
      </c>
      <c r="B4907" s="169" t="s">
        <v>25335</v>
      </c>
      <c r="C4907" s="169" t="s">
        <v>2</v>
      </c>
      <c r="D4907" s="333">
        <v>819.02</v>
      </c>
      <c r="E4907" s="279"/>
    </row>
    <row r="4908" spans="1:5" s="280" customFormat="1" ht="13.5">
      <c r="A4908" s="169">
        <v>99258</v>
      </c>
      <c r="B4908" s="169" t="s">
        <v>25336</v>
      </c>
      <c r="C4908" s="169" t="s">
        <v>2</v>
      </c>
      <c r="D4908" s="333">
        <v>218.9</v>
      </c>
      <c r="E4908" s="279"/>
    </row>
    <row r="4909" spans="1:5" s="280" customFormat="1" ht="13.5">
      <c r="A4909" s="169">
        <v>99260</v>
      </c>
      <c r="B4909" s="169" t="s">
        <v>25337</v>
      </c>
      <c r="C4909" s="169" t="s">
        <v>2</v>
      </c>
      <c r="D4909" s="333">
        <v>402.74</v>
      </c>
      <c r="E4909" s="279"/>
    </row>
    <row r="4910" spans="1:5" s="280" customFormat="1" ht="13.5">
      <c r="A4910" s="169">
        <v>99262</v>
      </c>
      <c r="B4910" s="169" t="s">
        <v>25338</v>
      </c>
      <c r="C4910" s="169" t="s">
        <v>2</v>
      </c>
      <c r="D4910" s="333">
        <v>573.84</v>
      </c>
      <c r="E4910" s="279"/>
    </row>
    <row r="4911" spans="1:5" s="280" customFormat="1" ht="13.5">
      <c r="A4911" s="169">
        <v>99264</v>
      </c>
      <c r="B4911" s="169" t="s">
        <v>25339</v>
      </c>
      <c r="C4911" s="169" t="s">
        <v>2</v>
      </c>
      <c r="D4911" s="333">
        <v>673.8</v>
      </c>
      <c r="E4911" s="279"/>
    </row>
    <row r="4912" spans="1:5" s="280" customFormat="1" ht="13.5">
      <c r="A4912" s="169">
        <v>102587</v>
      </c>
      <c r="B4912" s="169" t="s">
        <v>25340</v>
      </c>
      <c r="C4912" s="169" t="s">
        <v>2</v>
      </c>
      <c r="D4912" s="333">
        <v>2.99</v>
      </c>
      <c r="E4912" s="279"/>
    </row>
    <row r="4913" spans="1:5" s="280" customFormat="1" ht="13.5">
      <c r="A4913" s="169">
        <v>102588</v>
      </c>
      <c r="B4913" s="169" t="s">
        <v>25341</v>
      </c>
      <c r="C4913" s="169" t="s">
        <v>2</v>
      </c>
      <c r="D4913" s="333">
        <v>4.33</v>
      </c>
      <c r="E4913" s="279"/>
    </row>
    <row r="4914" spans="1:5" s="280" customFormat="1" ht="13.5">
      <c r="A4914" s="169">
        <v>102589</v>
      </c>
      <c r="B4914" s="169" t="s">
        <v>25342</v>
      </c>
      <c r="C4914" s="169" t="s">
        <v>2</v>
      </c>
      <c r="D4914" s="333">
        <v>3.32</v>
      </c>
      <c r="E4914" s="279"/>
    </row>
    <row r="4915" spans="1:5" s="280" customFormat="1" ht="13.5">
      <c r="A4915" s="169">
        <v>102590</v>
      </c>
      <c r="B4915" s="169" t="s">
        <v>25343</v>
      </c>
      <c r="C4915" s="169" t="s">
        <v>2</v>
      </c>
      <c r="D4915" s="333">
        <v>4.67</v>
      </c>
      <c r="E4915" s="279"/>
    </row>
    <row r="4916" spans="1:5" s="280" customFormat="1" ht="13.5">
      <c r="A4916" s="169">
        <v>102591</v>
      </c>
      <c r="B4916" s="169" t="s">
        <v>25344</v>
      </c>
      <c r="C4916" s="169" t="s">
        <v>2</v>
      </c>
      <c r="D4916" s="333">
        <v>3.66</v>
      </c>
      <c r="E4916" s="279"/>
    </row>
    <row r="4917" spans="1:5" s="280" customFormat="1" ht="13.5">
      <c r="A4917" s="169">
        <v>102592</v>
      </c>
      <c r="B4917" s="169" t="s">
        <v>25345</v>
      </c>
      <c r="C4917" s="169" t="s">
        <v>2</v>
      </c>
      <c r="D4917" s="333">
        <v>5</v>
      </c>
      <c r="E4917" s="279"/>
    </row>
    <row r="4918" spans="1:5" s="280" customFormat="1" ht="13.5">
      <c r="A4918" s="169">
        <v>102593</v>
      </c>
      <c r="B4918" s="169" t="s">
        <v>25346</v>
      </c>
      <c r="C4918" s="169" t="s">
        <v>2</v>
      </c>
      <c r="D4918" s="333">
        <v>4.13</v>
      </c>
      <c r="E4918" s="279"/>
    </row>
    <row r="4919" spans="1:5" s="280" customFormat="1" ht="13.5">
      <c r="A4919" s="169">
        <v>102594</v>
      </c>
      <c r="B4919" s="169" t="s">
        <v>25347</v>
      </c>
      <c r="C4919" s="169" t="s">
        <v>2</v>
      </c>
      <c r="D4919" s="333">
        <v>5.48</v>
      </c>
      <c r="E4919" s="279"/>
    </row>
    <row r="4920" spans="1:5" s="280" customFormat="1" ht="13.5">
      <c r="A4920" s="169">
        <v>102595</v>
      </c>
      <c r="B4920" s="169" t="s">
        <v>25348</v>
      </c>
      <c r="C4920" s="169" t="s">
        <v>2</v>
      </c>
      <c r="D4920" s="333">
        <v>4.67</v>
      </c>
      <c r="E4920" s="279"/>
    </row>
    <row r="4921" spans="1:5" s="280" customFormat="1" ht="13.5">
      <c r="A4921" s="169">
        <v>102596</v>
      </c>
      <c r="B4921" s="169" t="s">
        <v>25349</v>
      </c>
      <c r="C4921" s="169" t="s">
        <v>2</v>
      </c>
      <c r="D4921" s="333">
        <v>6.02</v>
      </c>
      <c r="E4921" s="279"/>
    </row>
    <row r="4922" spans="1:5" s="280" customFormat="1" ht="13.5">
      <c r="A4922" s="169">
        <v>102597</v>
      </c>
      <c r="B4922" s="169" t="s">
        <v>25350</v>
      </c>
      <c r="C4922" s="169" t="s">
        <v>2</v>
      </c>
      <c r="D4922" s="333">
        <v>5.35</v>
      </c>
      <c r="E4922" s="279"/>
    </row>
    <row r="4923" spans="1:5" s="280" customFormat="1" ht="13.5">
      <c r="A4923" s="169">
        <v>102598</v>
      </c>
      <c r="B4923" s="169" t="s">
        <v>25351</v>
      </c>
      <c r="C4923" s="169" t="s">
        <v>2</v>
      </c>
      <c r="D4923" s="333">
        <v>6.69</v>
      </c>
      <c r="E4923" s="279"/>
    </row>
    <row r="4924" spans="1:5" s="280" customFormat="1" ht="13.5">
      <c r="A4924" s="169">
        <v>102599</v>
      </c>
      <c r="B4924" s="169" t="s">
        <v>25352</v>
      </c>
      <c r="C4924" s="169" t="s">
        <v>2</v>
      </c>
      <c r="D4924" s="333">
        <v>6.02</v>
      </c>
      <c r="E4924" s="279"/>
    </row>
    <row r="4925" spans="1:5" s="280" customFormat="1" ht="13.5">
      <c r="A4925" s="169">
        <v>102600</v>
      </c>
      <c r="B4925" s="169" t="s">
        <v>25353</v>
      </c>
      <c r="C4925" s="169" t="s">
        <v>2</v>
      </c>
      <c r="D4925" s="333">
        <v>7.37</v>
      </c>
      <c r="E4925" s="279"/>
    </row>
    <row r="4926" spans="1:5" s="280" customFormat="1" ht="13.5">
      <c r="A4926" s="169">
        <v>102601</v>
      </c>
      <c r="B4926" s="169" t="s">
        <v>25354</v>
      </c>
      <c r="C4926" s="169" t="s">
        <v>2</v>
      </c>
      <c r="D4926" s="333">
        <v>7.04</v>
      </c>
      <c r="E4926" s="279"/>
    </row>
    <row r="4927" spans="1:5" s="280" customFormat="1" ht="13.5">
      <c r="A4927" s="169">
        <v>102602</v>
      </c>
      <c r="B4927" s="169" t="s">
        <v>25355</v>
      </c>
      <c r="C4927" s="169" t="s">
        <v>2</v>
      </c>
      <c r="D4927" s="333">
        <v>8.3800000000000008</v>
      </c>
      <c r="E4927" s="279"/>
    </row>
    <row r="4928" spans="1:5" s="280" customFormat="1" ht="13.5">
      <c r="A4928" s="169">
        <v>102603</v>
      </c>
      <c r="B4928" s="169" t="s">
        <v>25356</v>
      </c>
      <c r="C4928" s="169" t="s">
        <v>2</v>
      </c>
      <c r="D4928" s="333">
        <v>8.73</v>
      </c>
      <c r="E4928" s="279"/>
    </row>
    <row r="4929" spans="1:5" s="280" customFormat="1" ht="13.5">
      <c r="A4929" s="169">
        <v>102604</v>
      </c>
      <c r="B4929" s="169" t="s">
        <v>25357</v>
      </c>
      <c r="C4929" s="169" t="s">
        <v>2</v>
      </c>
      <c r="D4929" s="333">
        <v>10.06</v>
      </c>
      <c r="E4929" s="279"/>
    </row>
    <row r="4930" spans="1:5" s="280" customFormat="1" ht="13.5">
      <c r="A4930" s="169">
        <v>102605</v>
      </c>
      <c r="B4930" s="169" t="s">
        <v>25358</v>
      </c>
      <c r="C4930" s="169" t="s">
        <v>2</v>
      </c>
      <c r="D4930" s="333">
        <v>279.81</v>
      </c>
      <c r="E4930" s="279"/>
    </row>
    <row r="4931" spans="1:5" s="280" customFormat="1" ht="13.5">
      <c r="A4931" s="169">
        <v>102606</v>
      </c>
      <c r="B4931" s="169" t="s">
        <v>25359</v>
      </c>
      <c r="C4931" s="169" t="s">
        <v>2</v>
      </c>
      <c r="D4931" s="333">
        <v>477.69</v>
      </c>
      <c r="E4931" s="279"/>
    </row>
    <row r="4932" spans="1:5" s="280" customFormat="1" ht="13.5">
      <c r="A4932" s="169">
        <v>102607</v>
      </c>
      <c r="B4932" s="169" t="s">
        <v>25360</v>
      </c>
      <c r="C4932" s="169" t="s">
        <v>2</v>
      </c>
      <c r="D4932" s="333">
        <v>485.99</v>
      </c>
      <c r="E4932" s="279"/>
    </row>
    <row r="4933" spans="1:5" s="280" customFormat="1" ht="13.5">
      <c r="A4933" s="169">
        <v>102608</v>
      </c>
      <c r="B4933" s="169" t="s">
        <v>25361</v>
      </c>
      <c r="C4933" s="169" t="s">
        <v>2</v>
      </c>
      <c r="D4933" s="333">
        <v>982.51</v>
      </c>
      <c r="E4933" s="279"/>
    </row>
    <row r="4934" spans="1:5" s="280" customFormat="1" ht="13.5">
      <c r="A4934" s="169">
        <v>102609</v>
      </c>
      <c r="B4934" s="169" t="s">
        <v>25362</v>
      </c>
      <c r="C4934" s="169" t="s">
        <v>2</v>
      </c>
      <c r="D4934" s="277">
        <v>1105.46</v>
      </c>
      <c r="E4934" s="279"/>
    </row>
    <row r="4935" spans="1:5" s="280" customFormat="1" ht="13.5">
      <c r="A4935" s="169">
        <v>102611</v>
      </c>
      <c r="B4935" s="169" t="s">
        <v>25363</v>
      </c>
      <c r="C4935" s="169" t="s">
        <v>2</v>
      </c>
      <c r="D4935" s="333">
        <v>462.92</v>
      </c>
      <c r="E4935" s="279"/>
    </row>
    <row r="4936" spans="1:5" s="280" customFormat="1" ht="13.5">
      <c r="A4936" s="169">
        <v>102613</v>
      </c>
      <c r="B4936" s="169" t="s">
        <v>25364</v>
      </c>
      <c r="C4936" s="169" t="s">
        <v>2</v>
      </c>
      <c r="D4936" s="333">
        <v>636.04</v>
      </c>
      <c r="E4936" s="279"/>
    </row>
    <row r="4937" spans="1:5" s="280" customFormat="1" ht="13.5">
      <c r="A4937" s="169">
        <v>102614</v>
      </c>
      <c r="B4937" s="169" t="s">
        <v>25365</v>
      </c>
      <c r="C4937" s="169" t="s">
        <v>2</v>
      </c>
      <c r="D4937" s="277">
        <v>1029.73</v>
      </c>
      <c r="E4937" s="279"/>
    </row>
    <row r="4938" spans="1:5" s="280" customFormat="1" ht="13.5">
      <c r="A4938" s="169">
        <v>102615</v>
      </c>
      <c r="B4938" s="169" t="s">
        <v>25366</v>
      </c>
      <c r="C4938" s="169" t="s">
        <v>2</v>
      </c>
      <c r="D4938" s="277">
        <v>1327.09</v>
      </c>
      <c r="E4938" s="279"/>
    </row>
    <row r="4939" spans="1:5" s="280" customFormat="1" ht="13.5">
      <c r="A4939" s="169">
        <v>102617</v>
      </c>
      <c r="B4939" s="169" t="s">
        <v>25367</v>
      </c>
      <c r="C4939" s="169" t="s">
        <v>2</v>
      </c>
      <c r="D4939" s="277">
        <v>3487.06</v>
      </c>
      <c r="E4939" s="279"/>
    </row>
    <row r="4940" spans="1:5" s="280" customFormat="1" ht="13.5">
      <c r="A4940" s="169">
        <v>102619</v>
      </c>
      <c r="B4940" s="169" t="s">
        <v>25368</v>
      </c>
      <c r="C4940" s="169" t="s">
        <v>2</v>
      </c>
      <c r="D4940" s="277">
        <v>6634.86</v>
      </c>
      <c r="E4940" s="279"/>
    </row>
    <row r="4941" spans="1:5" s="280" customFormat="1" ht="13.5">
      <c r="A4941" s="169">
        <v>102622</v>
      </c>
      <c r="B4941" s="169" t="s">
        <v>25369</v>
      </c>
      <c r="C4941" s="169" t="s">
        <v>2</v>
      </c>
      <c r="D4941" s="333">
        <v>688.25</v>
      </c>
      <c r="E4941" s="279"/>
    </row>
    <row r="4942" spans="1:5" s="280" customFormat="1" ht="13.5">
      <c r="A4942" s="169">
        <v>102623</v>
      </c>
      <c r="B4942" s="169" t="s">
        <v>25370</v>
      </c>
      <c r="C4942" s="169" t="s">
        <v>2</v>
      </c>
      <c r="D4942" s="333">
        <v>963.5</v>
      </c>
      <c r="E4942" s="279"/>
    </row>
    <row r="4943" spans="1:5" s="280" customFormat="1" ht="13.5">
      <c r="A4943" s="169">
        <v>89482</v>
      </c>
      <c r="B4943" s="169" t="s">
        <v>28594</v>
      </c>
      <c r="C4943" s="169" t="s">
        <v>2</v>
      </c>
      <c r="D4943" s="333">
        <v>47.46</v>
      </c>
      <c r="E4943" s="279"/>
    </row>
    <row r="4944" spans="1:5" s="280" customFormat="1" ht="13.5">
      <c r="A4944" s="169">
        <v>89491</v>
      </c>
      <c r="B4944" s="169" t="s">
        <v>28595</v>
      </c>
      <c r="C4944" s="169" t="s">
        <v>2</v>
      </c>
      <c r="D4944" s="333">
        <v>115.52</v>
      </c>
      <c r="E4944" s="279"/>
    </row>
    <row r="4945" spans="1:5" s="280" customFormat="1" ht="13.5">
      <c r="A4945" s="169">
        <v>89495</v>
      </c>
      <c r="B4945" s="169" t="s">
        <v>28596</v>
      </c>
      <c r="C4945" s="169" t="s">
        <v>2</v>
      </c>
      <c r="D4945" s="333">
        <v>20.36</v>
      </c>
      <c r="E4945" s="279"/>
    </row>
    <row r="4946" spans="1:5" s="280" customFormat="1" ht="13.5">
      <c r="A4946" s="169">
        <v>89707</v>
      </c>
      <c r="B4946" s="169" t="s">
        <v>25371</v>
      </c>
      <c r="C4946" s="169" t="s">
        <v>2</v>
      </c>
      <c r="D4946" s="333">
        <v>45.49</v>
      </c>
      <c r="E4946" s="279"/>
    </row>
    <row r="4947" spans="1:5" s="280" customFormat="1" ht="13.5">
      <c r="A4947" s="169">
        <v>89708</v>
      </c>
      <c r="B4947" s="169" t="s">
        <v>25372</v>
      </c>
      <c r="C4947" s="169" t="s">
        <v>2</v>
      </c>
      <c r="D4947" s="333">
        <v>106.47</v>
      </c>
      <c r="E4947" s="279"/>
    </row>
    <row r="4948" spans="1:5" s="280" customFormat="1" ht="13.5">
      <c r="A4948" s="169">
        <v>89709</v>
      </c>
      <c r="B4948" s="169" t="s">
        <v>25373</v>
      </c>
      <c r="C4948" s="169" t="s">
        <v>2</v>
      </c>
      <c r="D4948" s="333">
        <v>18.579999999999998</v>
      </c>
      <c r="E4948" s="279"/>
    </row>
    <row r="4949" spans="1:5" s="280" customFormat="1" ht="13.5">
      <c r="A4949" s="169">
        <v>89710</v>
      </c>
      <c r="B4949" s="169" t="s">
        <v>25374</v>
      </c>
      <c r="C4949" s="169" t="s">
        <v>2</v>
      </c>
      <c r="D4949" s="333">
        <v>15.46</v>
      </c>
      <c r="E4949" s="279"/>
    </row>
    <row r="4950" spans="1:5" s="280" customFormat="1" ht="13.5">
      <c r="A4950" s="169">
        <v>86872</v>
      </c>
      <c r="B4950" s="169" t="s">
        <v>25375</v>
      </c>
      <c r="C4950" s="169" t="s">
        <v>2</v>
      </c>
      <c r="D4950" s="333">
        <v>677.28</v>
      </c>
      <c r="E4950" s="279"/>
    </row>
    <row r="4951" spans="1:5" s="280" customFormat="1" ht="13.5">
      <c r="A4951" s="169">
        <v>86874</v>
      </c>
      <c r="B4951" s="169" t="s">
        <v>25376</v>
      </c>
      <c r="C4951" s="169" t="s">
        <v>2</v>
      </c>
      <c r="D4951" s="333">
        <v>474.97</v>
      </c>
      <c r="E4951" s="279"/>
    </row>
    <row r="4952" spans="1:5" s="280" customFormat="1" ht="13.5">
      <c r="A4952" s="169">
        <v>86875</v>
      </c>
      <c r="B4952" s="169" t="s">
        <v>25377</v>
      </c>
      <c r="C4952" s="169" t="s">
        <v>2</v>
      </c>
      <c r="D4952" s="333">
        <v>381.07</v>
      </c>
      <c r="E4952" s="279"/>
    </row>
    <row r="4953" spans="1:5" s="280" customFormat="1" ht="13.5">
      <c r="A4953" s="169">
        <v>86876</v>
      </c>
      <c r="B4953" s="169" t="s">
        <v>25378</v>
      </c>
      <c r="C4953" s="169" t="s">
        <v>2</v>
      </c>
      <c r="D4953" s="333">
        <v>221.8</v>
      </c>
      <c r="E4953" s="279"/>
    </row>
    <row r="4954" spans="1:5" s="280" customFormat="1" ht="13.5">
      <c r="A4954" s="169">
        <v>86877</v>
      </c>
      <c r="B4954" s="169" t="s">
        <v>25379</v>
      </c>
      <c r="C4954" s="169" t="s">
        <v>2</v>
      </c>
      <c r="D4954" s="333">
        <v>59.22</v>
      </c>
      <c r="E4954" s="279"/>
    </row>
    <row r="4955" spans="1:5" s="280" customFormat="1" ht="13.5">
      <c r="A4955" s="169">
        <v>86878</v>
      </c>
      <c r="B4955" s="169" t="s">
        <v>25380</v>
      </c>
      <c r="C4955" s="169" t="s">
        <v>2</v>
      </c>
      <c r="D4955" s="333">
        <v>63.83</v>
      </c>
      <c r="E4955" s="279"/>
    </row>
    <row r="4956" spans="1:5" s="280" customFormat="1" ht="13.5">
      <c r="A4956" s="169">
        <v>86879</v>
      </c>
      <c r="B4956" s="169" t="s">
        <v>25381</v>
      </c>
      <c r="C4956" s="169" t="s">
        <v>2</v>
      </c>
      <c r="D4956" s="333">
        <v>7.01</v>
      </c>
      <c r="E4956" s="279"/>
    </row>
    <row r="4957" spans="1:5" s="280" customFormat="1" ht="13.5">
      <c r="A4957" s="169">
        <v>86880</v>
      </c>
      <c r="B4957" s="169" t="s">
        <v>25382</v>
      </c>
      <c r="C4957" s="169" t="s">
        <v>2</v>
      </c>
      <c r="D4957" s="333">
        <v>19.690000000000001</v>
      </c>
      <c r="E4957" s="279"/>
    </row>
    <row r="4958" spans="1:5" s="280" customFormat="1" ht="13.5">
      <c r="A4958" s="169">
        <v>86881</v>
      </c>
      <c r="B4958" s="169" t="s">
        <v>25383</v>
      </c>
      <c r="C4958" s="169" t="s">
        <v>2</v>
      </c>
      <c r="D4958" s="333">
        <v>179.51</v>
      </c>
      <c r="E4958" s="279"/>
    </row>
    <row r="4959" spans="1:5" s="280" customFormat="1" ht="13.5">
      <c r="A4959" s="169">
        <v>86882</v>
      </c>
      <c r="B4959" s="169" t="s">
        <v>25384</v>
      </c>
      <c r="C4959" s="169" t="s">
        <v>2</v>
      </c>
      <c r="D4959" s="333">
        <v>20.2</v>
      </c>
      <c r="E4959" s="279"/>
    </row>
    <row r="4960" spans="1:5" s="280" customFormat="1" ht="13.5">
      <c r="A4960" s="169">
        <v>86883</v>
      </c>
      <c r="B4960" s="169" t="s">
        <v>25385</v>
      </c>
      <c r="C4960" s="169" t="s">
        <v>2</v>
      </c>
      <c r="D4960" s="333">
        <v>11.54</v>
      </c>
      <c r="E4960" s="279"/>
    </row>
    <row r="4961" spans="1:5" s="280" customFormat="1" ht="13.5">
      <c r="A4961" s="169">
        <v>86884</v>
      </c>
      <c r="B4961" s="169" t="s">
        <v>25386</v>
      </c>
      <c r="C4961" s="169" t="s">
        <v>2</v>
      </c>
      <c r="D4961" s="333">
        <v>8.64</v>
      </c>
      <c r="E4961" s="279"/>
    </row>
    <row r="4962" spans="1:5" s="280" customFormat="1" ht="13.5">
      <c r="A4962" s="169">
        <v>86885</v>
      </c>
      <c r="B4962" s="169" t="s">
        <v>25387</v>
      </c>
      <c r="C4962" s="169" t="s">
        <v>2</v>
      </c>
      <c r="D4962" s="333">
        <v>12.16</v>
      </c>
      <c r="E4962" s="279"/>
    </row>
    <row r="4963" spans="1:5" s="280" customFormat="1" ht="13.5">
      <c r="A4963" s="169">
        <v>86886</v>
      </c>
      <c r="B4963" s="169" t="s">
        <v>25388</v>
      </c>
      <c r="C4963" s="169" t="s">
        <v>2</v>
      </c>
      <c r="D4963" s="333">
        <v>43.9</v>
      </c>
      <c r="E4963" s="279"/>
    </row>
    <row r="4964" spans="1:5" s="280" customFormat="1" ht="13.5">
      <c r="A4964" s="169">
        <v>86887</v>
      </c>
      <c r="B4964" s="169" t="s">
        <v>25389</v>
      </c>
      <c r="C4964" s="169" t="s">
        <v>2</v>
      </c>
      <c r="D4964" s="333">
        <v>47.61</v>
      </c>
      <c r="E4964" s="279"/>
    </row>
    <row r="4965" spans="1:5" s="280" customFormat="1" ht="13.5">
      <c r="A4965" s="169">
        <v>86888</v>
      </c>
      <c r="B4965" s="169" t="s">
        <v>25390</v>
      </c>
      <c r="C4965" s="169" t="s">
        <v>2</v>
      </c>
      <c r="D4965" s="333">
        <v>465.06</v>
      </c>
      <c r="E4965" s="279"/>
    </row>
    <row r="4966" spans="1:5" s="280" customFormat="1" ht="13.5">
      <c r="A4966" s="169">
        <v>86889</v>
      </c>
      <c r="B4966" s="169" t="s">
        <v>25391</v>
      </c>
      <c r="C4966" s="169" t="s">
        <v>2</v>
      </c>
      <c r="D4966" s="333">
        <v>471.05</v>
      </c>
      <c r="E4966" s="279"/>
    </row>
    <row r="4967" spans="1:5" s="280" customFormat="1" ht="13.5">
      <c r="A4967" s="169">
        <v>86893</v>
      </c>
      <c r="B4967" s="169" t="s">
        <v>25392</v>
      </c>
      <c r="C4967" s="169" t="s">
        <v>2</v>
      </c>
      <c r="D4967" s="333">
        <v>376.52</v>
      </c>
      <c r="E4967" s="279"/>
    </row>
    <row r="4968" spans="1:5" s="280" customFormat="1" ht="13.5">
      <c r="A4968" s="169">
        <v>86894</v>
      </c>
      <c r="B4968" s="169" t="s">
        <v>25393</v>
      </c>
      <c r="C4968" s="169" t="s">
        <v>2</v>
      </c>
      <c r="D4968" s="333">
        <v>234.01</v>
      </c>
      <c r="E4968" s="279"/>
    </row>
    <row r="4969" spans="1:5" s="280" customFormat="1" ht="13.5">
      <c r="A4969" s="169">
        <v>86895</v>
      </c>
      <c r="B4969" s="169" t="s">
        <v>25394</v>
      </c>
      <c r="C4969" s="169" t="s">
        <v>2</v>
      </c>
      <c r="D4969" s="333">
        <v>259.43</v>
      </c>
      <c r="E4969" s="279"/>
    </row>
    <row r="4970" spans="1:5" s="280" customFormat="1" ht="13.5">
      <c r="A4970" s="169">
        <v>86899</v>
      </c>
      <c r="B4970" s="169" t="s">
        <v>25395</v>
      </c>
      <c r="C4970" s="169" t="s">
        <v>2</v>
      </c>
      <c r="D4970" s="333">
        <v>223.97</v>
      </c>
      <c r="E4970" s="279"/>
    </row>
    <row r="4971" spans="1:5" s="280" customFormat="1" ht="13.5">
      <c r="A4971" s="169">
        <v>86900</v>
      </c>
      <c r="B4971" s="169" t="s">
        <v>25396</v>
      </c>
      <c r="C4971" s="169" t="s">
        <v>2</v>
      </c>
      <c r="D4971" s="333">
        <v>207.79</v>
      </c>
      <c r="E4971" s="279"/>
    </row>
    <row r="4972" spans="1:5" s="280" customFormat="1" ht="13.5">
      <c r="A4972" s="169">
        <v>86901</v>
      </c>
      <c r="B4972" s="169" t="s">
        <v>25397</v>
      </c>
      <c r="C4972" s="169" t="s">
        <v>2</v>
      </c>
      <c r="D4972" s="333">
        <v>144.85</v>
      </c>
      <c r="E4972" s="279"/>
    </row>
    <row r="4973" spans="1:5" s="280" customFormat="1" ht="13.5">
      <c r="A4973" s="169">
        <v>86902</v>
      </c>
      <c r="B4973" s="169" t="s">
        <v>25398</v>
      </c>
      <c r="C4973" s="169" t="s">
        <v>2</v>
      </c>
      <c r="D4973" s="333">
        <v>289.18</v>
      </c>
      <c r="E4973" s="279"/>
    </row>
    <row r="4974" spans="1:5" s="280" customFormat="1" ht="13.5">
      <c r="A4974" s="169">
        <v>86903</v>
      </c>
      <c r="B4974" s="169" t="s">
        <v>25399</v>
      </c>
      <c r="C4974" s="169" t="s">
        <v>2</v>
      </c>
      <c r="D4974" s="333">
        <v>327.31</v>
      </c>
      <c r="E4974" s="279"/>
    </row>
    <row r="4975" spans="1:5" s="280" customFormat="1" ht="13.5">
      <c r="A4975" s="169">
        <v>86904</v>
      </c>
      <c r="B4975" s="169" t="s">
        <v>25400</v>
      </c>
      <c r="C4975" s="169" t="s">
        <v>2</v>
      </c>
      <c r="D4975" s="333">
        <v>137.29</v>
      </c>
      <c r="E4975" s="279"/>
    </row>
    <row r="4976" spans="1:5" s="280" customFormat="1" ht="13.5">
      <c r="A4976" s="169">
        <v>86905</v>
      </c>
      <c r="B4976" s="169" t="s">
        <v>25401</v>
      </c>
      <c r="C4976" s="169" t="s">
        <v>2</v>
      </c>
      <c r="D4976" s="333">
        <v>353.65</v>
      </c>
      <c r="E4976" s="279"/>
    </row>
    <row r="4977" spans="1:5" s="280" customFormat="1" ht="13.5">
      <c r="A4977" s="169">
        <v>86906</v>
      </c>
      <c r="B4977" s="169" t="s">
        <v>25402</v>
      </c>
      <c r="C4977" s="169" t="s">
        <v>2</v>
      </c>
      <c r="D4977" s="333">
        <v>65.44</v>
      </c>
      <c r="E4977" s="279"/>
    </row>
    <row r="4978" spans="1:5" s="280" customFormat="1" ht="13.5">
      <c r="A4978" s="169">
        <v>86908</v>
      </c>
      <c r="B4978" s="169" t="s">
        <v>25403</v>
      </c>
      <c r="C4978" s="169" t="s">
        <v>2</v>
      </c>
      <c r="D4978" s="333">
        <v>422.92</v>
      </c>
      <c r="E4978" s="279"/>
    </row>
    <row r="4979" spans="1:5" s="280" customFormat="1" ht="13.5">
      <c r="A4979" s="169">
        <v>86909</v>
      </c>
      <c r="B4979" s="169" t="s">
        <v>25404</v>
      </c>
      <c r="C4979" s="169" t="s">
        <v>2</v>
      </c>
      <c r="D4979" s="333">
        <v>113.65</v>
      </c>
      <c r="E4979" s="279"/>
    </row>
    <row r="4980" spans="1:5" s="280" customFormat="1" ht="13.5">
      <c r="A4980" s="169">
        <v>86910</v>
      </c>
      <c r="B4980" s="169" t="s">
        <v>25405</v>
      </c>
      <c r="C4980" s="169" t="s">
        <v>2</v>
      </c>
      <c r="D4980" s="333">
        <v>111.8</v>
      </c>
      <c r="E4980" s="279"/>
    </row>
    <row r="4981" spans="1:5" s="280" customFormat="1" ht="13.5">
      <c r="A4981" s="169">
        <v>86911</v>
      </c>
      <c r="B4981" s="169" t="s">
        <v>25406</v>
      </c>
      <c r="C4981" s="169" t="s">
        <v>2</v>
      </c>
      <c r="D4981" s="333">
        <v>76.59</v>
      </c>
      <c r="E4981" s="279"/>
    </row>
    <row r="4982" spans="1:5" s="280" customFormat="1" ht="13.5">
      <c r="A4982" s="169">
        <v>86913</v>
      </c>
      <c r="B4982" s="169" t="s">
        <v>25407</v>
      </c>
      <c r="C4982" s="169" t="s">
        <v>2</v>
      </c>
      <c r="D4982" s="333">
        <v>48.11</v>
      </c>
      <c r="E4982" s="279"/>
    </row>
    <row r="4983" spans="1:5" s="280" customFormat="1" ht="13.5">
      <c r="A4983" s="169">
        <v>86914</v>
      </c>
      <c r="B4983" s="169" t="s">
        <v>25408</v>
      </c>
      <c r="C4983" s="169" t="s">
        <v>2</v>
      </c>
      <c r="D4983" s="333">
        <v>86.04</v>
      </c>
      <c r="E4983" s="279"/>
    </row>
    <row r="4984" spans="1:5" s="280" customFormat="1" ht="13.5">
      <c r="A4984" s="169">
        <v>86915</v>
      </c>
      <c r="B4984" s="169" t="s">
        <v>25409</v>
      </c>
      <c r="C4984" s="169" t="s">
        <v>2</v>
      </c>
      <c r="D4984" s="333">
        <v>125.11</v>
      </c>
      <c r="E4984" s="279"/>
    </row>
    <row r="4985" spans="1:5" s="280" customFormat="1" ht="13.5">
      <c r="A4985" s="169">
        <v>86916</v>
      </c>
      <c r="B4985" s="169" t="s">
        <v>25410</v>
      </c>
      <c r="C4985" s="169" t="s">
        <v>2</v>
      </c>
      <c r="D4985" s="333">
        <v>37.979999999999997</v>
      </c>
      <c r="E4985" s="279"/>
    </row>
    <row r="4986" spans="1:5" s="280" customFormat="1" ht="13.5">
      <c r="A4986" s="169">
        <v>86919</v>
      </c>
      <c r="B4986" s="169" t="s">
        <v>25411</v>
      </c>
      <c r="C4986" s="169" t="s">
        <v>2</v>
      </c>
      <c r="D4986" s="333">
        <v>834.08</v>
      </c>
      <c r="E4986" s="279"/>
    </row>
    <row r="4987" spans="1:5" s="280" customFormat="1" ht="13.5">
      <c r="A4987" s="169">
        <v>86920</v>
      </c>
      <c r="B4987" s="169" t="s">
        <v>25412</v>
      </c>
      <c r="C4987" s="169" t="s">
        <v>2</v>
      </c>
      <c r="D4987" s="333">
        <v>743.94</v>
      </c>
      <c r="E4987" s="279"/>
    </row>
    <row r="4988" spans="1:5" s="280" customFormat="1" ht="13.5">
      <c r="A4988" s="169">
        <v>86921</v>
      </c>
      <c r="B4988" s="169" t="s">
        <v>25413</v>
      </c>
      <c r="C4988" s="169" t="s">
        <v>2</v>
      </c>
      <c r="D4988" s="333">
        <v>733.81</v>
      </c>
      <c r="E4988" s="279"/>
    </row>
    <row r="4989" spans="1:5" s="280" customFormat="1" ht="13.5">
      <c r="A4989" s="169">
        <v>86922</v>
      </c>
      <c r="B4989" s="169" t="s">
        <v>25414</v>
      </c>
      <c r="C4989" s="169" t="s">
        <v>2</v>
      </c>
      <c r="D4989" s="333">
        <v>799.74</v>
      </c>
      <c r="E4989" s="279"/>
    </row>
    <row r="4990" spans="1:5" s="280" customFormat="1" ht="13.5">
      <c r="A4990" s="169">
        <v>86923</v>
      </c>
      <c r="B4990" s="169" t="s">
        <v>25415</v>
      </c>
      <c r="C4990" s="169" t="s">
        <v>2</v>
      </c>
      <c r="D4990" s="333">
        <v>550.29</v>
      </c>
      <c r="E4990" s="279"/>
    </row>
    <row r="4991" spans="1:5" s="280" customFormat="1" ht="13.5">
      <c r="A4991" s="169">
        <v>86924</v>
      </c>
      <c r="B4991" s="169" t="s">
        <v>25416</v>
      </c>
      <c r="C4991" s="169" t="s">
        <v>2</v>
      </c>
      <c r="D4991" s="333">
        <v>540.16</v>
      </c>
      <c r="E4991" s="279"/>
    </row>
    <row r="4992" spans="1:5" s="280" customFormat="1" ht="13.5">
      <c r="A4992" s="169">
        <v>86925</v>
      </c>
      <c r="B4992" s="169" t="s">
        <v>25417</v>
      </c>
      <c r="C4992" s="169" t="s">
        <v>2</v>
      </c>
      <c r="D4992" s="333">
        <v>447.73</v>
      </c>
      <c r="E4992" s="279"/>
    </row>
    <row r="4993" spans="1:5" s="280" customFormat="1" ht="13.5">
      <c r="A4993" s="169">
        <v>86926</v>
      </c>
      <c r="B4993" s="169" t="s">
        <v>25418</v>
      </c>
      <c r="C4993" s="169" t="s">
        <v>2</v>
      </c>
      <c r="D4993" s="333">
        <v>437.6</v>
      </c>
      <c r="E4993" s="279"/>
    </row>
    <row r="4994" spans="1:5" s="280" customFormat="1" ht="13.5">
      <c r="A4994" s="169">
        <v>86927</v>
      </c>
      <c r="B4994" s="169" t="s">
        <v>25419</v>
      </c>
      <c r="C4994" s="169" t="s">
        <v>2</v>
      </c>
      <c r="D4994" s="333">
        <v>297.12</v>
      </c>
      <c r="E4994" s="279"/>
    </row>
    <row r="4995" spans="1:5" s="280" customFormat="1" ht="13.5">
      <c r="A4995" s="169">
        <v>86928</v>
      </c>
      <c r="B4995" s="169" t="s">
        <v>25420</v>
      </c>
      <c r="C4995" s="169" t="s">
        <v>2</v>
      </c>
      <c r="D4995" s="333">
        <v>286.99</v>
      </c>
      <c r="E4995" s="279"/>
    </row>
    <row r="4996" spans="1:5" s="280" customFormat="1" ht="13.5">
      <c r="A4996" s="169">
        <v>86929</v>
      </c>
      <c r="B4996" s="169" t="s">
        <v>25421</v>
      </c>
      <c r="C4996" s="169" t="s">
        <v>2</v>
      </c>
      <c r="D4996" s="333">
        <v>288.45999999999998</v>
      </c>
      <c r="E4996" s="279"/>
    </row>
    <row r="4997" spans="1:5" s="280" customFormat="1" ht="13.5">
      <c r="A4997" s="169">
        <v>86930</v>
      </c>
      <c r="B4997" s="169" t="s">
        <v>25422</v>
      </c>
      <c r="C4997" s="169" t="s">
        <v>2</v>
      </c>
      <c r="D4997" s="333">
        <v>278.33</v>
      </c>
      <c r="E4997" s="279"/>
    </row>
    <row r="4998" spans="1:5" s="280" customFormat="1" ht="13.5">
      <c r="A4998" s="169">
        <v>86931</v>
      </c>
      <c r="B4998" s="169" t="s">
        <v>25423</v>
      </c>
      <c r="C4998" s="169" t="s">
        <v>2</v>
      </c>
      <c r="D4998" s="333">
        <v>477.22</v>
      </c>
      <c r="E4998" s="279"/>
    </row>
    <row r="4999" spans="1:5" s="280" customFormat="1" ht="13.5">
      <c r="A4999" s="169">
        <v>86932</v>
      </c>
      <c r="B4999" s="169" t="s">
        <v>25424</v>
      </c>
      <c r="C4999" s="169" t="s">
        <v>2</v>
      </c>
      <c r="D4999" s="333">
        <v>512.66999999999996</v>
      </c>
      <c r="E4999" s="279"/>
    </row>
    <row r="5000" spans="1:5" s="280" customFormat="1" ht="13.5">
      <c r="A5000" s="169">
        <v>86933</v>
      </c>
      <c r="B5000" s="169" t="s">
        <v>25425</v>
      </c>
      <c r="C5000" s="169" t="s">
        <v>2</v>
      </c>
      <c r="D5000" s="333">
        <v>350.49</v>
      </c>
      <c r="E5000" s="279"/>
    </row>
    <row r="5001" spans="1:5" s="280" customFormat="1" ht="13.5">
      <c r="A5001" s="169">
        <v>86934</v>
      </c>
      <c r="B5001" s="169" t="s">
        <v>25426</v>
      </c>
      <c r="C5001" s="169" t="s">
        <v>2</v>
      </c>
      <c r="D5001" s="333">
        <v>341.83</v>
      </c>
      <c r="E5001" s="279"/>
    </row>
    <row r="5002" spans="1:5" s="280" customFormat="1" ht="13.5">
      <c r="A5002" s="169">
        <v>86935</v>
      </c>
      <c r="B5002" s="169" t="s">
        <v>25427</v>
      </c>
      <c r="C5002" s="169" t="s">
        <v>2</v>
      </c>
      <c r="D5002" s="333">
        <v>283.16000000000003</v>
      </c>
      <c r="E5002" s="279"/>
    </row>
    <row r="5003" spans="1:5" s="280" customFormat="1" ht="13.5">
      <c r="A5003" s="169">
        <v>86936</v>
      </c>
      <c r="B5003" s="169" t="s">
        <v>25428</v>
      </c>
      <c r="C5003" s="169" t="s">
        <v>2</v>
      </c>
      <c r="D5003" s="333">
        <v>451.13</v>
      </c>
      <c r="E5003" s="279"/>
    </row>
    <row r="5004" spans="1:5" s="280" customFormat="1" ht="13.5">
      <c r="A5004" s="169">
        <v>86937</v>
      </c>
      <c r="B5004" s="169" t="s">
        <v>25429</v>
      </c>
      <c r="C5004" s="169" t="s">
        <v>2</v>
      </c>
      <c r="D5004" s="333">
        <v>215.61</v>
      </c>
      <c r="E5004" s="279"/>
    </row>
    <row r="5005" spans="1:5" s="280" customFormat="1" ht="13.5">
      <c r="A5005" s="169">
        <v>86938</v>
      </c>
      <c r="B5005" s="169" t="s">
        <v>25430</v>
      </c>
      <c r="C5005" s="169" t="s">
        <v>2</v>
      </c>
      <c r="D5005" s="333">
        <v>383.58</v>
      </c>
      <c r="E5005" s="279"/>
    </row>
    <row r="5006" spans="1:5" s="280" customFormat="1" ht="13.5">
      <c r="A5006" s="169">
        <v>86939</v>
      </c>
      <c r="B5006" s="169" t="s">
        <v>25431</v>
      </c>
      <c r="C5006" s="169" t="s">
        <v>2</v>
      </c>
      <c r="D5006" s="333">
        <v>381.81</v>
      </c>
      <c r="E5006" s="279"/>
    </row>
    <row r="5007" spans="1:5" s="280" customFormat="1" ht="13.5">
      <c r="A5007" s="169">
        <v>86940</v>
      </c>
      <c r="B5007" s="169" t="s">
        <v>25432</v>
      </c>
      <c r="C5007" s="169" t="s">
        <v>2</v>
      </c>
      <c r="D5007" s="277">
        <v>1014.91</v>
      </c>
      <c r="E5007" s="279"/>
    </row>
    <row r="5008" spans="1:5" s="280" customFormat="1" ht="13.5">
      <c r="A5008" s="169">
        <v>86941</v>
      </c>
      <c r="B5008" s="169" t="s">
        <v>25433</v>
      </c>
      <c r="C5008" s="169" t="s">
        <v>2</v>
      </c>
      <c r="D5008" s="333">
        <v>738.76</v>
      </c>
      <c r="E5008" s="279"/>
    </row>
    <row r="5009" spans="1:5" s="280" customFormat="1" ht="13.5">
      <c r="A5009" s="169">
        <v>86942</v>
      </c>
      <c r="B5009" s="169" t="s">
        <v>25434</v>
      </c>
      <c r="C5009" s="169" t="s">
        <v>2</v>
      </c>
      <c r="D5009" s="333">
        <v>238.58</v>
      </c>
      <c r="E5009" s="279"/>
    </row>
    <row r="5010" spans="1:5" s="280" customFormat="1" ht="13.5">
      <c r="A5010" s="169">
        <v>86943</v>
      </c>
      <c r="B5010" s="169" t="s">
        <v>25435</v>
      </c>
      <c r="C5010" s="169" t="s">
        <v>2</v>
      </c>
      <c r="D5010" s="333">
        <v>229.92</v>
      </c>
      <c r="E5010" s="279"/>
    </row>
    <row r="5011" spans="1:5" s="280" customFormat="1" ht="13.5">
      <c r="A5011" s="169">
        <v>86947</v>
      </c>
      <c r="B5011" s="169" t="s">
        <v>25436</v>
      </c>
      <c r="C5011" s="169" t="s">
        <v>2</v>
      </c>
      <c r="D5011" s="277">
        <v>1056.42</v>
      </c>
      <c r="E5011" s="279"/>
    </row>
    <row r="5012" spans="1:5" s="280" customFormat="1" ht="13.5">
      <c r="A5012" s="169">
        <v>93396</v>
      </c>
      <c r="B5012" s="169" t="s">
        <v>25437</v>
      </c>
      <c r="C5012" s="169" t="s">
        <v>2</v>
      </c>
      <c r="D5012" s="333">
        <v>549.12</v>
      </c>
      <c r="E5012" s="279"/>
    </row>
    <row r="5013" spans="1:5" s="280" customFormat="1" ht="13.5">
      <c r="A5013" s="169">
        <v>93441</v>
      </c>
      <c r="B5013" s="169" t="s">
        <v>25438</v>
      </c>
      <c r="C5013" s="169" t="s">
        <v>2</v>
      </c>
      <c r="D5013" s="333">
        <v>839.44</v>
      </c>
      <c r="E5013" s="279"/>
    </row>
    <row r="5014" spans="1:5" s="280" customFormat="1" ht="13.5">
      <c r="A5014" s="169">
        <v>93442</v>
      </c>
      <c r="B5014" s="169" t="s">
        <v>25439</v>
      </c>
      <c r="C5014" s="169" t="s">
        <v>2</v>
      </c>
      <c r="D5014" s="333">
        <v>949.94</v>
      </c>
      <c r="E5014" s="279"/>
    </row>
    <row r="5015" spans="1:5" s="280" customFormat="1" ht="13.5">
      <c r="A5015" s="169">
        <v>95469</v>
      </c>
      <c r="B5015" s="169" t="s">
        <v>25440</v>
      </c>
      <c r="C5015" s="169" t="s">
        <v>2</v>
      </c>
      <c r="D5015" s="333">
        <v>282.77999999999997</v>
      </c>
      <c r="E5015" s="279"/>
    </row>
    <row r="5016" spans="1:5" s="280" customFormat="1" ht="13.5">
      <c r="A5016" s="169">
        <v>95470</v>
      </c>
      <c r="B5016" s="169" t="s">
        <v>25441</v>
      </c>
      <c r="C5016" s="169" t="s">
        <v>2</v>
      </c>
      <c r="D5016" s="333">
        <v>292.22000000000003</v>
      </c>
      <c r="E5016" s="279"/>
    </row>
    <row r="5017" spans="1:5" s="280" customFormat="1" ht="13.5">
      <c r="A5017" s="169">
        <v>95471</v>
      </c>
      <c r="B5017" s="169" t="s">
        <v>25442</v>
      </c>
      <c r="C5017" s="169" t="s">
        <v>2</v>
      </c>
      <c r="D5017" s="333">
        <v>731.61</v>
      </c>
      <c r="E5017" s="279"/>
    </row>
    <row r="5018" spans="1:5" s="280" customFormat="1" ht="13.5">
      <c r="A5018" s="169">
        <v>95472</v>
      </c>
      <c r="B5018" s="169" t="s">
        <v>25443</v>
      </c>
      <c r="C5018" s="169" t="s">
        <v>2</v>
      </c>
      <c r="D5018" s="333">
        <v>741.05</v>
      </c>
      <c r="E5018" s="279"/>
    </row>
    <row r="5019" spans="1:5" s="280" customFormat="1" ht="13.5">
      <c r="A5019" s="169">
        <v>95542</v>
      </c>
      <c r="B5019" s="169" t="s">
        <v>25444</v>
      </c>
      <c r="C5019" s="169" t="s">
        <v>2</v>
      </c>
      <c r="D5019" s="333">
        <v>38.67</v>
      </c>
      <c r="E5019" s="279"/>
    </row>
    <row r="5020" spans="1:5" s="280" customFormat="1" ht="13.5">
      <c r="A5020" s="169">
        <v>95543</v>
      </c>
      <c r="B5020" s="169" t="s">
        <v>25445</v>
      </c>
      <c r="C5020" s="169" t="s">
        <v>2</v>
      </c>
      <c r="D5020" s="333">
        <v>64.44</v>
      </c>
      <c r="E5020" s="279"/>
    </row>
    <row r="5021" spans="1:5" s="280" customFormat="1" ht="13.5">
      <c r="A5021" s="169">
        <v>95544</v>
      </c>
      <c r="B5021" s="169" t="s">
        <v>25446</v>
      </c>
      <c r="C5021" s="169" t="s">
        <v>2</v>
      </c>
      <c r="D5021" s="333">
        <v>47.69</v>
      </c>
      <c r="E5021" s="279"/>
    </row>
    <row r="5022" spans="1:5" s="280" customFormat="1" ht="13.5">
      <c r="A5022" s="169">
        <v>95545</v>
      </c>
      <c r="B5022" s="169" t="s">
        <v>25447</v>
      </c>
      <c r="C5022" s="169" t="s">
        <v>2</v>
      </c>
      <c r="D5022" s="333">
        <v>46.73</v>
      </c>
      <c r="E5022" s="279"/>
    </row>
    <row r="5023" spans="1:5" s="280" customFormat="1" ht="13.5">
      <c r="A5023" s="169">
        <v>95546</v>
      </c>
      <c r="B5023" s="169" t="s">
        <v>25448</v>
      </c>
      <c r="C5023" s="169" t="s">
        <v>2</v>
      </c>
      <c r="D5023" s="333">
        <v>155.15</v>
      </c>
      <c r="E5023" s="279"/>
    </row>
    <row r="5024" spans="1:5" s="280" customFormat="1" ht="13.5">
      <c r="A5024" s="169">
        <v>95547</v>
      </c>
      <c r="B5024" s="169" t="s">
        <v>25449</v>
      </c>
      <c r="C5024" s="169" t="s">
        <v>2</v>
      </c>
      <c r="D5024" s="333">
        <v>79.78</v>
      </c>
      <c r="E5024" s="279"/>
    </row>
    <row r="5025" spans="1:5" s="280" customFormat="1" ht="13.5">
      <c r="A5025" s="169">
        <v>100848</v>
      </c>
      <c r="B5025" s="169" t="s">
        <v>25450</v>
      </c>
      <c r="C5025" s="169" t="s">
        <v>2</v>
      </c>
      <c r="D5025" s="333">
        <v>525.87</v>
      </c>
      <c r="E5025" s="279"/>
    </row>
    <row r="5026" spans="1:5" s="280" customFormat="1" ht="13.5">
      <c r="A5026" s="169">
        <v>100849</v>
      </c>
      <c r="B5026" s="169" t="s">
        <v>25451</v>
      </c>
      <c r="C5026" s="169" t="s">
        <v>2</v>
      </c>
      <c r="D5026" s="333">
        <v>44.51</v>
      </c>
      <c r="E5026" s="279"/>
    </row>
    <row r="5027" spans="1:5" s="280" customFormat="1" ht="13.5">
      <c r="A5027" s="169">
        <v>100851</v>
      </c>
      <c r="B5027" s="169" t="s">
        <v>25452</v>
      </c>
      <c r="C5027" s="169" t="s">
        <v>2</v>
      </c>
      <c r="D5027" s="333">
        <v>89.52</v>
      </c>
      <c r="E5027" s="279"/>
    </row>
    <row r="5028" spans="1:5" s="280" customFormat="1" ht="13.5">
      <c r="A5028" s="169">
        <v>100852</v>
      </c>
      <c r="B5028" s="169" t="s">
        <v>25453</v>
      </c>
      <c r="C5028" s="169" t="s">
        <v>2</v>
      </c>
      <c r="D5028" s="333">
        <v>227.77</v>
      </c>
      <c r="E5028" s="279"/>
    </row>
    <row r="5029" spans="1:5" s="280" customFormat="1" ht="13.5">
      <c r="A5029" s="169">
        <v>100853</v>
      </c>
      <c r="B5029" s="169" t="s">
        <v>25454</v>
      </c>
      <c r="C5029" s="169" t="s">
        <v>2</v>
      </c>
      <c r="D5029" s="333">
        <v>300.67</v>
      </c>
      <c r="E5029" s="279"/>
    </row>
    <row r="5030" spans="1:5" s="280" customFormat="1" ht="13.5">
      <c r="A5030" s="169">
        <v>100854</v>
      </c>
      <c r="B5030" s="169" t="s">
        <v>25455</v>
      </c>
      <c r="C5030" s="169" t="s">
        <v>2</v>
      </c>
      <c r="D5030" s="277">
        <v>1564.12</v>
      </c>
      <c r="E5030" s="279"/>
    </row>
    <row r="5031" spans="1:5" s="280" customFormat="1" ht="13.5">
      <c r="A5031" s="169">
        <v>100855</v>
      </c>
      <c r="B5031" s="169" t="s">
        <v>25456</v>
      </c>
      <c r="C5031" s="169" t="s">
        <v>2</v>
      </c>
      <c r="D5031" s="333">
        <v>46.73</v>
      </c>
      <c r="E5031" s="279"/>
    </row>
    <row r="5032" spans="1:5" s="280" customFormat="1" ht="13.5">
      <c r="A5032" s="169">
        <v>100856</v>
      </c>
      <c r="B5032" s="169" t="s">
        <v>25457</v>
      </c>
      <c r="C5032" s="169" t="s">
        <v>2</v>
      </c>
      <c r="D5032" s="333">
        <v>33.28</v>
      </c>
      <c r="E5032" s="279"/>
    </row>
    <row r="5033" spans="1:5" s="280" customFormat="1" ht="13.5">
      <c r="A5033" s="169">
        <v>100857</v>
      </c>
      <c r="B5033" s="169" t="s">
        <v>25458</v>
      </c>
      <c r="C5033" s="169" t="s">
        <v>2</v>
      </c>
      <c r="D5033" s="333">
        <v>458.67</v>
      </c>
      <c r="E5033" s="279"/>
    </row>
    <row r="5034" spans="1:5" s="280" customFormat="1" ht="13.5">
      <c r="A5034" s="169">
        <v>100858</v>
      </c>
      <c r="B5034" s="169" t="s">
        <v>25459</v>
      </c>
      <c r="C5034" s="169" t="s">
        <v>2</v>
      </c>
      <c r="D5034" s="333">
        <v>632.89</v>
      </c>
      <c r="E5034" s="279"/>
    </row>
    <row r="5035" spans="1:5" s="280" customFormat="1" ht="13.5">
      <c r="A5035" s="169">
        <v>100859</v>
      </c>
      <c r="B5035" s="169" t="s">
        <v>25460</v>
      </c>
      <c r="C5035" s="169" t="s">
        <v>2</v>
      </c>
      <c r="D5035" s="333">
        <v>962.77</v>
      </c>
      <c r="E5035" s="279"/>
    </row>
    <row r="5036" spans="1:5" s="280" customFormat="1" ht="13.5">
      <c r="A5036" s="169">
        <v>100860</v>
      </c>
      <c r="B5036" s="169" t="s">
        <v>25461</v>
      </c>
      <c r="C5036" s="169" t="s">
        <v>2</v>
      </c>
      <c r="D5036" s="333">
        <v>86.22</v>
      </c>
      <c r="E5036" s="279"/>
    </row>
    <row r="5037" spans="1:5" s="280" customFormat="1" ht="13.5">
      <c r="A5037" s="169">
        <v>100861</v>
      </c>
      <c r="B5037" s="169" t="s">
        <v>25462</v>
      </c>
      <c r="C5037" s="169" t="s">
        <v>2</v>
      </c>
      <c r="D5037" s="333">
        <v>37.86</v>
      </c>
      <c r="E5037" s="279"/>
    </row>
    <row r="5038" spans="1:5" s="280" customFormat="1" ht="13.5">
      <c r="A5038" s="169">
        <v>100862</v>
      </c>
      <c r="B5038" s="169" t="s">
        <v>25463</v>
      </c>
      <c r="C5038" s="169" t="s">
        <v>2</v>
      </c>
      <c r="D5038" s="333">
        <v>42.27</v>
      </c>
      <c r="E5038" s="279"/>
    </row>
    <row r="5039" spans="1:5" s="280" customFormat="1" ht="13.5">
      <c r="A5039" s="169">
        <v>100863</v>
      </c>
      <c r="B5039" s="169" t="s">
        <v>25464</v>
      </c>
      <c r="C5039" s="169" t="s">
        <v>2</v>
      </c>
      <c r="D5039" s="333">
        <v>573.22</v>
      </c>
      <c r="E5039" s="279"/>
    </row>
    <row r="5040" spans="1:5" s="280" customFormat="1" ht="13.5">
      <c r="A5040" s="169">
        <v>100864</v>
      </c>
      <c r="B5040" s="169" t="s">
        <v>25465</v>
      </c>
      <c r="C5040" s="169" t="s">
        <v>2</v>
      </c>
      <c r="D5040" s="333">
        <v>630.98</v>
      </c>
      <c r="E5040" s="279"/>
    </row>
    <row r="5041" spans="1:5" s="280" customFormat="1" ht="13.5">
      <c r="A5041" s="169">
        <v>100865</v>
      </c>
      <c r="B5041" s="169" t="s">
        <v>25466</v>
      </c>
      <c r="C5041" s="169" t="s">
        <v>2</v>
      </c>
      <c r="D5041" s="333">
        <v>566.65</v>
      </c>
      <c r="E5041" s="279"/>
    </row>
    <row r="5042" spans="1:5" s="280" customFormat="1" ht="13.5">
      <c r="A5042" s="169">
        <v>100866</v>
      </c>
      <c r="B5042" s="169" t="s">
        <v>25467</v>
      </c>
      <c r="C5042" s="169" t="s">
        <v>2</v>
      </c>
      <c r="D5042" s="333">
        <v>293.58</v>
      </c>
      <c r="E5042" s="279"/>
    </row>
    <row r="5043" spans="1:5" s="280" customFormat="1" ht="13.5">
      <c r="A5043" s="169">
        <v>100867</v>
      </c>
      <c r="B5043" s="169" t="s">
        <v>25468</v>
      </c>
      <c r="C5043" s="169" t="s">
        <v>2</v>
      </c>
      <c r="D5043" s="333">
        <v>312.63</v>
      </c>
      <c r="E5043" s="279"/>
    </row>
    <row r="5044" spans="1:5" s="280" customFormat="1" ht="13.5">
      <c r="A5044" s="169">
        <v>100868</v>
      </c>
      <c r="B5044" s="169" t="s">
        <v>25469</v>
      </c>
      <c r="C5044" s="169" t="s">
        <v>2</v>
      </c>
      <c r="D5044" s="333">
        <v>325.3</v>
      </c>
      <c r="E5044" s="279"/>
    </row>
    <row r="5045" spans="1:5" s="280" customFormat="1" ht="13.5">
      <c r="A5045" s="169">
        <v>100869</v>
      </c>
      <c r="B5045" s="169" t="s">
        <v>25470</v>
      </c>
      <c r="C5045" s="169" t="s">
        <v>2</v>
      </c>
      <c r="D5045" s="333">
        <v>335.02</v>
      </c>
      <c r="E5045" s="279"/>
    </row>
    <row r="5046" spans="1:5" s="280" customFormat="1" ht="13.5">
      <c r="A5046" s="169">
        <v>100870</v>
      </c>
      <c r="B5046" s="169" t="s">
        <v>25471</v>
      </c>
      <c r="C5046" s="169" t="s">
        <v>2</v>
      </c>
      <c r="D5046" s="333">
        <v>257.61</v>
      </c>
      <c r="E5046" s="279"/>
    </row>
    <row r="5047" spans="1:5" s="280" customFormat="1" ht="13.5">
      <c r="A5047" s="169">
        <v>100871</v>
      </c>
      <c r="B5047" s="169" t="s">
        <v>25472</v>
      </c>
      <c r="C5047" s="169" t="s">
        <v>2</v>
      </c>
      <c r="D5047" s="333">
        <v>277.58999999999997</v>
      </c>
      <c r="E5047" s="279"/>
    </row>
    <row r="5048" spans="1:5" s="280" customFormat="1" ht="13.5">
      <c r="A5048" s="169">
        <v>100872</v>
      </c>
      <c r="B5048" s="169" t="s">
        <v>25473</v>
      </c>
      <c r="C5048" s="169" t="s">
        <v>2</v>
      </c>
      <c r="D5048" s="333">
        <v>290.35000000000002</v>
      </c>
      <c r="E5048" s="279"/>
    </row>
    <row r="5049" spans="1:5" s="280" customFormat="1" ht="13.5">
      <c r="A5049" s="169">
        <v>100873</v>
      </c>
      <c r="B5049" s="169" t="s">
        <v>25474</v>
      </c>
      <c r="C5049" s="169" t="s">
        <v>2</v>
      </c>
      <c r="D5049" s="333">
        <v>298.32</v>
      </c>
      <c r="E5049" s="279"/>
    </row>
    <row r="5050" spans="1:5" s="280" customFormat="1" ht="13.5">
      <c r="A5050" s="169">
        <v>100874</v>
      </c>
      <c r="B5050" s="169" t="s">
        <v>25475</v>
      </c>
      <c r="C5050" s="169" t="s">
        <v>2</v>
      </c>
      <c r="D5050" s="333">
        <v>293.58</v>
      </c>
      <c r="E5050" s="279"/>
    </row>
    <row r="5051" spans="1:5" s="280" customFormat="1" ht="13.5">
      <c r="A5051" s="169">
        <v>100875</v>
      </c>
      <c r="B5051" s="169" t="s">
        <v>25476</v>
      </c>
      <c r="C5051" s="169" t="s">
        <v>2</v>
      </c>
      <c r="D5051" s="277">
        <v>1045</v>
      </c>
      <c r="E5051" s="279"/>
    </row>
    <row r="5052" spans="1:5" s="280" customFormat="1" ht="13.5">
      <c r="A5052" s="169">
        <v>100878</v>
      </c>
      <c r="B5052" s="169" t="s">
        <v>25477</v>
      </c>
      <c r="C5052" s="169" t="s">
        <v>2</v>
      </c>
      <c r="D5052" s="333">
        <v>624.66</v>
      </c>
      <c r="E5052" s="279"/>
    </row>
    <row r="5053" spans="1:5" s="280" customFormat="1" ht="13.5">
      <c r="A5053" s="169">
        <v>98052</v>
      </c>
      <c r="B5053" s="169" t="s">
        <v>25478</v>
      </c>
      <c r="C5053" s="169" t="s">
        <v>2</v>
      </c>
      <c r="D5053" s="277">
        <v>1860.74</v>
      </c>
      <c r="E5053" s="279"/>
    </row>
    <row r="5054" spans="1:5" s="280" customFormat="1" ht="13.5">
      <c r="A5054" s="169">
        <v>98053</v>
      </c>
      <c r="B5054" s="169" t="s">
        <v>25479</v>
      </c>
      <c r="C5054" s="169" t="s">
        <v>2</v>
      </c>
      <c r="D5054" s="277">
        <v>2553.2199999999998</v>
      </c>
      <c r="E5054" s="279"/>
    </row>
    <row r="5055" spans="1:5" s="280" customFormat="1" ht="13.5">
      <c r="A5055" s="169">
        <v>98054</v>
      </c>
      <c r="B5055" s="169" t="s">
        <v>25480</v>
      </c>
      <c r="C5055" s="169" t="s">
        <v>2</v>
      </c>
      <c r="D5055" s="277">
        <v>4123.3900000000003</v>
      </c>
      <c r="E5055" s="279"/>
    </row>
    <row r="5056" spans="1:5" s="280" customFormat="1" ht="13.5">
      <c r="A5056" s="169">
        <v>98055</v>
      </c>
      <c r="B5056" s="169" t="s">
        <v>25481</v>
      </c>
      <c r="C5056" s="169" t="s">
        <v>2</v>
      </c>
      <c r="D5056" s="277">
        <v>5613.04</v>
      </c>
      <c r="E5056" s="279"/>
    </row>
    <row r="5057" spans="1:5" s="280" customFormat="1" ht="13.5">
      <c r="A5057" s="169">
        <v>98056</v>
      </c>
      <c r="B5057" s="169" t="s">
        <v>25482</v>
      </c>
      <c r="C5057" s="169" t="s">
        <v>2</v>
      </c>
      <c r="D5057" s="277">
        <v>6525.79</v>
      </c>
      <c r="E5057" s="279"/>
    </row>
    <row r="5058" spans="1:5" s="280" customFormat="1" ht="13.5">
      <c r="A5058" s="169">
        <v>98057</v>
      </c>
      <c r="B5058" s="169" t="s">
        <v>25483</v>
      </c>
      <c r="C5058" s="169" t="s">
        <v>2</v>
      </c>
      <c r="D5058" s="277">
        <v>7792.14</v>
      </c>
      <c r="E5058" s="279"/>
    </row>
    <row r="5059" spans="1:5" s="280" customFormat="1" ht="13.5">
      <c r="A5059" s="169">
        <v>98058</v>
      </c>
      <c r="B5059" s="169" t="s">
        <v>25484</v>
      </c>
      <c r="C5059" s="169" t="s">
        <v>2</v>
      </c>
      <c r="D5059" s="277">
        <v>1652.69</v>
      </c>
      <c r="E5059" s="279"/>
    </row>
    <row r="5060" spans="1:5" s="280" customFormat="1" ht="13.5">
      <c r="A5060" s="169">
        <v>98059</v>
      </c>
      <c r="B5060" s="169" t="s">
        <v>25485</v>
      </c>
      <c r="C5060" s="169" t="s">
        <v>2</v>
      </c>
      <c r="D5060" s="277">
        <v>3566.05</v>
      </c>
      <c r="E5060" s="279"/>
    </row>
    <row r="5061" spans="1:5" s="280" customFormat="1" ht="13.5">
      <c r="A5061" s="169">
        <v>98060</v>
      </c>
      <c r="B5061" s="169" t="s">
        <v>25486</v>
      </c>
      <c r="C5061" s="169" t="s">
        <v>2</v>
      </c>
      <c r="D5061" s="277">
        <v>5013.47</v>
      </c>
      <c r="E5061" s="279"/>
    </row>
    <row r="5062" spans="1:5" s="280" customFormat="1" ht="13.5">
      <c r="A5062" s="169">
        <v>98061</v>
      </c>
      <c r="B5062" s="169" t="s">
        <v>25487</v>
      </c>
      <c r="C5062" s="169" t="s">
        <v>2</v>
      </c>
      <c r="D5062" s="277">
        <v>7001.97</v>
      </c>
      <c r="E5062" s="279"/>
    </row>
    <row r="5063" spans="1:5" s="280" customFormat="1" ht="13.5">
      <c r="A5063" s="169">
        <v>98062</v>
      </c>
      <c r="B5063" s="169" t="s">
        <v>25488</v>
      </c>
      <c r="C5063" s="169" t="s">
        <v>2</v>
      </c>
      <c r="D5063" s="277">
        <v>2778.22</v>
      </c>
      <c r="E5063" s="279"/>
    </row>
    <row r="5064" spans="1:5" s="280" customFormat="1" ht="13.5">
      <c r="A5064" s="169">
        <v>98063</v>
      </c>
      <c r="B5064" s="169" t="s">
        <v>25489</v>
      </c>
      <c r="C5064" s="169" t="s">
        <v>2</v>
      </c>
      <c r="D5064" s="277">
        <v>4233.84</v>
      </c>
      <c r="E5064" s="279"/>
    </row>
    <row r="5065" spans="1:5" s="280" customFormat="1" ht="13.5">
      <c r="A5065" s="169">
        <v>98064</v>
      </c>
      <c r="B5065" s="169" t="s">
        <v>25490</v>
      </c>
      <c r="C5065" s="169" t="s">
        <v>2</v>
      </c>
      <c r="D5065" s="277">
        <v>4871.88</v>
      </c>
      <c r="E5065" s="279"/>
    </row>
    <row r="5066" spans="1:5" s="280" customFormat="1" ht="13.5">
      <c r="A5066" s="169">
        <v>98065</v>
      </c>
      <c r="B5066" s="169" t="s">
        <v>25491</v>
      </c>
      <c r="C5066" s="169" t="s">
        <v>2</v>
      </c>
      <c r="D5066" s="277">
        <v>6759.43</v>
      </c>
      <c r="E5066" s="279"/>
    </row>
    <row r="5067" spans="1:5" s="280" customFormat="1" ht="13.5">
      <c r="A5067" s="169">
        <v>98066</v>
      </c>
      <c r="B5067" s="169" t="s">
        <v>28597</v>
      </c>
      <c r="C5067" s="169" t="s">
        <v>2</v>
      </c>
      <c r="D5067" s="277">
        <v>4276.68</v>
      </c>
      <c r="E5067" s="279"/>
    </row>
    <row r="5068" spans="1:5" s="280" customFormat="1" ht="13.5">
      <c r="A5068" s="169">
        <v>98067</v>
      </c>
      <c r="B5068" s="169" t="s">
        <v>28598</v>
      </c>
      <c r="C5068" s="169" t="s">
        <v>2</v>
      </c>
      <c r="D5068" s="277">
        <v>5682.16</v>
      </c>
      <c r="E5068" s="279"/>
    </row>
    <row r="5069" spans="1:5" s="280" customFormat="1" ht="13.5">
      <c r="A5069" s="169">
        <v>98068</v>
      </c>
      <c r="B5069" s="169" t="s">
        <v>28599</v>
      </c>
      <c r="C5069" s="169" t="s">
        <v>2</v>
      </c>
      <c r="D5069" s="277">
        <v>8013.7</v>
      </c>
      <c r="E5069" s="279"/>
    </row>
    <row r="5070" spans="1:5" s="280" customFormat="1" ht="13.5">
      <c r="A5070" s="169">
        <v>98069</v>
      </c>
      <c r="B5070" s="169" t="s">
        <v>28600</v>
      </c>
      <c r="C5070" s="169" t="s">
        <v>2</v>
      </c>
      <c r="D5070" s="277">
        <v>10822.11</v>
      </c>
      <c r="E5070" s="279"/>
    </row>
    <row r="5071" spans="1:5" s="280" customFormat="1" ht="13.5">
      <c r="A5071" s="169">
        <v>98070</v>
      </c>
      <c r="B5071" s="169" t="s">
        <v>28601</v>
      </c>
      <c r="C5071" s="169" t="s">
        <v>2</v>
      </c>
      <c r="D5071" s="277">
        <v>12310.36</v>
      </c>
      <c r="E5071" s="279"/>
    </row>
    <row r="5072" spans="1:5" s="280" customFormat="1" ht="13.5">
      <c r="A5072" s="169">
        <v>98071</v>
      </c>
      <c r="B5072" s="169" t="s">
        <v>28602</v>
      </c>
      <c r="C5072" s="169" t="s">
        <v>2</v>
      </c>
      <c r="D5072" s="277">
        <v>13316.54</v>
      </c>
      <c r="E5072" s="279"/>
    </row>
    <row r="5073" spans="1:5" s="280" customFormat="1" ht="13.5">
      <c r="A5073" s="169">
        <v>98072</v>
      </c>
      <c r="B5073" s="169" t="s">
        <v>28603</v>
      </c>
      <c r="C5073" s="169" t="s">
        <v>2</v>
      </c>
      <c r="D5073" s="277">
        <v>3652.03</v>
      </c>
      <c r="E5073" s="279"/>
    </row>
    <row r="5074" spans="1:5" s="280" customFormat="1" ht="13.5">
      <c r="A5074" s="169">
        <v>98073</v>
      </c>
      <c r="B5074" s="169" t="s">
        <v>28604</v>
      </c>
      <c r="C5074" s="169" t="s">
        <v>2</v>
      </c>
      <c r="D5074" s="277">
        <v>5782.87</v>
      </c>
      <c r="E5074" s="279"/>
    </row>
    <row r="5075" spans="1:5" s="280" customFormat="1" ht="13.5">
      <c r="A5075" s="169">
        <v>98074</v>
      </c>
      <c r="B5075" s="169" t="s">
        <v>28605</v>
      </c>
      <c r="C5075" s="169" t="s">
        <v>2</v>
      </c>
      <c r="D5075" s="277">
        <v>9078.8799999999992</v>
      </c>
      <c r="E5075" s="279"/>
    </row>
    <row r="5076" spans="1:5" s="280" customFormat="1" ht="13.5">
      <c r="A5076" s="169">
        <v>98075</v>
      </c>
      <c r="B5076" s="169" t="s">
        <v>28606</v>
      </c>
      <c r="C5076" s="169" t="s">
        <v>2</v>
      </c>
      <c r="D5076" s="277">
        <v>11857.08</v>
      </c>
      <c r="E5076" s="279"/>
    </row>
    <row r="5077" spans="1:5" s="280" customFormat="1" ht="13.5">
      <c r="A5077" s="169">
        <v>98076</v>
      </c>
      <c r="B5077" s="169" t="s">
        <v>28607</v>
      </c>
      <c r="C5077" s="169" t="s">
        <v>2</v>
      </c>
      <c r="D5077" s="277">
        <v>13728.65</v>
      </c>
      <c r="E5077" s="279"/>
    </row>
    <row r="5078" spans="1:5" s="280" customFormat="1" ht="13.5">
      <c r="A5078" s="169">
        <v>98077</v>
      </c>
      <c r="B5078" s="169" t="s">
        <v>28608</v>
      </c>
      <c r="C5078" s="169" t="s">
        <v>2</v>
      </c>
      <c r="D5078" s="277">
        <v>16199.04</v>
      </c>
      <c r="E5078" s="279"/>
    </row>
    <row r="5079" spans="1:5" s="280" customFormat="1" ht="13.5">
      <c r="A5079" s="169">
        <v>98078</v>
      </c>
      <c r="B5079" s="169" t="s">
        <v>28609</v>
      </c>
      <c r="C5079" s="169" t="s">
        <v>2</v>
      </c>
      <c r="D5079" s="277">
        <v>3766.97</v>
      </c>
      <c r="E5079" s="279"/>
    </row>
    <row r="5080" spans="1:5" s="280" customFormat="1" ht="13.5">
      <c r="A5080" s="169">
        <v>98079</v>
      </c>
      <c r="B5080" s="169" t="s">
        <v>28610</v>
      </c>
      <c r="C5080" s="169" t="s">
        <v>2</v>
      </c>
      <c r="D5080" s="277">
        <v>6637.24</v>
      </c>
      <c r="E5080" s="279"/>
    </row>
    <row r="5081" spans="1:5" s="280" customFormat="1" ht="13.5">
      <c r="A5081" s="169">
        <v>98080</v>
      </c>
      <c r="B5081" s="169" t="s">
        <v>28611</v>
      </c>
      <c r="C5081" s="169" t="s">
        <v>2</v>
      </c>
      <c r="D5081" s="277">
        <v>8594.39</v>
      </c>
      <c r="E5081" s="279"/>
    </row>
    <row r="5082" spans="1:5" s="280" customFormat="1" ht="13.5">
      <c r="A5082" s="169">
        <v>98081</v>
      </c>
      <c r="B5082" s="169" t="s">
        <v>28612</v>
      </c>
      <c r="C5082" s="169" t="s">
        <v>2</v>
      </c>
      <c r="D5082" s="277">
        <v>12778.55</v>
      </c>
      <c r="E5082" s="279"/>
    </row>
    <row r="5083" spans="1:5" s="280" customFormat="1" ht="13.5">
      <c r="A5083" s="169">
        <v>98082</v>
      </c>
      <c r="B5083" s="169" t="s">
        <v>28613</v>
      </c>
      <c r="C5083" s="169" t="s">
        <v>2</v>
      </c>
      <c r="D5083" s="277">
        <v>3489.48</v>
      </c>
      <c r="E5083" s="279"/>
    </row>
    <row r="5084" spans="1:5" s="280" customFormat="1" ht="13.5">
      <c r="A5084" s="169">
        <v>98083</v>
      </c>
      <c r="B5084" s="169" t="s">
        <v>28614</v>
      </c>
      <c r="C5084" s="169" t="s">
        <v>2</v>
      </c>
      <c r="D5084" s="277">
        <v>4590.03</v>
      </c>
      <c r="E5084" s="279"/>
    </row>
    <row r="5085" spans="1:5" s="280" customFormat="1" ht="13.5">
      <c r="A5085" s="169">
        <v>98084</v>
      </c>
      <c r="B5085" s="169" t="s">
        <v>28615</v>
      </c>
      <c r="C5085" s="169" t="s">
        <v>2</v>
      </c>
      <c r="D5085" s="277">
        <v>6425.78</v>
      </c>
      <c r="E5085" s="279"/>
    </row>
    <row r="5086" spans="1:5" s="280" customFormat="1" ht="13.5">
      <c r="A5086" s="169">
        <v>98085</v>
      </c>
      <c r="B5086" s="169" t="s">
        <v>28616</v>
      </c>
      <c r="C5086" s="169" t="s">
        <v>2</v>
      </c>
      <c r="D5086" s="277">
        <v>8735.98</v>
      </c>
      <c r="E5086" s="279"/>
    </row>
    <row r="5087" spans="1:5" s="280" customFormat="1" ht="13.5">
      <c r="A5087" s="169">
        <v>98086</v>
      </c>
      <c r="B5087" s="169" t="s">
        <v>28617</v>
      </c>
      <c r="C5087" s="169" t="s">
        <v>2</v>
      </c>
      <c r="D5087" s="277">
        <v>9829.5400000000009</v>
      </c>
      <c r="E5087" s="279"/>
    </row>
    <row r="5088" spans="1:5" s="280" customFormat="1" ht="13.5">
      <c r="A5088" s="169">
        <v>98087</v>
      </c>
      <c r="B5088" s="169" t="s">
        <v>28618</v>
      </c>
      <c r="C5088" s="169" t="s">
        <v>2</v>
      </c>
      <c r="D5088" s="277">
        <v>10426.200000000001</v>
      </c>
      <c r="E5088" s="279"/>
    </row>
    <row r="5089" spans="1:5" s="280" customFormat="1" ht="13.5">
      <c r="A5089" s="169">
        <v>98088</v>
      </c>
      <c r="B5089" s="169" t="s">
        <v>28619</v>
      </c>
      <c r="C5089" s="169" t="s">
        <v>2</v>
      </c>
      <c r="D5089" s="277">
        <v>3039.48</v>
      </c>
      <c r="E5089" s="279"/>
    </row>
    <row r="5090" spans="1:5" s="280" customFormat="1" ht="13.5">
      <c r="A5090" s="169">
        <v>98089</v>
      </c>
      <c r="B5090" s="169" t="s">
        <v>28620</v>
      </c>
      <c r="C5090" s="169" t="s">
        <v>2</v>
      </c>
      <c r="D5090" s="277">
        <v>4841.01</v>
      </c>
      <c r="E5090" s="279"/>
    </row>
    <row r="5091" spans="1:5" s="280" customFormat="1" ht="13.5">
      <c r="A5091" s="169">
        <v>98090</v>
      </c>
      <c r="B5091" s="169" t="s">
        <v>28621</v>
      </c>
      <c r="C5091" s="169" t="s">
        <v>2</v>
      </c>
      <c r="D5091" s="277">
        <v>7658.97</v>
      </c>
      <c r="E5091" s="279"/>
    </row>
    <row r="5092" spans="1:5" s="280" customFormat="1" ht="13.5">
      <c r="A5092" s="169">
        <v>98091</v>
      </c>
      <c r="B5092" s="169" t="s">
        <v>28622</v>
      </c>
      <c r="C5092" s="169" t="s">
        <v>2</v>
      </c>
      <c r="D5092" s="277">
        <v>10033.219999999999</v>
      </c>
      <c r="E5092" s="279"/>
    </row>
    <row r="5093" spans="1:5" s="280" customFormat="1" ht="13.5">
      <c r="A5093" s="169">
        <v>98092</v>
      </c>
      <c r="B5093" s="169" t="s">
        <v>28623</v>
      </c>
      <c r="C5093" s="169" t="s">
        <v>2</v>
      </c>
      <c r="D5093" s="277">
        <v>11689.38</v>
      </c>
      <c r="E5093" s="279"/>
    </row>
    <row r="5094" spans="1:5" s="280" customFormat="1" ht="13.5">
      <c r="A5094" s="169">
        <v>98093</v>
      </c>
      <c r="B5094" s="169" t="s">
        <v>28624</v>
      </c>
      <c r="C5094" s="169" t="s">
        <v>2</v>
      </c>
      <c r="D5094" s="277">
        <v>13818.7</v>
      </c>
      <c r="E5094" s="279"/>
    </row>
    <row r="5095" spans="1:5" s="280" customFormat="1" ht="13.5">
      <c r="A5095" s="169">
        <v>98094</v>
      </c>
      <c r="B5095" s="169" t="s">
        <v>28625</v>
      </c>
      <c r="C5095" s="169" t="s">
        <v>2</v>
      </c>
      <c r="D5095" s="277">
        <v>2454.7199999999998</v>
      </c>
      <c r="E5095" s="279"/>
    </row>
    <row r="5096" spans="1:5" s="280" customFormat="1" ht="13.5">
      <c r="A5096" s="169">
        <v>98099</v>
      </c>
      <c r="B5096" s="169" t="s">
        <v>28626</v>
      </c>
      <c r="C5096" s="169" t="s">
        <v>2</v>
      </c>
      <c r="D5096" s="277">
        <v>4197.0200000000004</v>
      </c>
      <c r="E5096" s="279"/>
    </row>
    <row r="5097" spans="1:5" s="280" customFormat="1" ht="13.5">
      <c r="A5097" s="169">
        <v>98100</v>
      </c>
      <c r="B5097" s="169" t="s">
        <v>28627</v>
      </c>
      <c r="C5097" s="169" t="s">
        <v>2</v>
      </c>
      <c r="D5097" s="277">
        <v>5527.44</v>
      </c>
      <c r="E5097" s="279"/>
    </row>
    <row r="5098" spans="1:5" s="280" customFormat="1" ht="13.5">
      <c r="A5098" s="169">
        <v>98101</v>
      </c>
      <c r="B5098" s="169" t="s">
        <v>28628</v>
      </c>
      <c r="C5098" s="169" t="s">
        <v>2</v>
      </c>
      <c r="D5098" s="277">
        <v>8184.39</v>
      </c>
      <c r="E5098" s="279"/>
    </row>
    <row r="5099" spans="1:5" s="280" customFormat="1" ht="13.5">
      <c r="A5099" s="169">
        <v>98109</v>
      </c>
      <c r="B5099" s="169" t="s">
        <v>25492</v>
      </c>
      <c r="C5099" s="169" t="s">
        <v>2</v>
      </c>
      <c r="D5099" s="333">
        <v>724.91</v>
      </c>
      <c r="E5099" s="279"/>
    </row>
    <row r="5100" spans="1:5" s="280" customFormat="1" ht="13.5">
      <c r="A5100" s="169">
        <v>98110</v>
      </c>
      <c r="B5100" s="169" t="s">
        <v>25493</v>
      </c>
      <c r="C5100" s="169" t="s">
        <v>2</v>
      </c>
      <c r="D5100" s="333">
        <v>473.57</v>
      </c>
      <c r="E5100" s="279"/>
    </row>
    <row r="5101" spans="1:5" s="280" customFormat="1" ht="13.5">
      <c r="A5101" s="169">
        <v>98111</v>
      </c>
      <c r="B5101" s="169" t="s">
        <v>25494</v>
      </c>
      <c r="C5101" s="169" t="s">
        <v>2</v>
      </c>
      <c r="D5101" s="333">
        <v>61.39</v>
      </c>
      <c r="E5101" s="279"/>
    </row>
    <row r="5102" spans="1:5" s="280" customFormat="1" ht="13.5">
      <c r="A5102" s="169">
        <v>98112</v>
      </c>
      <c r="B5102" s="169" t="s">
        <v>25495</v>
      </c>
      <c r="C5102" s="169" t="s">
        <v>2</v>
      </c>
      <c r="D5102" s="333">
        <v>89.9</v>
      </c>
      <c r="E5102" s="279"/>
    </row>
    <row r="5103" spans="1:5" s="280" customFormat="1" ht="13.5">
      <c r="A5103" s="169">
        <v>98114</v>
      </c>
      <c r="B5103" s="169" t="s">
        <v>25496</v>
      </c>
      <c r="C5103" s="169" t="s">
        <v>2</v>
      </c>
      <c r="D5103" s="333">
        <v>708.73</v>
      </c>
      <c r="E5103" s="279"/>
    </row>
    <row r="5104" spans="1:5" s="280" customFormat="1" ht="13.5">
      <c r="A5104" s="169">
        <v>98115</v>
      </c>
      <c r="B5104" s="169" t="s">
        <v>28629</v>
      </c>
      <c r="C5104" s="169" t="s">
        <v>2</v>
      </c>
      <c r="D5104" s="333">
        <v>96.92</v>
      </c>
      <c r="E5104" s="279"/>
    </row>
    <row r="5105" spans="1:5" s="280" customFormat="1" ht="13.5">
      <c r="A5105" s="169">
        <v>89957</v>
      </c>
      <c r="B5105" s="169" t="s">
        <v>25497</v>
      </c>
      <c r="C5105" s="169" t="s">
        <v>2</v>
      </c>
      <c r="D5105" s="333">
        <v>143.99</v>
      </c>
      <c r="E5105" s="279"/>
    </row>
    <row r="5106" spans="1:5" s="280" customFormat="1" ht="13.5">
      <c r="A5106" s="169">
        <v>89959</v>
      </c>
      <c r="B5106" s="169" t="s">
        <v>25498</v>
      </c>
      <c r="C5106" s="169" t="s">
        <v>2</v>
      </c>
      <c r="D5106" s="333">
        <v>248.58</v>
      </c>
      <c r="E5106" s="279"/>
    </row>
    <row r="5107" spans="1:5" s="280" customFormat="1" ht="13.5">
      <c r="A5107" s="169">
        <v>89349</v>
      </c>
      <c r="B5107" s="169" t="s">
        <v>25499</v>
      </c>
      <c r="C5107" s="169" t="s">
        <v>2</v>
      </c>
      <c r="D5107" s="333">
        <v>27.8</v>
      </c>
      <c r="E5107" s="279"/>
    </row>
    <row r="5108" spans="1:5" s="280" customFormat="1" ht="13.5">
      <c r="A5108" s="169">
        <v>89351</v>
      </c>
      <c r="B5108" s="169" t="s">
        <v>25500</v>
      </c>
      <c r="C5108" s="169" t="s">
        <v>2</v>
      </c>
      <c r="D5108" s="333">
        <v>34.25</v>
      </c>
      <c r="E5108" s="279"/>
    </row>
    <row r="5109" spans="1:5" s="280" customFormat="1" ht="13.5">
      <c r="A5109" s="169">
        <v>89352</v>
      </c>
      <c r="B5109" s="169" t="s">
        <v>25501</v>
      </c>
      <c r="C5109" s="169" t="s">
        <v>2</v>
      </c>
      <c r="D5109" s="333">
        <v>37.93</v>
      </c>
      <c r="E5109" s="279"/>
    </row>
    <row r="5110" spans="1:5" s="280" customFormat="1" ht="13.5">
      <c r="A5110" s="169">
        <v>89353</v>
      </c>
      <c r="B5110" s="169" t="s">
        <v>25502</v>
      </c>
      <c r="C5110" s="169" t="s">
        <v>2</v>
      </c>
      <c r="D5110" s="333">
        <v>41.5</v>
      </c>
      <c r="E5110" s="279"/>
    </row>
    <row r="5111" spans="1:5" s="280" customFormat="1" ht="13.5">
      <c r="A5111" s="169">
        <v>89354</v>
      </c>
      <c r="B5111" s="169" t="s">
        <v>25503</v>
      </c>
      <c r="C5111" s="169" t="s">
        <v>2</v>
      </c>
      <c r="D5111" s="333">
        <v>475.1</v>
      </c>
      <c r="E5111" s="279"/>
    </row>
    <row r="5112" spans="1:5" s="280" customFormat="1" ht="13.5">
      <c r="A5112" s="169">
        <v>89969</v>
      </c>
      <c r="B5112" s="169" t="s">
        <v>25504</v>
      </c>
      <c r="C5112" s="169" t="s">
        <v>2</v>
      </c>
      <c r="D5112" s="333">
        <v>46.98</v>
      </c>
      <c r="E5112" s="279"/>
    </row>
    <row r="5113" spans="1:5" s="280" customFormat="1" ht="13.5">
      <c r="A5113" s="169">
        <v>89970</v>
      </c>
      <c r="B5113" s="169" t="s">
        <v>25505</v>
      </c>
      <c r="C5113" s="169" t="s">
        <v>2</v>
      </c>
      <c r="D5113" s="333">
        <v>48.99</v>
      </c>
      <c r="E5113" s="279"/>
    </row>
    <row r="5114" spans="1:5" s="280" customFormat="1" ht="13.5">
      <c r="A5114" s="169">
        <v>89971</v>
      </c>
      <c r="B5114" s="169" t="s">
        <v>25506</v>
      </c>
      <c r="C5114" s="169" t="s">
        <v>2</v>
      </c>
      <c r="D5114" s="333">
        <v>49.19</v>
      </c>
      <c r="E5114" s="279"/>
    </row>
    <row r="5115" spans="1:5" s="280" customFormat="1" ht="13.5">
      <c r="A5115" s="169">
        <v>89972</v>
      </c>
      <c r="B5115" s="169" t="s">
        <v>25507</v>
      </c>
      <c r="C5115" s="169" t="s">
        <v>2</v>
      </c>
      <c r="D5115" s="333">
        <v>54.9</v>
      </c>
      <c r="E5115" s="279"/>
    </row>
    <row r="5116" spans="1:5" s="280" customFormat="1" ht="13.5">
      <c r="A5116" s="169">
        <v>89973</v>
      </c>
      <c r="B5116" s="169" t="s">
        <v>25508</v>
      </c>
      <c r="C5116" s="169" t="s">
        <v>2</v>
      </c>
      <c r="D5116" s="333">
        <v>723.66</v>
      </c>
      <c r="E5116" s="279"/>
    </row>
    <row r="5117" spans="1:5" s="280" customFormat="1" ht="13.5">
      <c r="A5117" s="169">
        <v>89974</v>
      </c>
      <c r="B5117" s="169" t="s">
        <v>25509</v>
      </c>
      <c r="C5117" s="169" t="s">
        <v>2</v>
      </c>
      <c r="D5117" s="333">
        <v>340.49</v>
      </c>
      <c r="E5117" s="279"/>
    </row>
    <row r="5118" spans="1:5" s="280" customFormat="1" ht="13.5">
      <c r="A5118" s="169">
        <v>89984</v>
      </c>
      <c r="B5118" s="169" t="s">
        <v>25510</v>
      </c>
      <c r="C5118" s="169" t="s">
        <v>2</v>
      </c>
      <c r="D5118" s="333">
        <v>89.55</v>
      </c>
      <c r="E5118" s="279"/>
    </row>
    <row r="5119" spans="1:5" s="280" customFormat="1" ht="13.5">
      <c r="A5119" s="169">
        <v>89985</v>
      </c>
      <c r="B5119" s="169" t="s">
        <v>25511</v>
      </c>
      <c r="C5119" s="169" t="s">
        <v>2</v>
      </c>
      <c r="D5119" s="333">
        <v>93.96</v>
      </c>
      <c r="E5119" s="279"/>
    </row>
    <row r="5120" spans="1:5" s="280" customFormat="1" ht="13.5">
      <c r="A5120" s="169">
        <v>89986</v>
      </c>
      <c r="B5120" s="169" t="s">
        <v>25512</v>
      </c>
      <c r="C5120" s="169" t="s">
        <v>2</v>
      </c>
      <c r="D5120" s="333">
        <v>87.22</v>
      </c>
      <c r="E5120" s="279"/>
    </row>
    <row r="5121" spans="1:5" s="280" customFormat="1" ht="13.5">
      <c r="A5121" s="169">
        <v>89987</v>
      </c>
      <c r="B5121" s="169" t="s">
        <v>25513</v>
      </c>
      <c r="C5121" s="169" t="s">
        <v>2</v>
      </c>
      <c r="D5121" s="333">
        <v>99.05</v>
      </c>
      <c r="E5121" s="279"/>
    </row>
    <row r="5122" spans="1:5" s="280" customFormat="1" ht="13.5">
      <c r="A5122" s="169">
        <v>90371</v>
      </c>
      <c r="B5122" s="169" t="s">
        <v>25514</v>
      </c>
      <c r="C5122" s="169" t="s">
        <v>2</v>
      </c>
      <c r="D5122" s="333">
        <v>37.33</v>
      </c>
      <c r="E5122" s="279"/>
    </row>
    <row r="5123" spans="1:5" s="280" customFormat="1" ht="13.5">
      <c r="A5123" s="169">
        <v>94489</v>
      </c>
      <c r="B5123" s="169" t="s">
        <v>25515</v>
      </c>
      <c r="C5123" s="169" t="s">
        <v>2</v>
      </c>
      <c r="D5123" s="333">
        <v>38.119999999999997</v>
      </c>
      <c r="E5123" s="279"/>
    </row>
    <row r="5124" spans="1:5" s="280" customFormat="1" ht="13.5">
      <c r="A5124" s="169">
        <v>94490</v>
      </c>
      <c r="B5124" s="169" t="s">
        <v>25516</v>
      </c>
      <c r="C5124" s="169" t="s">
        <v>2</v>
      </c>
      <c r="D5124" s="333">
        <v>57.48</v>
      </c>
      <c r="E5124" s="279"/>
    </row>
    <row r="5125" spans="1:5" s="280" customFormat="1" ht="13.5">
      <c r="A5125" s="169">
        <v>94491</v>
      </c>
      <c r="B5125" s="169" t="s">
        <v>25517</v>
      </c>
      <c r="C5125" s="169" t="s">
        <v>2</v>
      </c>
      <c r="D5125" s="333">
        <v>78.06</v>
      </c>
      <c r="E5125" s="279"/>
    </row>
    <row r="5126" spans="1:5" s="280" customFormat="1" ht="13.5">
      <c r="A5126" s="169">
        <v>94492</v>
      </c>
      <c r="B5126" s="169" t="s">
        <v>25518</v>
      </c>
      <c r="C5126" s="169" t="s">
        <v>2</v>
      </c>
      <c r="D5126" s="333">
        <v>80.349999999999994</v>
      </c>
      <c r="E5126" s="279"/>
    </row>
    <row r="5127" spans="1:5" s="280" customFormat="1" ht="13.5">
      <c r="A5127" s="169">
        <v>94493</v>
      </c>
      <c r="B5127" s="169" t="s">
        <v>25519</v>
      </c>
      <c r="C5127" s="169" t="s">
        <v>2</v>
      </c>
      <c r="D5127" s="333">
        <v>147.41999999999999</v>
      </c>
      <c r="E5127" s="279"/>
    </row>
    <row r="5128" spans="1:5" s="280" customFormat="1" ht="13.5">
      <c r="A5128" s="169">
        <v>94495</v>
      </c>
      <c r="B5128" s="169" t="s">
        <v>25520</v>
      </c>
      <c r="C5128" s="169" t="s">
        <v>2</v>
      </c>
      <c r="D5128" s="333">
        <v>64.400000000000006</v>
      </c>
      <c r="E5128" s="279"/>
    </row>
    <row r="5129" spans="1:5" s="280" customFormat="1" ht="13.5">
      <c r="A5129" s="169">
        <v>94496</v>
      </c>
      <c r="B5129" s="169" t="s">
        <v>25521</v>
      </c>
      <c r="C5129" s="169" t="s">
        <v>2</v>
      </c>
      <c r="D5129" s="333">
        <v>87.73</v>
      </c>
      <c r="E5129" s="279"/>
    </row>
    <row r="5130" spans="1:5" s="280" customFormat="1" ht="13.5">
      <c r="A5130" s="169">
        <v>94497</v>
      </c>
      <c r="B5130" s="169" t="s">
        <v>25522</v>
      </c>
      <c r="C5130" s="169" t="s">
        <v>2</v>
      </c>
      <c r="D5130" s="333">
        <v>111.09</v>
      </c>
      <c r="E5130" s="279"/>
    </row>
    <row r="5131" spans="1:5" s="280" customFormat="1" ht="13.5">
      <c r="A5131" s="169">
        <v>94498</v>
      </c>
      <c r="B5131" s="169" t="s">
        <v>25523</v>
      </c>
      <c r="C5131" s="169" t="s">
        <v>2</v>
      </c>
      <c r="D5131" s="333">
        <v>153.55000000000001</v>
      </c>
      <c r="E5131" s="279"/>
    </row>
    <row r="5132" spans="1:5" s="280" customFormat="1" ht="13.5">
      <c r="A5132" s="169">
        <v>94499</v>
      </c>
      <c r="B5132" s="169" t="s">
        <v>25524</v>
      </c>
      <c r="C5132" s="169" t="s">
        <v>2</v>
      </c>
      <c r="D5132" s="333">
        <v>307.51</v>
      </c>
      <c r="E5132" s="279"/>
    </row>
    <row r="5133" spans="1:5" s="280" customFormat="1" ht="13.5">
      <c r="A5133" s="169">
        <v>94500</v>
      </c>
      <c r="B5133" s="169" t="s">
        <v>25525</v>
      </c>
      <c r="C5133" s="169" t="s">
        <v>2</v>
      </c>
      <c r="D5133" s="333">
        <v>373.1</v>
      </c>
      <c r="E5133" s="279"/>
    </row>
    <row r="5134" spans="1:5" s="280" customFormat="1" ht="13.5">
      <c r="A5134" s="169">
        <v>94501</v>
      </c>
      <c r="B5134" s="169" t="s">
        <v>25526</v>
      </c>
      <c r="C5134" s="169" t="s">
        <v>2</v>
      </c>
      <c r="D5134" s="333">
        <v>757.18</v>
      </c>
      <c r="E5134" s="279"/>
    </row>
    <row r="5135" spans="1:5" s="280" customFormat="1" ht="13.5">
      <c r="A5135" s="169">
        <v>94792</v>
      </c>
      <c r="B5135" s="169" t="s">
        <v>25527</v>
      </c>
      <c r="C5135" s="169" t="s">
        <v>2</v>
      </c>
      <c r="D5135" s="333">
        <v>120.78</v>
      </c>
      <c r="E5135" s="279"/>
    </row>
    <row r="5136" spans="1:5" s="280" customFormat="1" ht="13.5">
      <c r="A5136" s="169">
        <v>94793</v>
      </c>
      <c r="B5136" s="169" t="s">
        <v>25528</v>
      </c>
      <c r="C5136" s="169" t="s">
        <v>2</v>
      </c>
      <c r="D5136" s="333">
        <v>165.86</v>
      </c>
      <c r="E5136" s="279"/>
    </row>
    <row r="5137" spans="1:5" s="280" customFormat="1" ht="13.5">
      <c r="A5137" s="169">
        <v>94794</v>
      </c>
      <c r="B5137" s="169" t="s">
        <v>25529</v>
      </c>
      <c r="C5137" s="169" t="s">
        <v>2</v>
      </c>
      <c r="D5137" s="333">
        <v>175.5</v>
      </c>
      <c r="E5137" s="279"/>
    </row>
    <row r="5138" spans="1:5" s="280" customFormat="1" ht="13.5">
      <c r="A5138" s="169">
        <v>94795</v>
      </c>
      <c r="B5138" s="169" t="s">
        <v>25530</v>
      </c>
      <c r="C5138" s="169" t="s">
        <v>2</v>
      </c>
      <c r="D5138" s="333">
        <v>35.54</v>
      </c>
      <c r="E5138" s="279"/>
    </row>
    <row r="5139" spans="1:5" s="280" customFormat="1" ht="13.5">
      <c r="A5139" s="169">
        <v>94796</v>
      </c>
      <c r="B5139" s="169" t="s">
        <v>25531</v>
      </c>
      <c r="C5139" s="169" t="s">
        <v>2</v>
      </c>
      <c r="D5139" s="333">
        <v>40.78</v>
      </c>
      <c r="E5139" s="279"/>
    </row>
    <row r="5140" spans="1:5" s="280" customFormat="1" ht="13.5">
      <c r="A5140" s="169">
        <v>94797</v>
      </c>
      <c r="B5140" s="169" t="s">
        <v>25532</v>
      </c>
      <c r="C5140" s="169" t="s">
        <v>2</v>
      </c>
      <c r="D5140" s="333">
        <v>84.37</v>
      </c>
      <c r="E5140" s="279"/>
    </row>
    <row r="5141" spans="1:5" s="280" customFormat="1" ht="13.5">
      <c r="A5141" s="169">
        <v>94798</v>
      </c>
      <c r="B5141" s="169" t="s">
        <v>25533</v>
      </c>
      <c r="C5141" s="169" t="s">
        <v>2</v>
      </c>
      <c r="D5141" s="333">
        <v>139.9</v>
      </c>
      <c r="E5141" s="279"/>
    </row>
    <row r="5142" spans="1:5" s="280" customFormat="1" ht="13.5">
      <c r="A5142" s="169">
        <v>94799</v>
      </c>
      <c r="B5142" s="169" t="s">
        <v>25534</v>
      </c>
      <c r="C5142" s="169" t="s">
        <v>2</v>
      </c>
      <c r="D5142" s="333">
        <v>171.78</v>
      </c>
      <c r="E5142" s="279"/>
    </row>
    <row r="5143" spans="1:5" s="280" customFormat="1" ht="13.5">
      <c r="A5143" s="169">
        <v>94800</v>
      </c>
      <c r="B5143" s="169" t="s">
        <v>25535</v>
      </c>
      <c r="C5143" s="169" t="s">
        <v>2</v>
      </c>
      <c r="D5143" s="333">
        <v>220.54</v>
      </c>
      <c r="E5143" s="279"/>
    </row>
    <row r="5144" spans="1:5" s="280" customFormat="1" ht="13.5">
      <c r="A5144" s="169">
        <v>95248</v>
      </c>
      <c r="B5144" s="169" t="s">
        <v>25536</v>
      </c>
      <c r="C5144" s="169" t="s">
        <v>2</v>
      </c>
      <c r="D5144" s="333">
        <v>55.28</v>
      </c>
      <c r="E5144" s="279"/>
    </row>
    <row r="5145" spans="1:5" s="280" customFormat="1" ht="13.5">
      <c r="A5145" s="169">
        <v>95249</v>
      </c>
      <c r="B5145" s="169" t="s">
        <v>25537</v>
      </c>
      <c r="C5145" s="169" t="s">
        <v>2</v>
      </c>
      <c r="D5145" s="333">
        <v>64.98</v>
      </c>
      <c r="E5145" s="279"/>
    </row>
    <row r="5146" spans="1:5" s="280" customFormat="1" ht="13.5">
      <c r="A5146" s="169">
        <v>95250</v>
      </c>
      <c r="B5146" s="169" t="s">
        <v>25538</v>
      </c>
      <c r="C5146" s="169" t="s">
        <v>2</v>
      </c>
      <c r="D5146" s="333">
        <v>87.73</v>
      </c>
      <c r="E5146" s="279"/>
    </row>
    <row r="5147" spans="1:5" s="280" customFormat="1" ht="13.5">
      <c r="A5147" s="169">
        <v>95251</v>
      </c>
      <c r="B5147" s="169" t="s">
        <v>25539</v>
      </c>
      <c r="C5147" s="169" t="s">
        <v>2</v>
      </c>
      <c r="D5147" s="333">
        <v>129.88</v>
      </c>
      <c r="E5147" s="279"/>
    </row>
    <row r="5148" spans="1:5" s="280" customFormat="1" ht="13.5">
      <c r="A5148" s="169">
        <v>95252</v>
      </c>
      <c r="B5148" s="169" t="s">
        <v>25540</v>
      </c>
      <c r="C5148" s="169" t="s">
        <v>2</v>
      </c>
      <c r="D5148" s="333">
        <v>157.35</v>
      </c>
      <c r="E5148" s="279"/>
    </row>
    <row r="5149" spans="1:5" s="280" customFormat="1" ht="13.5">
      <c r="A5149" s="169">
        <v>95253</v>
      </c>
      <c r="B5149" s="169" t="s">
        <v>25541</v>
      </c>
      <c r="C5149" s="169" t="s">
        <v>2</v>
      </c>
      <c r="D5149" s="333">
        <v>239.73</v>
      </c>
      <c r="E5149" s="279"/>
    </row>
    <row r="5150" spans="1:5" s="280" customFormat="1" ht="13.5">
      <c r="A5150" s="169">
        <v>99619</v>
      </c>
      <c r="B5150" s="169" t="s">
        <v>25542</v>
      </c>
      <c r="C5150" s="169" t="s">
        <v>2</v>
      </c>
      <c r="D5150" s="333">
        <v>82.84</v>
      </c>
      <c r="E5150" s="279"/>
    </row>
    <row r="5151" spans="1:5" s="280" customFormat="1" ht="13.5">
      <c r="A5151" s="169">
        <v>99620</v>
      </c>
      <c r="B5151" s="169" t="s">
        <v>25543</v>
      </c>
      <c r="C5151" s="169" t="s">
        <v>2</v>
      </c>
      <c r="D5151" s="333">
        <v>112.54</v>
      </c>
      <c r="E5151" s="279"/>
    </row>
    <row r="5152" spans="1:5" s="280" customFormat="1" ht="13.5">
      <c r="A5152" s="169">
        <v>99621</v>
      </c>
      <c r="B5152" s="169" t="s">
        <v>25544</v>
      </c>
      <c r="C5152" s="169" t="s">
        <v>2</v>
      </c>
      <c r="D5152" s="333">
        <v>167.56</v>
      </c>
      <c r="E5152" s="279"/>
    </row>
    <row r="5153" spans="1:5" s="280" customFormat="1" ht="13.5">
      <c r="A5153" s="169">
        <v>99622</v>
      </c>
      <c r="B5153" s="169" t="s">
        <v>25545</v>
      </c>
      <c r="C5153" s="169" t="s">
        <v>2</v>
      </c>
      <c r="D5153" s="333">
        <v>188.87</v>
      </c>
      <c r="E5153" s="279"/>
    </row>
    <row r="5154" spans="1:5" s="280" customFormat="1" ht="13.5">
      <c r="A5154" s="169">
        <v>99623</v>
      </c>
      <c r="B5154" s="169" t="s">
        <v>25546</v>
      </c>
      <c r="C5154" s="169" t="s">
        <v>2</v>
      </c>
      <c r="D5154" s="333">
        <v>263.33</v>
      </c>
      <c r="E5154" s="279"/>
    </row>
    <row r="5155" spans="1:5" s="280" customFormat="1" ht="13.5">
      <c r="A5155" s="169">
        <v>99624</v>
      </c>
      <c r="B5155" s="169" t="s">
        <v>25547</v>
      </c>
      <c r="C5155" s="169" t="s">
        <v>2</v>
      </c>
      <c r="D5155" s="333">
        <v>375.19</v>
      </c>
      <c r="E5155" s="279"/>
    </row>
    <row r="5156" spans="1:5" s="280" customFormat="1" ht="13.5">
      <c r="A5156" s="169">
        <v>99625</v>
      </c>
      <c r="B5156" s="169" t="s">
        <v>25548</v>
      </c>
      <c r="C5156" s="169" t="s">
        <v>2</v>
      </c>
      <c r="D5156" s="333">
        <v>515.63</v>
      </c>
      <c r="E5156" s="279"/>
    </row>
    <row r="5157" spans="1:5" s="280" customFormat="1" ht="13.5">
      <c r="A5157" s="169">
        <v>99626</v>
      </c>
      <c r="B5157" s="169" t="s">
        <v>25549</v>
      </c>
      <c r="C5157" s="169" t="s">
        <v>2</v>
      </c>
      <c r="D5157" s="333">
        <v>792.76</v>
      </c>
      <c r="E5157" s="279"/>
    </row>
    <row r="5158" spans="1:5" s="280" customFormat="1" ht="13.5">
      <c r="A5158" s="169">
        <v>99627</v>
      </c>
      <c r="B5158" s="169" t="s">
        <v>25550</v>
      </c>
      <c r="C5158" s="169" t="s">
        <v>2</v>
      </c>
      <c r="D5158" s="333">
        <v>50.02</v>
      </c>
      <c r="E5158" s="279"/>
    </row>
    <row r="5159" spans="1:5" s="280" customFormat="1" ht="13.5">
      <c r="A5159" s="169">
        <v>99628</v>
      </c>
      <c r="B5159" s="169" t="s">
        <v>25551</v>
      </c>
      <c r="C5159" s="169" t="s">
        <v>2</v>
      </c>
      <c r="D5159" s="333">
        <v>54.84</v>
      </c>
      <c r="E5159" s="279"/>
    </row>
    <row r="5160" spans="1:5" s="280" customFormat="1" ht="13.5">
      <c r="A5160" s="169">
        <v>99629</v>
      </c>
      <c r="B5160" s="169" t="s">
        <v>25552</v>
      </c>
      <c r="C5160" s="169" t="s">
        <v>2</v>
      </c>
      <c r="D5160" s="333">
        <v>61.16</v>
      </c>
      <c r="E5160" s="279"/>
    </row>
    <row r="5161" spans="1:5" s="280" customFormat="1" ht="13.5">
      <c r="A5161" s="169">
        <v>99630</v>
      </c>
      <c r="B5161" s="169" t="s">
        <v>25553</v>
      </c>
      <c r="C5161" s="169" t="s">
        <v>2</v>
      </c>
      <c r="D5161" s="333">
        <v>90.82</v>
      </c>
      <c r="E5161" s="279"/>
    </row>
    <row r="5162" spans="1:5" s="280" customFormat="1" ht="13.5">
      <c r="A5162" s="169">
        <v>99631</v>
      </c>
      <c r="B5162" s="169" t="s">
        <v>25554</v>
      </c>
      <c r="C5162" s="169" t="s">
        <v>2</v>
      </c>
      <c r="D5162" s="333">
        <v>105.93</v>
      </c>
      <c r="E5162" s="279"/>
    </row>
    <row r="5163" spans="1:5" s="280" customFormat="1" ht="13.5">
      <c r="A5163" s="169">
        <v>99632</v>
      </c>
      <c r="B5163" s="169" t="s">
        <v>25555</v>
      </c>
      <c r="C5163" s="169" t="s">
        <v>2</v>
      </c>
      <c r="D5163" s="333">
        <v>152.41999999999999</v>
      </c>
      <c r="E5163" s="279"/>
    </row>
    <row r="5164" spans="1:5" s="280" customFormat="1" ht="13.5">
      <c r="A5164" s="169">
        <v>99633</v>
      </c>
      <c r="B5164" s="169" t="s">
        <v>25556</v>
      </c>
      <c r="C5164" s="169" t="s">
        <v>2</v>
      </c>
      <c r="D5164" s="333">
        <v>325.88</v>
      </c>
      <c r="E5164" s="279"/>
    </row>
    <row r="5165" spans="1:5" s="280" customFormat="1" ht="13.5">
      <c r="A5165" s="169">
        <v>99634</v>
      </c>
      <c r="B5165" s="169" t="s">
        <v>25557</v>
      </c>
      <c r="C5165" s="169" t="s">
        <v>2</v>
      </c>
      <c r="D5165" s="333">
        <v>554.01</v>
      </c>
      <c r="E5165" s="279"/>
    </row>
    <row r="5166" spans="1:5" s="280" customFormat="1" ht="13.5">
      <c r="A5166" s="169">
        <v>99635</v>
      </c>
      <c r="B5166" s="169" t="s">
        <v>25558</v>
      </c>
      <c r="C5166" s="169" t="s">
        <v>2</v>
      </c>
      <c r="D5166" s="333">
        <v>288.41000000000003</v>
      </c>
      <c r="E5166" s="279"/>
    </row>
    <row r="5167" spans="1:5" s="280" customFormat="1" ht="13.5">
      <c r="A5167" s="169">
        <v>103008</v>
      </c>
      <c r="B5167" s="169" t="s">
        <v>25559</v>
      </c>
      <c r="C5167" s="169" t="s">
        <v>2</v>
      </c>
      <c r="D5167" s="333">
        <v>67.53</v>
      </c>
      <c r="E5167" s="279"/>
    </row>
    <row r="5168" spans="1:5" s="280" customFormat="1" ht="13.5">
      <c r="A5168" s="169">
        <v>103009</v>
      </c>
      <c r="B5168" s="169" t="s">
        <v>25560</v>
      </c>
      <c r="C5168" s="169" t="s">
        <v>2</v>
      </c>
      <c r="D5168" s="333">
        <v>240.3</v>
      </c>
      <c r="E5168" s="279"/>
    </row>
    <row r="5169" spans="1:5" s="280" customFormat="1" ht="13.5">
      <c r="A5169" s="169">
        <v>103010</v>
      </c>
      <c r="B5169" s="169" t="s">
        <v>25561</v>
      </c>
      <c r="C5169" s="169" t="s">
        <v>2</v>
      </c>
      <c r="D5169" s="333">
        <v>51.21</v>
      </c>
      <c r="E5169" s="279"/>
    </row>
    <row r="5170" spans="1:5" s="280" customFormat="1" ht="13.5">
      <c r="A5170" s="169">
        <v>103011</v>
      </c>
      <c r="B5170" s="169" t="s">
        <v>25562</v>
      </c>
      <c r="C5170" s="169" t="s">
        <v>2</v>
      </c>
      <c r="D5170" s="333">
        <v>57.21</v>
      </c>
      <c r="E5170" s="279"/>
    </row>
    <row r="5171" spans="1:5" s="280" customFormat="1" ht="13.5">
      <c r="A5171" s="169">
        <v>103012</v>
      </c>
      <c r="B5171" s="169" t="s">
        <v>25563</v>
      </c>
      <c r="C5171" s="169" t="s">
        <v>2</v>
      </c>
      <c r="D5171" s="333">
        <v>90.08</v>
      </c>
      <c r="E5171" s="279"/>
    </row>
    <row r="5172" spans="1:5" s="280" customFormat="1" ht="13.5">
      <c r="A5172" s="169">
        <v>103013</v>
      </c>
      <c r="B5172" s="169" t="s">
        <v>25564</v>
      </c>
      <c r="C5172" s="169" t="s">
        <v>2</v>
      </c>
      <c r="D5172" s="333">
        <v>97.16</v>
      </c>
      <c r="E5172" s="279"/>
    </row>
    <row r="5173" spans="1:5" s="280" customFormat="1" ht="13.5">
      <c r="A5173" s="169">
        <v>103014</v>
      </c>
      <c r="B5173" s="169" t="s">
        <v>25565</v>
      </c>
      <c r="C5173" s="169" t="s">
        <v>2</v>
      </c>
      <c r="D5173" s="333">
        <v>145.88</v>
      </c>
      <c r="E5173" s="279"/>
    </row>
    <row r="5174" spans="1:5" s="280" customFormat="1" ht="13.5">
      <c r="A5174" s="169">
        <v>103015</v>
      </c>
      <c r="B5174" s="169" t="s">
        <v>25566</v>
      </c>
      <c r="C5174" s="169" t="s">
        <v>2</v>
      </c>
      <c r="D5174" s="333">
        <v>257.36</v>
      </c>
      <c r="E5174" s="279"/>
    </row>
    <row r="5175" spans="1:5" s="280" customFormat="1" ht="13.5">
      <c r="A5175" s="169">
        <v>103016</v>
      </c>
      <c r="B5175" s="169" t="s">
        <v>25567</v>
      </c>
      <c r="C5175" s="169" t="s">
        <v>2</v>
      </c>
      <c r="D5175" s="333">
        <v>351.63</v>
      </c>
      <c r="E5175" s="279"/>
    </row>
    <row r="5176" spans="1:5" s="280" customFormat="1" ht="13.5">
      <c r="A5176" s="169">
        <v>103017</v>
      </c>
      <c r="B5176" s="169" t="s">
        <v>25568</v>
      </c>
      <c r="C5176" s="169" t="s">
        <v>2</v>
      </c>
      <c r="D5176" s="333">
        <v>612.75</v>
      </c>
      <c r="E5176" s="279"/>
    </row>
    <row r="5177" spans="1:5" s="280" customFormat="1" ht="13.5">
      <c r="A5177" s="169">
        <v>103018</v>
      </c>
      <c r="B5177" s="169" t="s">
        <v>25569</v>
      </c>
      <c r="C5177" s="169" t="s">
        <v>2</v>
      </c>
      <c r="D5177" s="333">
        <v>235.93</v>
      </c>
      <c r="E5177" s="279"/>
    </row>
    <row r="5178" spans="1:5" s="280" customFormat="1" ht="13.5">
      <c r="A5178" s="169">
        <v>103019</v>
      </c>
      <c r="B5178" s="169" t="s">
        <v>25570</v>
      </c>
      <c r="C5178" s="169" t="s">
        <v>2</v>
      </c>
      <c r="D5178" s="333">
        <v>209.85</v>
      </c>
      <c r="E5178" s="279"/>
    </row>
    <row r="5179" spans="1:5" s="280" customFormat="1" ht="13.5">
      <c r="A5179" s="169">
        <v>103029</v>
      </c>
      <c r="B5179" s="169" t="s">
        <v>25571</v>
      </c>
      <c r="C5179" s="169" t="s">
        <v>2</v>
      </c>
      <c r="D5179" s="333">
        <v>47.56</v>
      </c>
      <c r="E5179" s="279"/>
    </row>
    <row r="5180" spans="1:5" s="280" customFormat="1" ht="13.5">
      <c r="A5180" s="169">
        <v>103036</v>
      </c>
      <c r="B5180" s="169" t="s">
        <v>25572</v>
      </c>
      <c r="C5180" s="169" t="s">
        <v>2</v>
      </c>
      <c r="D5180" s="333">
        <v>30.28</v>
      </c>
      <c r="E5180" s="279"/>
    </row>
    <row r="5181" spans="1:5" s="280" customFormat="1" ht="13.5">
      <c r="A5181" s="169">
        <v>103037</v>
      </c>
      <c r="B5181" s="169" t="s">
        <v>25573</v>
      </c>
      <c r="C5181" s="169" t="s">
        <v>2</v>
      </c>
      <c r="D5181" s="333">
        <v>59.54</v>
      </c>
      <c r="E5181" s="279"/>
    </row>
    <row r="5182" spans="1:5" s="280" customFormat="1" ht="13.5">
      <c r="A5182" s="169">
        <v>103038</v>
      </c>
      <c r="B5182" s="169" t="s">
        <v>25574</v>
      </c>
      <c r="C5182" s="169" t="s">
        <v>2</v>
      </c>
      <c r="D5182" s="333">
        <v>79.64</v>
      </c>
      <c r="E5182" s="279"/>
    </row>
    <row r="5183" spans="1:5" s="280" customFormat="1" ht="13.5">
      <c r="A5183" s="169">
        <v>103039</v>
      </c>
      <c r="B5183" s="169" t="s">
        <v>25575</v>
      </c>
      <c r="C5183" s="169" t="s">
        <v>2</v>
      </c>
      <c r="D5183" s="333">
        <v>85.83</v>
      </c>
      <c r="E5183" s="279"/>
    </row>
    <row r="5184" spans="1:5" s="280" customFormat="1" ht="13.5">
      <c r="A5184" s="169">
        <v>103040</v>
      </c>
      <c r="B5184" s="169" t="s">
        <v>25576</v>
      </c>
      <c r="C5184" s="169" t="s">
        <v>2</v>
      </c>
      <c r="D5184" s="333">
        <v>128.59</v>
      </c>
      <c r="E5184" s="279"/>
    </row>
    <row r="5185" spans="1:5" s="280" customFormat="1" ht="13.5">
      <c r="A5185" s="169">
        <v>103041</v>
      </c>
      <c r="B5185" s="169" t="s">
        <v>25577</v>
      </c>
      <c r="C5185" s="169" t="s">
        <v>2</v>
      </c>
      <c r="D5185" s="333">
        <v>25</v>
      </c>
      <c r="E5185" s="279"/>
    </row>
    <row r="5186" spans="1:5" s="280" customFormat="1" ht="13.5">
      <c r="A5186" s="169">
        <v>103042</v>
      </c>
      <c r="B5186" s="169" t="s">
        <v>25578</v>
      </c>
      <c r="C5186" s="169" t="s">
        <v>2</v>
      </c>
      <c r="D5186" s="333">
        <v>30.49</v>
      </c>
      <c r="E5186" s="279"/>
    </row>
    <row r="5187" spans="1:5" s="280" customFormat="1" ht="13.5">
      <c r="A5187" s="169">
        <v>103043</v>
      </c>
      <c r="B5187" s="169" t="s">
        <v>25579</v>
      </c>
      <c r="C5187" s="169" t="s">
        <v>2</v>
      </c>
      <c r="D5187" s="333">
        <v>29.09</v>
      </c>
      <c r="E5187" s="279"/>
    </row>
    <row r="5188" spans="1:5" s="280" customFormat="1" ht="13.5">
      <c r="A5188" s="169">
        <v>103044</v>
      </c>
      <c r="B5188" s="169" t="s">
        <v>25580</v>
      </c>
      <c r="C5188" s="169" t="s">
        <v>2</v>
      </c>
      <c r="D5188" s="333">
        <v>39</v>
      </c>
      <c r="E5188" s="279"/>
    </row>
    <row r="5189" spans="1:5" s="280" customFormat="1" ht="13.5">
      <c r="A5189" s="169">
        <v>103045</v>
      </c>
      <c r="B5189" s="169" t="s">
        <v>25581</v>
      </c>
      <c r="C5189" s="169" t="s">
        <v>2</v>
      </c>
      <c r="D5189" s="333">
        <v>11.56</v>
      </c>
      <c r="E5189" s="279"/>
    </row>
    <row r="5190" spans="1:5" s="280" customFormat="1" ht="13.5">
      <c r="A5190" s="169">
        <v>103046</v>
      </c>
      <c r="B5190" s="169" t="s">
        <v>25582</v>
      </c>
      <c r="C5190" s="169" t="s">
        <v>2</v>
      </c>
      <c r="D5190" s="333">
        <v>28.77</v>
      </c>
      <c r="E5190" s="279"/>
    </row>
    <row r="5191" spans="1:5" s="280" customFormat="1" ht="13.5">
      <c r="A5191" s="169">
        <v>103047</v>
      </c>
      <c r="B5191" s="169" t="s">
        <v>25583</v>
      </c>
      <c r="C5191" s="169" t="s">
        <v>2</v>
      </c>
      <c r="D5191" s="333">
        <v>30.54</v>
      </c>
      <c r="E5191" s="279"/>
    </row>
    <row r="5192" spans="1:5" s="280" customFormat="1" ht="13.5">
      <c r="A5192" s="169">
        <v>103048</v>
      </c>
      <c r="B5192" s="169" t="s">
        <v>25584</v>
      </c>
      <c r="C5192" s="169" t="s">
        <v>2</v>
      </c>
      <c r="D5192" s="333">
        <v>22.42</v>
      </c>
      <c r="E5192" s="279"/>
    </row>
    <row r="5193" spans="1:5" s="280" customFormat="1" ht="13.5">
      <c r="A5193" s="169">
        <v>103049</v>
      </c>
      <c r="B5193" s="169" t="s">
        <v>25585</v>
      </c>
      <c r="C5193" s="169" t="s">
        <v>2</v>
      </c>
      <c r="D5193" s="333">
        <v>24.6</v>
      </c>
      <c r="E5193" s="279"/>
    </row>
    <row r="5194" spans="1:5" s="280" customFormat="1" ht="13.5">
      <c r="A5194" s="169">
        <v>103050</v>
      </c>
      <c r="B5194" s="169" t="s">
        <v>25586</v>
      </c>
      <c r="C5194" s="169" t="s">
        <v>2</v>
      </c>
      <c r="D5194" s="333">
        <v>23.86</v>
      </c>
      <c r="E5194" s="279"/>
    </row>
    <row r="5195" spans="1:5" s="280" customFormat="1" ht="13.5">
      <c r="A5195" s="169">
        <v>103051</v>
      </c>
      <c r="B5195" s="169" t="s">
        <v>25587</v>
      </c>
      <c r="C5195" s="169" t="s">
        <v>2</v>
      </c>
      <c r="D5195" s="333">
        <v>29.27</v>
      </c>
      <c r="E5195" s="279"/>
    </row>
    <row r="5196" spans="1:5" s="280" customFormat="1" ht="13.5">
      <c r="A5196" s="169">
        <v>103052</v>
      </c>
      <c r="B5196" s="169" t="s">
        <v>25588</v>
      </c>
      <c r="C5196" s="169" t="s">
        <v>2</v>
      </c>
      <c r="D5196" s="333">
        <v>41.73</v>
      </c>
      <c r="E5196" s="279"/>
    </row>
    <row r="5197" spans="1:5" s="280" customFormat="1" ht="13.5">
      <c r="A5197" s="169">
        <v>95634</v>
      </c>
      <c r="B5197" s="169" t="s">
        <v>25589</v>
      </c>
      <c r="C5197" s="169" t="s">
        <v>2</v>
      </c>
      <c r="D5197" s="333">
        <v>213.92</v>
      </c>
      <c r="E5197" s="279"/>
    </row>
    <row r="5198" spans="1:5" s="280" customFormat="1" ht="13.5">
      <c r="A5198" s="169">
        <v>95635</v>
      </c>
      <c r="B5198" s="169" t="s">
        <v>25590</v>
      </c>
      <c r="C5198" s="169" t="s">
        <v>2</v>
      </c>
      <c r="D5198" s="333">
        <v>226.56</v>
      </c>
      <c r="E5198" s="279"/>
    </row>
    <row r="5199" spans="1:5" s="280" customFormat="1" ht="13.5">
      <c r="A5199" s="169">
        <v>95636</v>
      </c>
      <c r="B5199" s="169" t="s">
        <v>25591</v>
      </c>
      <c r="C5199" s="169" t="s">
        <v>2</v>
      </c>
      <c r="D5199" s="333">
        <v>382.46</v>
      </c>
      <c r="E5199" s="279"/>
    </row>
    <row r="5200" spans="1:5" s="280" customFormat="1" ht="13.5">
      <c r="A5200" s="169">
        <v>95637</v>
      </c>
      <c r="B5200" s="169" t="s">
        <v>25592</v>
      </c>
      <c r="C5200" s="169" t="s">
        <v>2</v>
      </c>
      <c r="D5200" s="333">
        <v>582.85</v>
      </c>
      <c r="E5200" s="279"/>
    </row>
    <row r="5201" spans="1:5" s="280" customFormat="1" ht="13.5">
      <c r="A5201" s="169">
        <v>95638</v>
      </c>
      <c r="B5201" s="169" t="s">
        <v>25593</v>
      </c>
      <c r="C5201" s="169" t="s">
        <v>2</v>
      </c>
      <c r="D5201" s="333">
        <v>709.95</v>
      </c>
      <c r="E5201" s="279"/>
    </row>
    <row r="5202" spans="1:5" s="280" customFormat="1" ht="13.5">
      <c r="A5202" s="169">
        <v>95639</v>
      </c>
      <c r="B5202" s="169" t="s">
        <v>25594</v>
      </c>
      <c r="C5202" s="169" t="s">
        <v>2</v>
      </c>
      <c r="D5202" s="333">
        <v>927.82</v>
      </c>
      <c r="E5202" s="279"/>
    </row>
    <row r="5203" spans="1:5" s="280" customFormat="1" ht="13.5">
      <c r="A5203" s="169">
        <v>95641</v>
      </c>
      <c r="B5203" s="169" t="s">
        <v>25595</v>
      </c>
      <c r="C5203" s="169" t="s">
        <v>2</v>
      </c>
      <c r="D5203" s="333">
        <v>350.54</v>
      </c>
      <c r="E5203" s="279"/>
    </row>
    <row r="5204" spans="1:5" s="280" customFormat="1" ht="13.5">
      <c r="A5204" s="169">
        <v>95642</v>
      </c>
      <c r="B5204" s="169" t="s">
        <v>25596</v>
      </c>
      <c r="C5204" s="169" t="s">
        <v>2</v>
      </c>
      <c r="D5204" s="333">
        <v>517.48</v>
      </c>
      <c r="E5204" s="279"/>
    </row>
    <row r="5205" spans="1:5" s="280" customFormat="1" ht="13.5">
      <c r="A5205" s="169">
        <v>95643</v>
      </c>
      <c r="B5205" s="169" t="s">
        <v>25597</v>
      </c>
      <c r="C5205" s="169" t="s">
        <v>2</v>
      </c>
      <c r="D5205" s="333">
        <v>676.87</v>
      </c>
      <c r="E5205" s="279"/>
    </row>
    <row r="5206" spans="1:5" s="280" customFormat="1" ht="13.5">
      <c r="A5206" s="169">
        <v>95644</v>
      </c>
      <c r="B5206" s="169" t="s">
        <v>25598</v>
      </c>
      <c r="C5206" s="169" t="s">
        <v>2</v>
      </c>
      <c r="D5206" s="333">
        <v>264.33</v>
      </c>
      <c r="E5206" s="279"/>
    </row>
    <row r="5207" spans="1:5" s="280" customFormat="1" ht="13.5">
      <c r="A5207" s="169">
        <v>95645</v>
      </c>
      <c r="B5207" s="169" t="s">
        <v>25599</v>
      </c>
      <c r="C5207" s="169" t="s">
        <v>2</v>
      </c>
      <c r="D5207" s="333">
        <v>482.96</v>
      </c>
      <c r="E5207" s="279"/>
    </row>
    <row r="5208" spans="1:5" s="280" customFormat="1" ht="13.5">
      <c r="A5208" s="169">
        <v>95646</v>
      </c>
      <c r="B5208" s="169" t="s">
        <v>25600</v>
      </c>
      <c r="C5208" s="169" t="s">
        <v>2</v>
      </c>
      <c r="D5208" s="333">
        <v>719.91</v>
      </c>
      <c r="E5208" s="279"/>
    </row>
    <row r="5209" spans="1:5" s="280" customFormat="1" ht="13.5">
      <c r="A5209" s="169">
        <v>95647</v>
      </c>
      <c r="B5209" s="169" t="s">
        <v>25601</v>
      </c>
      <c r="C5209" s="169" t="s">
        <v>2</v>
      </c>
      <c r="D5209" s="333">
        <v>943.72</v>
      </c>
      <c r="E5209" s="279"/>
    </row>
    <row r="5210" spans="1:5" s="280" customFormat="1" ht="13.5">
      <c r="A5210" s="169">
        <v>95673</v>
      </c>
      <c r="B5210" s="169" t="s">
        <v>25602</v>
      </c>
      <c r="C5210" s="169" t="s">
        <v>2</v>
      </c>
      <c r="D5210" s="333">
        <v>135.04</v>
      </c>
      <c r="E5210" s="279"/>
    </row>
    <row r="5211" spans="1:5" s="280" customFormat="1" ht="13.5">
      <c r="A5211" s="169">
        <v>95674</v>
      </c>
      <c r="B5211" s="169" t="s">
        <v>25603</v>
      </c>
      <c r="C5211" s="169" t="s">
        <v>2</v>
      </c>
      <c r="D5211" s="333">
        <v>143.52000000000001</v>
      </c>
      <c r="E5211" s="279"/>
    </row>
    <row r="5212" spans="1:5" s="280" customFormat="1" ht="13.5">
      <c r="A5212" s="169">
        <v>95675</v>
      </c>
      <c r="B5212" s="169" t="s">
        <v>25604</v>
      </c>
      <c r="C5212" s="169" t="s">
        <v>2</v>
      </c>
      <c r="D5212" s="333">
        <v>175.46</v>
      </c>
      <c r="E5212" s="279"/>
    </row>
    <row r="5213" spans="1:5" s="280" customFormat="1" ht="13.5">
      <c r="A5213" s="169">
        <v>95676</v>
      </c>
      <c r="B5213" s="169" t="s">
        <v>25605</v>
      </c>
      <c r="C5213" s="169" t="s">
        <v>2</v>
      </c>
      <c r="D5213" s="333">
        <v>112.21</v>
      </c>
      <c r="E5213" s="279"/>
    </row>
    <row r="5214" spans="1:5" s="280" customFormat="1" ht="13.5">
      <c r="A5214" s="169">
        <v>97741</v>
      </c>
      <c r="B5214" s="169" t="s">
        <v>25606</v>
      </c>
      <c r="C5214" s="169" t="s">
        <v>2</v>
      </c>
      <c r="D5214" s="333">
        <v>197.37</v>
      </c>
      <c r="E5214" s="279"/>
    </row>
    <row r="5215" spans="1:5" s="280" customFormat="1" ht="13.5">
      <c r="A5215" s="169">
        <v>90436</v>
      </c>
      <c r="B5215" s="169" t="s">
        <v>25607</v>
      </c>
      <c r="C5215" s="169" t="s">
        <v>2</v>
      </c>
      <c r="D5215" s="333">
        <v>13.23</v>
      </c>
      <c r="E5215" s="279"/>
    </row>
    <row r="5216" spans="1:5" s="280" customFormat="1" ht="13.5">
      <c r="A5216" s="169">
        <v>90437</v>
      </c>
      <c r="B5216" s="169" t="s">
        <v>25608</v>
      </c>
      <c r="C5216" s="169" t="s">
        <v>2</v>
      </c>
      <c r="D5216" s="333">
        <v>32.15</v>
      </c>
      <c r="E5216" s="279"/>
    </row>
    <row r="5217" spans="1:5" s="280" customFormat="1" ht="13.5">
      <c r="A5217" s="169">
        <v>90438</v>
      </c>
      <c r="B5217" s="169" t="s">
        <v>25609</v>
      </c>
      <c r="C5217" s="169" t="s">
        <v>2</v>
      </c>
      <c r="D5217" s="333">
        <v>46.09</v>
      </c>
      <c r="E5217" s="279"/>
    </row>
    <row r="5218" spans="1:5" s="280" customFormat="1" ht="13.5">
      <c r="A5218" s="169">
        <v>90439</v>
      </c>
      <c r="B5218" s="169" t="s">
        <v>25610</v>
      </c>
      <c r="C5218" s="169" t="s">
        <v>2</v>
      </c>
      <c r="D5218" s="333">
        <v>54.5</v>
      </c>
      <c r="E5218" s="279"/>
    </row>
    <row r="5219" spans="1:5" s="280" customFormat="1" ht="13.5">
      <c r="A5219" s="169">
        <v>90440</v>
      </c>
      <c r="B5219" s="169" t="s">
        <v>25611</v>
      </c>
      <c r="C5219" s="169" t="s">
        <v>2</v>
      </c>
      <c r="D5219" s="333">
        <v>87.29</v>
      </c>
      <c r="E5219" s="279"/>
    </row>
    <row r="5220" spans="1:5" s="280" customFormat="1" ht="13.5">
      <c r="A5220" s="169">
        <v>90441</v>
      </c>
      <c r="B5220" s="169" t="s">
        <v>25612</v>
      </c>
      <c r="C5220" s="169" t="s">
        <v>2</v>
      </c>
      <c r="D5220" s="333">
        <v>111.5</v>
      </c>
      <c r="E5220" s="279"/>
    </row>
    <row r="5221" spans="1:5" s="280" customFormat="1" ht="13.5">
      <c r="A5221" s="169">
        <v>90443</v>
      </c>
      <c r="B5221" s="169" t="s">
        <v>25613</v>
      </c>
      <c r="C5221" s="169" t="s">
        <v>1</v>
      </c>
      <c r="D5221" s="333">
        <v>12.03</v>
      </c>
      <c r="E5221" s="279"/>
    </row>
    <row r="5222" spans="1:5" s="280" customFormat="1" ht="13.5">
      <c r="A5222" s="169">
        <v>90444</v>
      </c>
      <c r="B5222" s="169" t="s">
        <v>25614</v>
      </c>
      <c r="C5222" s="169" t="s">
        <v>1</v>
      </c>
      <c r="D5222" s="333">
        <v>23.39</v>
      </c>
      <c r="E5222" s="279"/>
    </row>
    <row r="5223" spans="1:5" s="280" customFormat="1" ht="13.5">
      <c r="A5223" s="169">
        <v>90445</v>
      </c>
      <c r="B5223" s="169" t="s">
        <v>25615</v>
      </c>
      <c r="C5223" s="169" t="s">
        <v>1</v>
      </c>
      <c r="D5223" s="333">
        <v>24.96</v>
      </c>
      <c r="E5223" s="279"/>
    </row>
    <row r="5224" spans="1:5" s="280" customFormat="1" ht="13.5">
      <c r="A5224" s="169">
        <v>90446</v>
      </c>
      <c r="B5224" s="169" t="s">
        <v>25616</v>
      </c>
      <c r="C5224" s="169" t="s">
        <v>1</v>
      </c>
      <c r="D5224" s="333">
        <v>27.11</v>
      </c>
      <c r="E5224" s="279"/>
    </row>
    <row r="5225" spans="1:5" s="280" customFormat="1" ht="13.5">
      <c r="A5225" s="169">
        <v>90447</v>
      </c>
      <c r="B5225" s="169" t="s">
        <v>25617</v>
      </c>
      <c r="C5225" s="169" t="s">
        <v>1</v>
      </c>
      <c r="D5225" s="333">
        <v>7.03</v>
      </c>
      <c r="E5225" s="279"/>
    </row>
    <row r="5226" spans="1:5" s="280" customFormat="1" ht="13.5">
      <c r="A5226" s="169">
        <v>90451</v>
      </c>
      <c r="B5226" s="169" t="s">
        <v>25618</v>
      </c>
      <c r="C5226" s="169" t="s">
        <v>2</v>
      </c>
      <c r="D5226" s="333">
        <v>4.08</v>
      </c>
      <c r="E5226" s="279"/>
    </row>
    <row r="5227" spans="1:5" s="280" customFormat="1" ht="13.5">
      <c r="A5227" s="169">
        <v>90452</v>
      </c>
      <c r="B5227" s="169" t="s">
        <v>25619</v>
      </c>
      <c r="C5227" s="169" t="s">
        <v>2</v>
      </c>
      <c r="D5227" s="333">
        <v>16.05</v>
      </c>
      <c r="E5227" s="279"/>
    </row>
    <row r="5228" spans="1:5" s="280" customFormat="1" ht="13.5">
      <c r="A5228" s="169">
        <v>90453</v>
      </c>
      <c r="B5228" s="169" t="s">
        <v>25620</v>
      </c>
      <c r="C5228" s="169" t="s">
        <v>2</v>
      </c>
      <c r="D5228" s="333">
        <v>3.18</v>
      </c>
      <c r="E5228" s="279"/>
    </row>
    <row r="5229" spans="1:5" s="280" customFormat="1" ht="13.5">
      <c r="A5229" s="169">
        <v>90454</v>
      </c>
      <c r="B5229" s="169" t="s">
        <v>25621</v>
      </c>
      <c r="C5229" s="169" t="s">
        <v>2</v>
      </c>
      <c r="D5229" s="333">
        <v>5.98</v>
      </c>
      <c r="E5229" s="279"/>
    </row>
    <row r="5230" spans="1:5" s="280" customFormat="1" ht="13.5">
      <c r="A5230" s="169">
        <v>90455</v>
      </c>
      <c r="B5230" s="169" t="s">
        <v>25622</v>
      </c>
      <c r="C5230" s="169" t="s">
        <v>2</v>
      </c>
      <c r="D5230" s="333">
        <v>7.61</v>
      </c>
      <c r="E5230" s="279"/>
    </row>
    <row r="5231" spans="1:5" s="280" customFormat="1" ht="13.5">
      <c r="A5231" s="169">
        <v>90456</v>
      </c>
      <c r="B5231" s="169" t="s">
        <v>25623</v>
      </c>
      <c r="C5231" s="169" t="s">
        <v>2</v>
      </c>
      <c r="D5231" s="333">
        <v>3.86</v>
      </c>
      <c r="E5231" s="279"/>
    </row>
    <row r="5232" spans="1:5" s="280" customFormat="1" ht="13.5">
      <c r="A5232" s="169">
        <v>90457</v>
      </c>
      <c r="B5232" s="169" t="s">
        <v>25624</v>
      </c>
      <c r="C5232" s="169" t="s">
        <v>2</v>
      </c>
      <c r="D5232" s="333">
        <v>8.8000000000000007</v>
      </c>
      <c r="E5232" s="279"/>
    </row>
    <row r="5233" spans="1:5" s="280" customFormat="1" ht="13.5">
      <c r="A5233" s="169">
        <v>90458</v>
      </c>
      <c r="B5233" s="169" t="s">
        <v>25625</v>
      </c>
      <c r="C5233" s="169" t="s">
        <v>2</v>
      </c>
      <c r="D5233" s="333">
        <v>24.98</v>
      </c>
      <c r="E5233" s="279"/>
    </row>
    <row r="5234" spans="1:5" s="280" customFormat="1" ht="13.5">
      <c r="A5234" s="169">
        <v>90459</v>
      </c>
      <c r="B5234" s="169" t="s">
        <v>25626</v>
      </c>
      <c r="C5234" s="169" t="s">
        <v>2</v>
      </c>
      <c r="D5234" s="333">
        <v>35.229999999999997</v>
      </c>
      <c r="E5234" s="279"/>
    </row>
    <row r="5235" spans="1:5" s="280" customFormat="1" ht="13.5">
      <c r="A5235" s="169">
        <v>90460</v>
      </c>
      <c r="B5235" s="169" t="s">
        <v>25627</v>
      </c>
      <c r="C5235" s="169" t="s">
        <v>1</v>
      </c>
      <c r="D5235" s="333">
        <v>10.7</v>
      </c>
      <c r="E5235" s="279"/>
    </row>
    <row r="5236" spans="1:5" s="280" customFormat="1" ht="13.5">
      <c r="A5236" s="169">
        <v>90461</v>
      </c>
      <c r="B5236" s="169" t="s">
        <v>25628</v>
      </c>
      <c r="C5236" s="169" t="s">
        <v>1</v>
      </c>
      <c r="D5236" s="333">
        <v>6.88</v>
      </c>
      <c r="E5236" s="279"/>
    </row>
    <row r="5237" spans="1:5" s="280" customFormat="1" ht="13.5">
      <c r="A5237" s="169">
        <v>90462</v>
      </c>
      <c r="B5237" s="169" t="s">
        <v>25629</v>
      </c>
      <c r="C5237" s="169" t="s">
        <v>1</v>
      </c>
      <c r="D5237" s="333">
        <v>1.44</v>
      </c>
      <c r="E5237" s="279"/>
    </row>
    <row r="5238" spans="1:5" s="280" customFormat="1" ht="13.5">
      <c r="A5238" s="169">
        <v>90463</v>
      </c>
      <c r="B5238" s="169" t="s">
        <v>25630</v>
      </c>
      <c r="C5238" s="169" t="s">
        <v>1</v>
      </c>
      <c r="D5238" s="333">
        <v>1.24</v>
      </c>
      <c r="E5238" s="279"/>
    </row>
    <row r="5239" spans="1:5" s="280" customFormat="1" ht="13.5">
      <c r="A5239" s="169">
        <v>90466</v>
      </c>
      <c r="B5239" s="169" t="s">
        <v>25631</v>
      </c>
      <c r="C5239" s="169" t="s">
        <v>1</v>
      </c>
      <c r="D5239" s="333">
        <v>12.06</v>
      </c>
      <c r="E5239" s="279"/>
    </row>
    <row r="5240" spans="1:5" s="280" customFormat="1" ht="13.5">
      <c r="A5240" s="169">
        <v>90467</v>
      </c>
      <c r="B5240" s="169" t="s">
        <v>25632</v>
      </c>
      <c r="C5240" s="169" t="s">
        <v>1</v>
      </c>
      <c r="D5240" s="333">
        <v>19.07</v>
      </c>
      <c r="E5240" s="279"/>
    </row>
    <row r="5241" spans="1:5" s="280" customFormat="1" ht="13.5">
      <c r="A5241" s="169">
        <v>90468</v>
      </c>
      <c r="B5241" s="169" t="s">
        <v>25633</v>
      </c>
      <c r="C5241" s="169" t="s">
        <v>1</v>
      </c>
      <c r="D5241" s="333">
        <v>5.32</v>
      </c>
      <c r="E5241" s="279"/>
    </row>
    <row r="5242" spans="1:5" s="280" customFormat="1" ht="13.5">
      <c r="A5242" s="169">
        <v>90469</v>
      </c>
      <c r="B5242" s="169" t="s">
        <v>25634</v>
      </c>
      <c r="C5242" s="169" t="s">
        <v>1</v>
      </c>
      <c r="D5242" s="333">
        <v>8.52</v>
      </c>
      <c r="E5242" s="279"/>
    </row>
    <row r="5243" spans="1:5" s="280" customFormat="1" ht="13.5">
      <c r="A5243" s="169">
        <v>90470</v>
      </c>
      <c r="B5243" s="169" t="s">
        <v>25635</v>
      </c>
      <c r="C5243" s="169" t="s">
        <v>1</v>
      </c>
      <c r="D5243" s="333">
        <v>11.73</v>
      </c>
      <c r="E5243" s="279"/>
    </row>
    <row r="5244" spans="1:5" s="280" customFormat="1" ht="13.5">
      <c r="A5244" s="169">
        <v>91166</v>
      </c>
      <c r="B5244" s="169" t="s">
        <v>25636</v>
      </c>
      <c r="C5244" s="169" t="s">
        <v>1</v>
      </c>
      <c r="D5244" s="333">
        <v>3.73</v>
      </c>
      <c r="E5244" s="279"/>
    </row>
    <row r="5245" spans="1:5" s="280" customFormat="1" ht="13.5">
      <c r="A5245" s="169">
        <v>91167</v>
      </c>
      <c r="B5245" s="169" t="s">
        <v>25637</v>
      </c>
      <c r="C5245" s="169" t="s">
        <v>1</v>
      </c>
      <c r="D5245" s="333">
        <v>11.85</v>
      </c>
      <c r="E5245" s="279"/>
    </row>
    <row r="5246" spans="1:5" s="280" customFormat="1" ht="13.5">
      <c r="A5246" s="169">
        <v>91168</v>
      </c>
      <c r="B5246" s="169" t="s">
        <v>25638</v>
      </c>
      <c r="C5246" s="169" t="s">
        <v>1</v>
      </c>
      <c r="D5246" s="333">
        <v>9</v>
      </c>
      <c r="E5246" s="279"/>
    </row>
    <row r="5247" spans="1:5" s="280" customFormat="1" ht="13.5">
      <c r="A5247" s="169">
        <v>91169</v>
      </c>
      <c r="B5247" s="169" t="s">
        <v>25639</v>
      </c>
      <c r="C5247" s="169" t="s">
        <v>1</v>
      </c>
      <c r="D5247" s="333">
        <v>10.65</v>
      </c>
      <c r="E5247" s="279"/>
    </row>
    <row r="5248" spans="1:5" s="280" customFormat="1" ht="13.5">
      <c r="A5248" s="169">
        <v>91170</v>
      </c>
      <c r="B5248" s="169" t="s">
        <v>25640</v>
      </c>
      <c r="C5248" s="169" t="s">
        <v>1</v>
      </c>
      <c r="D5248" s="333">
        <v>3.05</v>
      </c>
      <c r="E5248" s="279"/>
    </row>
    <row r="5249" spans="1:5" s="280" customFormat="1" ht="13.5">
      <c r="A5249" s="169">
        <v>91171</v>
      </c>
      <c r="B5249" s="169" t="s">
        <v>25641</v>
      </c>
      <c r="C5249" s="169" t="s">
        <v>1</v>
      </c>
      <c r="D5249" s="333">
        <v>3.83</v>
      </c>
      <c r="E5249" s="279"/>
    </row>
    <row r="5250" spans="1:5" s="280" customFormat="1" ht="13.5">
      <c r="A5250" s="169">
        <v>91172</v>
      </c>
      <c r="B5250" s="169" t="s">
        <v>25642</v>
      </c>
      <c r="C5250" s="169" t="s">
        <v>1</v>
      </c>
      <c r="D5250" s="333">
        <v>5.63</v>
      </c>
      <c r="E5250" s="279"/>
    </row>
    <row r="5251" spans="1:5" s="280" customFormat="1" ht="13.5">
      <c r="A5251" s="169">
        <v>91173</v>
      </c>
      <c r="B5251" s="169" t="s">
        <v>25643</v>
      </c>
      <c r="C5251" s="169" t="s">
        <v>1</v>
      </c>
      <c r="D5251" s="333">
        <v>1.54</v>
      </c>
      <c r="E5251" s="279"/>
    </row>
    <row r="5252" spans="1:5" s="280" customFormat="1" ht="13.5">
      <c r="A5252" s="169">
        <v>91174</v>
      </c>
      <c r="B5252" s="169" t="s">
        <v>25644</v>
      </c>
      <c r="C5252" s="169" t="s">
        <v>1</v>
      </c>
      <c r="D5252" s="333">
        <v>3.04</v>
      </c>
      <c r="E5252" s="279"/>
    </row>
    <row r="5253" spans="1:5" s="280" customFormat="1" ht="13.5">
      <c r="A5253" s="169">
        <v>91175</v>
      </c>
      <c r="B5253" s="169" t="s">
        <v>25645</v>
      </c>
      <c r="C5253" s="169" t="s">
        <v>1</v>
      </c>
      <c r="D5253" s="333">
        <v>4.95</v>
      </c>
      <c r="E5253" s="279"/>
    </row>
    <row r="5254" spans="1:5" s="280" customFormat="1" ht="13.5">
      <c r="A5254" s="169">
        <v>91176</v>
      </c>
      <c r="B5254" s="169" t="s">
        <v>25646</v>
      </c>
      <c r="C5254" s="169" t="s">
        <v>1</v>
      </c>
      <c r="D5254" s="333">
        <v>26.59</v>
      </c>
      <c r="E5254" s="279"/>
    </row>
    <row r="5255" spans="1:5" s="280" customFormat="1" ht="13.5">
      <c r="A5255" s="169">
        <v>91177</v>
      </c>
      <c r="B5255" s="169" t="s">
        <v>25647</v>
      </c>
      <c r="C5255" s="169" t="s">
        <v>1</v>
      </c>
      <c r="D5255" s="333">
        <v>12.77</v>
      </c>
      <c r="E5255" s="279"/>
    </row>
    <row r="5256" spans="1:5" s="280" customFormat="1" ht="13.5">
      <c r="A5256" s="169">
        <v>91178</v>
      </c>
      <c r="B5256" s="169" t="s">
        <v>25648</v>
      </c>
      <c r="C5256" s="169" t="s">
        <v>1</v>
      </c>
      <c r="D5256" s="333">
        <v>14.8</v>
      </c>
      <c r="E5256" s="279"/>
    </row>
    <row r="5257" spans="1:5" s="280" customFormat="1" ht="13.5">
      <c r="A5257" s="169">
        <v>91179</v>
      </c>
      <c r="B5257" s="169" t="s">
        <v>25649</v>
      </c>
      <c r="C5257" s="169" t="s">
        <v>1</v>
      </c>
      <c r="D5257" s="333">
        <v>6.84</v>
      </c>
      <c r="E5257" s="279"/>
    </row>
    <row r="5258" spans="1:5" s="280" customFormat="1" ht="13.5">
      <c r="A5258" s="169">
        <v>91180</v>
      </c>
      <c r="B5258" s="169" t="s">
        <v>25650</v>
      </c>
      <c r="C5258" s="169" t="s">
        <v>1</v>
      </c>
      <c r="D5258" s="333">
        <v>6.24</v>
      </c>
      <c r="E5258" s="279"/>
    </row>
    <row r="5259" spans="1:5" s="280" customFormat="1" ht="13.5">
      <c r="A5259" s="169">
        <v>91181</v>
      </c>
      <c r="B5259" s="169" t="s">
        <v>25651</v>
      </c>
      <c r="C5259" s="169" t="s">
        <v>1</v>
      </c>
      <c r="D5259" s="333">
        <v>6.96</v>
      </c>
      <c r="E5259" s="279"/>
    </row>
    <row r="5260" spans="1:5" s="280" customFormat="1" ht="13.5">
      <c r="A5260" s="169">
        <v>91182</v>
      </c>
      <c r="B5260" s="169" t="s">
        <v>25652</v>
      </c>
      <c r="C5260" s="169" t="s">
        <v>1</v>
      </c>
      <c r="D5260" s="333">
        <v>25.75</v>
      </c>
      <c r="E5260" s="279"/>
    </row>
    <row r="5261" spans="1:5" s="280" customFormat="1" ht="13.5">
      <c r="A5261" s="169">
        <v>91183</v>
      </c>
      <c r="B5261" s="169" t="s">
        <v>25653</v>
      </c>
      <c r="C5261" s="169" t="s">
        <v>1</v>
      </c>
      <c r="D5261" s="333">
        <v>12.65</v>
      </c>
      <c r="E5261" s="279"/>
    </row>
    <row r="5262" spans="1:5" s="280" customFormat="1" ht="13.5">
      <c r="A5262" s="169">
        <v>91184</v>
      </c>
      <c r="B5262" s="169" t="s">
        <v>25654</v>
      </c>
      <c r="C5262" s="169" t="s">
        <v>1</v>
      </c>
      <c r="D5262" s="333">
        <v>11.77</v>
      </c>
      <c r="E5262" s="279"/>
    </row>
    <row r="5263" spans="1:5" s="280" customFormat="1" ht="13.5">
      <c r="A5263" s="169">
        <v>91185</v>
      </c>
      <c r="B5263" s="169" t="s">
        <v>25655</v>
      </c>
      <c r="C5263" s="169" t="s">
        <v>1</v>
      </c>
      <c r="D5263" s="333">
        <v>6.61</v>
      </c>
      <c r="E5263" s="279"/>
    </row>
    <row r="5264" spans="1:5" s="280" customFormat="1" ht="13.5">
      <c r="A5264" s="169">
        <v>91186</v>
      </c>
      <c r="B5264" s="169" t="s">
        <v>25656</v>
      </c>
      <c r="C5264" s="169" t="s">
        <v>1</v>
      </c>
      <c r="D5264" s="333">
        <v>5.4</v>
      </c>
      <c r="E5264" s="279"/>
    </row>
    <row r="5265" spans="1:5" s="280" customFormat="1" ht="13.5">
      <c r="A5265" s="169">
        <v>91187</v>
      </c>
      <c r="B5265" s="169" t="s">
        <v>25657</v>
      </c>
      <c r="C5265" s="169" t="s">
        <v>1</v>
      </c>
      <c r="D5265" s="333">
        <v>6.21</v>
      </c>
      <c r="E5265" s="279"/>
    </row>
    <row r="5266" spans="1:5" s="280" customFormat="1" ht="13.5">
      <c r="A5266" s="169">
        <v>91188</v>
      </c>
      <c r="B5266" s="169" t="s">
        <v>25658</v>
      </c>
      <c r="C5266" s="169" t="s">
        <v>2</v>
      </c>
      <c r="D5266" s="333">
        <v>6.91</v>
      </c>
      <c r="E5266" s="279"/>
    </row>
    <row r="5267" spans="1:5" s="280" customFormat="1" ht="13.5">
      <c r="A5267" s="169">
        <v>91189</v>
      </c>
      <c r="B5267" s="169" t="s">
        <v>25659</v>
      </c>
      <c r="C5267" s="169" t="s">
        <v>2</v>
      </c>
      <c r="D5267" s="333">
        <v>51.18</v>
      </c>
      <c r="E5267" s="279"/>
    </row>
    <row r="5268" spans="1:5" s="280" customFormat="1" ht="13.5">
      <c r="A5268" s="169">
        <v>91190</v>
      </c>
      <c r="B5268" s="169" t="s">
        <v>25660</v>
      </c>
      <c r="C5268" s="169" t="s">
        <v>2</v>
      </c>
      <c r="D5268" s="333">
        <v>4.66</v>
      </c>
      <c r="E5268" s="279"/>
    </row>
    <row r="5269" spans="1:5" s="280" customFormat="1" ht="13.5">
      <c r="A5269" s="169">
        <v>91191</v>
      </c>
      <c r="B5269" s="169" t="s">
        <v>25661</v>
      </c>
      <c r="C5269" s="169" t="s">
        <v>2</v>
      </c>
      <c r="D5269" s="333">
        <v>4.9400000000000004</v>
      </c>
      <c r="E5269" s="279"/>
    </row>
    <row r="5270" spans="1:5" s="280" customFormat="1" ht="13.5">
      <c r="A5270" s="169">
        <v>91192</v>
      </c>
      <c r="B5270" s="169" t="s">
        <v>25662</v>
      </c>
      <c r="C5270" s="169" t="s">
        <v>2</v>
      </c>
      <c r="D5270" s="333">
        <v>5.48</v>
      </c>
      <c r="E5270" s="279"/>
    </row>
    <row r="5271" spans="1:5" s="280" customFormat="1" ht="13.5">
      <c r="A5271" s="169">
        <v>91222</v>
      </c>
      <c r="B5271" s="169" t="s">
        <v>25663</v>
      </c>
      <c r="C5271" s="169" t="s">
        <v>1</v>
      </c>
      <c r="D5271" s="333">
        <v>12.95</v>
      </c>
      <c r="E5271" s="279"/>
    </row>
    <row r="5272" spans="1:5" s="280" customFormat="1" ht="13.5">
      <c r="A5272" s="169">
        <v>94480</v>
      </c>
      <c r="B5272" s="169" t="s">
        <v>25664</v>
      </c>
      <c r="C5272" s="169" t="s">
        <v>2</v>
      </c>
      <c r="D5272" s="277">
        <v>2654.06</v>
      </c>
      <c r="E5272" s="279"/>
    </row>
    <row r="5273" spans="1:5" s="280" customFormat="1" ht="13.5">
      <c r="A5273" s="169">
        <v>94481</v>
      </c>
      <c r="B5273" s="169" t="s">
        <v>25665</v>
      </c>
      <c r="C5273" s="169" t="s">
        <v>2</v>
      </c>
      <c r="D5273" s="277">
        <v>1853.27</v>
      </c>
      <c r="E5273" s="279"/>
    </row>
    <row r="5274" spans="1:5" s="280" customFormat="1" ht="13.5">
      <c r="A5274" s="169">
        <v>94482</v>
      </c>
      <c r="B5274" s="169" t="s">
        <v>25666</v>
      </c>
      <c r="C5274" s="169" t="s">
        <v>2</v>
      </c>
      <c r="D5274" s="277">
        <v>1452.37</v>
      </c>
      <c r="E5274" s="279"/>
    </row>
    <row r="5275" spans="1:5" s="280" customFormat="1" ht="13.5">
      <c r="A5275" s="169">
        <v>94483</v>
      </c>
      <c r="B5275" s="169" t="s">
        <v>25667</v>
      </c>
      <c r="C5275" s="169" t="s">
        <v>2</v>
      </c>
      <c r="D5275" s="277">
        <v>1215.24</v>
      </c>
      <c r="E5275" s="279"/>
    </row>
    <row r="5276" spans="1:5" s="280" customFormat="1" ht="13.5">
      <c r="A5276" s="169">
        <v>95541</v>
      </c>
      <c r="B5276" s="169" t="s">
        <v>25668</v>
      </c>
      <c r="C5276" s="169" t="s">
        <v>2</v>
      </c>
      <c r="D5276" s="333">
        <v>4.29</v>
      </c>
      <c r="E5276" s="279"/>
    </row>
    <row r="5277" spans="1:5" s="280" customFormat="1" ht="13.5">
      <c r="A5277" s="169">
        <v>96559</v>
      </c>
      <c r="B5277" s="169" t="s">
        <v>25669</v>
      </c>
      <c r="C5277" s="169" t="s">
        <v>4</v>
      </c>
      <c r="D5277" s="333">
        <v>29.76</v>
      </c>
      <c r="E5277" s="279"/>
    </row>
    <row r="5278" spans="1:5" s="280" customFormat="1" ht="13.5">
      <c r="A5278" s="169">
        <v>96560</v>
      </c>
      <c r="B5278" s="169" t="s">
        <v>25670</v>
      </c>
      <c r="C5278" s="169" t="s">
        <v>4</v>
      </c>
      <c r="D5278" s="333">
        <v>19.920000000000002</v>
      </c>
      <c r="E5278" s="279"/>
    </row>
    <row r="5279" spans="1:5" s="280" customFormat="1" ht="13.5">
      <c r="A5279" s="169">
        <v>96561</v>
      </c>
      <c r="B5279" s="169" t="s">
        <v>25671</v>
      </c>
      <c r="C5279" s="169" t="s">
        <v>4</v>
      </c>
      <c r="D5279" s="333">
        <v>14.65</v>
      </c>
      <c r="E5279" s="279"/>
    </row>
    <row r="5280" spans="1:5" s="280" customFormat="1" ht="13.5">
      <c r="A5280" s="169">
        <v>96562</v>
      </c>
      <c r="B5280" s="169" t="s">
        <v>25672</v>
      </c>
      <c r="C5280" s="169" t="s">
        <v>1</v>
      </c>
      <c r="D5280" s="333">
        <v>18.489999999999998</v>
      </c>
      <c r="E5280" s="279"/>
    </row>
    <row r="5281" spans="1:5" s="280" customFormat="1" ht="13.5">
      <c r="A5281" s="169">
        <v>96563</v>
      </c>
      <c r="B5281" s="169" t="s">
        <v>25673</v>
      </c>
      <c r="C5281" s="169" t="s">
        <v>1</v>
      </c>
      <c r="D5281" s="333">
        <v>23.34</v>
      </c>
      <c r="E5281" s="279"/>
    </row>
    <row r="5282" spans="1:5" s="280" customFormat="1" ht="13.5">
      <c r="A5282" s="169">
        <v>101802</v>
      </c>
      <c r="B5282" s="169" t="s">
        <v>25674</v>
      </c>
      <c r="C5282" s="169" t="s">
        <v>2</v>
      </c>
      <c r="D5282" s="277">
        <v>1579.29</v>
      </c>
      <c r="E5282" s="279"/>
    </row>
    <row r="5283" spans="1:5" s="280" customFormat="1" ht="13.5">
      <c r="A5283" s="169">
        <v>101803</v>
      </c>
      <c r="B5283" s="169" t="s">
        <v>25675</v>
      </c>
      <c r="C5283" s="169" t="s">
        <v>2</v>
      </c>
      <c r="D5283" s="277">
        <v>1006.53</v>
      </c>
      <c r="E5283" s="279"/>
    </row>
    <row r="5284" spans="1:5" s="280" customFormat="1" ht="13.5">
      <c r="A5284" s="169">
        <v>101804</v>
      </c>
      <c r="B5284" s="169" t="s">
        <v>25676</v>
      </c>
      <c r="C5284" s="169" t="s">
        <v>2</v>
      </c>
      <c r="D5284" s="277">
        <v>1267.49</v>
      </c>
      <c r="E5284" s="279"/>
    </row>
    <row r="5285" spans="1:5" s="280" customFormat="1" ht="13.5">
      <c r="A5285" s="169">
        <v>101805</v>
      </c>
      <c r="B5285" s="169" t="s">
        <v>25677</v>
      </c>
      <c r="C5285" s="169" t="s">
        <v>2</v>
      </c>
      <c r="D5285" s="277">
        <v>1615.68</v>
      </c>
      <c r="E5285" s="279"/>
    </row>
    <row r="5286" spans="1:5" s="280" customFormat="1" ht="13.5">
      <c r="A5286" s="169">
        <v>102111</v>
      </c>
      <c r="B5286" s="169" t="s">
        <v>25678</v>
      </c>
      <c r="C5286" s="169" t="s">
        <v>2</v>
      </c>
      <c r="D5286" s="333">
        <v>937.6</v>
      </c>
      <c r="E5286" s="279"/>
    </row>
    <row r="5287" spans="1:5" s="280" customFormat="1" ht="13.5">
      <c r="A5287" s="169">
        <v>102112</v>
      </c>
      <c r="B5287" s="169" t="s">
        <v>25679</v>
      </c>
      <c r="C5287" s="169" t="s">
        <v>2</v>
      </c>
      <c r="D5287" s="333">
        <v>127.88</v>
      </c>
      <c r="E5287" s="279"/>
    </row>
    <row r="5288" spans="1:5" s="280" customFormat="1" ht="13.5">
      <c r="A5288" s="169">
        <v>102113</v>
      </c>
      <c r="B5288" s="169" t="s">
        <v>25680</v>
      </c>
      <c r="C5288" s="169" t="s">
        <v>2</v>
      </c>
      <c r="D5288" s="277">
        <v>1495.89</v>
      </c>
      <c r="E5288" s="279"/>
    </row>
    <row r="5289" spans="1:5" s="280" customFormat="1" ht="13.5">
      <c r="A5289" s="169">
        <v>102114</v>
      </c>
      <c r="B5289" s="169" t="s">
        <v>25681</v>
      </c>
      <c r="C5289" s="169" t="s">
        <v>2</v>
      </c>
      <c r="D5289" s="333">
        <v>130.97</v>
      </c>
      <c r="E5289" s="279"/>
    </row>
    <row r="5290" spans="1:5" s="280" customFormat="1" ht="13.5">
      <c r="A5290" s="169">
        <v>102115</v>
      </c>
      <c r="B5290" s="169" t="s">
        <v>25682</v>
      </c>
      <c r="C5290" s="169" t="s">
        <v>2</v>
      </c>
      <c r="D5290" s="277">
        <v>2609.41</v>
      </c>
      <c r="E5290" s="279"/>
    </row>
    <row r="5291" spans="1:5" s="280" customFormat="1" ht="13.5">
      <c r="A5291" s="169">
        <v>102116</v>
      </c>
      <c r="B5291" s="169" t="s">
        <v>25683</v>
      </c>
      <c r="C5291" s="169" t="s">
        <v>2</v>
      </c>
      <c r="D5291" s="277">
        <v>1597.91</v>
      </c>
      <c r="E5291" s="279"/>
    </row>
    <row r="5292" spans="1:5" s="280" customFormat="1" ht="13.5">
      <c r="A5292" s="169">
        <v>102117</v>
      </c>
      <c r="B5292" s="169" t="s">
        <v>25684</v>
      </c>
      <c r="C5292" s="169" t="s">
        <v>2</v>
      </c>
      <c r="D5292" s="333">
        <v>134.72</v>
      </c>
      <c r="E5292" s="279"/>
    </row>
    <row r="5293" spans="1:5" s="280" customFormat="1" ht="13.5">
      <c r="A5293" s="169">
        <v>102118</v>
      </c>
      <c r="B5293" s="169" t="s">
        <v>25685</v>
      </c>
      <c r="C5293" s="169" t="s">
        <v>2</v>
      </c>
      <c r="D5293" s="277">
        <v>2179.56</v>
      </c>
      <c r="E5293" s="279"/>
    </row>
    <row r="5294" spans="1:5" s="280" customFormat="1" ht="13.5">
      <c r="A5294" s="169">
        <v>102119</v>
      </c>
      <c r="B5294" s="169" t="s">
        <v>25686</v>
      </c>
      <c r="C5294" s="169" t="s">
        <v>2</v>
      </c>
      <c r="D5294" s="333">
        <v>137.94999999999999</v>
      </c>
      <c r="E5294" s="279"/>
    </row>
    <row r="5295" spans="1:5" s="280" customFormat="1" ht="13.5">
      <c r="A5295" s="169">
        <v>102121</v>
      </c>
      <c r="B5295" s="169" t="s">
        <v>25687</v>
      </c>
      <c r="C5295" s="169" t="s">
        <v>2</v>
      </c>
      <c r="D5295" s="333">
        <v>171.68</v>
      </c>
      <c r="E5295" s="279"/>
    </row>
    <row r="5296" spans="1:5" s="280" customFormat="1" ht="13.5">
      <c r="A5296" s="169">
        <v>102122</v>
      </c>
      <c r="B5296" s="169" t="s">
        <v>25688</v>
      </c>
      <c r="C5296" s="169" t="s">
        <v>2</v>
      </c>
      <c r="D5296" s="277">
        <v>7381.76</v>
      </c>
      <c r="E5296" s="279"/>
    </row>
    <row r="5297" spans="1:5" s="280" customFormat="1" ht="13.5">
      <c r="A5297" s="169">
        <v>102123</v>
      </c>
      <c r="B5297" s="169" t="s">
        <v>25689</v>
      </c>
      <c r="C5297" s="169" t="s">
        <v>2</v>
      </c>
      <c r="D5297" s="333">
        <v>181.29</v>
      </c>
      <c r="E5297" s="279"/>
    </row>
    <row r="5298" spans="1:5" s="280" customFormat="1" ht="13.5">
      <c r="A5298" s="169">
        <v>102136</v>
      </c>
      <c r="B5298" s="169" t="s">
        <v>25690</v>
      </c>
      <c r="C5298" s="169" t="s">
        <v>2</v>
      </c>
      <c r="D5298" s="333">
        <v>76.209999999999994</v>
      </c>
      <c r="E5298" s="279"/>
    </row>
    <row r="5299" spans="1:5" s="280" customFormat="1" ht="13.5">
      <c r="A5299" s="169">
        <v>102137</v>
      </c>
      <c r="B5299" s="169" t="s">
        <v>25691</v>
      </c>
      <c r="C5299" s="169" t="s">
        <v>2</v>
      </c>
      <c r="D5299" s="333">
        <v>89</v>
      </c>
      <c r="E5299" s="279"/>
    </row>
    <row r="5300" spans="1:5" s="280" customFormat="1" ht="13.5">
      <c r="A5300" s="169">
        <v>102138</v>
      </c>
      <c r="B5300" s="169" t="s">
        <v>25692</v>
      </c>
      <c r="C5300" s="169" t="s">
        <v>2</v>
      </c>
      <c r="D5300" s="333">
        <v>196.94</v>
      </c>
      <c r="E5300" s="279"/>
    </row>
    <row r="5301" spans="1:5" s="280" customFormat="1" ht="13.5">
      <c r="A5301" s="169">
        <v>103517</v>
      </c>
      <c r="B5301" s="169" t="s">
        <v>25693</v>
      </c>
      <c r="C5301" s="169" t="s">
        <v>2</v>
      </c>
      <c r="D5301" s="277">
        <v>3461.73</v>
      </c>
      <c r="E5301" s="279"/>
    </row>
    <row r="5302" spans="1:5" s="280" customFormat="1" ht="13.5">
      <c r="A5302" s="169">
        <v>103519</v>
      </c>
      <c r="B5302" s="169" t="s">
        <v>25694</v>
      </c>
      <c r="C5302" s="169" t="s">
        <v>2</v>
      </c>
      <c r="D5302" s="333">
        <v>9.8699999999999992</v>
      </c>
      <c r="E5302" s="279"/>
    </row>
    <row r="5303" spans="1:5" s="280" customFormat="1" ht="13.5">
      <c r="A5303" s="169">
        <v>103520</v>
      </c>
      <c r="B5303" s="169" t="s">
        <v>25695</v>
      </c>
      <c r="C5303" s="169" t="s">
        <v>2</v>
      </c>
      <c r="D5303" s="277">
        <v>5730.73</v>
      </c>
      <c r="E5303" s="279"/>
    </row>
    <row r="5304" spans="1:5" s="280" customFormat="1" ht="13.5">
      <c r="A5304" s="169">
        <v>103521</v>
      </c>
      <c r="B5304" s="169" t="s">
        <v>25696</v>
      </c>
      <c r="C5304" s="169" t="s">
        <v>2</v>
      </c>
      <c r="D5304" s="277">
        <v>7608.72</v>
      </c>
      <c r="E5304" s="279"/>
    </row>
    <row r="5305" spans="1:5" s="280" customFormat="1" ht="13.5">
      <c r="A5305" s="169">
        <v>103522</v>
      </c>
      <c r="B5305" s="169" t="s">
        <v>25697</v>
      </c>
      <c r="C5305" s="169" t="s">
        <v>2</v>
      </c>
      <c r="D5305" s="277">
        <v>7667.53</v>
      </c>
      <c r="E5305" s="279"/>
    </row>
    <row r="5306" spans="1:5" s="280" customFormat="1" ht="13.5">
      <c r="A5306" s="169">
        <v>103523</v>
      </c>
      <c r="B5306" s="169" t="s">
        <v>25698</v>
      </c>
      <c r="C5306" s="169" t="s">
        <v>2</v>
      </c>
      <c r="D5306" s="277">
        <v>11541.55</v>
      </c>
      <c r="E5306" s="279"/>
    </row>
    <row r="5307" spans="1:5" s="280" customFormat="1" ht="13.5">
      <c r="A5307" s="169">
        <v>104031</v>
      </c>
      <c r="B5307" s="169" t="s">
        <v>28630</v>
      </c>
      <c r="C5307" s="169" t="s">
        <v>2</v>
      </c>
      <c r="D5307" s="333">
        <v>23.61</v>
      </c>
      <c r="E5307" s="279"/>
    </row>
    <row r="5308" spans="1:5" s="280" customFormat="1" ht="13.5">
      <c r="A5308" s="169">
        <v>104032</v>
      </c>
      <c r="B5308" s="169" t="s">
        <v>28631</v>
      </c>
      <c r="C5308" s="169" t="s">
        <v>2</v>
      </c>
      <c r="D5308" s="333">
        <v>29.75</v>
      </c>
      <c r="E5308" s="279"/>
    </row>
    <row r="5309" spans="1:5" s="280" customFormat="1" ht="13.5">
      <c r="A5309" s="169">
        <v>104033</v>
      </c>
      <c r="B5309" s="169" t="s">
        <v>28632</v>
      </c>
      <c r="C5309" s="169" t="s">
        <v>2</v>
      </c>
      <c r="D5309" s="333">
        <v>27.11</v>
      </c>
      <c r="E5309" s="279"/>
    </row>
    <row r="5310" spans="1:5" s="280" customFormat="1" ht="13.5">
      <c r="A5310" s="169">
        <v>104034</v>
      </c>
      <c r="B5310" s="169" t="s">
        <v>28633</v>
      </c>
      <c r="C5310" s="169" t="s">
        <v>2</v>
      </c>
      <c r="D5310" s="333">
        <v>35.39</v>
      </c>
      <c r="E5310" s="279"/>
    </row>
    <row r="5311" spans="1:5" s="280" customFormat="1" ht="13.5">
      <c r="A5311" s="169">
        <v>104035</v>
      </c>
      <c r="B5311" s="169" t="s">
        <v>28634</v>
      </c>
      <c r="C5311" s="169" t="s">
        <v>2</v>
      </c>
      <c r="D5311" s="333">
        <v>45.07</v>
      </c>
      <c r="E5311" s="279"/>
    </row>
    <row r="5312" spans="1:5" s="280" customFormat="1" ht="13.5">
      <c r="A5312" s="169">
        <v>104036</v>
      </c>
      <c r="B5312" s="169" t="s">
        <v>28635</v>
      </c>
      <c r="C5312" s="169" t="s">
        <v>2</v>
      </c>
      <c r="D5312" s="333">
        <v>46.5</v>
      </c>
      <c r="E5312" s="279"/>
    </row>
    <row r="5313" spans="1:5" s="280" customFormat="1" ht="13.5">
      <c r="A5313" s="169">
        <v>104039</v>
      </c>
      <c r="B5313" s="169" t="s">
        <v>28636</v>
      </c>
      <c r="C5313" s="169" t="s">
        <v>2</v>
      </c>
      <c r="D5313" s="333">
        <v>86.32</v>
      </c>
      <c r="E5313" s="279"/>
    </row>
    <row r="5314" spans="1:5" s="280" customFormat="1" ht="13.5">
      <c r="A5314" s="169">
        <v>104043</v>
      </c>
      <c r="B5314" s="169" t="s">
        <v>28637</v>
      </c>
      <c r="C5314" s="169" t="s">
        <v>2</v>
      </c>
      <c r="D5314" s="333">
        <v>9.98</v>
      </c>
      <c r="E5314" s="279"/>
    </row>
    <row r="5315" spans="1:5" s="280" customFormat="1" ht="13.5">
      <c r="A5315" s="169">
        <v>104044</v>
      </c>
      <c r="B5315" s="169" t="s">
        <v>28638</v>
      </c>
      <c r="C5315" s="169" t="s">
        <v>2</v>
      </c>
      <c r="D5315" s="333">
        <v>10.62</v>
      </c>
      <c r="E5315" s="279"/>
    </row>
    <row r="5316" spans="1:5" s="280" customFormat="1" ht="13.5">
      <c r="A5316" s="169">
        <v>104045</v>
      </c>
      <c r="B5316" s="169" t="s">
        <v>28639</v>
      </c>
      <c r="C5316" s="169" t="s">
        <v>2</v>
      </c>
      <c r="D5316" s="333">
        <v>16.600000000000001</v>
      </c>
      <c r="E5316" s="279"/>
    </row>
    <row r="5317" spans="1:5" s="280" customFormat="1" ht="13.5">
      <c r="A5317" s="169">
        <v>104046</v>
      </c>
      <c r="B5317" s="169" t="s">
        <v>28640</v>
      </c>
      <c r="C5317" s="169" t="s">
        <v>2</v>
      </c>
      <c r="D5317" s="333">
        <v>9.5399999999999991</v>
      </c>
      <c r="E5317" s="279"/>
    </row>
    <row r="5318" spans="1:5" s="280" customFormat="1" ht="13.5">
      <c r="A5318" s="169">
        <v>104047</v>
      </c>
      <c r="B5318" s="169" t="s">
        <v>28641</v>
      </c>
      <c r="C5318" s="169" t="s">
        <v>2</v>
      </c>
      <c r="D5318" s="333">
        <v>11.06</v>
      </c>
      <c r="E5318" s="279"/>
    </row>
    <row r="5319" spans="1:5" s="280" customFormat="1" ht="13.5">
      <c r="A5319" s="169">
        <v>104048</v>
      </c>
      <c r="B5319" s="169" t="s">
        <v>28642</v>
      </c>
      <c r="C5319" s="169" t="s">
        <v>2</v>
      </c>
      <c r="D5319" s="333">
        <v>16.21</v>
      </c>
      <c r="E5319" s="279"/>
    </row>
    <row r="5320" spans="1:5" s="280" customFormat="1" ht="13.5">
      <c r="A5320" s="169">
        <v>104049</v>
      </c>
      <c r="B5320" s="169" t="s">
        <v>28643</v>
      </c>
      <c r="C5320" s="169" t="s">
        <v>2</v>
      </c>
      <c r="D5320" s="333">
        <v>7.19</v>
      </c>
      <c r="E5320" s="279"/>
    </row>
    <row r="5321" spans="1:5" s="280" customFormat="1" ht="13.5">
      <c r="A5321" s="169">
        <v>104050</v>
      </c>
      <c r="B5321" s="169" t="s">
        <v>28644</v>
      </c>
      <c r="C5321" s="169" t="s">
        <v>2</v>
      </c>
      <c r="D5321" s="333">
        <v>11.44</v>
      </c>
      <c r="E5321" s="279"/>
    </row>
    <row r="5322" spans="1:5" s="280" customFormat="1" ht="13.5">
      <c r="A5322" s="169">
        <v>104051</v>
      </c>
      <c r="B5322" s="169" t="s">
        <v>28645</v>
      </c>
      <c r="C5322" s="169" t="s">
        <v>2</v>
      </c>
      <c r="D5322" s="333">
        <v>8.92</v>
      </c>
      <c r="E5322" s="279"/>
    </row>
    <row r="5323" spans="1:5" s="280" customFormat="1" ht="13.5">
      <c r="A5323" s="169">
        <v>104052</v>
      </c>
      <c r="B5323" s="169" t="s">
        <v>28646</v>
      </c>
      <c r="C5323" s="169" t="s">
        <v>2</v>
      </c>
      <c r="D5323" s="333">
        <v>12.49</v>
      </c>
      <c r="E5323" s="279"/>
    </row>
    <row r="5324" spans="1:5" s="280" customFormat="1" ht="13.5">
      <c r="A5324" s="169">
        <v>104053</v>
      </c>
      <c r="B5324" s="169" t="s">
        <v>28647</v>
      </c>
      <c r="C5324" s="169" t="s">
        <v>2</v>
      </c>
      <c r="D5324" s="333">
        <v>10.37</v>
      </c>
      <c r="E5324" s="279"/>
    </row>
    <row r="5325" spans="1:5" s="280" customFormat="1" ht="13.5">
      <c r="A5325" s="169">
        <v>104054</v>
      </c>
      <c r="B5325" s="169" t="s">
        <v>28648</v>
      </c>
      <c r="C5325" s="169" t="s">
        <v>2</v>
      </c>
      <c r="D5325" s="333">
        <v>20.46</v>
      </c>
      <c r="E5325" s="279"/>
    </row>
    <row r="5326" spans="1:5" s="280" customFormat="1" ht="13.5">
      <c r="A5326" s="169">
        <v>104055</v>
      </c>
      <c r="B5326" s="169" t="s">
        <v>28649</v>
      </c>
      <c r="C5326" s="169" t="s">
        <v>2</v>
      </c>
      <c r="D5326" s="333">
        <v>20.69</v>
      </c>
      <c r="E5326" s="279"/>
    </row>
    <row r="5327" spans="1:5" s="280" customFormat="1" ht="13.5">
      <c r="A5327" s="169">
        <v>104056</v>
      </c>
      <c r="B5327" s="169" t="s">
        <v>28650</v>
      </c>
      <c r="C5327" s="169" t="s">
        <v>2</v>
      </c>
      <c r="D5327" s="333">
        <v>31.21</v>
      </c>
      <c r="E5327" s="279"/>
    </row>
    <row r="5328" spans="1:5" s="280" customFormat="1" ht="13.5">
      <c r="A5328" s="169">
        <v>104058</v>
      </c>
      <c r="B5328" s="169" t="s">
        <v>28651</v>
      </c>
      <c r="C5328" s="169" t="s">
        <v>2</v>
      </c>
      <c r="D5328" s="333">
        <v>7.63</v>
      </c>
      <c r="E5328" s="279"/>
    </row>
    <row r="5329" spans="1:5" s="280" customFormat="1" ht="13.5">
      <c r="A5329" s="169">
        <v>104059</v>
      </c>
      <c r="B5329" s="169" t="s">
        <v>28652</v>
      </c>
      <c r="C5329" s="169" t="s">
        <v>2</v>
      </c>
      <c r="D5329" s="333">
        <v>14</v>
      </c>
      <c r="E5329" s="279"/>
    </row>
    <row r="5330" spans="1:5" s="280" customFormat="1" ht="13.5">
      <c r="A5330" s="169">
        <v>104060</v>
      </c>
      <c r="B5330" s="169" t="s">
        <v>28653</v>
      </c>
      <c r="C5330" s="169" t="s">
        <v>1</v>
      </c>
      <c r="D5330" s="333">
        <v>10.050000000000001</v>
      </c>
      <c r="E5330" s="279"/>
    </row>
    <row r="5331" spans="1:5" s="280" customFormat="1" ht="13.5">
      <c r="A5331" s="169">
        <v>104061</v>
      </c>
      <c r="B5331" s="169" t="s">
        <v>28654</v>
      </c>
      <c r="C5331" s="169" t="s">
        <v>1</v>
      </c>
      <c r="D5331" s="333">
        <v>17.89</v>
      </c>
      <c r="E5331" s="279"/>
    </row>
    <row r="5332" spans="1:5" s="280" customFormat="1" ht="13.5">
      <c r="A5332" s="169">
        <v>104112</v>
      </c>
      <c r="B5332" s="169" t="s">
        <v>28655</v>
      </c>
      <c r="C5332" s="169" t="s">
        <v>2</v>
      </c>
      <c r="D5332" s="333">
        <v>175.05</v>
      </c>
      <c r="E5332" s="279"/>
    </row>
    <row r="5333" spans="1:5" s="280" customFormat="1" ht="13.5">
      <c r="A5333" s="169">
        <v>104114</v>
      </c>
      <c r="B5333" s="169" t="s">
        <v>28656</v>
      </c>
      <c r="C5333" s="169" t="s">
        <v>2</v>
      </c>
      <c r="D5333" s="333">
        <v>255.28</v>
      </c>
      <c r="E5333" s="279"/>
    </row>
    <row r="5334" spans="1:5" s="280" customFormat="1" ht="13.5">
      <c r="A5334" s="169">
        <v>104116</v>
      </c>
      <c r="B5334" s="169" t="s">
        <v>28657</v>
      </c>
      <c r="C5334" s="169" t="s">
        <v>2</v>
      </c>
      <c r="D5334" s="333">
        <v>335.52</v>
      </c>
      <c r="E5334" s="279"/>
    </row>
    <row r="5335" spans="1:5" s="280" customFormat="1" ht="13.5">
      <c r="A5335" s="169">
        <v>104118</v>
      </c>
      <c r="B5335" s="169" t="s">
        <v>28658</v>
      </c>
      <c r="C5335" s="169" t="s">
        <v>2</v>
      </c>
      <c r="D5335" s="333">
        <v>264.77</v>
      </c>
      <c r="E5335" s="279"/>
    </row>
    <row r="5336" spans="1:5" s="280" customFormat="1" ht="13.5">
      <c r="A5336" s="169">
        <v>104120</v>
      </c>
      <c r="B5336" s="169" t="s">
        <v>28659</v>
      </c>
      <c r="C5336" s="169" t="s">
        <v>2</v>
      </c>
      <c r="D5336" s="333">
        <v>407.27</v>
      </c>
      <c r="E5336" s="279"/>
    </row>
    <row r="5337" spans="1:5" s="280" customFormat="1" ht="13.5">
      <c r="A5337" s="169">
        <v>104122</v>
      </c>
      <c r="B5337" s="169" t="s">
        <v>28660</v>
      </c>
      <c r="C5337" s="169" t="s">
        <v>2</v>
      </c>
      <c r="D5337" s="333">
        <v>549.77</v>
      </c>
      <c r="E5337" s="279"/>
    </row>
    <row r="5338" spans="1:5" s="280" customFormat="1" ht="13.5">
      <c r="A5338" s="169">
        <v>104062</v>
      </c>
      <c r="B5338" s="169" t="s">
        <v>28661</v>
      </c>
      <c r="C5338" s="169" t="s">
        <v>2</v>
      </c>
      <c r="D5338" s="333">
        <v>82.64</v>
      </c>
      <c r="E5338" s="279"/>
    </row>
    <row r="5339" spans="1:5" s="280" customFormat="1" ht="13.5">
      <c r="A5339" s="169">
        <v>104063</v>
      </c>
      <c r="B5339" s="169" t="s">
        <v>28662</v>
      </c>
      <c r="C5339" s="169" t="s">
        <v>2</v>
      </c>
      <c r="D5339" s="333">
        <v>61.67</v>
      </c>
      <c r="E5339" s="279"/>
    </row>
    <row r="5340" spans="1:5" s="280" customFormat="1" ht="13.5">
      <c r="A5340" s="169">
        <v>104064</v>
      </c>
      <c r="B5340" s="169" t="s">
        <v>28663</v>
      </c>
      <c r="C5340" s="169" t="s">
        <v>2</v>
      </c>
      <c r="D5340" s="333">
        <v>270.72000000000003</v>
      </c>
      <c r="E5340" s="279"/>
    </row>
    <row r="5341" spans="1:5" s="280" customFormat="1" ht="13.5">
      <c r="A5341" s="169">
        <v>104065</v>
      </c>
      <c r="B5341" s="169" t="s">
        <v>28664</v>
      </c>
      <c r="C5341" s="169" t="s">
        <v>2</v>
      </c>
      <c r="D5341" s="333">
        <v>196.02</v>
      </c>
      <c r="E5341" s="279"/>
    </row>
    <row r="5342" spans="1:5" s="280" customFormat="1" ht="13.5">
      <c r="A5342" s="169">
        <v>104066</v>
      </c>
      <c r="B5342" s="169" t="s">
        <v>28665</v>
      </c>
      <c r="C5342" s="169" t="s">
        <v>2</v>
      </c>
      <c r="D5342" s="333">
        <v>47.91</v>
      </c>
      <c r="E5342" s="279"/>
    </row>
    <row r="5343" spans="1:5" s="280" customFormat="1" ht="13.5">
      <c r="A5343" s="169">
        <v>104067</v>
      </c>
      <c r="B5343" s="169" t="s">
        <v>28666</v>
      </c>
      <c r="C5343" s="169" t="s">
        <v>2</v>
      </c>
      <c r="D5343" s="333">
        <v>130.80000000000001</v>
      </c>
      <c r="E5343" s="279"/>
    </row>
    <row r="5344" spans="1:5" s="280" customFormat="1" ht="13.5">
      <c r="A5344" s="169">
        <v>104068</v>
      </c>
      <c r="B5344" s="169" t="s">
        <v>28667</v>
      </c>
      <c r="C5344" s="169" t="s">
        <v>2</v>
      </c>
      <c r="D5344" s="333">
        <v>159.65</v>
      </c>
      <c r="E5344" s="279"/>
    </row>
    <row r="5345" spans="1:5" s="280" customFormat="1" ht="13.5">
      <c r="A5345" s="169">
        <v>104069</v>
      </c>
      <c r="B5345" s="169" t="s">
        <v>28668</v>
      </c>
      <c r="C5345" s="169" t="s">
        <v>2</v>
      </c>
      <c r="D5345" s="333">
        <v>296.56</v>
      </c>
      <c r="E5345" s="279"/>
    </row>
    <row r="5346" spans="1:5" s="280" customFormat="1" ht="13.5">
      <c r="A5346" s="169">
        <v>104070</v>
      </c>
      <c r="B5346" s="169" t="s">
        <v>28669</v>
      </c>
      <c r="C5346" s="169" t="s">
        <v>2</v>
      </c>
      <c r="D5346" s="333">
        <v>105.31</v>
      </c>
      <c r="E5346" s="279"/>
    </row>
    <row r="5347" spans="1:5" s="280" customFormat="1" ht="13.5">
      <c r="A5347" s="169">
        <v>104071</v>
      </c>
      <c r="B5347" s="169" t="s">
        <v>28670</v>
      </c>
      <c r="C5347" s="169" t="s">
        <v>2</v>
      </c>
      <c r="D5347" s="333">
        <v>225.57</v>
      </c>
      <c r="E5347" s="279"/>
    </row>
    <row r="5348" spans="1:5" s="280" customFormat="1" ht="13.5">
      <c r="A5348" s="169">
        <v>104072</v>
      </c>
      <c r="B5348" s="169" t="s">
        <v>28671</v>
      </c>
      <c r="C5348" s="169" t="s">
        <v>2</v>
      </c>
      <c r="D5348" s="333">
        <v>319.01</v>
      </c>
      <c r="E5348" s="279"/>
    </row>
    <row r="5349" spans="1:5" s="280" customFormat="1" ht="13.5">
      <c r="A5349" s="169">
        <v>104076</v>
      </c>
      <c r="B5349" s="169" t="s">
        <v>28672</v>
      </c>
      <c r="C5349" s="169" t="s">
        <v>2</v>
      </c>
      <c r="D5349" s="333">
        <v>53.03</v>
      </c>
      <c r="E5349" s="279"/>
    </row>
    <row r="5350" spans="1:5" s="280" customFormat="1" ht="13.5">
      <c r="A5350" s="169">
        <v>104077</v>
      </c>
      <c r="B5350" s="169" t="s">
        <v>28673</v>
      </c>
      <c r="C5350" s="169" t="s">
        <v>2</v>
      </c>
      <c r="D5350" s="333">
        <v>74.599999999999994</v>
      </c>
      <c r="E5350" s="279"/>
    </row>
    <row r="5351" spans="1:5" s="280" customFormat="1" ht="13.5">
      <c r="A5351" s="169">
        <v>104078</v>
      </c>
      <c r="B5351" s="169" t="s">
        <v>28674</v>
      </c>
      <c r="C5351" s="169" t="s">
        <v>2</v>
      </c>
      <c r="D5351" s="333">
        <v>122.76</v>
      </c>
      <c r="E5351" s="279"/>
    </row>
    <row r="5352" spans="1:5" s="280" customFormat="1" ht="13.5">
      <c r="A5352" s="169">
        <v>104079</v>
      </c>
      <c r="B5352" s="169" t="s">
        <v>28675</v>
      </c>
      <c r="C5352" s="169" t="s">
        <v>2</v>
      </c>
      <c r="D5352" s="333">
        <v>156.85</v>
      </c>
      <c r="E5352" s="279"/>
    </row>
    <row r="5353" spans="1:5" s="280" customFormat="1" ht="13.5">
      <c r="A5353" s="169">
        <v>104080</v>
      </c>
      <c r="B5353" s="169" t="s">
        <v>28676</v>
      </c>
      <c r="C5353" s="169" t="s">
        <v>2</v>
      </c>
      <c r="D5353" s="333">
        <v>166.05</v>
      </c>
      <c r="E5353" s="279"/>
    </row>
    <row r="5354" spans="1:5" s="280" customFormat="1" ht="13.5">
      <c r="A5354" s="169">
        <v>104081</v>
      </c>
      <c r="B5354" s="169" t="s">
        <v>28677</v>
      </c>
      <c r="C5354" s="169" t="s">
        <v>2</v>
      </c>
      <c r="D5354" s="333">
        <v>340.03</v>
      </c>
      <c r="E5354" s="279"/>
    </row>
    <row r="5355" spans="1:5" s="280" customFormat="1" ht="13.5">
      <c r="A5355" s="169">
        <v>104082</v>
      </c>
      <c r="B5355" s="169" t="s">
        <v>28678</v>
      </c>
      <c r="C5355" s="169" t="s">
        <v>2</v>
      </c>
      <c r="D5355" s="333">
        <v>49.74</v>
      </c>
      <c r="E5355" s="279"/>
    </row>
    <row r="5356" spans="1:5" s="280" customFormat="1" ht="13.5">
      <c r="A5356" s="169">
        <v>104083</v>
      </c>
      <c r="B5356" s="169" t="s">
        <v>28679</v>
      </c>
      <c r="C5356" s="169" t="s">
        <v>2</v>
      </c>
      <c r="D5356" s="333">
        <v>109.44</v>
      </c>
      <c r="E5356" s="279"/>
    </row>
    <row r="5357" spans="1:5" s="280" customFormat="1" ht="13.5">
      <c r="A5357" s="169">
        <v>104084</v>
      </c>
      <c r="B5357" s="169" t="s">
        <v>28680</v>
      </c>
      <c r="C5357" s="169" t="s">
        <v>2</v>
      </c>
      <c r="D5357" s="333">
        <v>121.13</v>
      </c>
      <c r="E5357" s="279"/>
    </row>
    <row r="5358" spans="1:5" s="280" customFormat="1" ht="13.5">
      <c r="A5358" s="169">
        <v>104085</v>
      </c>
      <c r="B5358" s="169" t="s">
        <v>28681</v>
      </c>
      <c r="C5358" s="169" t="s">
        <v>1</v>
      </c>
      <c r="D5358" s="333">
        <v>57.12</v>
      </c>
      <c r="E5358" s="279"/>
    </row>
    <row r="5359" spans="1:5" s="280" customFormat="1" ht="13.5">
      <c r="A5359" s="169">
        <v>104086</v>
      </c>
      <c r="B5359" s="169" t="s">
        <v>28682</v>
      </c>
      <c r="C5359" s="169" t="s">
        <v>1</v>
      </c>
      <c r="D5359" s="333">
        <v>109.26</v>
      </c>
      <c r="E5359" s="279"/>
    </row>
    <row r="5360" spans="1:5" s="280" customFormat="1" ht="13.5">
      <c r="A5360" s="169">
        <v>104124</v>
      </c>
      <c r="B5360" s="169" t="s">
        <v>28683</v>
      </c>
      <c r="C5360" s="169" t="s">
        <v>2</v>
      </c>
      <c r="D5360" s="333">
        <v>378.4</v>
      </c>
      <c r="E5360" s="279"/>
    </row>
    <row r="5361" spans="1:5" s="280" customFormat="1" ht="13.5">
      <c r="A5361" s="169">
        <v>104125</v>
      </c>
      <c r="B5361" s="169" t="s">
        <v>28684</v>
      </c>
      <c r="C5361" s="169" t="s">
        <v>2</v>
      </c>
      <c r="D5361" s="333">
        <v>504.85</v>
      </c>
      <c r="E5361" s="279"/>
    </row>
    <row r="5362" spans="1:5" s="280" customFormat="1" ht="13.5">
      <c r="A5362" s="169">
        <v>104127</v>
      </c>
      <c r="B5362" s="169" t="s">
        <v>28685</v>
      </c>
      <c r="C5362" s="169" t="s">
        <v>2</v>
      </c>
      <c r="D5362" s="333">
        <v>857.42</v>
      </c>
      <c r="E5362" s="279"/>
    </row>
    <row r="5363" spans="1:5" s="280" customFormat="1" ht="13.5">
      <c r="A5363" s="169">
        <v>104130</v>
      </c>
      <c r="B5363" s="169" t="s">
        <v>28686</v>
      </c>
      <c r="C5363" s="169" t="s">
        <v>2</v>
      </c>
      <c r="D5363" s="333">
        <v>573.1</v>
      </c>
      <c r="E5363" s="279"/>
    </row>
    <row r="5364" spans="1:5" s="280" customFormat="1" ht="13.5">
      <c r="A5364" s="169">
        <v>104131</v>
      </c>
      <c r="B5364" s="169" t="s">
        <v>28687</v>
      </c>
      <c r="C5364" s="169" t="s">
        <v>2</v>
      </c>
      <c r="D5364" s="333">
        <v>699.77</v>
      </c>
      <c r="E5364" s="279"/>
    </row>
    <row r="5365" spans="1:5" s="280" customFormat="1" ht="13.5">
      <c r="A5365" s="169">
        <v>104133</v>
      </c>
      <c r="B5365" s="169" t="s">
        <v>28688</v>
      </c>
      <c r="C5365" s="169" t="s">
        <v>2</v>
      </c>
      <c r="D5365" s="277">
        <v>1159.03</v>
      </c>
      <c r="E5365" s="279"/>
    </row>
    <row r="5366" spans="1:5" s="280" customFormat="1" ht="13.5">
      <c r="A5366" s="169">
        <v>104136</v>
      </c>
      <c r="B5366" s="169" t="s">
        <v>28689</v>
      </c>
      <c r="C5366" s="169" t="s">
        <v>2</v>
      </c>
      <c r="D5366" s="333">
        <v>769.12</v>
      </c>
      <c r="E5366" s="279"/>
    </row>
    <row r="5367" spans="1:5" s="280" customFormat="1" ht="13.5">
      <c r="A5367" s="169">
        <v>104137</v>
      </c>
      <c r="B5367" s="169" t="s">
        <v>28690</v>
      </c>
      <c r="C5367" s="169" t="s">
        <v>2</v>
      </c>
      <c r="D5367" s="333">
        <v>896.01</v>
      </c>
      <c r="E5367" s="279"/>
    </row>
    <row r="5368" spans="1:5" s="280" customFormat="1" ht="13.5">
      <c r="A5368" s="169">
        <v>104139</v>
      </c>
      <c r="B5368" s="169" t="s">
        <v>28691</v>
      </c>
      <c r="C5368" s="169" t="s">
        <v>2</v>
      </c>
      <c r="D5368" s="277">
        <v>1461.96</v>
      </c>
      <c r="E5368" s="279"/>
    </row>
    <row r="5369" spans="1:5" s="280" customFormat="1" ht="13.5">
      <c r="A5369" s="169">
        <v>104142</v>
      </c>
      <c r="B5369" s="169" t="s">
        <v>28692</v>
      </c>
      <c r="C5369" s="169" t="s">
        <v>2</v>
      </c>
      <c r="D5369" s="333">
        <v>509.76</v>
      </c>
      <c r="E5369" s="279"/>
    </row>
    <row r="5370" spans="1:5" s="280" customFormat="1" ht="13.5">
      <c r="A5370" s="169">
        <v>104143</v>
      </c>
      <c r="B5370" s="169" t="s">
        <v>28693</v>
      </c>
      <c r="C5370" s="169" t="s">
        <v>2</v>
      </c>
      <c r="D5370" s="333">
        <v>663.42</v>
      </c>
      <c r="E5370" s="279"/>
    </row>
    <row r="5371" spans="1:5" s="280" customFormat="1" ht="13.5">
      <c r="A5371" s="169">
        <v>104145</v>
      </c>
      <c r="B5371" s="169" t="s">
        <v>28694</v>
      </c>
      <c r="C5371" s="169" t="s">
        <v>2</v>
      </c>
      <c r="D5371" s="333">
        <v>994.03</v>
      </c>
      <c r="E5371" s="279"/>
    </row>
    <row r="5372" spans="1:5" s="280" customFormat="1" ht="13.5">
      <c r="A5372" s="169">
        <v>104148</v>
      </c>
      <c r="B5372" s="169" t="s">
        <v>28695</v>
      </c>
      <c r="C5372" s="169" t="s">
        <v>2</v>
      </c>
      <c r="D5372" s="333">
        <v>791.79</v>
      </c>
      <c r="E5372" s="279"/>
    </row>
    <row r="5373" spans="1:5" s="280" customFormat="1" ht="13.5">
      <c r="A5373" s="169">
        <v>104149</v>
      </c>
      <c r="B5373" s="169" t="s">
        <v>28696</v>
      </c>
      <c r="C5373" s="169" t="s">
        <v>2</v>
      </c>
      <c r="D5373" s="333">
        <v>945.95</v>
      </c>
      <c r="E5373" s="279"/>
    </row>
    <row r="5374" spans="1:5" s="280" customFormat="1" ht="13.5">
      <c r="A5374" s="169">
        <v>104151</v>
      </c>
      <c r="B5374" s="169" t="s">
        <v>28697</v>
      </c>
      <c r="C5374" s="169" t="s">
        <v>2</v>
      </c>
      <c r="D5374" s="277">
        <v>1386.93</v>
      </c>
      <c r="E5374" s="279"/>
    </row>
    <row r="5375" spans="1:5" s="280" customFormat="1" ht="13.5">
      <c r="A5375" s="169">
        <v>104154</v>
      </c>
      <c r="B5375" s="169" t="s">
        <v>28698</v>
      </c>
      <c r="C5375" s="169" t="s">
        <v>2</v>
      </c>
      <c r="D5375" s="277">
        <v>1076.72</v>
      </c>
      <c r="E5375" s="279"/>
    </row>
    <row r="5376" spans="1:5" s="280" customFormat="1" ht="13.5">
      <c r="A5376" s="169">
        <v>104155</v>
      </c>
      <c r="B5376" s="169" t="s">
        <v>28699</v>
      </c>
      <c r="C5376" s="169" t="s">
        <v>2</v>
      </c>
      <c r="D5376" s="277">
        <v>1231.3599999999999</v>
      </c>
      <c r="E5376" s="279"/>
    </row>
    <row r="5377" spans="1:5" s="280" customFormat="1" ht="13.5">
      <c r="A5377" s="169">
        <v>104157</v>
      </c>
      <c r="B5377" s="169" t="s">
        <v>28700</v>
      </c>
      <c r="C5377" s="169" t="s">
        <v>2</v>
      </c>
      <c r="D5377" s="277">
        <v>1782.73</v>
      </c>
      <c r="E5377" s="279"/>
    </row>
    <row r="5378" spans="1:5" s="280" customFormat="1" ht="13.5">
      <c r="A5378" s="169">
        <v>96520</v>
      </c>
      <c r="B5378" s="169" t="s">
        <v>25699</v>
      </c>
      <c r="C5378" s="169" t="s">
        <v>7</v>
      </c>
      <c r="D5378" s="333">
        <v>105.39</v>
      </c>
      <c r="E5378" s="279"/>
    </row>
    <row r="5379" spans="1:5" s="280" customFormat="1" ht="13.5">
      <c r="A5379" s="169">
        <v>96521</v>
      </c>
      <c r="B5379" s="169" t="s">
        <v>25700</v>
      </c>
      <c r="C5379" s="169" t="s">
        <v>7</v>
      </c>
      <c r="D5379" s="333">
        <v>48.59</v>
      </c>
      <c r="E5379" s="279"/>
    </row>
    <row r="5380" spans="1:5" s="280" customFormat="1" ht="13.5">
      <c r="A5380" s="169">
        <v>96522</v>
      </c>
      <c r="B5380" s="169" t="s">
        <v>25701</v>
      </c>
      <c r="C5380" s="169" t="s">
        <v>7</v>
      </c>
      <c r="D5380" s="333">
        <v>142.75</v>
      </c>
      <c r="E5380" s="279"/>
    </row>
    <row r="5381" spans="1:5" s="280" customFormat="1" ht="13.5">
      <c r="A5381" s="169">
        <v>96523</v>
      </c>
      <c r="B5381" s="169" t="s">
        <v>25702</v>
      </c>
      <c r="C5381" s="169" t="s">
        <v>7</v>
      </c>
      <c r="D5381" s="333">
        <v>90.83</v>
      </c>
      <c r="E5381" s="279"/>
    </row>
    <row r="5382" spans="1:5" s="280" customFormat="1" ht="13.5">
      <c r="A5382" s="169">
        <v>96524</v>
      </c>
      <c r="B5382" s="169" t="s">
        <v>25703</v>
      </c>
      <c r="C5382" s="169" t="s">
        <v>7</v>
      </c>
      <c r="D5382" s="333">
        <v>178.99</v>
      </c>
      <c r="E5382" s="279"/>
    </row>
    <row r="5383" spans="1:5" s="280" customFormat="1" ht="13.5">
      <c r="A5383" s="169">
        <v>96525</v>
      </c>
      <c r="B5383" s="169" t="s">
        <v>25704</v>
      </c>
      <c r="C5383" s="169" t="s">
        <v>7</v>
      </c>
      <c r="D5383" s="333">
        <v>42.62</v>
      </c>
      <c r="E5383" s="279"/>
    </row>
    <row r="5384" spans="1:5" s="280" customFormat="1" ht="13.5">
      <c r="A5384" s="169">
        <v>96526</v>
      </c>
      <c r="B5384" s="169" t="s">
        <v>25705</v>
      </c>
      <c r="C5384" s="169" t="s">
        <v>7</v>
      </c>
      <c r="D5384" s="333">
        <v>288.55</v>
      </c>
      <c r="E5384" s="279"/>
    </row>
    <row r="5385" spans="1:5" s="280" customFormat="1" ht="13.5">
      <c r="A5385" s="169">
        <v>96527</v>
      </c>
      <c r="B5385" s="169" t="s">
        <v>25706</v>
      </c>
      <c r="C5385" s="169" t="s">
        <v>7</v>
      </c>
      <c r="D5385" s="333">
        <v>119.16</v>
      </c>
      <c r="E5385" s="279"/>
    </row>
    <row r="5386" spans="1:5" s="280" customFormat="1" ht="13.5">
      <c r="A5386" s="169">
        <v>96528</v>
      </c>
      <c r="B5386" s="169" t="s">
        <v>25707</v>
      </c>
      <c r="C5386" s="169" t="s">
        <v>4</v>
      </c>
      <c r="D5386" s="333">
        <v>236.13</v>
      </c>
      <c r="E5386" s="279"/>
    </row>
    <row r="5387" spans="1:5" s="280" customFormat="1" ht="13.5">
      <c r="A5387" s="169">
        <v>101114</v>
      </c>
      <c r="B5387" s="169" t="s">
        <v>25708</v>
      </c>
      <c r="C5387" s="169" t="s">
        <v>7</v>
      </c>
      <c r="D5387" s="333">
        <v>4.37</v>
      </c>
      <c r="E5387" s="279"/>
    </row>
    <row r="5388" spans="1:5" s="280" customFormat="1" ht="13.5">
      <c r="A5388" s="169">
        <v>101115</v>
      </c>
      <c r="B5388" s="169" t="s">
        <v>25709</v>
      </c>
      <c r="C5388" s="169" t="s">
        <v>7</v>
      </c>
      <c r="D5388" s="333">
        <v>3.68</v>
      </c>
      <c r="E5388" s="279"/>
    </row>
    <row r="5389" spans="1:5" s="280" customFormat="1" ht="13.5">
      <c r="A5389" s="169">
        <v>101116</v>
      </c>
      <c r="B5389" s="169" t="s">
        <v>25710</v>
      </c>
      <c r="C5389" s="169" t="s">
        <v>7</v>
      </c>
      <c r="D5389" s="333">
        <v>2.2999999999999998</v>
      </c>
      <c r="E5389" s="279"/>
    </row>
    <row r="5390" spans="1:5" s="280" customFormat="1" ht="13.5">
      <c r="A5390" s="169">
        <v>101117</v>
      </c>
      <c r="B5390" s="169" t="s">
        <v>25711</v>
      </c>
      <c r="C5390" s="169" t="s">
        <v>7</v>
      </c>
      <c r="D5390" s="333">
        <v>3.16</v>
      </c>
      <c r="E5390" s="279"/>
    </row>
    <row r="5391" spans="1:5" s="280" customFormat="1" ht="13.5">
      <c r="A5391" s="169">
        <v>101118</v>
      </c>
      <c r="B5391" s="169" t="s">
        <v>25712</v>
      </c>
      <c r="C5391" s="169" t="s">
        <v>7</v>
      </c>
      <c r="D5391" s="333">
        <v>3.79</v>
      </c>
      <c r="E5391" s="279"/>
    </row>
    <row r="5392" spans="1:5" s="280" customFormat="1" ht="13.5">
      <c r="A5392" s="169">
        <v>101119</v>
      </c>
      <c r="B5392" s="169" t="s">
        <v>25713</v>
      </c>
      <c r="C5392" s="169" t="s">
        <v>7</v>
      </c>
      <c r="D5392" s="333">
        <v>8.35</v>
      </c>
      <c r="E5392" s="279"/>
    </row>
    <row r="5393" spans="1:5" s="280" customFormat="1" ht="13.5">
      <c r="A5393" s="169">
        <v>101120</v>
      </c>
      <c r="B5393" s="169" t="s">
        <v>25714</v>
      </c>
      <c r="C5393" s="169" t="s">
        <v>7</v>
      </c>
      <c r="D5393" s="333">
        <v>7.04</v>
      </c>
      <c r="E5393" s="279"/>
    </row>
    <row r="5394" spans="1:5" s="280" customFormat="1" ht="13.5">
      <c r="A5394" s="169">
        <v>101121</v>
      </c>
      <c r="B5394" s="169" t="s">
        <v>25715</v>
      </c>
      <c r="C5394" s="169" t="s">
        <v>7</v>
      </c>
      <c r="D5394" s="333">
        <v>4.42</v>
      </c>
      <c r="E5394" s="279"/>
    </row>
    <row r="5395" spans="1:5" s="280" customFormat="1" ht="13.5">
      <c r="A5395" s="169">
        <v>101122</v>
      </c>
      <c r="B5395" s="169" t="s">
        <v>25716</v>
      </c>
      <c r="C5395" s="169" t="s">
        <v>7</v>
      </c>
      <c r="D5395" s="333">
        <v>6.02</v>
      </c>
      <c r="E5395" s="279"/>
    </row>
    <row r="5396" spans="1:5" s="280" customFormat="1" ht="13.5">
      <c r="A5396" s="169">
        <v>101123</v>
      </c>
      <c r="B5396" s="169" t="s">
        <v>25717</v>
      </c>
      <c r="C5396" s="169" t="s">
        <v>7</v>
      </c>
      <c r="D5396" s="333">
        <v>7.23</v>
      </c>
      <c r="E5396" s="279"/>
    </row>
    <row r="5397" spans="1:5" s="280" customFormat="1" ht="13.5">
      <c r="A5397" s="169">
        <v>101124</v>
      </c>
      <c r="B5397" s="169" t="s">
        <v>25718</v>
      </c>
      <c r="C5397" s="169" t="s">
        <v>7</v>
      </c>
      <c r="D5397" s="333">
        <v>15.12</v>
      </c>
      <c r="E5397" s="279"/>
    </row>
    <row r="5398" spans="1:5" s="280" customFormat="1" ht="13.5">
      <c r="A5398" s="169">
        <v>101125</v>
      </c>
      <c r="B5398" s="169" t="s">
        <v>25719</v>
      </c>
      <c r="C5398" s="169" t="s">
        <v>7</v>
      </c>
      <c r="D5398" s="333">
        <v>14.43</v>
      </c>
      <c r="E5398" s="279"/>
    </row>
    <row r="5399" spans="1:5" s="280" customFormat="1" ht="13.5">
      <c r="A5399" s="169">
        <v>101126</v>
      </c>
      <c r="B5399" s="169" t="s">
        <v>25720</v>
      </c>
      <c r="C5399" s="169" t="s">
        <v>7</v>
      </c>
      <c r="D5399" s="333">
        <v>13.05</v>
      </c>
      <c r="E5399" s="279"/>
    </row>
    <row r="5400" spans="1:5" s="280" customFormat="1" ht="13.5">
      <c r="A5400" s="169">
        <v>101127</v>
      </c>
      <c r="B5400" s="169" t="s">
        <v>25721</v>
      </c>
      <c r="C5400" s="169" t="s">
        <v>7</v>
      </c>
      <c r="D5400" s="333">
        <v>13.91</v>
      </c>
      <c r="E5400" s="279"/>
    </row>
    <row r="5401" spans="1:5" s="280" customFormat="1" ht="13.5">
      <c r="A5401" s="169">
        <v>101128</v>
      </c>
      <c r="B5401" s="169" t="s">
        <v>25722</v>
      </c>
      <c r="C5401" s="169" t="s">
        <v>7</v>
      </c>
      <c r="D5401" s="333">
        <v>14.54</v>
      </c>
      <c r="E5401" s="279"/>
    </row>
    <row r="5402" spans="1:5" s="280" customFormat="1" ht="13.5">
      <c r="A5402" s="169">
        <v>101129</v>
      </c>
      <c r="B5402" s="169" t="s">
        <v>25723</v>
      </c>
      <c r="C5402" s="169" t="s">
        <v>7</v>
      </c>
      <c r="D5402" s="333">
        <v>19.53</v>
      </c>
      <c r="E5402" s="279"/>
    </row>
    <row r="5403" spans="1:5" s="280" customFormat="1" ht="13.5">
      <c r="A5403" s="169">
        <v>101130</v>
      </c>
      <c r="B5403" s="169" t="s">
        <v>25724</v>
      </c>
      <c r="C5403" s="169" t="s">
        <v>7</v>
      </c>
      <c r="D5403" s="333">
        <v>18.22</v>
      </c>
      <c r="E5403" s="279"/>
    </row>
    <row r="5404" spans="1:5" s="280" customFormat="1" ht="13.5">
      <c r="A5404" s="169">
        <v>101131</v>
      </c>
      <c r="B5404" s="169" t="s">
        <v>25725</v>
      </c>
      <c r="C5404" s="169" t="s">
        <v>7</v>
      </c>
      <c r="D5404" s="333">
        <v>15.6</v>
      </c>
      <c r="E5404" s="279"/>
    </row>
    <row r="5405" spans="1:5" s="280" customFormat="1" ht="13.5">
      <c r="A5405" s="169">
        <v>101132</v>
      </c>
      <c r="B5405" s="169" t="s">
        <v>25726</v>
      </c>
      <c r="C5405" s="169" t="s">
        <v>7</v>
      </c>
      <c r="D5405" s="333">
        <v>17.2</v>
      </c>
      <c r="E5405" s="279"/>
    </row>
    <row r="5406" spans="1:5" s="280" customFormat="1" ht="13.5">
      <c r="A5406" s="169">
        <v>101133</v>
      </c>
      <c r="B5406" s="169" t="s">
        <v>25727</v>
      </c>
      <c r="C5406" s="169" t="s">
        <v>7</v>
      </c>
      <c r="D5406" s="333">
        <v>18.41</v>
      </c>
      <c r="E5406" s="279"/>
    </row>
    <row r="5407" spans="1:5" s="280" customFormat="1" ht="13.5">
      <c r="A5407" s="169">
        <v>101134</v>
      </c>
      <c r="B5407" s="169" t="s">
        <v>25728</v>
      </c>
      <c r="C5407" s="169" t="s">
        <v>7</v>
      </c>
      <c r="D5407" s="333">
        <v>15.77</v>
      </c>
      <c r="E5407" s="279"/>
    </row>
    <row r="5408" spans="1:5" s="280" customFormat="1" ht="13.5">
      <c r="A5408" s="169">
        <v>101135</v>
      </c>
      <c r="B5408" s="169" t="s">
        <v>25729</v>
      </c>
      <c r="C5408" s="169" t="s">
        <v>7</v>
      </c>
      <c r="D5408" s="333">
        <v>15.08</v>
      </c>
      <c r="E5408" s="279"/>
    </row>
    <row r="5409" spans="1:5" s="280" customFormat="1" ht="13.5">
      <c r="A5409" s="169">
        <v>101136</v>
      </c>
      <c r="B5409" s="169" t="s">
        <v>25730</v>
      </c>
      <c r="C5409" s="169" t="s">
        <v>7</v>
      </c>
      <c r="D5409" s="333">
        <v>13.7</v>
      </c>
      <c r="E5409" s="279"/>
    </row>
    <row r="5410" spans="1:5" s="280" customFormat="1" ht="13.5">
      <c r="A5410" s="169">
        <v>101137</v>
      </c>
      <c r="B5410" s="169" t="s">
        <v>25731</v>
      </c>
      <c r="C5410" s="169" t="s">
        <v>7</v>
      </c>
      <c r="D5410" s="333">
        <v>14.56</v>
      </c>
      <c r="E5410" s="279"/>
    </row>
    <row r="5411" spans="1:5" s="280" customFormat="1" ht="13.5">
      <c r="A5411" s="169">
        <v>101138</v>
      </c>
      <c r="B5411" s="169" t="s">
        <v>25732</v>
      </c>
      <c r="C5411" s="169" t="s">
        <v>7</v>
      </c>
      <c r="D5411" s="333">
        <v>15.19</v>
      </c>
      <c r="E5411" s="279"/>
    </row>
    <row r="5412" spans="1:5" s="280" customFormat="1" ht="13.5">
      <c r="A5412" s="169">
        <v>101139</v>
      </c>
      <c r="B5412" s="169" t="s">
        <v>25733</v>
      </c>
      <c r="C5412" s="169" t="s">
        <v>7</v>
      </c>
      <c r="D5412" s="333">
        <v>20.21</v>
      </c>
      <c r="E5412" s="279"/>
    </row>
    <row r="5413" spans="1:5" s="280" customFormat="1" ht="13.5">
      <c r="A5413" s="169">
        <v>101140</v>
      </c>
      <c r="B5413" s="169" t="s">
        <v>25734</v>
      </c>
      <c r="C5413" s="169" t="s">
        <v>7</v>
      </c>
      <c r="D5413" s="333">
        <v>18.899999999999999</v>
      </c>
      <c r="E5413" s="279"/>
    </row>
    <row r="5414" spans="1:5" s="280" customFormat="1" ht="13.5">
      <c r="A5414" s="169">
        <v>101141</v>
      </c>
      <c r="B5414" s="169" t="s">
        <v>25735</v>
      </c>
      <c r="C5414" s="169" t="s">
        <v>7</v>
      </c>
      <c r="D5414" s="333">
        <v>16.28</v>
      </c>
      <c r="E5414" s="279"/>
    </row>
    <row r="5415" spans="1:5" s="280" customFormat="1" ht="13.5">
      <c r="A5415" s="169">
        <v>101142</v>
      </c>
      <c r="B5415" s="169" t="s">
        <v>25736</v>
      </c>
      <c r="C5415" s="169" t="s">
        <v>7</v>
      </c>
      <c r="D5415" s="333">
        <v>17.88</v>
      </c>
      <c r="E5415" s="279"/>
    </row>
    <row r="5416" spans="1:5" s="280" customFormat="1" ht="13.5">
      <c r="A5416" s="169">
        <v>101143</v>
      </c>
      <c r="B5416" s="169" t="s">
        <v>25737</v>
      </c>
      <c r="C5416" s="169" t="s">
        <v>7</v>
      </c>
      <c r="D5416" s="333">
        <v>19.09</v>
      </c>
      <c r="E5416" s="279"/>
    </row>
    <row r="5417" spans="1:5" s="280" customFormat="1" ht="13.5">
      <c r="A5417" s="169">
        <v>101144</v>
      </c>
      <c r="B5417" s="169" t="s">
        <v>25738</v>
      </c>
      <c r="C5417" s="169" t="s">
        <v>7</v>
      </c>
      <c r="D5417" s="333">
        <v>15.83</v>
      </c>
      <c r="E5417" s="279"/>
    </row>
    <row r="5418" spans="1:5" s="280" customFormat="1" ht="13.5">
      <c r="A5418" s="169">
        <v>101145</v>
      </c>
      <c r="B5418" s="169" t="s">
        <v>25739</v>
      </c>
      <c r="C5418" s="169" t="s">
        <v>7</v>
      </c>
      <c r="D5418" s="333">
        <v>15.14</v>
      </c>
      <c r="E5418" s="279"/>
    </row>
    <row r="5419" spans="1:5" s="280" customFormat="1" ht="13.5">
      <c r="A5419" s="169">
        <v>101146</v>
      </c>
      <c r="B5419" s="169" t="s">
        <v>25740</v>
      </c>
      <c r="C5419" s="169" t="s">
        <v>7</v>
      </c>
      <c r="D5419" s="333">
        <v>13.76</v>
      </c>
      <c r="E5419" s="279"/>
    </row>
    <row r="5420" spans="1:5" s="280" customFormat="1" ht="13.5">
      <c r="A5420" s="169">
        <v>101147</v>
      </c>
      <c r="B5420" s="169" t="s">
        <v>25741</v>
      </c>
      <c r="C5420" s="169" t="s">
        <v>7</v>
      </c>
      <c r="D5420" s="333">
        <v>14.62</v>
      </c>
      <c r="E5420" s="279"/>
    </row>
    <row r="5421" spans="1:5" s="280" customFormat="1" ht="13.5">
      <c r="A5421" s="169">
        <v>101148</v>
      </c>
      <c r="B5421" s="169" t="s">
        <v>25742</v>
      </c>
      <c r="C5421" s="169" t="s">
        <v>7</v>
      </c>
      <c r="D5421" s="333">
        <v>15.25</v>
      </c>
      <c r="E5421" s="279"/>
    </row>
    <row r="5422" spans="1:5" s="280" customFormat="1" ht="13.5">
      <c r="A5422" s="169">
        <v>101149</v>
      </c>
      <c r="B5422" s="169" t="s">
        <v>25743</v>
      </c>
      <c r="C5422" s="169" t="s">
        <v>7</v>
      </c>
      <c r="D5422" s="333">
        <v>20.27</v>
      </c>
      <c r="E5422" s="279"/>
    </row>
    <row r="5423" spans="1:5" s="280" customFormat="1" ht="13.5">
      <c r="A5423" s="169">
        <v>101150</v>
      </c>
      <c r="B5423" s="169" t="s">
        <v>25744</v>
      </c>
      <c r="C5423" s="169" t="s">
        <v>7</v>
      </c>
      <c r="D5423" s="333">
        <v>18.96</v>
      </c>
      <c r="E5423" s="279"/>
    </row>
    <row r="5424" spans="1:5" s="280" customFormat="1" ht="13.5">
      <c r="A5424" s="169">
        <v>101151</v>
      </c>
      <c r="B5424" s="169" t="s">
        <v>25745</v>
      </c>
      <c r="C5424" s="169" t="s">
        <v>7</v>
      </c>
      <c r="D5424" s="333">
        <v>16.34</v>
      </c>
      <c r="E5424" s="279"/>
    </row>
    <row r="5425" spans="1:5" s="280" customFormat="1" ht="13.5">
      <c r="A5425" s="169">
        <v>101152</v>
      </c>
      <c r="B5425" s="169" t="s">
        <v>25746</v>
      </c>
      <c r="C5425" s="169" t="s">
        <v>7</v>
      </c>
      <c r="D5425" s="333">
        <v>17.940000000000001</v>
      </c>
      <c r="E5425" s="279"/>
    </row>
    <row r="5426" spans="1:5" s="280" customFormat="1" ht="13.5">
      <c r="A5426" s="169">
        <v>101153</v>
      </c>
      <c r="B5426" s="169" t="s">
        <v>25747</v>
      </c>
      <c r="C5426" s="169" t="s">
        <v>7</v>
      </c>
      <c r="D5426" s="333">
        <v>19.149999999999999</v>
      </c>
      <c r="E5426" s="279"/>
    </row>
    <row r="5427" spans="1:5" s="280" customFormat="1" ht="13.5">
      <c r="A5427" s="169">
        <v>101206</v>
      </c>
      <c r="B5427" s="169" t="s">
        <v>25748</v>
      </c>
      <c r="C5427" s="169" t="s">
        <v>7</v>
      </c>
      <c r="D5427" s="333">
        <v>12.6</v>
      </c>
      <c r="E5427" s="279"/>
    </row>
    <row r="5428" spans="1:5" s="280" customFormat="1" ht="13.5">
      <c r="A5428" s="169">
        <v>101207</v>
      </c>
      <c r="B5428" s="169" t="s">
        <v>25749</v>
      </c>
      <c r="C5428" s="169" t="s">
        <v>7</v>
      </c>
      <c r="D5428" s="333">
        <v>11.17</v>
      </c>
      <c r="E5428" s="279"/>
    </row>
    <row r="5429" spans="1:5" s="280" customFormat="1" ht="13.5">
      <c r="A5429" s="169">
        <v>101208</v>
      </c>
      <c r="B5429" s="169" t="s">
        <v>25750</v>
      </c>
      <c r="C5429" s="169" t="s">
        <v>7</v>
      </c>
      <c r="D5429" s="333">
        <v>10.77</v>
      </c>
      <c r="E5429" s="279"/>
    </row>
    <row r="5430" spans="1:5" s="280" customFormat="1" ht="13.5">
      <c r="A5430" s="169">
        <v>101209</v>
      </c>
      <c r="B5430" s="169" t="s">
        <v>25751</v>
      </c>
      <c r="C5430" s="169" t="s">
        <v>7</v>
      </c>
      <c r="D5430" s="333">
        <v>10.01</v>
      </c>
      <c r="E5430" s="279"/>
    </row>
    <row r="5431" spans="1:5" s="280" customFormat="1" ht="13.5">
      <c r="A5431" s="169">
        <v>101210</v>
      </c>
      <c r="B5431" s="169" t="s">
        <v>25752</v>
      </c>
      <c r="C5431" s="169" t="s">
        <v>7</v>
      </c>
      <c r="D5431" s="333">
        <v>17.82</v>
      </c>
      <c r="E5431" s="279"/>
    </row>
    <row r="5432" spans="1:5" s="280" customFormat="1" ht="13.5">
      <c r="A5432" s="169">
        <v>101211</v>
      </c>
      <c r="B5432" s="169" t="s">
        <v>25753</v>
      </c>
      <c r="C5432" s="169" t="s">
        <v>7</v>
      </c>
      <c r="D5432" s="333">
        <v>19.13</v>
      </c>
      <c r="E5432" s="279"/>
    </row>
    <row r="5433" spans="1:5" s="280" customFormat="1" ht="13.5">
      <c r="A5433" s="169">
        <v>101212</v>
      </c>
      <c r="B5433" s="169" t="s">
        <v>25754</v>
      </c>
      <c r="C5433" s="169" t="s">
        <v>7</v>
      </c>
      <c r="D5433" s="333">
        <v>22.19</v>
      </c>
      <c r="E5433" s="279"/>
    </row>
    <row r="5434" spans="1:5" s="280" customFormat="1" ht="13.5">
      <c r="A5434" s="169">
        <v>101213</v>
      </c>
      <c r="B5434" s="169" t="s">
        <v>25755</v>
      </c>
      <c r="C5434" s="169" t="s">
        <v>7</v>
      </c>
      <c r="D5434" s="333">
        <v>24.65</v>
      </c>
      <c r="E5434" s="279"/>
    </row>
    <row r="5435" spans="1:5" s="280" customFormat="1" ht="13.5">
      <c r="A5435" s="169">
        <v>101214</v>
      </c>
      <c r="B5435" s="169" t="s">
        <v>25756</v>
      </c>
      <c r="C5435" s="169" t="s">
        <v>7</v>
      </c>
      <c r="D5435" s="333">
        <v>29.92</v>
      </c>
      <c r="E5435" s="279"/>
    </row>
    <row r="5436" spans="1:5" s="280" customFormat="1" ht="13.5">
      <c r="A5436" s="169">
        <v>101215</v>
      </c>
      <c r="B5436" s="169" t="s">
        <v>25757</v>
      </c>
      <c r="C5436" s="169" t="s">
        <v>7</v>
      </c>
      <c r="D5436" s="333">
        <v>17.03</v>
      </c>
      <c r="E5436" s="279"/>
    </row>
    <row r="5437" spans="1:5" s="280" customFormat="1" ht="13.5">
      <c r="A5437" s="169">
        <v>101216</v>
      </c>
      <c r="B5437" s="169" t="s">
        <v>25758</v>
      </c>
      <c r="C5437" s="169" t="s">
        <v>7</v>
      </c>
      <c r="D5437" s="333">
        <v>17.940000000000001</v>
      </c>
      <c r="E5437" s="279"/>
    </row>
    <row r="5438" spans="1:5" s="280" customFormat="1" ht="13.5">
      <c r="A5438" s="169">
        <v>101217</v>
      </c>
      <c r="B5438" s="169" t="s">
        <v>25759</v>
      </c>
      <c r="C5438" s="169" t="s">
        <v>7</v>
      </c>
      <c r="D5438" s="333">
        <v>20.76</v>
      </c>
      <c r="E5438" s="279"/>
    </row>
    <row r="5439" spans="1:5" s="280" customFormat="1" ht="13.5">
      <c r="A5439" s="169">
        <v>101218</v>
      </c>
      <c r="B5439" s="169" t="s">
        <v>25760</v>
      </c>
      <c r="C5439" s="169" t="s">
        <v>7</v>
      </c>
      <c r="D5439" s="333">
        <v>22.1</v>
      </c>
      <c r="E5439" s="279"/>
    </row>
    <row r="5440" spans="1:5" s="280" customFormat="1" ht="13.5">
      <c r="A5440" s="169">
        <v>101219</v>
      </c>
      <c r="B5440" s="169" t="s">
        <v>25761</v>
      </c>
      <c r="C5440" s="169" t="s">
        <v>7</v>
      </c>
      <c r="D5440" s="333">
        <v>26.83</v>
      </c>
      <c r="E5440" s="279"/>
    </row>
    <row r="5441" spans="1:5" s="280" customFormat="1" ht="13.5">
      <c r="A5441" s="169">
        <v>101220</v>
      </c>
      <c r="B5441" s="169" t="s">
        <v>25762</v>
      </c>
      <c r="C5441" s="169" t="s">
        <v>7</v>
      </c>
      <c r="D5441" s="333">
        <v>16.73</v>
      </c>
      <c r="E5441" s="279"/>
    </row>
    <row r="5442" spans="1:5" s="280" customFormat="1" ht="13.5">
      <c r="A5442" s="169">
        <v>101221</v>
      </c>
      <c r="B5442" s="169" t="s">
        <v>25763</v>
      </c>
      <c r="C5442" s="169" t="s">
        <v>7</v>
      </c>
      <c r="D5442" s="333">
        <v>17.760000000000002</v>
      </c>
      <c r="E5442" s="279"/>
    </row>
    <row r="5443" spans="1:5" s="280" customFormat="1" ht="13.5">
      <c r="A5443" s="169">
        <v>101222</v>
      </c>
      <c r="B5443" s="169" t="s">
        <v>25764</v>
      </c>
      <c r="C5443" s="169" t="s">
        <v>7</v>
      </c>
      <c r="D5443" s="333">
        <v>20.61</v>
      </c>
      <c r="E5443" s="279"/>
    </row>
    <row r="5444" spans="1:5" s="280" customFormat="1" ht="13.5">
      <c r="A5444" s="169">
        <v>101223</v>
      </c>
      <c r="B5444" s="169" t="s">
        <v>25765</v>
      </c>
      <c r="C5444" s="169" t="s">
        <v>7</v>
      </c>
      <c r="D5444" s="333">
        <v>22.84</v>
      </c>
      <c r="E5444" s="279"/>
    </row>
    <row r="5445" spans="1:5" s="280" customFormat="1" ht="13.5">
      <c r="A5445" s="169">
        <v>101224</v>
      </c>
      <c r="B5445" s="169" t="s">
        <v>25766</v>
      </c>
      <c r="C5445" s="169" t="s">
        <v>7</v>
      </c>
      <c r="D5445" s="333">
        <v>28.57</v>
      </c>
      <c r="E5445" s="279"/>
    </row>
    <row r="5446" spans="1:5" s="280" customFormat="1" ht="13.5">
      <c r="A5446" s="169">
        <v>101225</v>
      </c>
      <c r="B5446" s="169" t="s">
        <v>25767</v>
      </c>
      <c r="C5446" s="169" t="s">
        <v>7</v>
      </c>
      <c r="D5446" s="333">
        <v>15.36</v>
      </c>
      <c r="E5446" s="279"/>
    </row>
    <row r="5447" spans="1:5" s="280" customFormat="1" ht="13.5">
      <c r="A5447" s="169">
        <v>101226</v>
      </c>
      <c r="B5447" s="169" t="s">
        <v>25768</v>
      </c>
      <c r="C5447" s="169" t="s">
        <v>7</v>
      </c>
      <c r="D5447" s="333">
        <v>16.28</v>
      </c>
      <c r="E5447" s="279"/>
    </row>
    <row r="5448" spans="1:5" s="280" customFormat="1" ht="13.5">
      <c r="A5448" s="169">
        <v>101227</v>
      </c>
      <c r="B5448" s="169" t="s">
        <v>25769</v>
      </c>
      <c r="C5448" s="169" t="s">
        <v>7</v>
      </c>
      <c r="D5448" s="333">
        <v>18.82</v>
      </c>
      <c r="E5448" s="279"/>
    </row>
    <row r="5449" spans="1:5" s="280" customFormat="1" ht="13.5">
      <c r="A5449" s="169">
        <v>101228</v>
      </c>
      <c r="B5449" s="169" t="s">
        <v>25770</v>
      </c>
      <c r="C5449" s="169" t="s">
        <v>7</v>
      </c>
      <c r="D5449" s="333">
        <v>20.190000000000001</v>
      </c>
      <c r="E5449" s="279"/>
    </row>
    <row r="5450" spans="1:5" s="280" customFormat="1" ht="13.5">
      <c r="A5450" s="169">
        <v>101229</v>
      </c>
      <c r="B5450" s="169" t="s">
        <v>25771</v>
      </c>
      <c r="C5450" s="169" t="s">
        <v>7</v>
      </c>
      <c r="D5450" s="333">
        <v>25.34</v>
      </c>
      <c r="E5450" s="279"/>
    </row>
    <row r="5451" spans="1:5" s="280" customFormat="1" ht="13.5">
      <c r="A5451" s="169">
        <v>101230</v>
      </c>
      <c r="B5451" s="169" t="s">
        <v>25772</v>
      </c>
      <c r="C5451" s="169" t="s">
        <v>7</v>
      </c>
      <c r="D5451" s="333">
        <v>11.15</v>
      </c>
      <c r="E5451" s="279"/>
    </row>
    <row r="5452" spans="1:5" s="280" customFormat="1" ht="13.5">
      <c r="A5452" s="169">
        <v>101231</v>
      </c>
      <c r="B5452" s="169" t="s">
        <v>25773</v>
      </c>
      <c r="C5452" s="169" t="s">
        <v>7</v>
      </c>
      <c r="D5452" s="333">
        <v>10.62</v>
      </c>
      <c r="E5452" s="279"/>
    </row>
    <row r="5453" spans="1:5" s="280" customFormat="1" ht="13.5">
      <c r="A5453" s="169">
        <v>101232</v>
      </c>
      <c r="B5453" s="169" t="s">
        <v>25774</v>
      </c>
      <c r="C5453" s="169" t="s">
        <v>7</v>
      </c>
      <c r="D5453" s="333">
        <v>9.66</v>
      </c>
      <c r="E5453" s="279"/>
    </row>
    <row r="5454" spans="1:5" s="280" customFormat="1" ht="13.5">
      <c r="A5454" s="169">
        <v>101233</v>
      </c>
      <c r="B5454" s="169" t="s">
        <v>25775</v>
      </c>
      <c r="C5454" s="169" t="s">
        <v>7</v>
      </c>
      <c r="D5454" s="333">
        <v>8.93</v>
      </c>
      <c r="E5454" s="279"/>
    </row>
    <row r="5455" spans="1:5" s="280" customFormat="1" ht="13.5">
      <c r="A5455" s="169">
        <v>101234</v>
      </c>
      <c r="B5455" s="169" t="s">
        <v>25776</v>
      </c>
      <c r="C5455" s="169" t="s">
        <v>7</v>
      </c>
      <c r="D5455" s="333">
        <v>17.260000000000002</v>
      </c>
      <c r="E5455" s="279"/>
    </row>
    <row r="5456" spans="1:5" s="280" customFormat="1" ht="13.5">
      <c r="A5456" s="169">
        <v>101235</v>
      </c>
      <c r="B5456" s="169" t="s">
        <v>25777</v>
      </c>
      <c r="C5456" s="169" t="s">
        <v>7</v>
      </c>
      <c r="D5456" s="333">
        <v>18.28</v>
      </c>
      <c r="E5456" s="279"/>
    </row>
    <row r="5457" spans="1:5" s="280" customFormat="1" ht="13.5">
      <c r="A5457" s="169">
        <v>101236</v>
      </c>
      <c r="B5457" s="169" t="s">
        <v>25778</v>
      </c>
      <c r="C5457" s="169" t="s">
        <v>7</v>
      </c>
      <c r="D5457" s="333">
        <v>21.23</v>
      </c>
      <c r="E5457" s="279"/>
    </row>
    <row r="5458" spans="1:5" s="280" customFormat="1" ht="13.5">
      <c r="A5458" s="169">
        <v>101237</v>
      </c>
      <c r="B5458" s="169" t="s">
        <v>25779</v>
      </c>
      <c r="C5458" s="169" t="s">
        <v>7</v>
      </c>
      <c r="D5458" s="333">
        <v>22.76</v>
      </c>
      <c r="E5458" s="279"/>
    </row>
    <row r="5459" spans="1:5" s="280" customFormat="1" ht="13.5">
      <c r="A5459" s="169">
        <v>101238</v>
      </c>
      <c r="B5459" s="169" t="s">
        <v>25780</v>
      </c>
      <c r="C5459" s="169" t="s">
        <v>7</v>
      </c>
      <c r="D5459" s="333">
        <v>28.66</v>
      </c>
      <c r="E5459" s="279"/>
    </row>
    <row r="5460" spans="1:5" s="280" customFormat="1" ht="13.5">
      <c r="A5460" s="169">
        <v>101239</v>
      </c>
      <c r="B5460" s="169" t="s">
        <v>25781</v>
      </c>
      <c r="C5460" s="169" t="s">
        <v>7</v>
      </c>
      <c r="D5460" s="333">
        <v>15.37</v>
      </c>
      <c r="E5460" s="279"/>
    </row>
    <row r="5461" spans="1:5" s="280" customFormat="1" ht="13.5">
      <c r="A5461" s="169">
        <v>101240</v>
      </c>
      <c r="B5461" s="169" t="s">
        <v>25782</v>
      </c>
      <c r="C5461" s="169" t="s">
        <v>7</v>
      </c>
      <c r="D5461" s="333">
        <v>16.309999999999999</v>
      </c>
      <c r="E5461" s="279"/>
    </row>
    <row r="5462" spans="1:5" s="280" customFormat="1" ht="13.5">
      <c r="A5462" s="169">
        <v>101241</v>
      </c>
      <c r="B5462" s="169" t="s">
        <v>25783</v>
      </c>
      <c r="C5462" s="169" t="s">
        <v>7</v>
      </c>
      <c r="D5462" s="333">
        <v>18.95</v>
      </c>
      <c r="E5462" s="279"/>
    </row>
    <row r="5463" spans="1:5" s="280" customFormat="1" ht="13.5">
      <c r="A5463" s="169">
        <v>101242</v>
      </c>
      <c r="B5463" s="169" t="s">
        <v>25784</v>
      </c>
      <c r="C5463" s="169" t="s">
        <v>7</v>
      </c>
      <c r="D5463" s="333">
        <v>21.06</v>
      </c>
      <c r="E5463" s="279"/>
    </row>
    <row r="5464" spans="1:5" s="280" customFormat="1" ht="13.5">
      <c r="A5464" s="169">
        <v>101243</v>
      </c>
      <c r="B5464" s="169" t="s">
        <v>25785</v>
      </c>
      <c r="C5464" s="169" t="s">
        <v>7</v>
      </c>
      <c r="D5464" s="333">
        <v>25.63</v>
      </c>
      <c r="E5464" s="279"/>
    </row>
    <row r="5465" spans="1:5" s="280" customFormat="1" ht="13.5">
      <c r="A5465" s="169">
        <v>101244</v>
      </c>
      <c r="B5465" s="169" t="s">
        <v>25786</v>
      </c>
      <c r="C5465" s="169" t="s">
        <v>7</v>
      </c>
      <c r="D5465" s="333">
        <v>15.98</v>
      </c>
      <c r="E5465" s="279"/>
    </row>
    <row r="5466" spans="1:5" s="280" customFormat="1" ht="13.5">
      <c r="A5466" s="169">
        <v>101245</v>
      </c>
      <c r="B5466" s="169" t="s">
        <v>25787</v>
      </c>
      <c r="C5466" s="169" t="s">
        <v>7</v>
      </c>
      <c r="D5466" s="333">
        <v>17.010000000000002</v>
      </c>
      <c r="E5466" s="279"/>
    </row>
    <row r="5467" spans="1:5" s="280" customFormat="1" ht="13.5">
      <c r="A5467" s="169">
        <v>101246</v>
      </c>
      <c r="B5467" s="169" t="s">
        <v>25788</v>
      </c>
      <c r="C5467" s="169" t="s">
        <v>7</v>
      </c>
      <c r="D5467" s="333">
        <v>19.760000000000002</v>
      </c>
      <c r="E5467" s="279"/>
    </row>
    <row r="5468" spans="1:5" s="280" customFormat="1" ht="13.5">
      <c r="A5468" s="169">
        <v>101247</v>
      </c>
      <c r="B5468" s="169" t="s">
        <v>25789</v>
      </c>
      <c r="C5468" s="169" t="s">
        <v>7</v>
      </c>
      <c r="D5468" s="333">
        <v>21.88</v>
      </c>
      <c r="E5468" s="279"/>
    </row>
    <row r="5469" spans="1:5" s="280" customFormat="1" ht="13.5">
      <c r="A5469" s="169">
        <v>101248</v>
      </c>
      <c r="B5469" s="169" t="s">
        <v>25790</v>
      </c>
      <c r="C5469" s="169" t="s">
        <v>7</v>
      </c>
      <c r="D5469" s="333">
        <v>27.4</v>
      </c>
      <c r="E5469" s="279"/>
    </row>
    <row r="5470" spans="1:5" s="280" customFormat="1" ht="13.5">
      <c r="A5470" s="169">
        <v>101249</v>
      </c>
      <c r="B5470" s="169" t="s">
        <v>25791</v>
      </c>
      <c r="C5470" s="169" t="s">
        <v>7</v>
      </c>
      <c r="D5470" s="333">
        <v>14.08</v>
      </c>
      <c r="E5470" s="279"/>
    </row>
    <row r="5471" spans="1:5" s="280" customFormat="1" ht="13.5">
      <c r="A5471" s="169">
        <v>101250</v>
      </c>
      <c r="B5471" s="169" t="s">
        <v>25792</v>
      </c>
      <c r="C5471" s="169" t="s">
        <v>7</v>
      </c>
      <c r="D5471" s="333">
        <v>15.54</v>
      </c>
      <c r="E5471" s="279"/>
    </row>
    <row r="5472" spans="1:5" s="280" customFormat="1" ht="13.5">
      <c r="A5472" s="169">
        <v>101251</v>
      </c>
      <c r="B5472" s="169" t="s">
        <v>25793</v>
      </c>
      <c r="C5472" s="169" t="s">
        <v>7</v>
      </c>
      <c r="D5472" s="333">
        <v>17.86</v>
      </c>
      <c r="E5472" s="279"/>
    </row>
    <row r="5473" spans="1:5" s="280" customFormat="1" ht="13.5">
      <c r="A5473" s="169">
        <v>101252</v>
      </c>
      <c r="B5473" s="169" t="s">
        <v>25794</v>
      </c>
      <c r="C5473" s="169" t="s">
        <v>7</v>
      </c>
      <c r="D5473" s="333">
        <v>19.32</v>
      </c>
      <c r="E5473" s="279"/>
    </row>
    <row r="5474" spans="1:5" s="280" customFormat="1" ht="13.5">
      <c r="A5474" s="169">
        <v>101253</v>
      </c>
      <c r="B5474" s="169" t="s">
        <v>25795</v>
      </c>
      <c r="C5474" s="169" t="s">
        <v>7</v>
      </c>
      <c r="D5474" s="333">
        <v>24.3</v>
      </c>
      <c r="E5474" s="279"/>
    </row>
    <row r="5475" spans="1:5" s="280" customFormat="1" ht="13.5">
      <c r="A5475" s="169">
        <v>101254</v>
      </c>
      <c r="B5475" s="169" t="s">
        <v>25796</v>
      </c>
      <c r="C5475" s="169" t="s">
        <v>7</v>
      </c>
      <c r="D5475" s="333">
        <v>12.85</v>
      </c>
      <c r="E5475" s="279"/>
    </row>
    <row r="5476" spans="1:5" s="280" customFormat="1" ht="13.5">
      <c r="A5476" s="169">
        <v>101255</v>
      </c>
      <c r="B5476" s="169" t="s">
        <v>25797</v>
      </c>
      <c r="C5476" s="169" t="s">
        <v>7</v>
      </c>
      <c r="D5476" s="333">
        <v>11.47</v>
      </c>
      <c r="E5476" s="279"/>
    </row>
    <row r="5477" spans="1:5" s="280" customFormat="1" ht="13.5">
      <c r="A5477" s="169">
        <v>101256</v>
      </c>
      <c r="B5477" s="169" t="s">
        <v>25798</v>
      </c>
      <c r="C5477" s="169" t="s">
        <v>7</v>
      </c>
      <c r="D5477" s="333">
        <v>19.7</v>
      </c>
      <c r="E5477" s="279"/>
    </row>
    <row r="5478" spans="1:5" s="280" customFormat="1" ht="13.5">
      <c r="A5478" s="169">
        <v>101257</v>
      </c>
      <c r="B5478" s="169" t="s">
        <v>25799</v>
      </c>
      <c r="C5478" s="169" t="s">
        <v>7</v>
      </c>
      <c r="D5478" s="333">
        <v>20.88</v>
      </c>
      <c r="E5478" s="279"/>
    </row>
    <row r="5479" spans="1:5" s="280" customFormat="1" ht="13.5">
      <c r="A5479" s="169">
        <v>101258</v>
      </c>
      <c r="B5479" s="169" t="s">
        <v>25800</v>
      </c>
      <c r="C5479" s="169" t="s">
        <v>7</v>
      </c>
      <c r="D5479" s="333">
        <v>24.15</v>
      </c>
      <c r="E5479" s="279"/>
    </row>
    <row r="5480" spans="1:5" s="280" customFormat="1" ht="13.5">
      <c r="A5480" s="169">
        <v>101259</v>
      </c>
      <c r="B5480" s="169" t="s">
        <v>25801</v>
      </c>
      <c r="C5480" s="169" t="s">
        <v>7</v>
      </c>
      <c r="D5480" s="333">
        <v>26.71</v>
      </c>
      <c r="E5480" s="279"/>
    </row>
    <row r="5481" spans="1:5" s="280" customFormat="1" ht="13.5">
      <c r="A5481" s="169">
        <v>101260</v>
      </c>
      <c r="B5481" s="169" t="s">
        <v>25802</v>
      </c>
      <c r="C5481" s="169" t="s">
        <v>7</v>
      </c>
      <c r="D5481" s="333">
        <v>33.299999999999997</v>
      </c>
      <c r="E5481" s="279"/>
    </row>
    <row r="5482" spans="1:5" s="280" customFormat="1" ht="13.5">
      <c r="A5482" s="169">
        <v>101261</v>
      </c>
      <c r="B5482" s="169" t="s">
        <v>25803</v>
      </c>
      <c r="C5482" s="169" t="s">
        <v>7</v>
      </c>
      <c r="D5482" s="333">
        <v>18.66</v>
      </c>
      <c r="E5482" s="279"/>
    </row>
    <row r="5483" spans="1:5" s="280" customFormat="1" ht="13.5">
      <c r="A5483" s="169">
        <v>101262</v>
      </c>
      <c r="B5483" s="169" t="s">
        <v>25804</v>
      </c>
      <c r="C5483" s="169" t="s">
        <v>7</v>
      </c>
      <c r="D5483" s="333">
        <v>19.809999999999999</v>
      </c>
      <c r="E5483" s="279"/>
    </row>
    <row r="5484" spans="1:5" s="280" customFormat="1" ht="13.5">
      <c r="A5484" s="169">
        <v>101263</v>
      </c>
      <c r="B5484" s="169" t="s">
        <v>25805</v>
      </c>
      <c r="C5484" s="169" t="s">
        <v>7</v>
      </c>
      <c r="D5484" s="333">
        <v>22.89</v>
      </c>
      <c r="E5484" s="279"/>
    </row>
    <row r="5485" spans="1:5" s="280" customFormat="1" ht="13.5">
      <c r="A5485" s="169">
        <v>101264</v>
      </c>
      <c r="B5485" s="169" t="s">
        <v>25806</v>
      </c>
      <c r="C5485" s="169" t="s">
        <v>7</v>
      </c>
      <c r="D5485" s="333">
        <v>25.3</v>
      </c>
      <c r="E5485" s="279"/>
    </row>
    <row r="5486" spans="1:5" s="280" customFormat="1" ht="13.5">
      <c r="A5486" s="169">
        <v>101265</v>
      </c>
      <c r="B5486" s="169" t="s">
        <v>25807</v>
      </c>
      <c r="C5486" s="169" t="s">
        <v>7</v>
      </c>
      <c r="D5486" s="333">
        <v>31.52</v>
      </c>
      <c r="E5486" s="279"/>
    </row>
    <row r="5487" spans="1:5" s="280" customFormat="1" ht="13.5">
      <c r="A5487" s="169">
        <v>101266</v>
      </c>
      <c r="B5487" s="169" t="s">
        <v>25808</v>
      </c>
      <c r="C5487" s="169" t="s">
        <v>7</v>
      </c>
      <c r="D5487" s="333">
        <v>11.46</v>
      </c>
      <c r="E5487" s="279"/>
    </row>
    <row r="5488" spans="1:5" s="280" customFormat="1" ht="13.5">
      <c r="A5488" s="169">
        <v>101267</v>
      </c>
      <c r="B5488" s="169" t="s">
        <v>25809</v>
      </c>
      <c r="C5488" s="169" t="s">
        <v>7</v>
      </c>
      <c r="D5488" s="333">
        <v>10.96</v>
      </c>
      <c r="E5488" s="279"/>
    </row>
    <row r="5489" spans="1:5" s="280" customFormat="1" ht="13.5">
      <c r="A5489" s="169">
        <v>101268</v>
      </c>
      <c r="B5489" s="169" t="s">
        <v>25810</v>
      </c>
      <c r="C5489" s="169" t="s">
        <v>7</v>
      </c>
      <c r="D5489" s="333">
        <v>18.02</v>
      </c>
      <c r="E5489" s="279"/>
    </row>
    <row r="5490" spans="1:5" s="280" customFormat="1" ht="13.5">
      <c r="A5490" s="169">
        <v>101269</v>
      </c>
      <c r="B5490" s="169" t="s">
        <v>25811</v>
      </c>
      <c r="C5490" s="169" t="s">
        <v>7</v>
      </c>
      <c r="D5490" s="333">
        <v>19.920000000000002</v>
      </c>
      <c r="E5490" s="279"/>
    </row>
    <row r="5491" spans="1:5" s="280" customFormat="1" ht="13.5">
      <c r="A5491" s="169">
        <v>101270</v>
      </c>
      <c r="B5491" s="169" t="s">
        <v>25812</v>
      </c>
      <c r="C5491" s="169" t="s">
        <v>7</v>
      </c>
      <c r="D5491" s="333">
        <v>23.07</v>
      </c>
      <c r="E5491" s="279"/>
    </row>
    <row r="5492" spans="1:5" s="280" customFormat="1" ht="13.5">
      <c r="A5492" s="169">
        <v>101271</v>
      </c>
      <c r="B5492" s="169" t="s">
        <v>25813</v>
      </c>
      <c r="C5492" s="169" t="s">
        <v>7</v>
      </c>
      <c r="D5492" s="333">
        <v>25.52</v>
      </c>
      <c r="E5492" s="279"/>
    </row>
    <row r="5493" spans="1:5" s="280" customFormat="1" ht="13.5">
      <c r="A5493" s="169">
        <v>101272</v>
      </c>
      <c r="B5493" s="169" t="s">
        <v>25814</v>
      </c>
      <c r="C5493" s="169" t="s">
        <v>7</v>
      </c>
      <c r="D5493" s="333">
        <v>31.84</v>
      </c>
      <c r="E5493" s="279"/>
    </row>
    <row r="5494" spans="1:5" s="280" customFormat="1" ht="13.5">
      <c r="A5494" s="169">
        <v>101273</v>
      </c>
      <c r="B5494" s="169" t="s">
        <v>25815</v>
      </c>
      <c r="C5494" s="169" t="s">
        <v>7</v>
      </c>
      <c r="D5494" s="333">
        <v>17.239999999999998</v>
      </c>
      <c r="E5494" s="279"/>
    </row>
    <row r="5495" spans="1:5" s="280" customFormat="1" ht="13.5">
      <c r="A5495" s="169">
        <v>101274</v>
      </c>
      <c r="B5495" s="169" t="s">
        <v>25816</v>
      </c>
      <c r="C5495" s="169" t="s">
        <v>7</v>
      </c>
      <c r="D5495" s="333">
        <v>18.97</v>
      </c>
      <c r="E5495" s="279"/>
    </row>
    <row r="5496" spans="1:5" s="280" customFormat="1" ht="13.5">
      <c r="A5496" s="169">
        <v>101275</v>
      </c>
      <c r="B5496" s="169" t="s">
        <v>25817</v>
      </c>
      <c r="C5496" s="169" t="s">
        <v>7</v>
      </c>
      <c r="D5496" s="333">
        <v>22</v>
      </c>
      <c r="E5496" s="279"/>
    </row>
    <row r="5497" spans="1:5" s="280" customFormat="1" ht="13.5">
      <c r="A5497" s="169">
        <v>101276</v>
      </c>
      <c r="B5497" s="169" t="s">
        <v>25818</v>
      </c>
      <c r="C5497" s="169" t="s">
        <v>7</v>
      </c>
      <c r="D5497" s="333">
        <v>24.27</v>
      </c>
      <c r="E5497" s="279"/>
    </row>
    <row r="5498" spans="1:5" s="280" customFormat="1" ht="13.5">
      <c r="A5498" s="169">
        <v>101277</v>
      </c>
      <c r="B5498" s="169" t="s">
        <v>25819</v>
      </c>
      <c r="C5498" s="169" t="s">
        <v>7</v>
      </c>
      <c r="D5498" s="333">
        <v>30.89</v>
      </c>
      <c r="E5498" s="279"/>
    </row>
    <row r="5499" spans="1:5" s="280" customFormat="1" ht="13.5">
      <c r="A5499" s="169">
        <v>102354</v>
      </c>
      <c r="B5499" s="169" t="s">
        <v>25820</v>
      </c>
      <c r="C5499" s="169" t="s">
        <v>7</v>
      </c>
      <c r="D5499" s="333">
        <v>145.57</v>
      </c>
      <c r="E5499" s="279"/>
    </row>
    <row r="5500" spans="1:5" s="280" customFormat="1" ht="13.5">
      <c r="A5500" s="169">
        <v>102355</v>
      </c>
      <c r="B5500" s="169" t="s">
        <v>25821</v>
      </c>
      <c r="C5500" s="169" t="s">
        <v>7</v>
      </c>
      <c r="D5500" s="333">
        <v>165.48</v>
      </c>
      <c r="E5500" s="279"/>
    </row>
    <row r="5501" spans="1:5" s="280" customFormat="1" ht="13.5">
      <c r="A5501" s="169">
        <v>102360</v>
      </c>
      <c r="B5501" s="169" t="s">
        <v>25822</v>
      </c>
      <c r="C5501" s="169" t="s">
        <v>7</v>
      </c>
      <c r="D5501" s="333">
        <v>25.6</v>
      </c>
      <c r="E5501" s="279"/>
    </row>
    <row r="5502" spans="1:5" s="280" customFormat="1" ht="13.5">
      <c r="A5502" s="169">
        <v>102361</v>
      </c>
      <c r="B5502" s="169" t="s">
        <v>25823</v>
      </c>
      <c r="C5502" s="169" t="s">
        <v>7</v>
      </c>
      <c r="D5502" s="333">
        <v>38.47</v>
      </c>
      <c r="E5502" s="279"/>
    </row>
    <row r="5503" spans="1:5" s="280" customFormat="1" ht="13.5">
      <c r="A5503" s="169">
        <v>90082</v>
      </c>
      <c r="B5503" s="169" t="s">
        <v>25824</v>
      </c>
      <c r="C5503" s="169" t="s">
        <v>7</v>
      </c>
      <c r="D5503" s="333">
        <v>12.13</v>
      </c>
      <c r="E5503" s="279"/>
    </row>
    <row r="5504" spans="1:5" s="280" customFormat="1" ht="13.5">
      <c r="A5504" s="169">
        <v>90084</v>
      </c>
      <c r="B5504" s="169" t="s">
        <v>25825</v>
      </c>
      <c r="C5504" s="169" t="s">
        <v>7</v>
      </c>
      <c r="D5504" s="333">
        <v>11.75</v>
      </c>
      <c r="E5504" s="279"/>
    </row>
    <row r="5505" spans="1:5" s="280" customFormat="1" ht="13.5">
      <c r="A5505" s="169">
        <v>90086</v>
      </c>
      <c r="B5505" s="169" t="s">
        <v>25826</v>
      </c>
      <c r="C5505" s="169" t="s">
        <v>7</v>
      </c>
      <c r="D5505" s="333">
        <v>11.11</v>
      </c>
      <c r="E5505" s="279"/>
    </row>
    <row r="5506" spans="1:5" s="280" customFormat="1" ht="13.5">
      <c r="A5506" s="169">
        <v>90087</v>
      </c>
      <c r="B5506" s="169" t="s">
        <v>25827</v>
      </c>
      <c r="C5506" s="169" t="s">
        <v>7</v>
      </c>
      <c r="D5506" s="333">
        <v>10.220000000000001</v>
      </c>
      <c r="E5506" s="279"/>
    </row>
    <row r="5507" spans="1:5" s="280" customFormat="1" ht="13.5">
      <c r="A5507" s="169">
        <v>90090</v>
      </c>
      <c r="B5507" s="169" t="s">
        <v>25828</v>
      </c>
      <c r="C5507" s="169" t="s">
        <v>7</v>
      </c>
      <c r="D5507" s="333">
        <v>10</v>
      </c>
      <c r="E5507" s="279"/>
    </row>
    <row r="5508" spans="1:5" s="280" customFormat="1" ht="13.5">
      <c r="A5508" s="169">
        <v>90091</v>
      </c>
      <c r="B5508" s="169" t="s">
        <v>25829</v>
      </c>
      <c r="C5508" s="169" t="s">
        <v>7</v>
      </c>
      <c r="D5508" s="333">
        <v>6.55</v>
      </c>
      <c r="E5508" s="279"/>
    </row>
    <row r="5509" spans="1:5" s="280" customFormat="1" ht="13.5">
      <c r="A5509" s="169">
        <v>90092</v>
      </c>
      <c r="B5509" s="169" t="s">
        <v>25830</v>
      </c>
      <c r="C5509" s="169" t="s">
        <v>7</v>
      </c>
      <c r="D5509" s="333">
        <v>6.47</v>
      </c>
      <c r="E5509" s="279"/>
    </row>
    <row r="5510" spans="1:5" s="280" customFormat="1" ht="13.5">
      <c r="A5510" s="169">
        <v>90094</v>
      </c>
      <c r="B5510" s="169" t="s">
        <v>25831</v>
      </c>
      <c r="C5510" s="169" t="s">
        <v>7</v>
      </c>
      <c r="D5510" s="333">
        <v>6.13</v>
      </c>
      <c r="E5510" s="279"/>
    </row>
    <row r="5511" spans="1:5" s="280" customFormat="1" ht="13.5">
      <c r="A5511" s="169">
        <v>90095</v>
      </c>
      <c r="B5511" s="169" t="s">
        <v>25832</v>
      </c>
      <c r="C5511" s="169" t="s">
        <v>7</v>
      </c>
      <c r="D5511" s="333">
        <v>5.62</v>
      </c>
      <c r="E5511" s="279"/>
    </row>
    <row r="5512" spans="1:5" s="280" customFormat="1" ht="13.5">
      <c r="A5512" s="169">
        <v>90098</v>
      </c>
      <c r="B5512" s="169" t="s">
        <v>25833</v>
      </c>
      <c r="C5512" s="169" t="s">
        <v>7</v>
      </c>
      <c r="D5512" s="333">
        <v>5.53</v>
      </c>
      <c r="E5512" s="279"/>
    </row>
    <row r="5513" spans="1:5" s="280" customFormat="1" ht="13.5">
      <c r="A5513" s="169">
        <v>90099</v>
      </c>
      <c r="B5513" s="169" t="s">
        <v>25834</v>
      </c>
      <c r="C5513" s="169" t="s">
        <v>7</v>
      </c>
      <c r="D5513" s="333">
        <v>16.78</v>
      </c>
      <c r="E5513" s="279"/>
    </row>
    <row r="5514" spans="1:5" s="280" customFormat="1" ht="13.5">
      <c r="A5514" s="169">
        <v>90100</v>
      </c>
      <c r="B5514" s="169" t="s">
        <v>25835</v>
      </c>
      <c r="C5514" s="169" t="s">
        <v>7</v>
      </c>
      <c r="D5514" s="333">
        <v>14.25</v>
      </c>
      <c r="E5514" s="279"/>
    </row>
    <row r="5515" spans="1:5" s="280" customFormat="1" ht="13.5">
      <c r="A5515" s="169">
        <v>90101</v>
      </c>
      <c r="B5515" s="169" t="s">
        <v>25836</v>
      </c>
      <c r="C5515" s="169" t="s">
        <v>7</v>
      </c>
      <c r="D5515" s="333">
        <v>14.08</v>
      </c>
      <c r="E5515" s="279"/>
    </row>
    <row r="5516" spans="1:5" s="280" customFormat="1" ht="13.5">
      <c r="A5516" s="169">
        <v>90102</v>
      </c>
      <c r="B5516" s="169" t="s">
        <v>25837</v>
      </c>
      <c r="C5516" s="169" t="s">
        <v>7</v>
      </c>
      <c r="D5516" s="333">
        <v>12.82</v>
      </c>
      <c r="E5516" s="279"/>
    </row>
    <row r="5517" spans="1:5" s="280" customFormat="1" ht="13.5">
      <c r="A5517" s="169">
        <v>90105</v>
      </c>
      <c r="B5517" s="169" t="s">
        <v>25838</v>
      </c>
      <c r="C5517" s="169" t="s">
        <v>7</v>
      </c>
      <c r="D5517" s="333">
        <v>9.25</v>
      </c>
      <c r="E5517" s="279"/>
    </row>
    <row r="5518" spans="1:5" s="280" customFormat="1" ht="13.5">
      <c r="A5518" s="169">
        <v>90106</v>
      </c>
      <c r="B5518" s="169" t="s">
        <v>25839</v>
      </c>
      <c r="C5518" s="169" t="s">
        <v>7</v>
      </c>
      <c r="D5518" s="333">
        <v>7.87</v>
      </c>
      <c r="E5518" s="279"/>
    </row>
    <row r="5519" spans="1:5" s="280" customFormat="1" ht="13.5">
      <c r="A5519" s="169">
        <v>90107</v>
      </c>
      <c r="B5519" s="169" t="s">
        <v>25840</v>
      </c>
      <c r="C5519" s="169" t="s">
        <v>7</v>
      </c>
      <c r="D5519" s="333">
        <v>7.77</v>
      </c>
      <c r="E5519" s="279"/>
    </row>
    <row r="5520" spans="1:5" s="280" customFormat="1" ht="13.5">
      <c r="A5520" s="169">
        <v>90108</v>
      </c>
      <c r="B5520" s="169" t="s">
        <v>25841</v>
      </c>
      <c r="C5520" s="169" t="s">
        <v>7</v>
      </c>
      <c r="D5520" s="333">
        <v>7.07</v>
      </c>
      <c r="E5520" s="279"/>
    </row>
    <row r="5521" spans="1:5" s="280" customFormat="1" ht="13.5">
      <c r="A5521" s="169">
        <v>93358</v>
      </c>
      <c r="B5521" s="169" t="s">
        <v>25842</v>
      </c>
      <c r="C5521" s="169" t="s">
        <v>7</v>
      </c>
      <c r="D5521" s="333">
        <v>77.69</v>
      </c>
      <c r="E5521" s="279"/>
    </row>
    <row r="5522" spans="1:5" s="280" customFormat="1" ht="13.5">
      <c r="A5522" s="169">
        <v>102276</v>
      </c>
      <c r="B5522" s="169" t="s">
        <v>25843</v>
      </c>
      <c r="C5522" s="169" t="s">
        <v>7</v>
      </c>
      <c r="D5522" s="333">
        <v>13.65</v>
      </c>
      <c r="E5522" s="279"/>
    </row>
    <row r="5523" spans="1:5" s="280" customFormat="1" ht="13.5">
      <c r="A5523" s="169">
        <v>102277</v>
      </c>
      <c r="B5523" s="169" t="s">
        <v>25844</v>
      </c>
      <c r="C5523" s="169" t="s">
        <v>7</v>
      </c>
      <c r="D5523" s="333">
        <v>10.77</v>
      </c>
      <c r="E5523" s="279"/>
    </row>
    <row r="5524" spans="1:5" s="280" customFormat="1" ht="13.5">
      <c r="A5524" s="169">
        <v>102278</v>
      </c>
      <c r="B5524" s="169" t="s">
        <v>25845</v>
      </c>
      <c r="C5524" s="169" t="s">
        <v>7</v>
      </c>
      <c r="D5524" s="333">
        <v>10.65</v>
      </c>
      <c r="E5524" s="279"/>
    </row>
    <row r="5525" spans="1:5" s="280" customFormat="1" ht="13.5">
      <c r="A5525" s="169">
        <v>102279</v>
      </c>
      <c r="B5525" s="169" t="s">
        <v>25846</v>
      </c>
      <c r="C5525" s="169" t="s">
        <v>7</v>
      </c>
      <c r="D5525" s="333">
        <v>7.52</v>
      </c>
      <c r="E5525" s="279"/>
    </row>
    <row r="5526" spans="1:5" s="280" customFormat="1" ht="13.5">
      <c r="A5526" s="169">
        <v>102280</v>
      </c>
      <c r="B5526" s="169" t="s">
        <v>25847</v>
      </c>
      <c r="C5526" s="169" t="s">
        <v>7</v>
      </c>
      <c r="D5526" s="333">
        <v>5.95</v>
      </c>
      <c r="E5526" s="279"/>
    </row>
    <row r="5527" spans="1:5" s="280" customFormat="1" ht="13.5">
      <c r="A5527" s="169">
        <v>102281</v>
      </c>
      <c r="B5527" s="169" t="s">
        <v>25848</v>
      </c>
      <c r="C5527" s="169" t="s">
        <v>7</v>
      </c>
      <c r="D5527" s="333">
        <v>5.87</v>
      </c>
      <c r="E5527" s="279"/>
    </row>
    <row r="5528" spans="1:5" s="280" customFormat="1" ht="13.5">
      <c r="A5528" s="169">
        <v>102282</v>
      </c>
      <c r="B5528" s="169" t="s">
        <v>25849</v>
      </c>
      <c r="C5528" s="169" t="s">
        <v>7</v>
      </c>
      <c r="D5528" s="333">
        <v>15.15</v>
      </c>
      <c r="E5528" s="279"/>
    </row>
    <row r="5529" spans="1:5" s="280" customFormat="1" ht="13.5">
      <c r="A5529" s="169">
        <v>102283</v>
      </c>
      <c r="B5529" s="169" t="s">
        <v>25850</v>
      </c>
      <c r="C5529" s="169" t="s">
        <v>7</v>
      </c>
      <c r="D5529" s="333">
        <v>13.46</v>
      </c>
      <c r="E5529" s="279"/>
    </row>
    <row r="5530" spans="1:5" s="280" customFormat="1" ht="13.5">
      <c r="A5530" s="169">
        <v>102284</v>
      </c>
      <c r="B5530" s="169" t="s">
        <v>25851</v>
      </c>
      <c r="C5530" s="169" t="s">
        <v>7</v>
      </c>
      <c r="D5530" s="333">
        <v>13.03</v>
      </c>
      <c r="E5530" s="279"/>
    </row>
    <row r="5531" spans="1:5" s="280" customFormat="1" ht="13.5">
      <c r="A5531" s="169">
        <v>102285</v>
      </c>
      <c r="B5531" s="169" t="s">
        <v>25852</v>
      </c>
      <c r="C5531" s="169" t="s">
        <v>7</v>
      </c>
      <c r="D5531" s="333">
        <v>12.33</v>
      </c>
      <c r="E5531" s="279"/>
    </row>
    <row r="5532" spans="1:5" s="280" customFormat="1" ht="13.5">
      <c r="A5532" s="169">
        <v>102286</v>
      </c>
      <c r="B5532" s="169" t="s">
        <v>25853</v>
      </c>
      <c r="C5532" s="169" t="s">
        <v>7</v>
      </c>
      <c r="D5532" s="333">
        <v>11.99</v>
      </c>
      <c r="E5532" s="279"/>
    </row>
    <row r="5533" spans="1:5" s="280" customFormat="1" ht="13.5">
      <c r="A5533" s="169">
        <v>102287</v>
      </c>
      <c r="B5533" s="169" t="s">
        <v>25854</v>
      </c>
      <c r="C5533" s="169" t="s">
        <v>7</v>
      </c>
      <c r="D5533" s="333">
        <v>11.85</v>
      </c>
      <c r="E5533" s="279"/>
    </row>
    <row r="5534" spans="1:5" s="280" customFormat="1" ht="13.5">
      <c r="A5534" s="169">
        <v>102288</v>
      </c>
      <c r="B5534" s="169" t="s">
        <v>25855</v>
      </c>
      <c r="C5534" s="169" t="s">
        <v>7</v>
      </c>
      <c r="D5534" s="333">
        <v>11.38</v>
      </c>
      <c r="E5534" s="279"/>
    </row>
    <row r="5535" spans="1:5" s="280" customFormat="1" ht="13.5">
      <c r="A5535" s="169">
        <v>102289</v>
      </c>
      <c r="B5535" s="169" t="s">
        <v>25856</v>
      </c>
      <c r="C5535" s="169" t="s">
        <v>7</v>
      </c>
      <c r="D5535" s="333">
        <v>11.12</v>
      </c>
      <c r="E5535" s="279"/>
    </row>
    <row r="5536" spans="1:5" s="280" customFormat="1" ht="13.5">
      <c r="A5536" s="169">
        <v>102290</v>
      </c>
      <c r="B5536" s="169" t="s">
        <v>25857</v>
      </c>
      <c r="C5536" s="169" t="s">
        <v>7</v>
      </c>
      <c r="D5536" s="333">
        <v>8.36</v>
      </c>
      <c r="E5536" s="279"/>
    </row>
    <row r="5537" spans="1:5" s="280" customFormat="1" ht="13.5">
      <c r="A5537" s="169">
        <v>102291</v>
      </c>
      <c r="B5537" s="169" t="s">
        <v>25858</v>
      </c>
      <c r="C5537" s="169" t="s">
        <v>7</v>
      </c>
      <c r="D5537" s="333">
        <v>7.42</v>
      </c>
      <c r="E5537" s="279"/>
    </row>
    <row r="5538" spans="1:5" s="280" customFormat="1" ht="13.5">
      <c r="A5538" s="169">
        <v>102292</v>
      </c>
      <c r="B5538" s="169" t="s">
        <v>25859</v>
      </c>
      <c r="C5538" s="169" t="s">
        <v>7</v>
      </c>
      <c r="D5538" s="333">
        <v>7.2</v>
      </c>
      <c r="E5538" s="279"/>
    </row>
    <row r="5539" spans="1:5" s="280" customFormat="1" ht="13.5">
      <c r="A5539" s="169">
        <v>102293</v>
      </c>
      <c r="B5539" s="169" t="s">
        <v>25860</v>
      </c>
      <c r="C5539" s="169" t="s">
        <v>7</v>
      </c>
      <c r="D5539" s="333">
        <v>6.82</v>
      </c>
      <c r="E5539" s="279"/>
    </row>
    <row r="5540" spans="1:5" s="280" customFormat="1" ht="13.5">
      <c r="A5540" s="169">
        <v>102294</v>
      </c>
      <c r="B5540" s="169" t="s">
        <v>25861</v>
      </c>
      <c r="C5540" s="169" t="s">
        <v>7</v>
      </c>
      <c r="D5540" s="333">
        <v>6.62</v>
      </c>
      <c r="E5540" s="279"/>
    </row>
    <row r="5541" spans="1:5" s="280" customFormat="1" ht="13.5">
      <c r="A5541" s="169">
        <v>102295</v>
      </c>
      <c r="B5541" s="169" t="s">
        <v>25862</v>
      </c>
      <c r="C5541" s="169" t="s">
        <v>7</v>
      </c>
      <c r="D5541" s="333">
        <v>6.53</v>
      </c>
      <c r="E5541" s="279"/>
    </row>
    <row r="5542" spans="1:5" s="280" customFormat="1" ht="13.5">
      <c r="A5542" s="169">
        <v>102296</v>
      </c>
      <c r="B5542" s="169" t="s">
        <v>25863</v>
      </c>
      <c r="C5542" s="169" t="s">
        <v>7</v>
      </c>
      <c r="D5542" s="333">
        <v>6.26</v>
      </c>
      <c r="E5542" s="279"/>
    </row>
    <row r="5543" spans="1:5" s="280" customFormat="1" ht="13.5">
      <c r="A5543" s="169">
        <v>102297</v>
      </c>
      <c r="B5543" s="169" t="s">
        <v>25864</v>
      </c>
      <c r="C5543" s="169" t="s">
        <v>7</v>
      </c>
      <c r="D5543" s="333">
        <v>6.12</v>
      </c>
      <c r="E5543" s="279"/>
    </row>
    <row r="5544" spans="1:5" s="280" customFormat="1" ht="13.5">
      <c r="A5544" s="169">
        <v>102298</v>
      </c>
      <c r="B5544" s="169" t="s">
        <v>25865</v>
      </c>
      <c r="C5544" s="169" t="s">
        <v>7</v>
      </c>
      <c r="D5544" s="333">
        <v>18.66</v>
      </c>
      <c r="E5544" s="279"/>
    </row>
    <row r="5545" spans="1:5" s="280" customFormat="1" ht="13.5">
      <c r="A5545" s="169">
        <v>102299</v>
      </c>
      <c r="B5545" s="169" t="s">
        <v>25866</v>
      </c>
      <c r="C5545" s="169" t="s">
        <v>7</v>
      </c>
      <c r="D5545" s="333">
        <v>15.84</v>
      </c>
      <c r="E5545" s="279"/>
    </row>
    <row r="5546" spans="1:5" s="280" customFormat="1" ht="13.5">
      <c r="A5546" s="169">
        <v>102300</v>
      </c>
      <c r="B5546" s="169" t="s">
        <v>25867</v>
      </c>
      <c r="C5546" s="169" t="s">
        <v>7</v>
      </c>
      <c r="D5546" s="333">
        <v>15.65</v>
      </c>
      <c r="E5546" s="279"/>
    </row>
    <row r="5547" spans="1:5" s="280" customFormat="1" ht="13.5">
      <c r="A5547" s="169">
        <v>102301</v>
      </c>
      <c r="B5547" s="169" t="s">
        <v>25868</v>
      </c>
      <c r="C5547" s="169" t="s">
        <v>7</v>
      </c>
      <c r="D5547" s="333">
        <v>14.23</v>
      </c>
      <c r="E5547" s="279"/>
    </row>
    <row r="5548" spans="1:5" s="280" customFormat="1" ht="13.5">
      <c r="A5548" s="169">
        <v>102302</v>
      </c>
      <c r="B5548" s="169" t="s">
        <v>25869</v>
      </c>
      <c r="C5548" s="169" t="s">
        <v>7</v>
      </c>
      <c r="D5548" s="333">
        <v>10.29</v>
      </c>
      <c r="E5548" s="279"/>
    </row>
    <row r="5549" spans="1:5" s="280" customFormat="1" ht="13.5">
      <c r="A5549" s="169">
        <v>102303</v>
      </c>
      <c r="B5549" s="169" t="s">
        <v>25870</v>
      </c>
      <c r="C5549" s="169" t="s">
        <v>7</v>
      </c>
      <c r="D5549" s="333">
        <v>8.73</v>
      </c>
      <c r="E5549" s="279"/>
    </row>
    <row r="5550" spans="1:5" s="280" customFormat="1" ht="13.5">
      <c r="A5550" s="169">
        <v>102304</v>
      </c>
      <c r="B5550" s="169" t="s">
        <v>25871</v>
      </c>
      <c r="C5550" s="169" t="s">
        <v>7</v>
      </c>
      <c r="D5550" s="333">
        <v>8.6199999999999992</v>
      </c>
      <c r="E5550" s="279"/>
    </row>
    <row r="5551" spans="1:5" s="280" customFormat="1" ht="13.5">
      <c r="A5551" s="169">
        <v>102305</v>
      </c>
      <c r="B5551" s="169" t="s">
        <v>25872</v>
      </c>
      <c r="C5551" s="169" t="s">
        <v>7</v>
      </c>
      <c r="D5551" s="333">
        <v>7.86</v>
      </c>
      <c r="E5551" s="279"/>
    </row>
    <row r="5552" spans="1:5" s="280" customFormat="1" ht="13.5">
      <c r="A5552" s="169">
        <v>102306</v>
      </c>
      <c r="B5552" s="169" t="s">
        <v>25873</v>
      </c>
      <c r="C5552" s="169" t="s">
        <v>7</v>
      </c>
      <c r="D5552" s="333">
        <v>17.07</v>
      </c>
      <c r="E5552" s="279"/>
    </row>
    <row r="5553" spans="1:5" s="280" customFormat="1" ht="13.5">
      <c r="A5553" s="169">
        <v>102307</v>
      </c>
      <c r="B5553" s="169" t="s">
        <v>25874</v>
      </c>
      <c r="C5553" s="169" t="s">
        <v>7</v>
      </c>
      <c r="D5553" s="333">
        <v>15.15</v>
      </c>
      <c r="E5553" s="279"/>
    </row>
    <row r="5554" spans="1:5" s="280" customFormat="1" ht="13.5">
      <c r="A5554" s="169">
        <v>102308</v>
      </c>
      <c r="B5554" s="169" t="s">
        <v>25875</v>
      </c>
      <c r="C5554" s="169" t="s">
        <v>7</v>
      </c>
      <c r="D5554" s="333">
        <v>14.68</v>
      </c>
      <c r="E5554" s="279"/>
    </row>
    <row r="5555" spans="1:5" s="280" customFormat="1" ht="13.5">
      <c r="A5555" s="169">
        <v>102309</v>
      </c>
      <c r="B5555" s="169" t="s">
        <v>25876</v>
      </c>
      <c r="C5555" s="169" t="s">
        <v>7</v>
      </c>
      <c r="D5555" s="333">
        <v>13.91</v>
      </c>
      <c r="E5555" s="279"/>
    </row>
    <row r="5556" spans="1:5" s="280" customFormat="1" ht="13.5">
      <c r="A5556" s="169">
        <v>102310</v>
      </c>
      <c r="B5556" s="169" t="s">
        <v>25877</v>
      </c>
      <c r="C5556" s="169" t="s">
        <v>7</v>
      </c>
      <c r="D5556" s="333">
        <v>13.49</v>
      </c>
      <c r="E5556" s="279"/>
    </row>
    <row r="5557" spans="1:5" s="280" customFormat="1" ht="13.5">
      <c r="A5557" s="169">
        <v>102311</v>
      </c>
      <c r="B5557" s="169" t="s">
        <v>25878</v>
      </c>
      <c r="C5557" s="169" t="s">
        <v>7</v>
      </c>
      <c r="D5557" s="333">
        <v>13.31</v>
      </c>
      <c r="E5557" s="279"/>
    </row>
    <row r="5558" spans="1:5" s="280" customFormat="1" ht="13.5">
      <c r="A5558" s="169">
        <v>102312</v>
      </c>
      <c r="B5558" s="169" t="s">
        <v>25879</v>
      </c>
      <c r="C5558" s="169" t="s">
        <v>7</v>
      </c>
      <c r="D5558" s="333">
        <v>12.79</v>
      </c>
      <c r="E5558" s="279"/>
    </row>
    <row r="5559" spans="1:5" s="280" customFormat="1" ht="13.5">
      <c r="A5559" s="169">
        <v>102313</v>
      </c>
      <c r="B5559" s="169" t="s">
        <v>25880</v>
      </c>
      <c r="C5559" s="169" t="s">
        <v>7</v>
      </c>
      <c r="D5559" s="333">
        <v>12.5</v>
      </c>
      <c r="E5559" s="279"/>
    </row>
    <row r="5560" spans="1:5" s="280" customFormat="1" ht="13.5">
      <c r="A5560" s="169">
        <v>102314</v>
      </c>
      <c r="B5560" s="169" t="s">
        <v>25881</v>
      </c>
      <c r="C5560" s="169" t="s">
        <v>7</v>
      </c>
      <c r="D5560" s="333">
        <v>9.42</v>
      </c>
      <c r="E5560" s="279"/>
    </row>
    <row r="5561" spans="1:5" s="280" customFormat="1" ht="13.5">
      <c r="A5561" s="169">
        <v>102315</v>
      </c>
      <c r="B5561" s="169" t="s">
        <v>25882</v>
      </c>
      <c r="C5561" s="169" t="s">
        <v>7</v>
      </c>
      <c r="D5561" s="333">
        <v>8.35</v>
      </c>
      <c r="E5561" s="279"/>
    </row>
    <row r="5562" spans="1:5" s="280" customFormat="1" ht="13.5">
      <c r="A5562" s="169">
        <v>102316</v>
      </c>
      <c r="B5562" s="169" t="s">
        <v>25883</v>
      </c>
      <c r="C5562" s="169" t="s">
        <v>7</v>
      </c>
      <c r="D5562" s="333">
        <v>8.11</v>
      </c>
      <c r="E5562" s="279"/>
    </row>
    <row r="5563" spans="1:5" s="280" customFormat="1" ht="13.5">
      <c r="A5563" s="169">
        <v>102317</v>
      </c>
      <c r="B5563" s="169" t="s">
        <v>25884</v>
      </c>
      <c r="C5563" s="169" t="s">
        <v>7</v>
      </c>
      <c r="D5563" s="333">
        <v>7.65</v>
      </c>
      <c r="E5563" s="279"/>
    </row>
    <row r="5564" spans="1:5" s="280" customFormat="1" ht="13.5">
      <c r="A5564" s="169">
        <v>102318</v>
      </c>
      <c r="B5564" s="169" t="s">
        <v>25885</v>
      </c>
      <c r="C5564" s="169" t="s">
        <v>7</v>
      </c>
      <c r="D5564" s="333">
        <v>7.44</v>
      </c>
      <c r="E5564" s="279"/>
    </row>
    <row r="5565" spans="1:5" s="280" customFormat="1" ht="13.5">
      <c r="A5565" s="169">
        <v>102319</v>
      </c>
      <c r="B5565" s="169" t="s">
        <v>25886</v>
      </c>
      <c r="C5565" s="169" t="s">
        <v>7</v>
      </c>
      <c r="D5565" s="333">
        <v>7.34</v>
      </c>
      <c r="E5565" s="279"/>
    </row>
    <row r="5566" spans="1:5" s="280" customFormat="1" ht="13.5">
      <c r="A5566" s="169">
        <v>102320</v>
      </c>
      <c r="B5566" s="169" t="s">
        <v>25887</v>
      </c>
      <c r="C5566" s="169" t="s">
        <v>7</v>
      </c>
      <c r="D5566" s="333">
        <v>7.04</v>
      </c>
      <c r="E5566" s="279"/>
    </row>
    <row r="5567" spans="1:5" s="280" customFormat="1" ht="13.5">
      <c r="A5567" s="169">
        <v>102321</v>
      </c>
      <c r="B5567" s="169" t="s">
        <v>25888</v>
      </c>
      <c r="C5567" s="169" t="s">
        <v>7</v>
      </c>
      <c r="D5567" s="333">
        <v>6.9</v>
      </c>
      <c r="E5567" s="279"/>
    </row>
    <row r="5568" spans="1:5" s="280" customFormat="1" ht="13.5">
      <c r="A5568" s="169">
        <v>102322</v>
      </c>
      <c r="B5568" s="169" t="s">
        <v>25889</v>
      </c>
      <c r="C5568" s="169" t="s">
        <v>7</v>
      </c>
      <c r="D5568" s="333">
        <v>20.99</v>
      </c>
      <c r="E5568" s="279"/>
    </row>
    <row r="5569" spans="1:5" s="280" customFormat="1" ht="13.5">
      <c r="A5569" s="169">
        <v>102323</v>
      </c>
      <c r="B5569" s="169" t="s">
        <v>25890</v>
      </c>
      <c r="C5569" s="169" t="s">
        <v>7</v>
      </c>
      <c r="D5569" s="333">
        <v>17.82</v>
      </c>
      <c r="E5569" s="279"/>
    </row>
    <row r="5570" spans="1:5" s="280" customFormat="1" ht="13.5">
      <c r="A5570" s="169">
        <v>102324</v>
      </c>
      <c r="B5570" s="169" t="s">
        <v>25891</v>
      </c>
      <c r="C5570" s="169" t="s">
        <v>7</v>
      </c>
      <c r="D5570" s="333">
        <v>17.600000000000001</v>
      </c>
      <c r="E5570" s="279"/>
    </row>
    <row r="5571" spans="1:5" s="280" customFormat="1" ht="13.5">
      <c r="A5571" s="169">
        <v>102325</v>
      </c>
      <c r="B5571" s="169" t="s">
        <v>25892</v>
      </c>
      <c r="C5571" s="169" t="s">
        <v>7</v>
      </c>
      <c r="D5571" s="333">
        <v>16.02</v>
      </c>
      <c r="E5571" s="279"/>
    </row>
    <row r="5572" spans="1:5" s="280" customFormat="1" ht="13.5">
      <c r="A5572" s="169">
        <v>102326</v>
      </c>
      <c r="B5572" s="169" t="s">
        <v>25893</v>
      </c>
      <c r="C5572" s="169" t="s">
        <v>7</v>
      </c>
      <c r="D5572" s="333">
        <v>11.58</v>
      </c>
      <c r="E5572" s="279"/>
    </row>
    <row r="5573" spans="1:5" s="280" customFormat="1" ht="13.5">
      <c r="A5573" s="169">
        <v>102327</v>
      </c>
      <c r="B5573" s="169" t="s">
        <v>25894</v>
      </c>
      <c r="C5573" s="169" t="s">
        <v>7</v>
      </c>
      <c r="D5573" s="333">
        <v>9.84</v>
      </c>
      <c r="E5573" s="279"/>
    </row>
    <row r="5574" spans="1:5" s="280" customFormat="1" ht="13.5">
      <c r="A5574" s="169">
        <v>102328</v>
      </c>
      <c r="B5574" s="169" t="s">
        <v>25895</v>
      </c>
      <c r="C5574" s="169" t="s">
        <v>7</v>
      </c>
      <c r="D5574" s="333">
        <v>9.6999999999999993</v>
      </c>
      <c r="E5574" s="279"/>
    </row>
    <row r="5575" spans="1:5" s="280" customFormat="1" ht="13.5">
      <c r="A5575" s="169">
        <v>102329</v>
      </c>
      <c r="B5575" s="169" t="s">
        <v>25896</v>
      </c>
      <c r="C5575" s="169" t="s">
        <v>7</v>
      </c>
      <c r="D5575" s="333">
        <v>8.84</v>
      </c>
      <c r="E5575" s="279"/>
    </row>
    <row r="5576" spans="1:5" s="280" customFormat="1" ht="13.5">
      <c r="A5576" s="169">
        <v>94304</v>
      </c>
      <c r="B5576" s="169" t="s">
        <v>25897</v>
      </c>
      <c r="C5576" s="169" t="s">
        <v>7</v>
      </c>
      <c r="D5576" s="333">
        <v>88.71</v>
      </c>
      <c r="E5576" s="279"/>
    </row>
    <row r="5577" spans="1:5" s="280" customFormat="1" ht="13.5">
      <c r="A5577" s="169">
        <v>94305</v>
      </c>
      <c r="B5577" s="169" t="s">
        <v>25898</v>
      </c>
      <c r="C5577" s="169" t="s">
        <v>7</v>
      </c>
      <c r="D5577" s="333">
        <v>84.26</v>
      </c>
      <c r="E5577" s="279"/>
    </row>
    <row r="5578" spans="1:5" s="280" customFormat="1" ht="13.5">
      <c r="A5578" s="169">
        <v>94306</v>
      </c>
      <c r="B5578" s="169" t="s">
        <v>25899</v>
      </c>
      <c r="C5578" s="169" t="s">
        <v>7</v>
      </c>
      <c r="D5578" s="333">
        <v>78.650000000000006</v>
      </c>
      <c r="E5578" s="279"/>
    </row>
    <row r="5579" spans="1:5" s="280" customFormat="1" ht="13.5">
      <c r="A5579" s="169">
        <v>94307</v>
      </c>
      <c r="B5579" s="169" t="s">
        <v>25900</v>
      </c>
      <c r="C5579" s="169" t="s">
        <v>7</v>
      </c>
      <c r="D5579" s="333">
        <v>79.94</v>
      </c>
      <c r="E5579" s="279"/>
    </row>
    <row r="5580" spans="1:5" s="280" customFormat="1" ht="13.5">
      <c r="A5580" s="169">
        <v>94308</v>
      </c>
      <c r="B5580" s="169" t="s">
        <v>25901</v>
      </c>
      <c r="C5580" s="169" t="s">
        <v>7</v>
      </c>
      <c r="D5580" s="333">
        <v>76.48</v>
      </c>
      <c r="E5580" s="279"/>
    </row>
    <row r="5581" spans="1:5" s="280" customFormat="1" ht="13.5">
      <c r="A5581" s="169">
        <v>94309</v>
      </c>
      <c r="B5581" s="169" t="s">
        <v>25902</v>
      </c>
      <c r="C5581" s="169" t="s">
        <v>7</v>
      </c>
      <c r="D5581" s="333">
        <v>78.05</v>
      </c>
      <c r="E5581" s="279"/>
    </row>
    <row r="5582" spans="1:5" s="280" customFormat="1" ht="13.5">
      <c r="A5582" s="169">
        <v>94310</v>
      </c>
      <c r="B5582" s="169" t="s">
        <v>25903</v>
      </c>
      <c r="C5582" s="169" t="s">
        <v>7</v>
      </c>
      <c r="D5582" s="333">
        <v>75.430000000000007</v>
      </c>
      <c r="E5582" s="279"/>
    </row>
    <row r="5583" spans="1:5" s="280" customFormat="1" ht="13.5">
      <c r="A5583" s="169">
        <v>94315</v>
      </c>
      <c r="B5583" s="169" t="s">
        <v>25904</v>
      </c>
      <c r="C5583" s="169" t="s">
        <v>7</v>
      </c>
      <c r="D5583" s="333">
        <v>97.44</v>
      </c>
      <c r="E5583" s="279"/>
    </row>
    <row r="5584" spans="1:5" s="280" customFormat="1" ht="13.5">
      <c r="A5584" s="169">
        <v>94316</v>
      </c>
      <c r="B5584" s="169" t="s">
        <v>25905</v>
      </c>
      <c r="C5584" s="169" t="s">
        <v>7</v>
      </c>
      <c r="D5584" s="333">
        <v>87.18</v>
      </c>
      <c r="E5584" s="279"/>
    </row>
    <row r="5585" spans="1:5" s="280" customFormat="1" ht="13.5">
      <c r="A5585" s="169">
        <v>94317</v>
      </c>
      <c r="B5585" s="169" t="s">
        <v>25906</v>
      </c>
      <c r="C5585" s="169" t="s">
        <v>7</v>
      </c>
      <c r="D5585" s="333">
        <v>82.63</v>
      </c>
      <c r="E5585" s="279"/>
    </row>
    <row r="5586" spans="1:5" s="280" customFormat="1" ht="13.5">
      <c r="A5586" s="169">
        <v>94318</v>
      </c>
      <c r="B5586" s="169" t="s">
        <v>25907</v>
      </c>
      <c r="C5586" s="169" t="s">
        <v>7</v>
      </c>
      <c r="D5586" s="333">
        <v>76.790000000000006</v>
      </c>
      <c r="E5586" s="279"/>
    </row>
    <row r="5587" spans="1:5" s="280" customFormat="1" ht="13.5">
      <c r="A5587" s="169">
        <v>94319</v>
      </c>
      <c r="B5587" s="169" t="s">
        <v>25908</v>
      </c>
      <c r="C5587" s="169" t="s">
        <v>7</v>
      </c>
      <c r="D5587" s="333">
        <v>99.13</v>
      </c>
      <c r="E5587" s="279"/>
    </row>
    <row r="5588" spans="1:5" s="280" customFormat="1" ht="13.5">
      <c r="A5588" s="169">
        <v>94327</v>
      </c>
      <c r="B5588" s="169" t="s">
        <v>25909</v>
      </c>
      <c r="C5588" s="169" t="s">
        <v>7</v>
      </c>
      <c r="D5588" s="333">
        <v>70.319999999999993</v>
      </c>
      <c r="E5588" s="279"/>
    </row>
    <row r="5589" spans="1:5" s="280" customFormat="1" ht="13.5">
      <c r="A5589" s="169">
        <v>94328</v>
      </c>
      <c r="B5589" s="169" t="s">
        <v>25910</v>
      </c>
      <c r="C5589" s="169" t="s">
        <v>7</v>
      </c>
      <c r="D5589" s="333">
        <v>65.87</v>
      </c>
      <c r="E5589" s="279"/>
    </row>
    <row r="5590" spans="1:5" s="280" customFormat="1" ht="13.5">
      <c r="A5590" s="169">
        <v>94329</v>
      </c>
      <c r="B5590" s="169" t="s">
        <v>25911</v>
      </c>
      <c r="C5590" s="169" t="s">
        <v>7</v>
      </c>
      <c r="D5590" s="333">
        <v>60.26</v>
      </c>
      <c r="E5590" s="279"/>
    </row>
    <row r="5591" spans="1:5" s="280" customFormat="1" ht="13.5">
      <c r="A5591" s="169">
        <v>94330</v>
      </c>
      <c r="B5591" s="169" t="s">
        <v>25912</v>
      </c>
      <c r="C5591" s="169" t="s">
        <v>7</v>
      </c>
      <c r="D5591" s="333">
        <v>61.55</v>
      </c>
      <c r="E5591" s="279"/>
    </row>
    <row r="5592" spans="1:5" s="280" customFormat="1" ht="13.5">
      <c r="A5592" s="169">
        <v>94331</v>
      </c>
      <c r="B5592" s="169" t="s">
        <v>25913</v>
      </c>
      <c r="C5592" s="169" t="s">
        <v>7</v>
      </c>
      <c r="D5592" s="333">
        <v>58.09</v>
      </c>
      <c r="E5592" s="279"/>
    </row>
    <row r="5593" spans="1:5" s="280" customFormat="1" ht="13.5">
      <c r="A5593" s="169">
        <v>94332</v>
      </c>
      <c r="B5593" s="169" t="s">
        <v>25914</v>
      </c>
      <c r="C5593" s="169" t="s">
        <v>7</v>
      </c>
      <c r="D5593" s="333">
        <v>59.66</v>
      </c>
      <c r="E5593" s="279"/>
    </row>
    <row r="5594" spans="1:5" s="280" customFormat="1" ht="13.5">
      <c r="A5594" s="169">
        <v>94333</v>
      </c>
      <c r="B5594" s="169" t="s">
        <v>25915</v>
      </c>
      <c r="C5594" s="169" t="s">
        <v>7</v>
      </c>
      <c r="D5594" s="333">
        <v>57.04</v>
      </c>
      <c r="E5594" s="279"/>
    </row>
    <row r="5595" spans="1:5" s="280" customFormat="1" ht="13.5">
      <c r="A5595" s="169">
        <v>94338</v>
      </c>
      <c r="B5595" s="169" t="s">
        <v>25916</v>
      </c>
      <c r="C5595" s="169" t="s">
        <v>7</v>
      </c>
      <c r="D5595" s="333">
        <v>79.05</v>
      </c>
      <c r="E5595" s="279"/>
    </row>
    <row r="5596" spans="1:5" s="280" customFormat="1" ht="13.5">
      <c r="A5596" s="169">
        <v>94339</v>
      </c>
      <c r="B5596" s="169" t="s">
        <v>25917</v>
      </c>
      <c r="C5596" s="169" t="s">
        <v>7</v>
      </c>
      <c r="D5596" s="333">
        <v>68.790000000000006</v>
      </c>
      <c r="E5596" s="279"/>
    </row>
    <row r="5597" spans="1:5" s="280" customFormat="1" ht="13.5">
      <c r="A5597" s="169">
        <v>94340</v>
      </c>
      <c r="B5597" s="169" t="s">
        <v>25918</v>
      </c>
      <c r="C5597" s="169" t="s">
        <v>7</v>
      </c>
      <c r="D5597" s="333">
        <v>64.239999999999995</v>
      </c>
      <c r="E5597" s="279"/>
    </row>
    <row r="5598" spans="1:5" s="280" customFormat="1" ht="13.5">
      <c r="A5598" s="169">
        <v>94341</v>
      </c>
      <c r="B5598" s="169" t="s">
        <v>25919</v>
      </c>
      <c r="C5598" s="169" t="s">
        <v>7</v>
      </c>
      <c r="D5598" s="333">
        <v>58.4</v>
      </c>
      <c r="E5598" s="279"/>
    </row>
    <row r="5599" spans="1:5" s="280" customFormat="1" ht="13.5">
      <c r="A5599" s="169">
        <v>94342</v>
      </c>
      <c r="B5599" s="169" t="s">
        <v>25920</v>
      </c>
      <c r="C5599" s="169" t="s">
        <v>7</v>
      </c>
      <c r="D5599" s="333">
        <v>80.739999999999995</v>
      </c>
      <c r="E5599" s="279"/>
    </row>
    <row r="5600" spans="1:5" s="280" customFormat="1" ht="13.5">
      <c r="A5600" s="169">
        <v>96385</v>
      </c>
      <c r="B5600" s="169" t="s">
        <v>25921</v>
      </c>
      <c r="C5600" s="169" t="s">
        <v>7</v>
      </c>
      <c r="D5600" s="333">
        <v>11.39</v>
      </c>
      <c r="E5600" s="279"/>
    </row>
    <row r="5601" spans="1:5" s="280" customFormat="1" ht="13.5">
      <c r="A5601" s="169">
        <v>96386</v>
      </c>
      <c r="B5601" s="169" t="s">
        <v>25922</v>
      </c>
      <c r="C5601" s="169" t="s">
        <v>7</v>
      </c>
      <c r="D5601" s="333">
        <v>8.19</v>
      </c>
      <c r="E5601" s="279"/>
    </row>
    <row r="5602" spans="1:5" s="280" customFormat="1" ht="13.5">
      <c r="A5602" s="169">
        <v>93360</v>
      </c>
      <c r="B5602" s="169" t="s">
        <v>25923</v>
      </c>
      <c r="C5602" s="169" t="s">
        <v>7</v>
      </c>
      <c r="D5602" s="333">
        <v>25.05</v>
      </c>
      <c r="E5602" s="279"/>
    </row>
    <row r="5603" spans="1:5" s="280" customFormat="1" ht="13.5">
      <c r="A5603" s="169">
        <v>93361</v>
      </c>
      <c r="B5603" s="169" t="s">
        <v>25924</v>
      </c>
      <c r="C5603" s="169" t="s">
        <v>7</v>
      </c>
      <c r="D5603" s="333">
        <v>20.74</v>
      </c>
      <c r="E5603" s="279"/>
    </row>
    <row r="5604" spans="1:5" s="280" customFormat="1" ht="13.5">
      <c r="A5604" s="169">
        <v>93362</v>
      </c>
      <c r="B5604" s="169" t="s">
        <v>25925</v>
      </c>
      <c r="C5604" s="169" t="s">
        <v>7</v>
      </c>
      <c r="D5604" s="333">
        <v>15</v>
      </c>
      <c r="E5604" s="279"/>
    </row>
    <row r="5605" spans="1:5" s="280" customFormat="1" ht="13.5">
      <c r="A5605" s="169">
        <v>93363</v>
      </c>
      <c r="B5605" s="169" t="s">
        <v>25926</v>
      </c>
      <c r="C5605" s="169" t="s">
        <v>7</v>
      </c>
      <c r="D5605" s="333">
        <v>16.27</v>
      </c>
      <c r="E5605" s="279"/>
    </row>
    <row r="5606" spans="1:5" s="280" customFormat="1" ht="13.5">
      <c r="A5606" s="169">
        <v>93364</v>
      </c>
      <c r="B5606" s="169" t="s">
        <v>25927</v>
      </c>
      <c r="C5606" s="169" t="s">
        <v>7</v>
      </c>
      <c r="D5606" s="333">
        <v>12.82</v>
      </c>
      <c r="E5606" s="279"/>
    </row>
    <row r="5607" spans="1:5" s="280" customFormat="1" ht="13.5">
      <c r="A5607" s="169">
        <v>93365</v>
      </c>
      <c r="B5607" s="169" t="s">
        <v>25928</v>
      </c>
      <c r="C5607" s="169" t="s">
        <v>7</v>
      </c>
      <c r="D5607" s="333">
        <v>14.3</v>
      </c>
      <c r="E5607" s="279"/>
    </row>
    <row r="5608" spans="1:5" s="280" customFormat="1" ht="13.5">
      <c r="A5608" s="169">
        <v>93366</v>
      </c>
      <c r="B5608" s="169" t="s">
        <v>25929</v>
      </c>
      <c r="C5608" s="169" t="s">
        <v>7</v>
      </c>
      <c r="D5608" s="333">
        <v>11.78</v>
      </c>
      <c r="E5608" s="279"/>
    </row>
    <row r="5609" spans="1:5" s="280" customFormat="1" ht="13.5">
      <c r="A5609" s="169">
        <v>93367</v>
      </c>
      <c r="B5609" s="169" t="s">
        <v>25930</v>
      </c>
      <c r="C5609" s="169" t="s">
        <v>7</v>
      </c>
      <c r="D5609" s="333">
        <v>23.42</v>
      </c>
      <c r="E5609" s="279"/>
    </row>
    <row r="5610" spans="1:5" s="280" customFormat="1" ht="13.5">
      <c r="A5610" s="169">
        <v>93368</v>
      </c>
      <c r="B5610" s="169" t="s">
        <v>25931</v>
      </c>
      <c r="C5610" s="169" t="s">
        <v>7</v>
      </c>
      <c r="D5610" s="333">
        <v>18.989999999999998</v>
      </c>
      <c r="E5610" s="279"/>
    </row>
    <row r="5611" spans="1:5" s="280" customFormat="1" ht="13.5">
      <c r="A5611" s="169">
        <v>93369</v>
      </c>
      <c r="B5611" s="169" t="s">
        <v>25932</v>
      </c>
      <c r="C5611" s="169" t="s">
        <v>7</v>
      </c>
      <c r="D5611" s="333">
        <v>13.39</v>
      </c>
      <c r="E5611" s="279"/>
    </row>
    <row r="5612" spans="1:5" s="280" customFormat="1" ht="13.5">
      <c r="A5612" s="169">
        <v>93370</v>
      </c>
      <c r="B5612" s="169" t="s">
        <v>25933</v>
      </c>
      <c r="C5612" s="169" t="s">
        <v>7</v>
      </c>
      <c r="D5612" s="333">
        <v>14.68</v>
      </c>
      <c r="E5612" s="279"/>
    </row>
    <row r="5613" spans="1:5" s="280" customFormat="1" ht="13.5">
      <c r="A5613" s="169">
        <v>93371</v>
      </c>
      <c r="B5613" s="169" t="s">
        <v>25934</v>
      </c>
      <c r="C5613" s="169" t="s">
        <v>7</v>
      </c>
      <c r="D5613" s="333">
        <v>11.22</v>
      </c>
      <c r="E5613" s="279"/>
    </row>
    <row r="5614" spans="1:5" s="280" customFormat="1" ht="13.5">
      <c r="A5614" s="169">
        <v>93372</v>
      </c>
      <c r="B5614" s="169" t="s">
        <v>25935</v>
      </c>
      <c r="C5614" s="169" t="s">
        <v>7</v>
      </c>
      <c r="D5614" s="333">
        <v>12.79</v>
      </c>
      <c r="E5614" s="279"/>
    </row>
    <row r="5615" spans="1:5" s="280" customFormat="1" ht="13.5">
      <c r="A5615" s="169">
        <v>93373</v>
      </c>
      <c r="B5615" s="169" t="s">
        <v>25936</v>
      </c>
      <c r="C5615" s="169" t="s">
        <v>7</v>
      </c>
      <c r="D5615" s="333">
        <v>10.18</v>
      </c>
      <c r="E5615" s="279"/>
    </row>
    <row r="5616" spans="1:5" s="280" customFormat="1" ht="13.5">
      <c r="A5616" s="169">
        <v>93374</v>
      </c>
      <c r="B5616" s="169" t="s">
        <v>25937</v>
      </c>
      <c r="C5616" s="169" t="s">
        <v>7</v>
      </c>
      <c r="D5616" s="333">
        <v>29.25</v>
      </c>
      <c r="E5616" s="279"/>
    </row>
    <row r="5617" spans="1:5" s="280" customFormat="1" ht="13.5">
      <c r="A5617" s="169">
        <v>93375</v>
      </c>
      <c r="B5617" s="169" t="s">
        <v>25938</v>
      </c>
      <c r="C5617" s="169" t="s">
        <v>7</v>
      </c>
      <c r="D5617" s="333">
        <v>22.55</v>
      </c>
      <c r="E5617" s="279"/>
    </row>
    <row r="5618" spans="1:5" s="280" customFormat="1" ht="13.5">
      <c r="A5618" s="169">
        <v>93376</v>
      </c>
      <c r="B5618" s="169" t="s">
        <v>25939</v>
      </c>
      <c r="C5618" s="169" t="s">
        <v>7</v>
      </c>
      <c r="D5618" s="333">
        <v>18.420000000000002</v>
      </c>
      <c r="E5618" s="279"/>
    </row>
    <row r="5619" spans="1:5" s="280" customFormat="1" ht="13.5">
      <c r="A5619" s="169">
        <v>93377</v>
      </c>
      <c r="B5619" s="169" t="s">
        <v>25940</v>
      </c>
      <c r="C5619" s="169" t="s">
        <v>7</v>
      </c>
      <c r="D5619" s="333">
        <v>12.29</v>
      </c>
      <c r="E5619" s="279"/>
    </row>
    <row r="5620" spans="1:5" s="280" customFormat="1" ht="13.5">
      <c r="A5620" s="169">
        <v>93378</v>
      </c>
      <c r="B5620" s="169" t="s">
        <v>25941</v>
      </c>
      <c r="C5620" s="169" t="s">
        <v>7</v>
      </c>
      <c r="D5620" s="333">
        <v>27.43</v>
      </c>
      <c r="E5620" s="279"/>
    </row>
    <row r="5621" spans="1:5" s="280" customFormat="1" ht="13.5">
      <c r="A5621" s="169">
        <v>93379</v>
      </c>
      <c r="B5621" s="169" t="s">
        <v>25942</v>
      </c>
      <c r="C5621" s="169" t="s">
        <v>7</v>
      </c>
      <c r="D5621" s="333">
        <v>21.17</v>
      </c>
      <c r="E5621" s="279"/>
    </row>
    <row r="5622" spans="1:5" s="280" customFormat="1" ht="13.5">
      <c r="A5622" s="169">
        <v>93380</v>
      </c>
      <c r="B5622" s="169" t="s">
        <v>25943</v>
      </c>
      <c r="C5622" s="169" t="s">
        <v>7</v>
      </c>
      <c r="D5622" s="333">
        <v>17.350000000000001</v>
      </c>
      <c r="E5622" s="279"/>
    </row>
    <row r="5623" spans="1:5" s="280" customFormat="1" ht="13.5">
      <c r="A5623" s="169">
        <v>93381</v>
      </c>
      <c r="B5623" s="169" t="s">
        <v>25944</v>
      </c>
      <c r="C5623" s="169" t="s">
        <v>7</v>
      </c>
      <c r="D5623" s="333">
        <v>11.52</v>
      </c>
      <c r="E5623" s="279"/>
    </row>
    <row r="5624" spans="1:5" s="280" customFormat="1" ht="13.5">
      <c r="A5624" s="169">
        <v>93382</v>
      </c>
      <c r="B5624" s="169" t="s">
        <v>25945</v>
      </c>
      <c r="C5624" s="169" t="s">
        <v>7</v>
      </c>
      <c r="D5624" s="333">
        <v>33.86</v>
      </c>
      <c r="E5624" s="279"/>
    </row>
    <row r="5625" spans="1:5" s="280" customFormat="1" ht="13.5">
      <c r="A5625" s="169">
        <v>96995</v>
      </c>
      <c r="B5625" s="169" t="s">
        <v>25946</v>
      </c>
      <c r="C5625" s="169" t="s">
        <v>7</v>
      </c>
      <c r="D5625" s="333">
        <v>47.1</v>
      </c>
      <c r="E5625" s="279"/>
    </row>
    <row r="5626" spans="1:5" s="280" customFormat="1" ht="13.5">
      <c r="A5626" s="169">
        <v>97916</v>
      </c>
      <c r="B5626" s="169" t="s">
        <v>25947</v>
      </c>
      <c r="C5626" s="169" t="s">
        <v>2071</v>
      </c>
      <c r="D5626" s="333">
        <v>2.34</v>
      </c>
      <c r="E5626" s="279"/>
    </row>
    <row r="5627" spans="1:5" s="280" customFormat="1" ht="13.5">
      <c r="A5627" s="169">
        <v>97917</v>
      </c>
      <c r="B5627" s="169" t="s">
        <v>25948</v>
      </c>
      <c r="C5627" s="169" t="s">
        <v>2071</v>
      </c>
      <c r="D5627" s="333">
        <v>2.02</v>
      </c>
      <c r="E5627" s="279"/>
    </row>
    <row r="5628" spans="1:5" s="280" customFormat="1" ht="13.5">
      <c r="A5628" s="169">
        <v>97918</v>
      </c>
      <c r="B5628" s="169" t="s">
        <v>25949</v>
      </c>
      <c r="C5628" s="169" t="s">
        <v>2071</v>
      </c>
      <c r="D5628" s="333">
        <v>1.86</v>
      </c>
      <c r="E5628" s="279"/>
    </row>
    <row r="5629" spans="1:5" s="280" customFormat="1" ht="13.5">
      <c r="A5629" s="169">
        <v>97919</v>
      </c>
      <c r="B5629" s="169" t="s">
        <v>25950</v>
      </c>
      <c r="C5629" s="169" t="s">
        <v>2071</v>
      </c>
      <c r="D5629" s="333">
        <v>0.73</v>
      </c>
      <c r="E5629" s="279"/>
    </row>
    <row r="5630" spans="1:5" s="280" customFormat="1" ht="13.5">
      <c r="A5630" s="169">
        <v>101616</v>
      </c>
      <c r="B5630" s="169" t="s">
        <v>25951</v>
      </c>
      <c r="C5630" s="169" t="s">
        <v>4</v>
      </c>
      <c r="D5630" s="333">
        <v>5.89</v>
      </c>
      <c r="E5630" s="279"/>
    </row>
    <row r="5631" spans="1:5" s="280" customFormat="1" ht="13.5">
      <c r="A5631" s="169">
        <v>101617</v>
      </c>
      <c r="B5631" s="169" t="s">
        <v>25952</v>
      </c>
      <c r="C5631" s="169" t="s">
        <v>4</v>
      </c>
      <c r="D5631" s="333">
        <v>2.91</v>
      </c>
      <c r="E5631" s="279"/>
    </row>
    <row r="5632" spans="1:5" s="280" customFormat="1" ht="13.5">
      <c r="A5632" s="169">
        <v>101618</v>
      </c>
      <c r="B5632" s="169" t="s">
        <v>25953</v>
      </c>
      <c r="C5632" s="169" t="s">
        <v>7</v>
      </c>
      <c r="D5632" s="333">
        <v>199.47</v>
      </c>
      <c r="E5632" s="279"/>
    </row>
    <row r="5633" spans="1:5" s="280" customFormat="1" ht="13.5">
      <c r="A5633" s="169">
        <v>101619</v>
      </c>
      <c r="B5633" s="169" t="s">
        <v>25954</v>
      </c>
      <c r="C5633" s="169" t="s">
        <v>7</v>
      </c>
      <c r="D5633" s="333">
        <v>296.42</v>
      </c>
      <c r="E5633" s="279"/>
    </row>
    <row r="5634" spans="1:5" s="280" customFormat="1" ht="13.5">
      <c r="A5634" s="169">
        <v>101620</v>
      </c>
      <c r="B5634" s="169" t="s">
        <v>25955</v>
      </c>
      <c r="C5634" s="169" t="s">
        <v>7</v>
      </c>
      <c r="D5634" s="333">
        <v>175.47</v>
      </c>
      <c r="E5634" s="279"/>
    </row>
    <row r="5635" spans="1:5" s="280" customFormat="1" ht="13.5">
      <c r="A5635" s="169">
        <v>101621</v>
      </c>
      <c r="B5635" s="169" t="s">
        <v>25956</v>
      </c>
      <c r="C5635" s="169" t="s">
        <v>7</v>
      </c>
      <c r="D5635" s="333">
        <v>272.41000000000003</v>
      </c>
      <c r="E5635" s="279"/>
    </row>
    <row r="5636" spans="1:5" s="280" customFormat="1" ht="13.5">
      <c r="A5636" s="169">
        <v>101622</v>
      </c>
      <c r="B5636" s="169" t="s">
        <v>25957</v>
      </c>
      <c r="C5636" s="169" t="s">
        <v>7</v>
      </c>
      <c r="D5636" s="333">
        <v>179.58</v>
      </c>
      <c r="E5636" s="279"/>
    </row>
    <row r="5637" spans="1:5" s="280" customFormat="1" ht="13.5">
      <c r="A5637" s="169">
        <v>101623</v>
      </c>
      <c r="B5637" s="169" t="s">
        <v>25958</v>
      </c>
      <c r="C5637" s="169" t="s">
        <v>7</v>
      </c>
      <c r="D5637" s="333">
        <v>271.91000000000003</v>
      </c>
      <c r="E5637" s="279"/>
    </row>
    <row r="5638" spans="1:5" s="280" customFormat="1" ht="13.5">
      <c r="A5638" s="169">
        <v>101624</v>
      </c>
      <c r="B5638" s="169" t="s">
        <v>25959</v>
      </c>
      <c r="C5638" s="169" t="s">
        <v>7</v>
      </c>
      <c r="D5638" s="333">
        <v>226.08</v>
      </c>
      <c r="E5638" s="279"/>
    </row>
    <row r="5639" spans="1:5" s="280" customFormat="1" ht="13.5">
      <c r="A5639" s="169">
        <v>101625</v>
      </c>
      <c r="B5639" s="169" t="s">
        <v>25960</v>
      </c>
      <c r="C5639" s="169" t="s">
        <v>7</v>
      </c>
      <c r="D5639" s="333">
        <v>139.52000000000001</v>
      </c>
      <c r="E5639" s="279"/>
    </row>
    <row r="5640" spans="1:5" s="280" customFormat="1" ht="13.5">
      <c r="A5640" s="169">
        <v>95606</v>
      </c>
      <c r="B5640" s="169" t="s">
        <v>25961</v>
      </c>
      <c r="C5640" s="169" t="s">
        <v>7</v>
      </c>
      <c r="D5640" s="333">
        <v>2.34</v>
      </c>
      <c r="E5640" s="279"/>
    </row>
    <row r="5641" spans="1:5" s="280" customFormat="1" ht="13.5">
      <c r="A5641" s="169">
        <v>101159</v>
      </c>
      <c r="B5641" s="169" t="s">
        <v>25962</v>
      </c>
      <c r="C5641" s="169" t="s">
        <v>4</v>
      </c>
      <c r="D5641" s="333">
        <v>120.98</v>
      </c>
      <c r="E5641" s="279"/>
    </row>
    <row r="5642" spans="1:5" s="280" customFormat="1" ht="13.5">
      <c r="A5642" s="169">
        <v>103322</v>
      </c>
      <c r="B5642" s="169" t="s">
        <v>25963</v>
      </c>
      <c r="C5642" s="169" t="s">
        <v>4</v>
      </c>
      <c r="D5642" s="333">
        <v>49.57</v>
      </c>
      <c r="E5642" s="279"/>
    </row>
    <row r="5643" spans="1:5" s="280" customFormat="1" ht="13.5">
      <c r="A5643" s="169">
        <v>103323</v>
      </c>
      <c r="B5643" s="169" t="s">
        <v>25964</v>
      </c>
      <c r="C5643" s="169" t="s">
        <v>4</v>
      </c>
      <c r="D5643" s="333">
        <v>50.58</v>
      </c>
      <c r="E5643" s="279"/>
    </row>
    <row r="5644" spans="1:5" s="280" customFormat="1" ht="13.5">
      <c r="A5644" s="169">
        <v>103324</v>
      </c>
      <c r="B5644" s="169" t="s">
        <v>25965</v>
      </c>
      <c r="C5644" s="169" t="s">
        <v>4</v>
      </c>
      <c r="D5644" s="333">
        <v>66.97</v>
      </c>
      <c r="E5644" s="279"/>
    </row>
    <row r="5645" spans="1:5" s="280" customFormat="1" ht="13.5">
      <c r="A5645" s="169">
        <v>103325</v>
      </c>
      <c r="B5645" s="169" t="s">
        <v>25966</v>
      </c>
      <c r="C5645" s="169" t="s">
        <v>4</v>
      </c>
      <c r="D5645" s="333">
        <v>68.12</v>
      </c>
      <c r="E5645" s="279"/>
    </row>
    <row r="5646" spans="1:5" s="280" customFormat="1" ht="13.5">
      <c r="A5646" s="169">
        <v>103326</v>
      </c>
      <c r="B5646" s="169" t="s">
        <v>25967</v>
      </c>
      <c r="C5646" s="169" t="s">
        <v>4</v>
      </c>
      <c r="D5646" s="333">
        <v>81.150000000000006</v>
      </c>
      <c r="E5646" s="279"/>
    </row>
    <row r="5647" spans="1:5" s="280" customFormat="1" ht="13.5">
      <c r="A5647" s="169">
        <v>103327</v>
      </c>
      <c r="B5647" s="169" t="s">
        <v>25968</v>
      </c>
      <c r="C5647" s="169" t="s">
        <v>4</v>
      </c>
      <c r="D5647" s="333">
        <v>82.5</v>
      </c>
      <c r="E5647" s="279"/>
    </row>
    <row r="5648" spans="1:5" s="280" customFormat="1" ht="13.5">
      <c r="A5648" s="169">
        <v>103328</v>
      </c>
      <c r="B5648" s="169" t="s">
        <v>25969</v>
      </c>
      <c r="C5648" s="169" t="s">
        <v>4</v>
      </c>
      <c r="D5648" s="333">
        <v>81.319999999999993</v>
      </c>
      <c r="E5648" s="279"/>
    </row>
    <row r="5649" spans="1:5" s="280" customFormat="1" ht="13.5">
      <c r="A5649" s="169">
        <v>103329</v>
      </c>
      <c r="B5649" s="169" t="s">
        <v>25970</v>
      </c>
      <c r="C5649" s="169" t="s">
        <v>4</v>
      </c>
      <c r="D5649" s="333">
        <v>82.21</v>
      </c>
      <c r="E5649" s="279"/>
    </row>
    <row r="5650" spans="1:5" s="280" customFormat="1" ht="13.5">
      <c r="A5650" s="169">
        <v>103330</v>
      </c>
      <c r="B5650" s="169" t="s">
        <v>25971</v>
      </c>
      <c r="C5650" s="169" t="s">
        <v>4</v>
      </c>
      <c r="D5650" s="333">
        <v>73.41</v>
      </c>
      <c r="E5650" s="279"/>
    </row>
    <row r="5651" spans="1:5" s="280" customFormat="1" ht="13.5">
      <c r="A5651" s="169">
        <v>103331</v>
      </c>
      <c r="B5651" s="169" t="s">
        <v>25972</v>
      </c>
      <c r="C5651" s="169" t="s">
        <v>4</v>
      </c>
      <c r="D5651" s="333">
        <v>74.37</v>
      </c>
      <c r="E5651" s="279"/>
    </row>
    <row r="5652" spans="1:5" s="280" customFormat="1" ht="13.5">
      <c r="A5652" s="169">
        <v>103332</v>
      </c>
      <c r="B5652" s="169" t="s">
        <v>25973</v>
      </c>
      <c r="C5652" s="169" t="s">
        <v>4</v>
      </c>
      <c r="D5652" s="333">
        <v>107.35</v>
      </c>
      <c r="E5652" s="279"/>
    </row>
    <row r="5653" spans="1:5" s="280" customFormat="1" ht="13.5">
      <c r="A5653" s="169">
        <v>103333</v>
      </c>
      <c r="B5653" s="169" t="s">
        <v>25974</v>
      </c>
      <c r="C5653" s="169" t="s">
        <v>4</v>
      </c>
      <c r="D5653" s="333">
        <v>108.37</v>
      </c>
      <c r="E5653" s="279"/>
    </row>
    <row r="5654" spans="1:5" s="280" customFormat="1" ht="13.5">
      <c r="A5654" s="169">
        <v>103334</v>
      </c>
      <c r="B5654" s="169" t="s">
        <v>25975</v>
      </c>
      <c r="C5654" s="169" t="s">
        <v>4</v>
      </c>
      <c r="D5654" s="333">
        <v>129.49</v>
      </c>
      <c r="E5654" s="279"/>
    </row>
    <row r="5655" spans="1:5" s="280" customFormat="1" ht="13.5">
      <c r="A5655" s="169">
        <v>103335</v>
      </c>
      <c r="B5655" s="169" t="s">
        <v>25976</v>
      </c>
      <c r="C5655" s="169" t="s">
        <v>4</v>
      </c>
      <c r="D5655" s="333">
        <v>131.28</v>
      </c>
      <c r="E5655" s="279"/>
    </row>
    <row r="5656" spans="1:5" s="280" customFormat="1" ht="13.5">
      <c r="A5656" s="169">
        <v>103350</v>
      </c>
      <c r="B5656" s="169" t="s">
        <v>25977</v>
      </c>
      <c r="C5656" s="169" t="s">
        <v>4</v>
      </c>
      <c r="D5656" s="333">
        <v>158.36000000000001</v>
      </c>
      <c r="E5656" s="279"/>
    </row>
    <row r="5657" spans="1:5" s="280" customFormat="1" ht="13.5">
      <c r="A5657" s="169">
        <v>103351</v>
      </c>
      <c r="B5657" s="169" t="s">
        <v>25978</v>
      </c>
      <c r="C5657" s="169" t="s">
        <v>4</v>
      </c>
      <c r="D5657" s="333">
        <v>159.66999999999999</v>
      </c>
      <c r="E5657" s="279"/>
    </row>
    <row r="5658" spans="1:5" s="280" customFormat="1" ht="13.5">
      <c r="A5658" s="169">
        <v>103356</v>
      </c>
      <c r="B5658" s="169" t="s">
        <v>25979</v>
      </c>
      <c r="C5658" s="169" t="s">
        <v>4</v>
      </c>
      <c r="D5658" s="333">
        <v>49.23</v>
      </c>
      <c r="E5658" s="279"/>
    </row>
    <row r="5659" spans="1:5" s="280" customFormat="1" ht="13.5">
      <c r="A5659" s="169">
        <v>103357</v>
      </c>
      <c r="B5659" s="169" t="s">
        <v>25980</v>
      </c>
      <c r="C5659" s="169" t="s">
        <v>4</v>
      </c>
      <c r="D5659" s="333">
        <v>49.98</v>
      </c>
      <c r="E5659" s="279"/>
    </row>
    <row r="5660" spans="1:5" s="280" customFormat="1" ht="13.5">
      <c r="A5660" s="169">
        <v>89282</v>
      </c>
      <c r="B5660" s="169" t="s">
        <v>25981</v>
      </c>
      <c r="C5660" s="169" t="s">
        <v>4</v>
      </c>
      <c r="D5660" s="333">
        <v>65.81</v>
      </c>
      <c r="E5660" s="279"/>
    </row>
    <row r="5661" spans="1:5" s="280" customFormat="1" ht="13.5">
      <c r="A5661" s="169">
        <v>89283</v>
      </c>
      <c r="B5661" s="169" t="s">
        <v>25982</v>
      </c>
      <c r="C5661" s="169" t="s">
        <v>4</v>
      </c>
      <c r="D5661" s="333">
        <v>66.92</v>
      </c>
      <c r="E5661" s="279"/>
    </row>
    <row r="5662" spans="1:5" s="280" customFormat="1" ht="13.5">
      <c r="A5662" s="169">
        <v>89284</v>
      </c>
      <c r="B5662" s="169" t="s">
        <v>25983</v>
      </c>
      <c r="C5662" s="169" t="s">
        <v>4</v>
      </c>
      <c r="D5662" s="333">
        <v>58.19</v>
      </c>
      <c r="E5662" s="279"/>
    </row>
    <row r="5663" spans="1:5" s="280" customFormat="1" ht="13.5">
      <c r="A5663" s="169">
        <v>89285</v>
      </c>
      <c r="B5663" s="169" t="s">
        <v>25984</v>
      </c>
      <c r="C5663" s="169" t="s">
        <v>4</v>
      </c>
      <c r="D5663" s="333">
        <v>59.3</v>
      </c>
      <c r="E5663" s="279"/>
    </row>
    <row r="5664" spans="1:5" s="280" customFormat="1" ht="13.5">
      <c r="A5664" s="169">
        <v>89286</v>
      </c>
      <c r="B5664" s="169" t="s">
        <v>25985</v>
      </c>
      <c r="C5664" s="169" t="s">
        <v>4</v>
      </c>
      <c r="D5664" s="333">
        <v>70.59</v>
      </c>
      <c r="E5664" s="279"/>
    </row>
    <row r="5665" spans="1:5" s="280" customFormat="1" ht="13.5">
      <c r="A5665" s="169">
        <v>89287</v>
      </c>
      <c r="B5665" s="169" t="s">
        <v>25986</v>
      </c>
      <c r="C5665" s="169" t="s">
        <v>4</v>
      </c>
      <c r="D5665" s="333">
        <v>71.7</v>
      </c>
      <c r="E5665" s="279"/>
    </row>
    <row r="5666" spans="1:5" s="280" customFormat="1" ht="13.5">
      <c r="A5666" s="169">
        <v>89288</v>
      </c>
      <c r="B5666" s="169" t="s">
        <v>25987</v>
      </c>
      <c r="C5666" s="169" t="s">
        <v>4</v>
      </c>
      <c r="D5666" s="333">
        <v>60.78</v>
      </c>
      <c r="E5666" s="279"/>
    </row>
    <row r="5667" spans="1:5" s="280" customFormat="1" ht="13.5">
      <c r="A5667" s="169">
        <v>89289</v>
      </c>
      <c r="B5667" s="169" t="s">
        <v>25988</v>
      </c>
      <c r="C5667" s="169" t="s">
        <v>4</v>
      </c>
      <c r="D5667" s="333">
        <v>61.89</v>
      </c>
      <c r="E5667" s="279"/>
    </row>
    <row r="5668" spans="1:5" s="280" customFormat="1" ht="13.5">
      <c r="A5668" s="169">
        <v>89290</v>
      </c>
      <c r="B5668" s="169" t="s">
        <v>25989</v>
      </c>
      <c r="C5668" s="169" t="s">
        <v>4</v>
      </c>
      <c r="D5668" s="333">
        <v>76.34</v>
      </c>
      <c r="E5668" s="279"/>
    </row>
    <row r="5669" spans="1:5" s="280" customFormat="1" ht="13.5">
      <c r="A5669" s="169">
        <v>89291</v>
      </c>
      <c r="B5669" s="169" t="s">
        <v>25990</v>
      </c>
      <c r="C5669" s="169" t="s">
        <v>4</v>
      </c>
      <c r="D5669" s="333">
        <v>77.569999999999993</v>
      </c>
      <c r="E5669" s="279"/>
    </row>
    <row r="5670" spans="1:5" s="280" customFormat="1" ht="13.5">
      <c r="A5670" s="169">
        <v>89292</v>
      </c>
      <c r="B5670" s="169" t="s">
        <v>25991</v>
      </c>
      <c r="C5670" s="169" t="s">
        <v>4</v>
      </c>
      <c r="D5670" s="333">
        <v>68.7</v>
      </c>
      <c r="E5670" s="279"/>
    </row>
    <row r="5671" spans="1:5" s="280" customFormat="1" ht="13.5">
      <c r="A5671" s="169">
        <v>89293</v>
      </c>
      <c r="B5671" s="169" t="s">
        <v>25992</v>
      </c>
      <c r="C5671" s="169" t="s">
        <v>4</v>
      </c>
      <c r="D5671" s="333">
        <v>69.930000000000007</v>
      </c>
      <c r="E5671" s="279"/>
    </row>
    <row r="5672" spans="1:5" s="280" customFormat="1" ht="13.5">
      <c r="A5672" s="169">
        <v>89294</v>
      </c>
      <c r="B5672" s="169" t="s">
        <v>25993</v>
      </c>
      <c r="C5672" s="169" t="s">
        <v>4</v>
      </c>
      <c r="D5672" s="333">
        <v>83.32</v>
      </c>
      <c r="E5672" s="279"/>
    </row>
    <row r="5673" spans="1:5" s="280" customFormat="1" ht="13.5">
      <c r="A5673" s="169">
        <v>89295</v>
      </c>
      <c r="B5673" s="169" t="s">
        <v>25994</v>
      </c>
      <c r="C5673" s="169" t="s">
        <v>4</v>
      </c>
      <c r="D5673" s="333">
        <v>84.55</v>
      </c>
      <c r="E5673" s="279"/>
    </row>
    <row r="5674" spans="1:5" s="280" customFormat="1" ht="13.5">
      <c r="A5674" s="169">
        <v>89296</v>
      </c>
      <c r="B5674" s="169" t="s">
        <v>25995</v>
      </c>
      <c r="C5674" s="169" t="s">
        <v>4</v>
      </c>
      <c r="D5674" s="333">
        <v>72.47</v>
      </c>
      <c r="E5674" s="279"/>
    </row>
    <row r="5675" spans="1:5" s="280" customFormat="1" ht="13.5">
      <c r="A5675" s="169">
        <v>89297</v>
      </c>
      <c r="B5675" s="169" t="s">
        <v>25996</v>
      </c>
      <c r="C5675" s="169" t="s">
        <v>4</v>
      </c>
      <c r="D5675" s="333">
        <v>73.7</v>
      </c>
      <c r="E5675" s="279"/>
    </row>
    <row r="5676" spans="1:5" s="280" customFormat="1" ht="13.5">
      <c r="A5676" s="169">
        <v>89298</v>
      </c>
      <c r="B5676" s="169" t="s">
        <v>25997</v>
      </c>
      <c r="C5676" s="169" t="s">
        <v>4</v>
      </c>
      <c r="D5676" s="333">
        <v>78.790000000000006</v>
      </c>
      <c r="E5676" s="279"/>
    </row>
    <row r="5677" spans="1:5" s="280" customFormat="1" ht="13.5">
      <c r="A5677" s="169">
        <v>89299</v>
      </c>
      <c r="B5677" s="169" t="s">
        <v>25998</v>
      </c>
      <c r="C5677" s="169" t="s">
        <v>4</v>
      </c>
      <c r="D5677" s="333">
        <v>80.37</v>
      </c>
      <c r="E5677" s="279"/>
    </row>
    <row r="5678" spans="1:5" s="280" customFormat="1" ht="13.5">
      <c r="A5678" s="169">
        <v>89300</v>
      </c>
      <c r="B5678" s="169" t="s">
        <v>25999</v>
      </c>
      <c r="C5678" s="169" t="s">
        <v>4</v>
      </c>
      <c r="D5678" s="333">
        <v>71.17</v>
      </c>
      <c r="E5678" s="279"/>
    </row>
    <row r="5679" spans="1:5" s="280" customFormat="1" ht="13.5">
      <c r="A5679" s="169">
        <v>89301</v>
      </c>
      <c r="B5679" s="169" t="s">
        <v>26000</v>
      </c>
      <c r="C5679" s="169" t="s">
        <v>4</v>
      </c>
      <c r="D5679" s="333">
        <v>72.75</v>
      </c>
      <c r="E5679" s="279"/>
    </row>
    <row r="5680" spans="1:5" s="280" customFormat="1" ht="13.5">
      <c r="A5680" s="169">
        <v>89302</v>
      </c>
      <c r="B5680" s="169" t="s">
        <v>26001</v>
      </c>
      <c r="C5680" s="169" t="s">
        <v>4</v>
      </c>
      <c r="D5680" s="333">
        <v>87.35</v>
      </c>
      <c r="E5680" s="279"/>
    </row>
    <row r="5681" spans="1:5" s="280" customFormat="1" ht="13.5">
      <c r="A5681" s="169">
        <v>89303</v>
      </c>
      <c r="B5681" s="169" t="s">
        <v>26002</v>
      </c>
      <c r="C5681" s="169" t="s">
        <v>4</v>
      </c>
      <c r="D5681" s="333">
        <v>88.93</v>
      </c>
      <c r="E5681" s="279"/>
    </row>
    <row r="5682" spans="1:5" s="280" customFormat="1" ht="13.5">
      <c r="A5682" s="169">
        <v>89304</v>
      </c>
      <c r="B5682" s="169" t="s">
        <v>26003</v>
      </c>
      <c r="C5682" s="169" t="s">
        <v>4</v>
      </c>
      <c r="D5682" s="333">
        <v>76.099999999999994</v>
      </c>
      <c r="E5682" s="279"/>
    </row>
    <row r="5683" spans="1:5" s="280" customFormat="1" ht="13.5">
      <c r="A5683" s="169">
        <v>89305</v>
      </c>
      <c r="B5683" s="169" t="s">
        <v>26004</v>
      </c>
      <c r="C5683" s="169" t="s">
        <v>4</v>
      </c>
      <c r="D5683" s="333">
        <v>77.680000000000007</v>
      </c>
      <c r="E5683" s="279"/>
    </row>
    <row r="5684" spans="1:5" s="280" customFormat="1" ht="13.5">
      <c r="A5684" s="169">
        <v>89306</v>
      </c>
      <c r="B5684" s="169" t="s">
        <v>26005</v>
      </c>
      <c r="C5684" s="169" t="s">
        <v>4</v>
      </c>
      <c r="D5684" s="333">
        <v>89.62</v>
      </c>
      <c r="E5684" s="279"/>
    </row>
    <row r="5685" spans="1:5" s="280" customFormat="1" ht="13.5">
      <c r="A5685" s="169">
        <v>89307</v>
      </c>
      <c r="B5685" s="169" t="s">
        <v>26006</v>
      </c>
      <c r="C5685" s="169" t="s">
        <v>4</v>
      </c>
      <c r="D5685" s="333">
        <v>91.37</v>
      </c>
      <c r="E5685" s="279"/>
    </row>
    <row r="5686" spans="1:5" s="280" customFormat="1" ht="13.5">
      <c r="A5686" s="169">
        <v>89308</v>
      </c>
      <c r="B5686" s="169" t="s">
        <v>26007</v>
      </c>
      <c r="C5686" s="169" t="s">
        <v>4</v>
      </c>
      <c r="D5686" s="333">
        <v>81.98</v>
      </c>
      <c r="E5686" s="279"/>
    </row>
    <row r="5687" spans="1:5" s="280" customFormat="1" ht="13.5">
      <c r="A5687" s="169">
        <v>89309</v>
      </c>
      <c r="B5687" s="169" t="s">
        <v>26008</v>
      </c>
      <c r="C5687" s="169" t="s">
        <v>4</v>
      </c>
      <c r="D5687" s="333">
        <v>83.73</v>
      </c>
      <c r="E5687" s="279"/>
    </row>
    <row r="5688" spans="1:5" s="280" customFormat="1" ht="13.5">
      <c r="A5688" s="169">
        <v>89310</v>
      </c>
      <c r="B5688" s="169" t="s">
        <v>26009</v>
      </c>
      <c r="C5688" s="169" t="s">
        <v>4</v>
      </c>
      <c r="D5688" s="333">
        <v>104.47</v>
      </c>
      <c r="E5688" s="279"/>
    </row>
    <row r="5689" spans="1:5" s="280" customFormat="1" ht="13.5">
      <c r="A5689" s="169">
        <v>89311</v>
      </c>
      <c r="B5689" s="169" t="s">
        <v>26010</v>
      </c>
      <c r="C5689" s="169" t="s">
        <v>4</v>
      </c>
      <c r="D5689" s="333">
        <v>106.22</v>
      </c>
      <c r="E5689" s="279"/>
    </row>
    <row r="5690" spans="1:5" s="280" customFormat="1" ht="13.5">
      <c r="A5690" s="169">
        <v>89312</v>
      </c>
      <c r="B5690" s="169" t="s">
        <v>26011</v>
      </c>
      <c r="C5690" s="169" t="s">
        <v>4</v>
      </c>
      <c r="D5690" s="333">
        <v>88.1</v>
      </c>
      <c r="E5690" s="279"/>
    </row>
    <row r="5691" spans="1:5" s="280" customFormat="1" ht="13.5">
      <c r="A5691" s="169">
        <v>89313</v>
      </c>
      <c r="B5691" s="169" t="s">
        <v>26012</v>
      </c>
      <c r="C5691" s="169" t="s">
        <v>4</v>
      </c>
      <c r="D5691" s="333">
        <v>89.85</v>
      </c>
      <c r="E5691" s="279"/>
    </row>
    <row r="5692" spans="1:5" s="280" customFormat="1" ht="13.5">
      <c r="A5692" s="169">
        <v>101157</v>
      </c>
      <c r="B5692" s="169" t="s">
        <v>26013</v>
      </c>
      <c r="C5692" s="169" t="s">
        <v>4</v>
      </c>
      <c r="D5692" s="333">
        <v>59.87</v>
      </c>
      <c r="E5692" s="279"/>
    </row>
    <row r="5693" spans="1:5" s="280" customFormat="1" ht="13.5">
      <c r="A5693" s="169">
        <v>101158</v>
      </c>
      <c r="B5693" s="169" t="s">
        <v>26014</v>
      </c>
      <c r="C5693" s="169" t="s">
        <v>4</v>
      </c>
      <c r="D5693" s="333">
        <v>78.33</v>
      </c>
      <c r="E5693" s="279"/>
    </row>
    <row r="5694" spans="1:5" s="280" customFormat="1" ht="13.5">
      <c r="A5694" s="169">
        <v>101162</v>
      </c>
      <c r="B5694" s="169" t="s">
        <v>26015</v>
      </c>
      <c r="C5694" s="169" t="s">
        <v>4</v>
      </c>
      <c r="D5694" s="333">
        <v>134.47999999999999</v>
      </c>
      <c r="E5694" s="279"/>
    </row>
    <row r="5695" spans="1:5" s="280" customFormat="1" ht="13.5">
      <c r="A5695" s="169">
        <v>103316</v>
      </c>
      <c r="B5695" s="169" t="s">
        <v>26016</v>
      </c>
      <c r="C5695" s="169" t="s">
        <v>4</v>
      </c>
      <c r="D5695" s="333">
        <v>68.67</v>
      </c>
      <c r="E5695" s="279"/>
    </row>
    <row r="5696" spans="1:5" s="280" customFormat="1" ht="13.5">
      <c r="A5696" s="169">
        <v>103317</v>
      </c>
      <c r="B5696" s="169" t="s">
        <v>26017</v>
      </c>
      <c r="C5696" s="169" t="s">
        <v>4</v>
      </c>
      <c r="D5696" s="333">
        <v>69.52</v>
      </c>
      <c r="E5696" s="279"/>
    </row>
    <row r="5697" spans="1:5" s="280" customFormat="1" ht="13.5">
      <c r="A5697" s="169">
        <v>103318</v>
      </c>
      <c r="B5697" s="169" t="s">
        <v>26018</v>
      </c>
      <c r="C5697" s="169" t="s">
        <v>4</v>
      </c>
      <c r="D5697" s="333">
        <v>89.41</v>
      </c>
      <c r="E5697" s="279"/>
    </row>
    <row r="5698" spans="1:5" s="280" customFormat="1" ht="13.5">
      <c r="A5698" s="169">
        <v>103319</v>
      </c>
      <c r="B5698" s="169" t="s">
        <v>26019</v>
      </c>
      <c r="C5698" s="169" t="s">
        <v>4</v>
      </c>
      <c r="D5698" s="333">
        <v>90.4</v>
      </c>
      <c r="E5698" s="279"/>
    </row>
    <row r="5699" spans="1:5" s="280" customFormat="1" ht="13.5">
      <c r="A5699" s="169">
        <v>103320</v>
      </c>
      <c r="B5699" s="169" t="s">
        <v>26020</v>
      </c>
      <c r="C5699" s="169" t="s">
        <v>4</v>
      </c>
      <c r="D5699" s="333">
        <v>108.22</v>
      </c>
      <c r="E5699" s="279"/>
    </row>
    <row r="5700" spans="1:5" s="280" customFormat="1" ht="13.5">
      <c r="A5700" s="169">
        <v>103321</v>
      </c>
      <c r="B5700" s="169" t="s">
        <v>26021</v>
      </c>
      <c r="C5700" s="169" t="s">
        <v>4</v>
      </c>
      <c r="D5700" s="333">
        <v>109.47</v>
      </c>
      <c r="E5700" s="279"/>
    </row>
    <row r="5701" spans="1:5" s="280" customFormat="1" ht="13.5">
      <c r="A5701" s="169">
        <v>103336</v>
      </c>
      <c r="B5701" s="169" t="s">
        <v>26022</v>
      </c>
      <c r="C5701" s="169" t="s">
        <v>4</v>
      </c>
      <c r="D5701" s="333">
        <v>77.23</v>
      </c>
      <c r="E5701" s="279"/>
    </row>
    <row r="5702" spans="1:5" s="280" customFormat="1" ht="13.5">
      <c r="A5702" s="169">
        <v>103337</v>
      </c>
      <c r="B5702" s="169" t="s">
        <v>26023</v>
      </c>
      <c r="C5702" s="169" t="s">
        <v>4</v>
      </c>
      <c r="D5702" s="333">
        <v>78.08</v>
      </c>
      <c r="E5702" s="279"/>
    </row>
    <row r="5703" spans="1:5" s="280" customFormat="1" ht="13.5">
      <c r="A5703" s="169">
        <v>103338</v>
      </c>
      <c r="B5703" s="169" t="s">
        <v>26024</v>
      </c>
      <c r="C5703" s="169" t="s">
        <v>4</v>
      </c>
      <c r="D5703" s="333">
        <v>101.91</v>
      </c>
      <c r="E5703" s="279"/>
    </row>
    <row r="5704" spans="1:5" s="280" customFormat="1" ht="13.5">
      <c r="A5704" s="169">
        <v>103339</v>
      </c>
      <c r="B5704" s="169" t="s">
        <v>26025</v>
      </c>
      <c r="C5704" s="169" t="s">
        <v>4</v>
      </c>
      <c r="D5704" s="333">
        <v>102.9</v>
      </c>
      <c r="E5704" s="279"/>
    </row>
    <row r="5705" spans="1:5" s="280" customFormat="1" ht="13.5">
      <c r="A5705" s="169">
        <v>103340</v>
      </c>
      <c r="B5705" s="169" t="s">
        <v>26026</v>
      </c>
      <c r="C5705" s="169" t="s">
        <v>4</v>
      </c>
      <c r="D5705" s="333">
        <v>123.93</v>
      </c>
      <c r="E5705" s="279"/>
    </row>
    <row r="5706" spans="1:5" s="280" customFormat="1" ht="13.5">
      <c r="A5706" s="169">
        <v>103341</v>
      </c>
      <c r="B5706" s="169" t="s">
        <v>26027</v>
      </c>
      <c r="C5706" s="169" t="s">
        <v>4</v>
      </c>
      <c r="D5706" s="333">
        <v>125.18</v>
      </c>
      <c r="E5706" s="279"/>
    </row>
    <row r="5707" spans="1:5" s="280" customFormat="1" ht="13.5">
      <c r="A5707" s="169">
        <v>103342</v>
      </c>
      <c r="B5707" s="169" t="s">
        <v>26028</v>
      </c>
      <c r="C5707" s="169" t="s">
        <v>4</v>
      </c>
      <c r="D5707" s="333">
        <v>104.19</v>
      </c>
      <c r="E5707" s="279"/>
    </row>
    <row r="5708" spans="1:5" s="280" customFormat="1" ht="13.5">
      <c r="A5708" s="169">
        <v>103343</v>
      </c>
      <c r="B5708" s="169" t="s">
        <v>26029</v>
      </c>
      <c r="C5708" s="169" t="s">
        <v>4</v>
      </c>
      <c r="D5708" s="333">
        <v>105.29</v>
      </c>
      <c r="E5708" s="279"/>
    </row>
    <row r="5709" spans="1:5" s="280" customFormat="1" ht="13.5">
      <c r="A5709" s="169">
        <v>89453</v>
      </c>
      <c r="B5709" s="169" t="s">
        <v>26030</v>
      </c>
      <c r="C5709" s="169" t="s">
        <v>4</v>
      </c>
      <c r="D5709" s="333">
        <v>82.23</v>
      </c>
      <c r="E5709" s="279"/>
    </row>
    <row r="5710" spans="1:5" s="280" customFormat="1" ht="13.5">
      <c r="A5710" s="169">
        <v>89454</v>
      </c>
      <c r="B5710" s="169" t="s">
        <v>26031</v>
      </c>
      <c r="C5710" s="169" t="s">
        <v>4</v>
      </c>
      <c r="D5710" s="333">
        <v>77.180000000000007</v>
      </c>
      <c r="E5710" s="279"/>
    </row>
    <row r="5711" spans="1:5" s="280" customFormat="1" ht="13.5">
      <c r="A5711" s="169">
        <v>89455</v>
      </c>
      <c r="B5711" s="169" t="s">
        <v>26032</v>
      </c>
      <c r="C5711" s="169" t="s">
        <v>4</v>
      </c>
      <c r="D5711" s="333">
        <v>101.2</v>
      </c>
      <c r="E5711" s="279"/>
    </row>
    <row r="5712" spans="1:5" s="280" customFormat="1" ht="13.5">
      <c r="A5712" s="169">
        <v>89456</v>
      </c>
      <c r="B5712" s="169" t="s">
        <v>26033</v>
      </c>
      <c r="C5712" s="169" t="s">
        <v>4</v>
      </c>
      <c r="D5712" s="333">
        <v>95.6</v>
      </c>
      <c r="E5712" s="279"/>
    </row>
    <row r="5713" spans="1:5" s="280" customFormat="1" ht="13.5">
      <c r="A5713" s="169">
        <v>89457</v>
      </c>
      <c r="B5713" s="169" t="s">
        <v>26034</v>
      </c>
      <c r="C5713" s="169" t="s">
        <v>4</v>
      </c>
      <c r="D5713" s="333">
        <v>86.93</v>
      </c>
      <c r="E5713" s="279"/>
    </row>
    <row r="5714" spans="1:5" s="280" customFormat="1" ht="13.5">
      <c r="A5714" s="169">
        <v>89458</v>
      </c>
      <c r="B5714" s="169" t="s">
        <v>26035</v>
      </c>
      <c r="C5714" s="169" t="s">
        <v>4</v>
      </c>
      <c r="D5714" s="333">
        <v>79.89</v>
      </c>
      <c r="E5714" s="279"/>
    </row>
    <row r="5715" spans="1:5" s="280" customFormat="1" ht="13.5">
      <c r="A5715" s="169">
        <v>89459</v>
      </c>
      <c r="B5715" s="169" t="s">
        <v>26036</v>
      </c>
      <c r="C5715" s="169" t="s">
        <v>4</v>
      </c>
      <c r="D5715" s="333">
        <v>106.32</v>
      </c>
      <c r="E5715" s="279"/>
    </row>
    <row r="5716" spans="1:5" s="280" customFormat="1" ht="13.5">
      <c r="A5716" s="169">
        <v>89460</v>
      </c>
      <c r="B5716" s="169" t="s">
        <v>26037</v>
      </c>
      <c r="C5716" s="169" t="s">
        <v>4</v>
      </c>
      <c r="D5716" s="333">
        <v>98.71</v>
      </c>
      <c r="E5716" s="279"/>
    </row>
    <row r="5717" spans="1:5" s="280" customFormat="1" ht="13.5">
      <c r="A5717" s="169">
        <v>89462</v>
      </c>
      <c r="B5717" s="169" t="s">
        <v>26038</v>
      </c>
      <c r="C5717" s="169" t="s">
        <v>4</v>
      </c>
      <c r="D5717" s="333">
        <v>98.05</v>
      </c>
      <c r="E5717" s="279"/>
    </row>
    <row r="5718" spans="1:5" s="280" customFormat="1" ht="13.5">
      <c r="A5718" s="169">
        <v>89463</v>
      </c>
      <c r="B5718" s="169" t="s">
        <v>26039</v>
      </c>
      <c r="C5718" s="169" t="s">
        <v>4</v>
      </c>
      <c r="D5718" s="333">
        <v>92.95</v>
      </c>
      <c r="E5718" s="279"/>
    </row>
    <row r="5719" spans="1:5" s="280" customFormat="1" ht="13.5">
      <c r="A5719" s="169">
        <v>89464</v>
      </c>
      <c r="B5719" s="169" t="s">
        <v>26040</v>
      </c>
      <c r="C5719" s="169" t="s">
        <v>4</v>
      </c>
      <c r="D5719" s="333">
        <v>117.31</v>
      </c>
      <c r="E5719" s="279"/>
    </row>
    <row r="5720" spans="1:5" s="280" customFormat="1" ht="13.5">
      <c r="A5720" s="169">
        <v>89465</v>
      </c>
      <c r="B5720" s="169" t="s">
        <v>26041</v>
      </c>
      <c r="C5720" s="169" t="s">
        <v>4</v>
      </c>
      <c r="D5720" s="333">
        <v>111.82</v>
      </c>
      <c r="E5720" s="279"/>
    </row>
    <row r="5721" spans="1:5" s="280" customFormat="1" ht="13.5">
      <c r="A5721" s="169">
        <v>89466</v>
      </c>
      <c r="B5721" s="169" t="s">
        <v>26042</v>
      </c>
      <c r="C5721" s="169" t="s">
        <v>4</v>
      </c>
      <c r="D5721" s="333">
        <v>104.57</v>
      </c>
      <c r="E5721" s="279"/>
    </row>
    <row r="5722" spans="1:5" s="280" customFormat="1" ht="13.5">
      <c r="A5722" s="169">
        <v>89467</v>
      </c>
      <c r="B5722" s="169" t="s">
        <v>26043</v>
      </c>
      <c r="C5722" s="169" t="s">
        <v>4</v>
      </c>
      <c r="D5722" s="333">
        <v>96.78</v>
      </c>
      <c r="E5722" s="279"/>
    </row>
    <row r="5723" spans="1:5" s="280" customFormat="1" ht="13.5">
      <c r="A5723" s="169">
        <v>89468</v>
      </c>
      <c r="B5723" s="169" t="s">
        <v>26044</v>
      </c>
      <c r="C5723" s="169" t="s">
        <v>4</v>
      </c>
      <c r="D5723" s="333">
        <v>124.14</v>
      </c>
      <c r="E5723" s="279"/>
    </row>
    <row r="5724" spans="1:5" s="280" customFormat="1" ht="13.5">
      <c r="A5724" s="169">
        <v>89469</v>
      </c>
      <c r="B5724" s="169" t="s">
        <v>26045</v>
      </c>
      <c r="C5724" s="169" t="s">
        <v>4</v>
      </c>
      <c r="D5724" s="333">
        <v>115.95</v>
      </c>
      <c r="E5724" s="279"/>
    </row>
    <row r="5725" spans="1:5" s="280" customFormat="1" ht="13.5">
      <c r="A5725" s="169">
        <v>89470</v>
      </c>
      <c r="B5725" s="169" t="s">
        <v>26046</v>
      </c>
      <c r="C5725" s="169" t="s">
        <v>4</v>
      </c>
      <c r="D5725" s="333">
        <v>97.19</v>
      </c>
      <c r="E5725" s="279"/>
    </row>
    <row r="5726" spans="1:5" s="280" customFormat="1" ht="13.5">
      <c r="A5726" s="169">
        <v>89471</v>
      </c>
      <c r="B5726" s="169" t="s">
        <v>26047</v>
      </c>
      <c r="C5726" s="169" t="s">
        <v>4</v>
      </c>
      <c r="D5726" s="333">
        <v>92.14</v>
      </c>
      <c r="E5726" s="279"/>
    </row>
    <row r="5727" spans="1:5" s="280" customFormat="1" ht="13.5">
      <c r="A5727" s="169">
        <v>89472</v>
      </c>
      <c r="B5727" s="169" t="s">
        <v>26048</v>
      </c>
      <c r="C5727" s="169" t="s">
        <v>4</v>
      </c>
      <c r="D5727" s="333">
        <v>115.95</v>
      </c>
      <c r="E5727" s="279"/>
    </row>
    <row r="5728" spans="1:5" s="280" customFormat="1" ht="13.5">
      <c r="A5728" s="169">
        <v>89473</v>
      </c>
      <c r="B5728" s="169" t="s">
        <v>26049</v>
      </c>
      <c r="C5728" s="169" t="s">
        <v>4</v>
      </c>
      <c r="D5728" s="333">
        <v>110.61</v>
      </c>
      <c r="E5728" s="279"/>
    </row>
    <row r="5729" spans="1:5" s="280" customFormat="1" ht="13.5">
      <c r="A5729" s="169">
        <v>89474</v>
      </c>
      <c r="B5729" s="169" t="s">
        <v>26050</v>
      </c>
      <c r="C5729" s="169" t="s">
        <v>4</v>
      </c>
      <c r="D5729" s="333">
        <v>106.06</v>
      </c>
      <c r="E5729" s="279"/>
    </row>
    <row r="5730" spans="1:5" s="280" customFormat="1" ht="13.5">
      <c r="A5730" s="169">
        <v>89475</v>
      </c>
      <c r="B5730" s="169" t="s">
        <v>26051</v>
      </c>
      <c r="C5730" s="169" t="s">
        <v>4</v>
      </c>
      <c r="D5730" s="333">
        <v>97.13</v>
      </c>
      <c r="E5730" s="279"/>
    </row>
    <row r="5731" spans="1:5" s="280" customFormat="1" ht="13.5">
      <c r="A5731" s="169">
        <v>89476</v>
      </c>
      <c r="B5731" s="169" t="s">
        <v>26052</v>
      </c>
      <c r="C5731" s="169" t="s">
        <v>4</v>
      </c>
      <c r="D5731" s="333">
        <v>125.5</v>
      </c>
      <c r="E5731" s="279"/>
    </row>
    <row r="5732" spans="1:5" s="280" customFormat="1" ht="13.5">
      <c r="A5732" s="169">
        <v>89477</v>
      </c>
      <c r="B5732" s="169" t="s">
        <v>26053</v>
      </c>
      <c r="C5732" s="169" t="s">
        <v>4</v>
      </c>
      <c r="D5732" s="333">
        <v>116.26</v>
      </c>
      <c r="E5732" s="279"/>
    </row>
    <row r="5733" spans="1:5" s="280" customFormat="1" ht="13.5">
      <c r="A5733" s="169">
        <v>89478</v>
      </c>
      <c r="B5733" s="169" t="s">
        <v>26054</v>
      </c>
      <c r="C5733" s="169" t="s">
        <v>4</v>
      </c>
      <c r="D5733" s="333">
        <v>113.29</v>
      </c>
      <c r="E5733" s="279"/>
    </row>
    <row r="5734" spans="1:5" s="280" customFormat="1" ht="13.5">
      <c r="A5734" s="169">
        <v>89479</v>
      </c>
      <c r="B5734" s="169" t="s">
        <v>26055</v>
      </c>
      <c r="C5734" s="169" t="s">
        <v>4</v>
      </c>
      <c r="D5734" s="333">
        <v>108.19</v>
      </c>
      <c r="E5734" s="279"/>
    </row>
    <row r="5735" spans="1:5" s="280" customFormat="1" ht="13.5">
      <c r="A5735" s="169">
        <v>89480</v>
      </c>
      <c r="B5735" s="169" t="s">
        <v>26056</v>
      </c>
      <c r="C5735" s="169" t="s">
        <v>4</v>
      </c>
      <c r="D5735" s="333">
        <v>132.36000000000001</v>
      </c>
      <c r="E5735" s="279"/>
    </row>
    <row r="5736" spans="1:5" s="280" customFormat="1" ht="13.5">
      <c r="A5736" s="169">
        <v>89483</v>
      </c>
      <c r="B5736" s="169" t="s">
        <v>26057</v>
      </c>
      <c r="C5736" s="169" t="s">
        <v>4</v>
      </c>
      <c r="D5736" s="333">
        <v>127.12</v>
      </c>
      <c r="E5736" s="279"/>
    </row>
    <row r="5737" spans="1:5" s="280" customFormat="1" ht="13.5">
      <c r="A5737" s="169">
        <v>89484</v>
      </c>
      <c r="B5737" s="169" t="s">
        <v>26058</v>
      </c>
      <c r="C5737" s="169" t="s">
        <v>4</v>
      </c>
      <c r="D5737" s="333">
        <v>123.99</v>
      </c>
      <c r="E5737" s="279"/>
    </row>
    <row r="5738" spans="1:5" s="280" customFormat="1" ht="13.5">
      <c r="A5738" s="169">
        <v>89486</v>
      </c>
      <c r="B5738" s="169" t="s">
        <v>26059</v>
      </c>
      <c r="C5738" s="169" t="s">
        <v>4</v>
      </c>
      <c r="D5738" s="333">
        <v>114.56</v>
      </c>
      <c r="E5738" s="279"/>
    </row>
    <row r="5739" spans="1:5" s="280" customFormat="1" ht="13.5">
      <c r="A5739" s="169">
        <v>89487</v>
      </c>
      <c r="B5739" s="169" t="s">
        <v>26060</v>
      </c>
      <c r="C5739" s="169" t="s">
        <v>4</v>
      </c>
      <c r="D5739" s="333">
        <v>143.6</v>
      </c>
      <c r="E5739" s="279"/>
    </row>
    <row r="5740" spans="1:5" s="280" customFormat="1" ht="13.5">
      <c r="A5740" s="169">
        <v>89488</v>
      </c>
      <c r="B5740" s="169" t="s">
        <v>26061</v>
      </c>
      <c r="C5740" s="169" t="s">
        <v>4</v>
      </c>
      <c r="D5740" s="333">
        <v>133.79</v>
      </c>
      <c r="E5740" s="279"/>
    </row>
    <row r="5741" spans="1:5" s="280" customFormat="1" ht="13.5">
      <c r="A5741" s="169">
        <v>91815</v>
      </c>
      <c r="B5741" s="169" t="s">
        <v>26062</v>
      </c>
      <c r="C5741" s="169" t="s">
        <v>4</v>
      </c>
      <c r="D5741" s="333">
        <v>81.45</v>
      </c>
      <c r="E5741" s="279"/>
    </row>
    <row r="5742" spans="1:5" s="280" customFormat="1" ht="13.5">
      <c r="A5742" s="169">
        <v>91816</v>
      </c>
      <c r="B5742" s="169" t="s">
        <v>26063</v>
      </c>
      <c r="C5742" s="169" t="s">
        <v>4</v>
      </c>
      <c r="D5742" s="333">
        <v>97.88</v>
      </c>
      <c r="E5742" s="279"/>
    </row>
    <row r="5743" spans="1:5" s="280" customFormat="1" ht="13.5">
      <c r="A5743" s="169">
        <v>101161</v>
      </c>
      <c r="B5743" s="169" t="s">
        <v>26064</v>
      </c>
      <c r="C5743" s="169" t="s">
        <v>4</v>
      </c>
      <c r="D5743" s="333">
        <v>201.13</v>
      </c>
      <c r="E5743" s="279"/>
    </row>
    <row r="5744" spans="1:5" s="280" customFormat="1" ht="13.5">
      <c r="A5744" s="169">
        <v>101163</v>
      </c>
      <c r="B5744" s="169" t="s">
        <v>26065</v>
      </c>
      <c r="C5744" s="169" t="s">
        <v>4</v>
      </c>
      <c r="D5744" s="333">
        <v>744.91</v>
      </c>
      <c r="E5744" s="279"/>
    </row>
    <row r="5745" spans="1:5" s="280" customFormat="1" ht="13.5">
      <c r="A5745" s="169">
        <v>101164</v>
      </c>
      <c r="B5745" s="169" t="s">
        <v>26066</v>
      </c>
      <c r="C5745" s="169" t="s">
        <v>4</v>
      </c>
      <c r="D5745" s="333">
        <v>755.37</v>
      </c>
      <c r="E5745" s="279"/>
    </row>
    <row r="5746" spans="1:5" s="280" customFormat="1" ht="13.5">
      <c r="A5746" s="169">
        <v>96358</v>
      </c>
      <c r="B5746" s="169" t="s">
        <v>26067</v>
      </c>
      <c r="C5746" s="169" t="s">
        <v>4</v>
      </c>
      <c r="D5746" s="333">
        <v>95.57</v>
      </c>
      <c r="E5746" s="279"/>
    </row>
    <row r="5747" spans="1:5" s="280" customFormat="1" ht="13.5">
      <c r="A5747" s="169">
        <v>96359</v>
      </c>
      <c r="B5747" s="169" t="s">
        <v>26068</v>
      </c>
      <c r="C5747" s="169" t="s">
        <v>4</v>
      </c>
      <c r="D5747" s="333">
        <v>109.01</v>
      </c>
      <c r="E5747" s="279"/>
    </row>
    <row r="5748" spans="1:5" s="280" customFormat="1" ht="13.5">
      <c r="A5748" s="169">
        <v>96360</v>
      </c>
      <c r="B5748" s="169" t="s">
        <v>26069</v>
      </c>
      <c r="C5748" s="169" t="s">
        <v>4</v>
      </c>
      <c r="D5748" s="333">
        <v>129.82</v>
      </c>
      <c r="E5748" s="279"/>
    </row>
    <row r="5749" spans="1:5" s="280" customFormat="1" ht="13.5">
      <c r="A5749" s="169">
        <v>96361</v>
      </c>
      <c r="B5749" s="169" t="s">
        <v>26070</v>
      </c>
      <c r="C5749" s="169" t="s">
        <v>4</v>
      </c>
      <c r="D5749" s="333">
        <v>155.96</v>
      </c>
      <c r="E5749" s="279"/>
    </row>
    <row r="5750" spans="1:5" s="280" customFormat="1" ht="13.5">
      <c r="A5750" s="169">
        <v>96362</v>
      </c>
      <c r="B5750" s="169" t="s">
        <v>26071</v>
      </c>
      <c r="C5750" s="169" t="s">
        <v>4</v>
      </c>
      <c r="D5750" s="333">
        <v>121.72</v>
      </c>
      <c r="E5750" s="279"/>
    </row>
    <row r="5751" spans="1:5" s="280" customFormat="1" ht="13.5">
      <c r="A5751" s="169">
        <v>96363</v>
      </c>
      <c r="B5751" s="169" t="s">
        <v>26072</v>
      </c>
      <c r="C5751" s="169" t="s">
        <v>4</v>
      </c>
      <c r="D5751" s="333">
        <v>135.63999999999999</v>
      </c>
      <c r="E5751" s="279"/>
    </row>
    <row r="5752" spans="1:5" s="280" customFormat="1" ht="13.5">
      <c r="A5752" s="169">
        <v>96364</v>
      </c>
      <c r="B5752" s="169" t="s">
        <v>26073</v>
      </c>
      <c r="C5752" s="169" t="s">
        <v>4</v>
      </c>
      <c r="D5752" s="333">
        <v>155.97</v>
      </c>
      <c r="E5752" s="279"/>
    </row>
    <row r="5753" spans="1:5" s="280" customFormat="1" ht="13.5">
      <c r="A5753" s="169">
        <v>96365</v>
      </c>
      <c r="B5753" s="169" t="s">
        <v>26074</v>
      </c>
      <c r="C5753" s="169" t="s">
        <v>4</v>
      </c>
      <c r="D5753" s="333">
        <v>182.57</v>
      </c>
      <c r="E5753" s="279"/>
    </row>
    <row r="5754" spans="1:5" s="280" customFormat="1" ht="13.5">
      <c r="A5754" s="169">
        <v>96366</v>
      </c>
      <c r="B5754" s="169" t="s">
        <v>26075</v>
      </c>
      <c r="C5754" s="169" t="s">
        <v>4</v>
      </c>
      <c r="D5754" s="333">
        <v>147.87</v>
      </c>
      <c r="E5754" s="279"/>
    </row>
    <row r="5755" spans="1:5" s="280" customFormat="1" ht="13.5">
      <c r="A5755" s="169">
        <v>96367</v>
      </c>
      <c r="B5755" s="169" t="s">
        <v>26076</v>
      </c>
      <c r="C5755" s="169" t="s">
        <v>4</v>
      </c>
      <c r="D5755" s="333">
        <v>162.22999999999999</v>
      </c>
      <c r="E5755" s="279"/>
    </row>
    <row r="5756" spans="1:5" s="280" customFormat="1" ht="13.5">
      <c r="A5756" s="169">
        <v>96368</v>
      </c>
      <c r="B5756" s="169" t="s">
        <v>26077</v>
      </c>
      <c r="C5756" s="169" t="s">
        <v>4</v>
      </c>
      <c r="D5756" s="333">
        <v>182.13</v>
      </c>
      <c r="E5756" s="279"/>
    </row>
    <row r="5757" spans="1:5" s="280" customFormat="1" ht="13.5">
      <c r="A5757" s="169">
        <v>96369</v>
      </c>
      <c r="B5757" s="169" t="s">
        <v>26078</v>
      </c>
      <c r="C5757" s="169" t="s">
        <v>4</v>
      </c>
      <c r="D5757" s="333">
        <v>209.18</v>
      </c>
      <c r="E5757" s="279"/>
    </row>
    <row r="5758" spans="1:5" s="280" customFormat="1" ht="13.5">
      <c r="A5758" s="169">
        <v>96370</v>
      </c>
      <c r="B5758" s="169" t="s">
        <v>26079</v>
      </c>
      <c r="C5758" s="169" t="s">
        <v>4</v>
      </c>
      <c r="D5758" s="333">
        <v>65.59</v>
      </c>
      <c r="E5758" s="279"/>
    </row>
    <row r="5759" spans="1:5" s="280" customFormat="1" ht="13.5">
      <c r="A5759" s="169">
        <v>96371</v>
      </c>
      <c r="B5759" s="169" t="s">
        <v>26080</v>
      </c>
      <c r="C5759" s="169" t="s">
        <v>4</v>
      </c>
      <c r="D5759" s="333">
        <v>78.77</v>
      </c>
      <c r="E5759" s="279"/>
    </row>
    <row r="5760" spans="1:5" s="280" customFormat="1" ht="13.5">
      <c r="A5760" s="169">
        <v>96373</v>
      </c>
      <c r="B5760" s="169" t="s">
        <v>26081</v>
      </c>
      <c r="C5760" s="169" t="s">
        <v>1</v>
      </c>
      <c r="D5760" s="333">
        <v>12.69</v>
      </c>
      <c r="E5760" s="279"/>
    </row>
    <row r="5761" spans="1:5" s="280" customFormat="1" ht="13.5">
      <c r="A5761" s="169">
        <v>96374</v>
      </c>
      <c r="B5761" s="169" t="s">
        <v>26082</v>
      </c>
      <c r="C5761" s="169" t="s">
        <v>1</v>
      </c>
      <c r="D5761" s="333">
        <v>35.950000000000003</v>
      </c>
      <c r="E5761" s="279"/>
    </row>
    <row r="5762" spans="1:5" s="280" customFormat="1" ht="13.5">
      <c r="A5762" s="169">
        <v>102235</v>
      </c>
      <c r="B5762" s="169" t="s">
        <v>26083</v>
      </c>
      <c r="C5762" s="169" t="s">
        <v>4</v>
      </c>
      <c r="D5762" s="333">
        <v>594.23</v>
      </c>
      <c r="E5762" s="279"/>
    </row>
    <row r="5763" spans="1:5" s="280" customFormat="1" ht="13.5">
      <c r="A5763" s="169">
        <v>102253</v>
      </c>
      <c r="B5763" s="169" t="s">
        <v>26084</v>
      </c>
      <c r="C5763" s="169" t="s">
        <v>4</v>
      </c>
      <c r="D5763" s="333">
        <v>502.82</v>
      </c>
      <c r="E5763" s="279"/>
    </row>
    <row r="5764" spans="1:5" s="280" customFormat="1" ht="13.5">
      <c r="A5764" s="169">
        <v>102254</v>
      </c>
      <c r="B5764" s="169" t="s">
        <v>26085</v>
      </c>
      <c r="C5764" s="169" t="s">
        <v>4</v>
      </c>
      <c r="D5764" s="333">
        <v>432.7</v>
      </c>
      <c r="E5764" s="279"/>
    </row>
    <row r="5765" spans="1:5" s="280" customFormat="1" ht="13.5">
      <c r="A5765" s="169">
        <v>102255</v>
      </c>
      <c r="B5765" s="169" t="s">
        <v>26086</v>
      </c>
      <c r="C5765" s="169" t="s">
        <v>4</v>
      </c>
      <c r="D5765" s="333">
        <v>549.91999999999996</v>
      </c>
      <c r="E5765" s="279"/>
    </row>
    <row r="5766" spans="1:5" s="280" customFormat="1" ht="13.5">
      <c r="A5766" s="169">
        <v>102256</v>
      </c>
      <c r="B5766" s="169" t="s">
        <v>26087</v>
      </c>
      <c r="C5766" s="169" t="s">
        <v>4</v>
      </c>
      <c r="D5766" s="333">
        <v>598.15</v>
      </c>
      <c r="E5766" s="279"/>
    </row>
    <row r="5767" spans="1:5" s="280" customFormat="1" ht="13.5">
      <c r="A5767" s="169">
        <v>102257</v>
      </c>
      <c r="B5767" s="169" t="s">
        <v>26088</v>
      </c>
      <c r="C5767" s="169" t="s">
        <v>4</v>
      </c>
      <c r="D5767" s="333">
        <v>297.42</v>
      </c>
      <c r="E5767" s="279"/>
    </row>
    <row r="5768" spans="1:5" s="280" customFormat="1" ht="13.5">
      <c r="A5768" s="169">
        <v>102258</v>
      </c>
      <c r="B5768" s="169" t="s">
        <v>26089</v>
      </c>
      <c r="C5768" s="169" t="s">
        <v>4</v>
      </c>
      <c r="D5768" s="333">
        <v>346.52</v>
      </c>
      <c r="E5768" s="279"/>
    </row>
    <row r="5769" spans="1:5" s="280" customFormat="1" ht="13.5">
      <c r="A5769" s="169">
        <v>101154</v>
      </c>
      <c r="B5769" s="169" t="s">
        <v>26090</v>
      </c>
      <c r="C5769" s="169" t="s">
        <v>4</v>
      </c>
      <c r="D5769" s="333">
        <v>118.63</v>
      </c>
      <c r="E5769" s="279"/>
    </row>
    <row r="5770" spans="1:5" s="280" customFormat="1" ht="13.5">
      <c r="A5770" s="169">
        <v>101155</v>
      </c>
      <c r="B5770" s="169" t="s">
        <v>26091</v>
      </c>
      <c r="C5770" s="169" t="s">
        <v>4</v>
      </c>
      <c r="D5770" s="333">
        <v>166.97</v>
      </c>
      <c r="E5770" s="279"/>
    </row>
    <row r="5771" spans="1:5" s="280" customFormat="1" ht="13.5">
      <c r="A5771" s="169">
        <v>101156</v>
      </c>
      <c r="B5771" s="169" t="s">
        <v>26092</v>
      </c>
      <c r="C5771" s="169" t="s">
        <v>4</v>
      </c>
      <c r="D5771" s="333">
        <v>245.74</v>
      </c>
      <c r="E5771" s="279"/>
    </row>
    <row r="5772" spans="1:5" s="280" customFormat="1" ht="13.5">
      <c r="A5772" s="169">
        <v>101810</v>
      </c>
      <c r="B5772" s="169" t="s">
        <v>26093</v>
      </c>
      <c r="C5772" s="169" t="s">
        <v>7</v>
      </c>
      <c r="D5772" s="277">
        <v>1509.33</v>
      </c>
      <c r="E5772" s="279"/>
    </row>
    <row r="5773" spans="1:5" s="280" customFormat="1" ht="13.5">
      <c r="A5773" s="169">
        <v>101811</v>
      </c>
      <c r="B5773" s="169" t="s">
        <v>26094</v>
      </c>
      <c r="C5773" s="169" t="s">
        <v>7</v>
      </c>
      <c r="D5773" s="277">
        <v>1444.49</v>
      </c>
      <c r="E5773" s="279"/>
    </row>
    <row r="5774" spans="1:5" s="280" customFormat="1" ht="13.5">
      <c r="A5774" s="169">
        <v>101812</v>
      </c>
      <c r="B5774" s="169" t="s">
        <v>26095</v>
      </c>
      <c r="C5774" s="169" t="s">
        <v>7</v>
      </c>
      <c r="D5774" s="277">
        <v>1712.4</v>
      </c>
      <c r="E5774" s="279"/>
    </row>
    <row r="5775" spans="1:5" s="280" customFormat="1" ht="13.5">
      <c r="A5775" s="169">
        <v>101813</v>
      </c>
      <c r="B5775" s="169" t="s">
        <v>26096</v>
      </c>
      <c r="C5775" s="169" t="s">
        <v>7</v>
      </c>
      <c r="D5775" s="277">
        <v>1647.56</v>
      </c>
      <c r="E5775" s="279"/>
    </row>
    <row r="5776" spans="1:5" s="280" customFormat="1" ht="13.5">
      <c r="A5776" s="169">
        <v>101814</v>
      </c>
      <c r="B5776" s="169" t="s">
        <v>26097</v>
      </c>
      <c r="C5776" s="169" t="s">
        <v>4</v>
      </c>
      <c r="D5776" s="333">
        <v>41.36</v>
      </c>
      <c r="E5776" s="279"/>
    </row>
    <row r="5777" spans="1:5" s="280" customFormat="1" ht="13.5">
      <c r="A5777" s="169">
        <v>101815</v>
      </c>
      <c r="B5777" s="169" t="s">
        <v>26098</v>
      </c>
      <c r="C5777" s="169" t="s">
        <v>4</v>
      </c>
      <c r="D5777" s="333">
        <v>81.53</v>
      </c>
      <c r="E5777" s="279"/>
    </row>
    <row r="5778" spans="1:5" s="280" customFormat="1" ht="13.5">
      <c r="A5778" s="169">
        <v>101816</v>
      </c>
      <c r="B5778" s="169" t="s">
        <v>26099</v>
      </c>
      <c r="C5778" s="169" t="s">
        <v>4</v>
      </c>
      <c r="D5778" s="333">
        <v>61.75</v>
      </c>
      <c r="E5778" s="279"/>
    </row>
    <row r="5779" spans="1:5" s="280" customFormat="1" ht="13.5">
      <c r="A5779" s="169">
        <v>101817</v>
      </c>
      <c r="B5779" s="169" t="s">
        <v>26100</v>
      </c>
      <c r="C5779" s="169" t="s">
        <v>4</v>
      </c>
      <c r="D5779" s="333">
        <v>44.66</v>
      </c>
      <c r="E5779" s="279"/>
    </row>
    <row r="5780" spans="1:5" s="280" customFormat="1" ht="13.5">
      <c r="A5780" s="169">
        <v>101818</v>
      </c>
      <c r="B5780" s="169" t="s">
        <v>26101</v>
      </c>
      <c r="C5780" s="169" t="s">
        <v>4</v>
      </c>
      <c r="D5780" s="333">
        <v>64.64</v>
      </c>
      <c r="E5780" s="279"/>
    </row>
    <row r="5781" spans="1:5" s="280" customFormat="1" ht="13.5">
      <c r="A5781" s="169">
        <v>101819</v>
      </c>
      <c r="B5781" s="169" t="s">
        <v>26102</v>
      </c>
      <c r="C5781" s="169" t="s">
        <v>4</v>
      </c>
      <c r="D5781" s="333">
        <v>56.28</v>
      </c>
      <c r="E5781" s="279"/>
    </row>
    <row r="5782" spans="1:5" s="280" customFormat="1" ht="13.5">
      <c r="A5782" s="169">
        <v>101820</v>
      </c>
      <c r="B5782" s="169" t="s">
        <v>26103</v>
      </c>
      <c r="C5782" s="169" t="s">
        <v>4</v>
      </c>
      <c r="D5782" s="333">
        <v>36.549999999999997</v>
      </c>
      <c r="E5782" s="279"/>
    </row>
    <row r="5783" spans="1:5" s="280" customFormat="1" ht="13.5">
      <c r="A5783" s="169">
        <v>101822</v>
      </c>
      <c r="B5783" s="169" t="s">
        <v>26104</v>
      </c>
      <c r="C5783" s="169" t="s">
        <v>7</v>
      </c>
      <c r="D5783" s="333">
        <v>117.38</v>
      </c>
      <c r="E5783" s="279"/>
    </row>
    <row r="5784" spans="1:5" s="280" customFormat="1" ht="13.5">
      <c r="A5784" s="169">
        <v>101823</v>
      </c>
      <c r="B5784" s="169" t="s">
        <v>26105</v>
      </c>
      <c r="C5784" s="169" t="s">
        <v>7</v>
      </c>
      <c r="D5784" s="333">
        <v>149.16999999999999</v>
      </c>
      <c r="E5784" s="279"/>
    </row>
    <row r="5785" spans="1:5" s="280" customFormat="1" ht="13.5">
      <c r="A5785" s="169">
        <v>101824</v>
      </c>
      <c r="B5785" s="169" t="s">
        <v>26106</v>
      </c>
      <c r="C5785" s="169" t="s">
        <v>7</v>
      </c>
      <c r="D5785" s="333">
        <v>178.77</v>
      </c>
      <c r="E5785" s="279"/>
    </row>
    <row r="5786" spans="1:5" s="280" customFormat="1" ht="13.5">
      <c r="A5786" s="169">
        <v>101825</v>
      </c>
      <c r="B5786" s="169" t="s">
        <v>26107</v>
      </c>
      <c r="C5786" s="169" t="s">
        <v>7</v>
      </c>
      <c r="D5786" s="333">
        <v>207.57</v>
      </c>
      <c r="E5786" s="279"/>
    </row>
    <row r="5787" spans="1:5" s="280" customFormat="1" ht="13.5">
      <c r="A5787" s="169">
        <v>101826</v>
      </c>
      <c r="B5787" s="169" t="s">
        <v>26108</v>
      </c>
      <c r="C5787" s="169" t="s">
        <v>7</v>
      </c>
      <c r="D5787" s="333">
        <v>236</v>
      </c>
      <c r="E5787" s="279"/>
    </row>
    <row r="5788" spans="1:5" s="280" customFormat="1" ht="13.5">
      <c r="A5788" s="169">
        <v>101827</v>
      </c>
      <c r="B5788" s="169" t="s">
        <v>26109</v>
      </c>
      <c r="C5788" s="169" t="s">
        <v>7</v>
      </c>
      <c r="D5788" s="333">
        <v>216.98</v>
      </c>
      <c r="E5788" s="279"/>
    </row>
    <row r="5789" spans="1:5" s="280" customFormat="1" ht="13.5">
      <c r="A5789" s="169">
        <v>101828</v>
      </c>
      <c r="B5789" s="169" t="s">
        <v>26110</v>
      </c>
      <c r="C5789" s="169" t="s">
        <v>7</v>
      </c>
      <c r="D5789" s="333">
        <v>200.39</v>
      </c>
      <c r="E5789" s="279"/>
    </row>
    <row r="5790" spans="1:5" s="280" customFormat="1" ht="13.5">
      <c r="A5790" s="169">
        <v>101829</v>
      </c>
      <c r="B5790" s="169" t="s">
        <v>26111</v>
      </c>
      <c r="C5790" s="169" t="s">
        <v>7</v>
      </c>
      <c r="D5790" s="333">
        <v>274.39</v>
      </c>
      <c r="E5790" s="279"/>
    </row>
    <row r="5791" spans="1:5" s="280" customFormat="1" ht="13.5">
      <c r="A5791" s="169">
        <v>101830</v>
      </c>
      <c r="B5791" s="169" t="s">
        <v>26112</v>
      </c>
      <c r="C5791" s="169" t="s">
        <v>7</v>
      </c>
      <c r="D5791" s="333">
        <v>301.2</v>
      </c>
      <c r="E5791" s="279"/>
    </row>
    <row r="5792" spans="1:5" s="280" customFormat="1" ht="13.5">
      <c r="A5792" s="169">
        <v>101831</v>
      </c>
      <c r="B5792" s="169" t="s">
        <v>26113</v>
      </c>
      <c r="C5792" s="169" t="s">
        <v>7</v>
      </c>
      <c r="D5792" s="333">
        <v>327.64</v>
      </c>
      <c r="E5792" s="279"/>
    </row>
    <row r="5793" spans="1:5" s="280" customFormat="1" ht="13.5">
      <c r="A5793" s="169">
        <v>101832</v>
      </c>
      <c r="B5793" s="169" t="s">
        <v>26114</v>
      </c>
      <c r="C5793" s="169" t="s">
        <v>7</v>
      </c>
      <c r="D5793" s="333">
        <v>258.45999999999998</v>
      </c>
      <c r="E5793" s="279"/>
    </row>
    <row r="5794" spans="1:5" s="280" customFormat="1" ht="13.5">
      <c r="A5794" s="169">
        <v>101833</v>
      </c>
      <c r="B5794" s="169" t="s">
        <v>26115</v>
      </c>
      <c r="C5794" s="169" t="s">
        <v>7</v>
      </c>
      <c r="D5794" s="333">
        <v>285.58999999999997</v>
      </c>
      <c r="E5794" s="279"/>
    </row>
    <row r="5795" spans="1:5" s="280" customFormat="1" ht="13.5">
      <c r="A5795" s="169">
        <v>101834</v>
      </c>
      <c r="B5795" s="169" t="s">
        <v>26116</v>
      </c>
      <c r="C5795" s="169" t="s">
        <v>7</v>
      </c>
      <c r="D5795" s="333">
        <v>312.37</v>
      </c>
      <c r="E5795" s="279"/>
    </row>
    <row r="5796" spans="1:5" s="280" customFormat="1" ht="13.5">
      <c r="A5796" s="169">
        <v>101835</v>
      </c>
      <c r="B5796" s="169" t="s">
        <v>26117</v>
      </c>
      <c r="C5796" s="169" t="s">
        <v>7</v>
      </c>
      <c r="D5796" s="333">
        <v>307.83</v>
      </c>
      <c r="E5796" s="279"/>
    </row>
    <row r="5797" spans="1:5" s="280" customFormat="1" ht="13.5">
      <c r="A5797" s="169">
        <v>101836</v>
      </c>
      <c r="B5797" s="169" t="s">
        <v>26118</v>
      </c>
      <c r="C5797" s="169" t="s">
        <v>7</v>
      </c>
      <c r="D5797" s="333">
        <v>26.37</v>
      </c>
      <c r="E5797" s="279"/>
    </row>
    <row r="5798" spans="1:5" s="280" customFormat="1" ht="13.5">
      <c r="A5798" s="169">
        <v>101837</v>
      </c>
      <c r="B5798" s="169" t="s">
        <v>26119</v>
      </c>
      <c r="C5798" s="169" t="s">
        <v>7</v>
      </c>
      <c r="D5798" s="333">
        <v>58.16</v>
      </c>
      <c r="E5798" s="279"/>
    </row>
    <row r="5799" spans="1:5" s="280" customFormat="1" ht="13.5">
      <c r="A5799" s="169">
        <v>101838</v>
      </c>
      <c r="B5799" s="169" t="s">
        <v>26120</v>
      </c>
      <c r="C5799" s="169" t="s">
        <v>7</v>
      </c>
      <c r="D5799" s="333">
        <v>87.76</v>
      </c>
      <c r="E5799" s="279"/>
    </row>
    <row r="5800" spans="1:5" s="280" customFormat="1" ht="13.5">
      <c r="A5800" s="169">
        <v>101839</v>
      </c>
      <c r="B5800" s="169" t="s">
        <v>26121</v>
      </c>
      <c r="C5800" s="169" t="s">
        <v>7</v>
      </c>
      <c r="D5800" s="333">
        <v>116.56</v>
      </c>
      <c r="E5800" s="279"/>
    </row>
    <row r="5801" spans="1:5" s="280" customFormat="1" ht="13.5">
      <c r="A5801" s="169">
        <v>101840</v>
      </c>
      <c r="B5801" s="169" t="s">
        <v>26122</v>
      </c>
      <c r="C5801" s="169" t="s">
        <v>7</v>
      </c>
      <c r="D5801" s="333">
        <v>195.03</v>
      </c>
      <c r="E5801" s="279"/>
    </row>
    <row r="5802" spans="1:5" s="280" customFormat="1" ht="13.5">
      <c r="A5802" s="169">
        <v>101841</v>
      </c>
      <c r="B5802" s="169" t="s">
        <v>26123</v>
      </c>
      <c r="C5802" s="169" t="s">
        <v>7</v>
      </c>
      <c r="D5802" s="333">
        <v>125.97</v>
      </c>
      <c r="E5802" s="279"/>
    </row>
    <row r="5803" spans="1:5" s="280" customFormat="1" ht="13.5">
      <c r="A5803" s="169">
        <v>101842</v>
      </c>
      <c r="B5803" s="169" t="s">
        <v>26124</v>
      </c>
      <c r="C5803" s="169" t="s">
        <v>7</v>
      </c>
      <c r="D5803" s="333">
        <v>109.38</v>
      </c>
      <c r="E5803" s="279"/>
    </row>
    <row r="5804" spans="1:5" s="280" customFormat="1" ht="13.5">
      <c r="A5804" s="169">
        <v>101843</v>
      </c>
      <c r="B5804" s="169" t="s">
        <v>26125</v>
      </c>
      <c r="C5804" s="169" t="s">
        <v>7</v>
      </c>
      <c r="D5804" s="333">
        <v>183.38</v>
      </c>
      <c r="E5804" s="279"/>
    </row>
    <row r="5805" spans="1:5" s="280" customFormat="1" ht="13.5">
      <c r="A5805" s="169">
        <v>101844</v>
      </c>
      <c r="B5805" s="169" t="s">
        <v>26126</v>
      </c>
      <c r="C5805" s="169" t="s">
        <v>7</v>
      </c>
      <c r="D5805" s="333">
        <v>210.19</v>
      </c>
      <c r="E5805" s="279"/>
    </row>
    <row r="5806" spans="1:5" s="280" customFormat="1" ht="13.5">
      <c r="A5806" s="169">
        <v>101845</v>
      </c>
      <c r="B5806" s="169" t="s">
        <v>26127</v>
      </c>
      <c r="C5806" s="169" t="s">
        <v>7</v>
      </c>
      <c r="D5806" s="333">
        <v>236.63</v>
      </c>
      <c r="E5806" s="279"/>
    </row>
    <row r="5807" spans="1:5" s="280" customFormat="1" ht="13.5">
      <c r="A5807" s="169">
        <v>101846</v>
      </c>
      <c r="B5807" s="169" t="s">
        <v>26128</v>
      </c>
      <c r="C5807" s="169" t="s">
        <v>7</v>
      </c>
      <c r="D5807" s="333">
        <v>167.45</v>
      </c>
      <c r="E5807" s="279"/>
    </row>
    <row r="5808" spans="1:5" s="280" customFormat="1" ht="13.5">
      <c r="A5808" s="169">
        <v>101847</v>
      </c>
      <c r="B5808" s="169" t="s">
        <v>26129</v>
      </c>
      <c r="C5808" s="169" t="s">
        <v>7</v>
      </c>
      <c r="D5808" s="333">
        <v>194.58</v>
      </c>
      <c r="E5808" s="279"/>
    </row>
    <row r="5809" spans="1:5" s="280" customFormat="1" ht="13.5">
      <c r="A5809" s="169">
        <v>101848</v>
      </c>
      <c r="B5809" s="169" t="s">
        <v>26130</v>
      </c>
      <c r="C5809" s="169" t="s">
        <v>7</v>
      </c>
      <c r="D5809" s="333">
        <v>221.36</v>
      </c>
      <c r="E5809" s="279"/>
    </row>
    <row r="5810" spans="1:5" s="280" customFormat="1" ht="13.5">
      <c r="A5810" s="169">
        <v>101849</v>
      </c>
      <c r="B5810" s="169" t="s">
        <v>26131</v>
      </c>
      <c r="C5810" s="169" t="s">
        <v>7</v>
      </c>
      <c r="D5810" s="333">
        <v>216.82</v>
      </c>
      <c r="E5810" s="279"/>
    </row>
    <row r="5811" spans="1:5" s="280" customFormat="1" ht="13.5">
      <c r="A5811" s="169">
        <v>101850</v>
      </c>
      <c r="B5811" s="169" t="s">
        <v>26132</v>
      </c>
      <c r="C5811" s="169" t="s">
        <v>4</v>
      </c>
      <c r="D5811" s="333">
        <v>53.15</v>
      </c>
      <c r="E5811" s="279"/>
    </row>
    <row r="5812" spans="1:5" s="280" customFormat="1" ht="13.5">
      <c r="A5812" s="169">
        <v>101851</v>
      </c>
      <c r="B5812" s="169" t="s">
        <v>26133</v>
      </c>
      <c r="C5812" s="169" t="s">
        <v>4</v>
      </c>
      <c r="D5812" s="333">
        <v>150.99</v>
      </c>
      <c r="E5812" s="279"/>
    </row>
    <row r="5813" spans="1:5" s="280" customFormat="1" ht="13.5">
      <c r="A5813" s="169">
        <v>101852</v>
      </c>
      <c r="B5813" s="169" t="s">
        <v>26134</v>
      </c>
      <c r="C5813" s="169" t="s">
        <v>4</v>
      </c>
      <c r="D5813" s="333">
        <v>65.150000000000006</v>
      </c>
      <c r="E5813" s="279"/>
    </row>
    <row r="5814" spans="1:5" s="280" customFormat="1" ht="13.5">
      <c r="A5814" s="169">
        <v>101853</v>
      </c>
      <c r="B5814" s="169" t="s">
        <v>26135</v>
      </c>
      <c r="C5814" s="169" t="s">
        <v>4</v>
      </c>
      <c r="D5814" s="333">
        <v>48.12</v>
      </c>
      <c r="E5814" s="279"/>
    </row>
    <row r="5815" spans="1:5" s="280" customFormat="1" ht="13.5">
      <c r="A5815" s="169">
        <v>101854</v>
      </c>
      <c r="B5815" s="169" t="s">
        <v>26136</v>
      </c>
      <c r="C5815" s="169" t="s">
        <v>4</v>
      </c>
      <c r="D5815" s="333">
        <v>152.72</v>
      </c>
      <c r="E5815" s="279"/>
    </row>
    <row r="5816" spans="1:5" s="280" customFormat="1" ht="13.5">
      <c r="A5816" s="169">
        <v>101855</v>
      </c>
      <c r="B5816" s="169" t="s">
        <v>26137</v>
      </c>
      <c r="C5816" s="169" t="s">
        <v>4</v>
      </c>
      <c r="D5816" s="333">
        <v>68.81</v>
      </c>
      <c r="E5816" s="279"/>
    </row>
    <row r="5817" spans="1:5" s="280" customFormat="1" ht="13.5">
      <c r="A5817" s="169">
        <v>101856</v>
      </c>
      <c r="B5817" s="169" t="s">
        <v>26138</v>
      </c>
      <c r="C5817" s="169" t="s">
        <v>4</v>
      </c>
      <c r="D5817" s="333">
        <v>22.45</v>
      </c>
      <c r="E5817" s="279"/>
    </row>
    <row r="5818" spans="1:5" s="280" customFormat="1" ht="13.5">
      <c r="A5818" s="169">
        <v>101857</v>
      </c>
      <c r="B5818" s="169" t="s">
        <v>26139</v>
      </c>
      <c r="C5818" s="169" t="s">
        <v>4</v>
      </c>
      <c r="D5818" s="333">
        <v>28.39</v>
      </c>
      <c r="E5818" s="279"/>
    </row>
    <row r="5819" spans="1:5" s="280" customFormat="1" ht="13.5">
      <c r="A5819" s="169">
        <v>101858</v>
      </c>
      <c r="B5819" s="169" t="s">
        <v>26140</v>
      </c>
      <c r="C5819" s="169" t="s">
        <v>4</v>
      </c>
      <c r="D5819" s="333">
        <v>22.95</v>
      </c>
      <c r="E5819" s="279"/>
    </row>
    <row r="5820" spans="1:5" s="280" customFormat="1" ht="13.5">
      <c r="A5820" s="169">
        <v>101859</v>
      </c>
      <c r="B5820" s="169" t="s">
        <v>26141</v>
      </c>
      <c r="C5820" s="169" t="s">
        <v>4</v>
      </c>
      <c r="D5820" s="333">
        <v>25.51</v>
      </c>
      <c r="E5820" s="279"/>
    </row>
    <row r="5821" spans="1:5" s="280" customFormat="1" ht="13.5">
      <c r="A5821" s="169">
        <v>101860</v>
      </c>
      <c r="B5821" s="169" t="s">
        <v>26142</v>
      </c>
      <c r="C5821" s="169" t="s">
        <v>4</v>
      </c>
      <c r="D5821" s="333">
        <v>29.51</v>
      </c>
      <c r="E5821" s="279"/>
    </row>
    <row r="5822" spans="1:5" s="280" customFormat="1" ht="13.5">
      <c r="A5822" s="169">
        <v>101861</v>
      </c>
      <c r="B5822" s="169" t="s">
        <v>26143</v>
      </c>
      <c r="C5822" s="169" t="s">
        <v>4</v>
      </c>
      <c r="D5822" s="333">
        <v>27.52</v>
      </c>
      <c r="E5822" s="279"/>
    </row>
    <row r="5823" spans="1:5" s="280" customFormat="1" ht="13.5">
      <c r="A5823" s="169">
        <v>101862</v>
      </c>
      <c r="B5823" s="169" t="s">
        <v>26144</v>
      </c>
      <c r="C5823" s="169" t="s">
        <v>4</v>
      </c>
      <c r="D5823" s="333">
        <v>30.13</v>
      </c>
      <c r="E5823" s="279"/>
    </row>
    <row r="5824" spans="1:5" s="280" customFormat="1" ht="13.5">
      <c r="A5824" s="169">
        <v>101863</v>
      </c>
      <c r="B5824" s="169" t="s">
        <v>26145</v>
      </c>
      <c r="C5824" s="169" t="s">
        <v>4</v>
      </c>
      <c r="D5824" s="333">
        <v>23.31</v>
      </c>
      <c r="E5824" s="279"/>
    </row>
    <row r="5825" spans="1:5" s="280" customFormat="1" ht="13.5">
      <c r="A5825" s="169">
        <v>101864</v>
      </c>
      <c r="B5825" s="169" t="s">
        <v>26146</v>
      </c>
      <c r="C5825" s="169" t="s">
        <v>4</v>
      </c>
      <c r="D5825" s="333">
        <v>27.32</v>
      </c>
      <c r="E5825" s="279"/>
    </row>
    <row r="5826" spans="1:5" s="280" customFormat="1" ht="13.5">
      <c r="A5826" s="169">
        <v>101865</v>
      </c>
      <c r="B5826" s="169" t="s">
        <v>26147</v>
      </c>
      <c r="C5826" s="169" t="s">
        <v>4</v>
      </c>
      <c r="D5826" s="333">
        <v>31.33</v>
      </c>
      <c r="E5826" s="279"/>
    </row>
    <row r="5827" spans="1:5" s="280" customFormat="1" ht="13.5">
      <c r="A5827" s="169">
        <v>101866</v>
      </c>
      <c r="B5827" s="169" t="s">
        <v>26148</v>
      </c>
      <c r="C5827" s="169" t="s">
        <v>4</v>
      </c>
      <c r="D5827" s="333">
        <v>27.71</v>
      </c>
      <c r="E5827" s="279"/>
    </row>
    <row r="5828" spans="1:5" s="280" customFormat="1" ht="13.5">
      <c r="A5828" s="169">
        <v>101867</v>
      </c>
      <c r="B5828" s="169" t="s">
        <v>26149</v>
      </c>
      <c r="C5828" s="169" t="s">
        <v>4</v>
      </c>
      <c r="D5828" s="333">
        <v>31.74</v>
      </c>
      <c r="E5828" s="279"/>
    </row>
    <row r="5829" spans="1:5" s="280" customFormat="1" ht="13.5">
      <c r="A5829" s="169">
        <v>101868</v>
      </c>
      <c r="B5829" s="169" t="s">
        <v>26150</v>
      </c>
      <c r="C5829" s="169" t="s">
        <v>4</v>
      </c>
      <c r="D5829" s="333">
        <v>24.92</v>
      </c>
      <c r="E5829" s="279"/>
    </row>
    <row r="5830" spans="1:5" s="280" customFormat="1" ht="13.5">
      <c r="A5830" s="169">
        <v>101869</v>
      </c>
      <c r="B5830" s="169" t="s">
        <v>26151</v>
      </c>
      <c r="C5830" s="169" t="s">
        <v>4</v>
      </c>
      <c r="D5830" s="333">
        <v>28.93</v>
      </c>
      <c r="E5830" s="279"/>
    </row>
    <row r="5831" spans="1:5" s="280" customFormat="1" ht="13.5">
      <c r="A5831" s="169">
        <v>101870</v>
      </c>
      <c r="B5831" s="169" t="s">
        <v>26152</v>
      </c>
      <c r="C5831" s="169" t="s">
        <v>4</v>
      </c>
      <c r="D5831" s="333">
        <v>32.94</v>
      </c>
      <c r="E5831" s="279"/>
    </row>
    <row r="5832" spans="1:5" s="280" customFormat="1" ht="13.5">
      <c r="A5832" s="169">
        <v>102096</v>
      </c>
      <c r="B5832" s="169" t="s">
        <v>26153</v>
      </c>
      <c r="C5832" s="169" t="s">
        <v>7</v>
      </c>
      <c r="D5832" s="277">
        <v>2010.76</v>
      </c>
      <c r="E5832" s="279"/>
    </row>
    <row r="5833" spans="1:5" s="280" customFormat="1" ht="13.5">
      <c r="A5833" s="169">
        <v>102098</v>
      </c>
      <c r="B5833" s="169" t="s">
        <v>26154</v>
      </c>
      <c r="C5833" s="169" t="s">
        <v>7</v>
      </c>
      <c r="D5833" s="277">
        <v>2213.83</v>
      </c>
      <c r="E5833" s="279"/>
    </row>
    <row r="5834" spans="1:5" s="280" customFormat="1" ht="13.5">
      <c r="A5834" s="169">
        <v>102101</v>
      </c>
      <c r="B5834" s="169" t="s">
        <v>26155</v>
      </c>
      <c r="C5834" s="169" t="s">
        <v>4</v>
      </c>
      <c r="D5834" s="333">
        <v>3.84</v>
      </c>
      <c r="E5834" s="279"/>
    </row>
    <row r="5835" spans="1:5" s="280" customFormat="1" ht="13.5">
      <c r="A5835" s="169">
        <v>102988</v>
      </c>
      <c r="B5835" s="169" t="s">
        <v>26156</v>
      </c>
      <c r="C5835" s="169" t="s">
        <v>4</v>
      </c>
      <c r="D5835" s="333">
        <v>49.19</v>
      </c>
      <c r="E5835" s="279"/>
    </row>
    <row r="5836" spans="1:5" s="280" customFormat="1" ht="13.5">
      <c r="A5836" s="169">
        <v>100576</v>
      </c>
      <c r="B5836" s="169" t="s">
        <v>26157</v>
      </c>
      <c r="C5836" s="169" t="s">
        <v>4</v>
      </c>
      <c r="D5836" s="333">
        <v>2.42</v>
      </c>
      <c r="E5836" s="279"/>
    </row>
    <row r="5837" spans="1:5" s="280" customFormat="1" ht="13.5">
      <c r="A5837" s="169">
        <v>100577</v>
      </c>
      <c r="B5837" s="169" t="s">
        <v>26158</v>
      </c>
      <c r="C5837" s="169" t="s">
        <v>4</v>
      </c>
      <c r="D5837" s="333">
        <v>1.1599999999999999</v>
      </c>
      <c r="E5837" s="279"/>
    </row>
    <row r="5838" spans="1:5" s="280" customFormat="1" ht="13.5">
      <c r="A5838" s="169">
        <v>96388</v>
      </c>
      <c r="B5838" s="169" t="s">
        <v>26159</v>
      </c>
      <c r="C5838" s="169" t="s">
        <v>7</v>
      </c>
      <c r="D5838" s="333">
        <v>11.54</v>
      </c>
      <c r="E5838" s="279"/>
    </row>
    <row r="5839" spans="1:5" s="280" customFormat="1" ht="13.5">
      <c r="A5839" s="169">
        <v>96389</v>
      </c>
      <c r="B5839" s="169" t="s">
        <v>26160</v>
      </c>
      <c r="C5839" s="169" t="s">
        <v>7</v>
      </c>
      <c r="D5839" s="333">
        <v>48.55</v>
      </c>
      <c r="E5839" s="279"/>
    </row>
    <row r="5840" spans="1:5" s="280" customFormat="1" ht="13.5">
      <c r="A5840" s="169">
        <v>96390</v>
      </c>
      <c r="B5840" s="169" t="s">
        <v>26161</v>
      </c>
      <c r="C5840" s="169" t="s">
        <v>7</v>
      </c>
      <c r="D5840" s="333">
        <v>76.010000000000005</v>
      </c>
      <c r="E5840" s="279"/>
    </row>
    <row r="5841" spans="1:5" s="280" customFormat="1" ht="13.5">
      <c r="A5841" s="169">
        <v>96391</v>
      </c>
      <c r="B5841" s="169" t="s">
        <v>26162</v>
      </c>
      <c r="C5841" s="169" t="s">
        <v>7</v>
      </c>
      <c r="D5841" s="333">
        <v>105.71</v>
      </c>
      <c r="E5841" s="279"/>
    </row>
    <row r="5842" spans="1:5" s="280" customFormat="1" ht="13.5">
      <c r="A5842" s="169">
        <v>96392</v>
      </c>
      <c r="B5842" s="169" t="s">
        <v>26163</v>
      </c>
      <c r="C5842" s="169" t="s">
        <v>7</v>
      </c>
      <c r="D5842" s="333">
        <v>134.13999999999999</v>
      </c>
      <c r="E5842" s="279"/>
    </row>
    <row r="5843" spans="1:5" s="280" customFormat="1" ht="13.5">
      <c r="A5843" s="169">
        <v>96396</v>
      </c>
      <c r="B5843" s="169" t="s">
        <v>26164</v>
      </c>
      <c r="C5843" s="169" t="s">
        <v>7</v>
      </c>
      <c r="D5843" s="333">
        <v>203.23</v>
      </c>
      <c r="E5843" s="279"/>
    </row>
    <row r="5844" spans="1:5" s="280" customFormat="1" ht="13.5">
      <c r="A5844" s="169">
        <v>96397</v>
      </c>
      <c r="B5844" s="169" t="s">
        <v>26165</v>
      </c>
      <c r="C5844" s="169" t="s">
        <v>7</v>
      </c>
      <c r="D5844" s="333">
        <v>259.04000000000002</v>
      </c>
      <c r="E5844" s="279"/>
    </row>
    <row r="5845" spans="1:5" s="280" customFormat="1" ht="13.5">
      <c r="A5845" s="169">
        <v>96398</v>
      </c>
      <c r="B5845" s="169" t="s">
        <v>26166</v>
      </c>
      <c r="C5845" s="169" t="s">
        <v>7</v>
      </c>
      <c r="D5845" s="333">
        <v>334.6</v>
      </c>
      <c r="E5845" s="279"/>
    </row>
    <row r="5846" spans="1:5" s="280" customFormat="1" ht="13.5">
      <c r="A5846" s="169">
        <v>96399</v>
      </c>
      <c r="B5846" s="169" t="s">
        <v>26167</v>
      </c>
      <c r="C5846" s="169" t="s">
        <v>7</v>
      </c>
      <c r="D5846" s="333">
        <v>139.65</v>
      </c>
      <c r="E5846" s="279"/>
    </row>
    <row r="5847" spans="1:5" s="280" customFormat="1" ht="13.5">
      <c r="A5847" s="169">
        <v>96400</v>
      </c>
      <c r="B5847" s="169" t="s">
        <v>26168</v>
      </c>
      <c r="C5847" s="169" t="s">
        <v>7</v>
      </c>
      <c r="D5847" s="333">
        <v>181.46</v>
      </c>
      <c r="E5847" s="279"/>
    </row>
    <row r="5848" spans="1:5" s="280" customFormat="1" ht="13.5">
      <c r="A5848" s="169">
        <v>96402</v>
      </c>
      <c r="B5848" s="169" t="s">
        <v>26169</v>
      </c>
      <c r="C5848" s="169" t="s">
        <v>4</v>
      </c>
      <c r="D5848" s="333">
        <v>2.87</v>
      </c>
      <c r="E5848" s="279"/>
    </row>
    <row r="5849" spans="1:5" s="280" customFormat="1" ht="13.5">
      <c r="A5849" s="169">
        <v>100564</v>
      </c>
      <c r="B5849" s="169" t="s">
        <v>26170</v>
      </c>
      <c r="C5849" s="169" t="s">
        <v>7</v>
      </c>
      <c r="D5849" s="333">
        <v>121.74</v>
      </c>
      <c r="E5849" s="279"/>
    </row>
    <row r="5850" spans="1:5" s="280" customFormat="1" ht="13.5">
      <c r="A5850" s="169">
        <v>100565</v>
      </c>
      <c r="B5850" s="169" t="s">
        <v>26171</v>
      </c>
      <c r="C5850" s="169" t="s">
        <v>7</v>
      </c>
      <c r="D5850" s="333">
        <v>105.2</v>
      </c>
      <c r="E5850" s="279"/>
    </row>
    <row r="5851" spans="1:5" s="280" customFormat="1" ht="13.5">
      <c r="A5851" s="169">
        <v>100566</v>
      </c>
      <c r="B5851" s="169" t="s">
        <v>26172</v>
      </c>
      <c r="C5851" s="169" t="s">
        <v>7</v>
      </c>
      <c r="D5851" s="333">
        <v>179.15</v>
      </c>
      <c r="E5851" s="279"/>
    </row>
    <row r="5852" spans="1:5" s="280" customFormat="1" ht="13.5">
      <c r="A5852" s="169">
        <v>100567</v>
      </c>
      <c r="B5852" s="169" t="s">
        <v>26173</v>
      </c>
      <c r="C5852" s="169" t="s">
        <v>7</v>
      </c>
      <c r="D5852" s="333">
        <v>206.02</v>
      </c>
      <c r="E5852" s="279"/>
    </row>
    <row r="5853" spans="1:5" s="280" customFormat="1" ht="13.5">
      <c r="A5853" s="169">
        <v>100568</v>
      </c>
      <c r="B5853" s="169" t="s">
        <v>26174</v>
      </c>
      <c r="C5853" s="169" t="s">
        <v>7</v>
      </c>
      <c r="D5853" s="333">
        <v>232.39</v>
      </c>
      <c r="E5853" s="279"/>
    </row>
    <row r="5854" spans="1:5" s="280" customFormat="1" ht="13.5">
      <c r="A5854" s="169">
        <v>100569</v>
      </c>
      <c r="B5854" s="169" t="s">
        <v>26175</v>
      </c>
      <c r="C5854" s="169" t="s">
        <v>7</v>
      </c>
      <c r="D5854" s="333">
        <v>163.21</v>
      </c>
      <c r="E5854" s="279"/>
    </row>
    <row r="5855" spans="1:5" s="280" customFormat="1" ht="13.5">
      <c r="A5855" s="169">
        <v>100570</v>
      </c>
      <c r="B5855" s="169" t="s">
        <v>26176</v>
      </c>
      <c r="C5855" s="169" t="s">
        <v>7</v>
      </c>
      <c r="D5855" s="333">
        <v>192.74</v>
      </c>
      <c r="E5855" s="279"/>
    </row>
    <row r="5856" spans="1:5" s="280" customFormat="1" ht="13.5">
      <c r="A5856" s="169">
        <v>100571</v>
      </c>
      <c r="B5856" s="169" t="s">
        <v>26177</v>
      </c>
      <c r="C5856" s="169" t="s">
        <v>7</v>
      </c>
      <c r="D5856" s="333">
        <v>217.18</v>
      </c>
      <c r="E5856" s="279"/>
    </row>
    <row r="5857" spans="1:5" s="280" customFormat="1" ht="13.5">
      <c r="A5857" s="169">
        <v>100572</v>
      </c>
      <c r="B5857" s="169" t="s">
        <v>26178</v>
      </c>
      <c r="C5857" s="169" t="s">
        <v>7</v>
      </c>
      <c r="D5857" s="333">
        <v>126.98</v>
      </c>
      <c r="E5857" s="279"/>
    </row>
    <row r="5858" spans="1:5" s="280" customFormat="1" ht="13.5">
      <c r="A5858" s="169">
        <v>100573</v>
      </c>
      <c r="B5858" s="169" t="s">
        <v>26179</v>
      </c>
      <c r="C5858" s="169" t="s">
        <v>7</v>
      </c>
      <c r="D5858" s="333">
        <v>110.44</v>
      </c>
      <c r="E5858" s="279"/>
    </row>
    <row r="5859" spans="1:5" s="280" customFormat="1" ht="13.5">
      <c r="A5859" s="169">
        <v>100574</v>
      </c>
      <c r="B5859" s="169" t="s">
        <v>26180</v>
      </c>
      <c r="C5859" s="169" t="s">
        <v>7</v>
      </c>
      <c r="D5859" s="333">
        <v>1.48</v>
      </c>
      <c r="E5859" s="279"/>
    </row>
    <row r="5860" spans="1:5" s="280" customFormat="1" ht="13.5">
      <c r="A5860" s="169">
        <v>100575</v>
      </c>
      <c r="B5860" s="169" t="s">
        <v>26181</v>
      </c>
      <c r="C5860" s="169" t="s">
        <v>4</v>
      </c>
      <c r="D5860" s="333">
        <v>0.12</v>
      </c>
      <c r="E5860" s="279"/>
    </row>
    <row r="5861" spans="1:5" s="280" customFormat="1" ht="13.5">
      <c r="A5861" s="169">
        <v>101767</v>
      </c>
      <c r="B5861" s="169" t="s">
        <v>26182</v>
      </c>
      <c r="C5861" s="169" t="s">
        <v>7</v>
      </c>
      <c r="D5861" s="333">
        <v>27.36</v>
      </c>
      <c r="E5861" s="279"/>
    </row>
    <row r="5862" spans="1:5" s="280" customFormat="1" ht="13.5">
      <c r="A5862" s="169">
        <v>101768</v>
      </c>
      <c r="B5862" s="169" t="s">
        <v>26183</v>
      </c>
      <c r="C5862" s="169" t="s">
        <v>7</v>
      </c>
      <c r="D5862" s="333">
        <v>44.55</v>
      </c>
      <c r="E5862" s="279"/>
    </row>
    <row r="5863" spans="1:5" s="280" customFormat="1" ht="13.5">
      <c r="A5863" s="169">
        <v>92391</v>
      </c>
      <c r="B5863" s="169" t="s">
        <v>26184</v>
      </c>
      <c r="C5863" s="169" t="s">
        <v>4</v>
      </c>
      <c r="D5863" s="333">
        <v>65.8</v>
      </c>
      <c r="E5863" s="279"/>
    </row>
    <row r="5864" spans="1:5" s="280" customFormat="1" ht="13.5">
      <c r="A5864" s="169">
        <v>92392</v>
      </c>
      <c r="B5864" s="169" t="s">
        <v>26185</v>
      </c>
      <c r="C5864" s="169" t="s">
        <v>4</v>
      </c>
      <c r="D5864" s="333">
        <v>137.57</v>
      </c>
      <c r="E5864" s="279"/>
    </row>
    <row r="5865" spans="1:5" s="280" customFormat="1" ht="13.5">
      <c r="A5865" s="169">
        <v>92393</v>
      </c>
      <c r="B5865" s="169" t="s">
        <v>26186</v>
      </c>
      <c r="C5865" s="169" t="s">
        <v>4</v>
      </c>
      <c r="D5865" s="333">
        <v>65.39</v>
      </c>
      <c r="E5865" s="279"/>
    </row>
    <row r="5866" spans="1:5" s="280" customFormat="1" ht="13.5">
      <c r="A5866" s="169">
        <v>92394</v>
      </c>
      <c r="B5866" s="169" t="s">
        <v>26187</v>
      </c>
      <c r="C5866" s="169" t="s">
        <v>4</v>
      </c>
      <c r="D5866" s="333">
        <v>82.19</v>
      </c>
      <c r="E5866" s="279"/>
    </row>
    <row r="5867" spans="1:5" s="280" customFormat="1" ht="13.5">
      <c r="A5867" s="169">
        <v>92395</v>
      </c>
      <c r="B5867" s="169" t="s">
        <v>26188</v>
      </c>
      <c r="C5867" s="169" t="s">
        <v>4</v>
      </c>
      <c r="D5867" s="333">
        <v>100.07</v>
      </c>
      <c r="E5867" s="279"/>
    </row>
    <row r="5868" spans="1:5" s="280" customFormat="1" ht="13.5">
      <c r="A5868" s="169">
        <v>92396</v>
      </c>
      <c r="B5868" s="169" t="s">
        <v>26189</v>
      </c>
      <c r="C5868" s="169" t="s">
        <v>4</v>
      </c>
      <c r="D5868" s="333">
        <v>78.77</v>
      </c>
      <c r="E5868" s="279"/>
    </row>
    <row r="5869" spans="1:5" s="280" customFormat="1" ht="13.5">
      <c r="A5869" s="169">
        <v>92397</v>
      </c>
      <c r="B5869" s="169" t="s">
        <v>26190</v>
      </c>
      <c r="C5869" s="169" t="s">
        <v>4</v>
      </c>
      <c r="D5869" s="333">
        <v>65.61</v>
      </c>
      <c r="E5869" s="279"/>
    </row>
    <row r="5870" spans="1:5" s="280" customFormat="1" ht="13.5">
      <c r="A5870" s="169">
        <v>92398</v>
      </c>
      <c r="B5870" s="169" t="s">
        <v>26191</v>
      </c>
      <c r="C5870" s="169" t="s">
        <v>4</v>
      </c>
      <c r="D5870" s="333">
        <v>84.03</v>
      </c>
      <c r="E5870" s="279"/>
    </row>
    <row r="5871" spans="1:5" s="280" customFormat="1" ht="13.5">
      <c r="A5871" s="169">
        <v>92399</v>
      </c>
      <c r="B5871" s="169" t="s">
        <v>26192</v>
      </c>
      <c r="C5871" s="169" t="s">
        <v>4</v>
      </c>
      <c r="D5871" s="333">
        <v>85.55</v>
      </c>
      <c r="E5871" s="279"/>
    </row>
    <row r="5872" spans="1:5" s="280" customFormat="1" ht="13.5">
      <c r="A5872" s="169">
        <v>92400</v>
      </c>
      <c r="B5872" s="169" t="s">
        <v>26193</v>
      </c>
      <c r="C5872" s="169" t="s">
        <v>4</v>
      </c>
      <c r="D5872" s="333">
        <v>100.46</v>
      </c>
      <c r="E5872" s="279"/>
    </row>
    <row r="5873" spans="1:5" s="280" customFormat="1" ht="13.5">
      <c r="A5873" s="169">
        <v>92401</v>
      </c>
      <c r="B5873" s="169" t="s">
        <v>26194</v>
      </c>
      <c r="C5873" s="169" t="s">
        <v>4</v>
      </c>
      <c r="D5873" s="333">
        <v>102.1</v>
      </c>
      <c r="E5873" s="279"/>
    </row>
    <row r="5874" spans="1:5" s="280" customFormat="1" ht="13.5">
      <c r="A5874" s="169">
        <v>92402</v>
      </c>
      <c r="B5874" s="169" t="s">
        <v>26195</v>
      </c>
      <c r="C5874" s="169" t="s">
        <v>4</v>
      </c>
      <c r="D5874" s="333">
        <v>80.62</v>
      </c>
      <c r="E5874" s="279"/>
    </row>
    <row r="5875" spans="1:5" s="280" customFormat="1" ht="13.5">
      <c r="A5875" s="169">
        <v>92403</v>
      </c>
      <c r="B5875" s="169" t="s">
        <v>26196</v>
      </c>
      <c r="C5875" s="169" t="s">
        <v>4</v>
      </c>
      <c r="D5875" s="333">
        <v>67.319999999999993</v>
      </c>
      <c r="E5875" s="279"/>
    </row>
    <row r="5876" spans="1:5" s="280" customFormat="1" ht="13.5">
      <c r="A5876" s="169">
        <v>92404</v>
      </c>
      <c r="B5876" s="169" t="s">
        <v>26197</v>
      </c>
      <c r="C5876" s="169" t="s">
        <v>4</v>
      </c>
      <c r="D5876" s="333">
        <v>85.76</v>
      </c>
      <c r="E5876" s="279"/>
    </row>
    <row r="5877" spans="1:5" s="280" customFormat="1" ht="13.5">
      <c r="A5877" s="169">
        <v>92405</v>
      </c>
      <c r="B5877" s="169" t="s">
        <v>26198</v>
      </c>
      <c r="C5877" s="169" t="s">
        <v>4</v>
      </c>
      <c r="D5877" s="333">
        <v>87.24</v>
      </c>
      <c r="E5877" s="279"/>
    </row>
    <row r="5878" spans="1:5" s="280" customFormat="1" ht="13.5">
      <c r="A5878" s="169">
        <v>92406</v>
      </c>
      <c r="B5878" s="169" t="s">
        <v>26199</v>
      </c>
      <c r="C5878" s="169" t="s">
        <v>4</v>
      </c>
      <c r="D5878" s="333">
        <v>102.2</v>
      </c>
      <c r="E5878" s="279"/>
    </row>
    <row r="5879" spans="1:5" s="280" customFormat="1" ht="13.5">
      <c r="A5879" s="169">
        <v>92407</v>
      </c>
      <c r="B5879" s="169" t="s">
        <v>26200</v>
      </c>
      <c r="C5879" s="169" t="s">
        <v>4</v>
      </c>
      <c r="D5879" s="333">
        <v>103.81</v>
      </c>
      <c r="E5879" s="279"/>
    </row>
    <row r="5880" spans="1:5" s="280" customFormat="1" ht="13.5">
      <c r="A5880" s="169">
        <v>93679</v>
      </c>
      <c r="B5880" s="169" t="s">
        <v>26201</v>
      </c>
      <c r="C5880" s="169" t="s">
        <v>4</v>
      </c>
      <c r="D5880" s="333">
        <v>87.65</v>
      </c>
      <c r="E5880" s="279"/>
    </row>
    <row r="5881" spans="1:5" s="280" customFormat="1" ht="13.5">
      <c r="A5881" s="169">
        <v>93680</v>
      </c>
      <c r="B5881" s="169" t="s">
        <v>26202</v>
      </c>
      <c r="C5881" s="169" t="s">
        <v>4</v>
      </c>
      <c r="D5881" s="333">
        <v>74.11</v>
      </c>
      <c r="E5881" s="279"/>
    </row>
    <row r="5882" spans="1:5" s="280" customFormat="1" ht="13.5">
      <c r="A5882" s="169">
        <v>93681</v>
      </c>
      <c r="B5882" s="169" t="s">
        <v>26203</v>
      </c>
      <c r="C5882" s="169" t="s">
        <v>4</v>
      </c>
      <c r="D5882" s="333">
        <v>90.85</v>
      </c>
      <c r="E5882" s="279"/>
    </row>
    <row r="5883" spans="1:5" s="280" customFormat="1" ht="13.5">
      <c r="A5883" s="169">
        <v>93682</v>
      </c>
      <c r="B5883" s="169" t="s">
        <v>26204</v>
      </c>
      <c r="C5883" s="169" t="s">
        <v>4</v>
      </c>
      <c r="D5883" s="333">
        <v>92.43</v>
      </c>
      <c r="E5883" s="279"/>
    </row>
    <row r="5884" spans="1:5" s="280" customFormat="1" ht="13.5">
      <c r="A5884" s="169">
        <v>97104</v>
      </c>
      <c r="B5884" s="169" t="s">
        <v>28701</v>
      </c>
      <c r="C5884" s="169" t="s">
        <v>4</v>
      </c>
      <c r="D5884" s="333">
        <v>134.13</v>
      </c>
      <c r="E5884" s="279"/>
    </row>
    <row r="5885" spans="1:5" s="280" customFormat="1" ht="13.5">
      <c r="A5885" s="169">
        <v>97105</v>
      </c>
      <c r="B5885" s="169" t="s">
        <v>28702</v>
      </c>
      <c r="C5885" s="169" t="s">
        <v>4</v>
      </c>
      <c r="D5885" s="333">
        <v>151.16999999999999</v>
      </c>
      <c r="E5885" s="279"/>
    </row>
    <row r="5886" spans="1:5" s="280" customFormat="1" ht="13.5">
      <c r="A5886" s="169">
        <v>97106</v>
      </c>
      <c r="B5886" s="169" t="s">
        <v>28703</v>
      </c>
      <c r="C5886" s="169" t="s">
        <v>4</v>
      </c>
      <c r="D5886" s="333">
        <v>167.23</v>
      </c>
      <c r="E5886" s="279"/>
    </row>
    <row r="5887" spans="1:5" s="280" customFormat="1" ht="13.5">
      <c r="A5887" s="169">
        <v>97107</v>
      </c>
      <c r="B5887" s="169" t="s">
        <v>28704</v>
      </c>
      <c r="C5887" s="169" t="s">
        <v>4</v>
      </c>
      <c r="D5887" s="333">
        <v>192.23</v>
      </c>
      <c r="E5887" s="279"/>
    </row>
    <row r="5888" spans="1:5" s="280" customFormat="1" ht="13.5">
      <c r="A5888" s="169">
        <v>97108</v>
      </c>
      <c r="B5888" s="169" t="s">
        <v>28705</v>
      </c>
      <c r="C5888" s="169" t="s">
        <v>4</v>
      </c>
      <c r="D5888" s="333">
        <v>222.53</v>
      </c>
      <c r="E5888" s="279"/>
    </row>
    <row r="5889" spans="1:5" s="280" customFormat="1" ht="13.5">
      <c r="A5889" s="169">
        <v>97109</v>
      </c>
      <c r="B5889" s="169" t="s">
        <v>28706</v>
      </c>
      <c r="C5889" s="169" t="s">
        <v>4</v>
      </c>
      <c r="D5889" s="333">
        <v>246.98</v>
      </c>
      <c r="E5889" s="279"/>
    </row>
    <row r="5890" spans="1:5" s="280" customFormat="1" ht="13.5">
      <c r="A5890" s="169">
        <v>97111</v>
      </c>
      <c r="B5890" s="169" t="s">
        <v>28707</v>
      </c>
      <c r="C5890" s="169" t="s">
        <v>4</v>
      </c>
      <c r="D5890" s="333">
        <v>360.23</v>
      </c>
      <c r="E5890" s="279"/>
    </row>
    <row r="5891" spans="1:5" s="280" customFormat="1" ht="13.5">
      <c r="A5891" s="169">
        <v>97112</v>
      </c>
      <c r="B5891" s="169" t="s">
        <v>28708</v>
      </c>
      <c r="C5891" s="169" t="s">
        <v>4</v>
      </c>
      <c r="D5891" s="333">
        <v>292.29000000000002</v>
      </c>
      <c r="E5891" s="279"/>
    </row>
    <row r="5892" spans="1:5" s="280" customFormat="1" ht="13.5">
      <c r="A5892" s="169">
        <v>97113</v>
      </c>
      <c r="B5892" s="169" t="s">
        <v>28709</v>
      </c>
      <c r="C5892" s="169" t="s">
        <v>4</v>
      </c>
      <c r="D5892" s="333">
        <v>1.78</v>
      </c>
      <c r="E5892" s="279"/>
    </row>
    <row r="5893" spans="1:5" s="280" customFormat="1" ht="13.5">
      <c r="A5893" s="169">
        <v>97114</v>
      </c>
      <c r="B5893" s="169" t="s">
        <v>28710</v>
      </c>
      <c r="C5893" s="169" t="s">
        <v>1</v>
      </c>
      <c r="D5893" s="333">
        <v>0.35</v>
      </c>
      <c r="E5893" s="279"/>
    </row>
    <row r="5894" spans="1:5" s="280" customFormat="1" ht="13.5">
      <c r="A5894" s="169">
        <v>97115</v>
      </c>
      <c r="B5894" s="169" t="s">
        <v>28711</v>
      </c>
      <c r="C5894" s="169" t="s">
        <v>3</v>
      </c>
      <c r="D5894" s="333">
        <v>49.38</v>
      </c>
      <c r="E5894" s="279"/>
    </row>
    <row r="5895" spans="1:5" s="280" customFormat="1" ht="13.5">
      <c r="A5895" s="169">
        <v>97116</v>
      </c>
      <c r="B5895" s="169" t="s">
        <v>28712</v>
      </c>
      <c r="C5895" s="169" t="s">
        <v>3</v>
      </c>
      <c r="D5895" s="333">
        <v>30.38</v>
      </c>
      <c r="E5895" s="279"/>
    </row>
    <row r="5896" spans="1:5" s="280" customFormat="1" ht="13.5">
      <c r="A5896" s="169">
        <v>97117</v>
      </c>
      <c r="B5896" s="169" t="s">
        <v>28713</v>
      </c>
      <c r="C5896" s="169" t="s">
        <v>3</v>
      </c>
      <c r="D5896" s="333">
        <v>27.31</v>
      </c>
      <c r="E5896" s="279"/>
    </row>
    <row r="5897" spans="1:5" s="280" customFormat="1" ht="13.5">
      <c r="A5897" s="169">
        <v>97118</v>
      </c>
      <c r="B5897" s="169" t="s">
        <v>28714</v>
      </c>
      <c r="C5897" s="169" t="s">
        <v>3</v>
      </c>
      <c r="D5897" s="333">
        <v>23.05</v>
      </c>
      <c r="E5897" s="279"/>
    </row>
    <row r="5898" spans="1:5" s="280" customFormat="1" ht="13.5">
      <c r="A5898" s="169">
        <v>97119</v>
      </c>
      <c r="B5898" s="169" t="s">
        <v>28715</v>
      </c>
      <c r="C5898" s="169" t="s">
        <v>3</v>
      </c>
      <c r="D5898" s="333">
        <v>21.18</v>
      </c>
      <c r="E5898" s="279"/>
    </row>
    <row r="5899" spans="1:5" s="280" customFormat="1" ht="13.5">
      <c r="A5899" s="169">
        <v>97120</v>
      </c>
      <c r="B5899" s="169" t="s">
        <v>28716</v>
      </c>
      <c r="C5899" s="169" t="s">
        <v>3</v>
      </c>
      <c r="D5899" s="333">
        <v>13.47</v>
      </c>
      <c r="E5899" s="279"/>
    </row>
    <row r="5900" spans="1:5" s="280" customFormat="1" ht="13.5">
      <c r="A5900" s="169">
        <v>97802</v>
      </c>
      <c r="B5900" s="169" t="s">
        <v>26205</v>
      </c>
      <c r="C5900" s="169" t="s">
        <v>4</v>
      </c>
      <c r="D5900" s="333">
        <v>7.93</v>
      </c>
      <c r="E5900" s="279"/>
    </row>
    <row r="5901" spans="1:5" s="280" customFormat="1" ht="13.5">
      <c r="A5901" s="169">
        <v>97803</v>
      </c>
      <c r="B5901" s="169" t="s">
        <v>26206</v>
      </c>
      <c r="C5901" s="169" t="s">
        <v>4</v>
      </c>
      <c r="D5901" s="333">
        <v>11.92</v>
      </c>
      <c r="E5901" s="279"/>
    </row>
    <row r="5902" spans="1:5" s="280" customFormat="1" ht="13.5">
      <c r="A5902" s="169">
        <v>97805</v>
      </c>
      <c r="B5902" s="169" t="s">
        <v>26207</v>
      </c>
      <c r="C5902" s="169" t="s">
        <v>4</v>
      </c>
      <c r="D5902" s="333">
        <v>19.98</v>
      </c>
      <c r="E5902" s="279"/>
    </row>
    <row r="5903" spans="1:5" s="280" customFormat="1" ht="13.5">
      <c r="A5903" s="169">
        <v>97806</v>
      </c>
      <c r="B5903" s="169" t="s">
        <v>26208</v>
      </c>
      <c r="C5903" s="169" t="s">
        <v>4</v>
      </c>
      <c r="D5903" s="333">
        <v>23.93</v>
      </c>
      <c r="E5903" s="279"/>
    </row>
    <row r="5904" spans="1:5" s="280" customFormat="1" ht="13.5">
      <c r="A5904" s="169">
        <v>97807</v>
      </c>
      <c r="B5904" s="169" t="s">
        <v>26209</v>
      </c>
      <c r="C5904" s="169" t="s">
        <v>4</v>
      </c>
      <c r="D5904" s="333">
        <v>27.01</v>
      </c>
      <c r="E5904" s="279"/>
    </row>
    <row r="5905" spans="1:5" s="280" customFormat="1" ht="13.5">
      <c r="A5905" s="169">
        <v>97809</v>
      </c>
      <c r="B5905" s="169" t="s">
        <v>26210</v>
      </c>
      <c r="C5905" s="169" t="s">
        <v>4</v>
      </c>
      <c r="D5905" s="333">
        <v>22.42</v>
      </c>
      <c r="E5905" s="279"/>
    </row>
    <row r="5906" spans="1:5" s="280" customFormat="1" ht="13.5">
      <c r="A5906" s="169">
        <v>97810</v>
      </c>
      <c r="B5906" s="169" t="s">
        <v>26211</v>
      </c>
      <c r="C5906" s="169" t="s">
        <v>4</v>
      </c>
      <c r="D5906" s="333">
        <v>24.27</v>
      </c>
      <c r="E5906" s="279"/>
    </row>
    <row r="5907" spans="1:5" s="280" customFormat="1" ht="13.5">
      <c r="A5907" s="169">
        <v>97811</v>
      </c>
      <c r="B5907" s="169" t="s">
        <v>26212</v>
      </c>
      <c r="C5907" s="169" t="s">
        <v>4</v>
      </c>
      <c r="D5907" s="333">
        <v>27.43</v>
      </c>
      <c r="E5907" s="279"/>
    </row>
    <row r="5908" spans="1:5" s="280" customFormat="1" ht="13.5">
      <c r="A5908" s="169">
        <v>101167</v>
      </c>
      <c r="B5908" s="169" t="s">
        <v>26213</v>
      </c>
      <c r="C5908" s="169" t="s">
        <v>4</v>
      </c>
      <c r="D5908" s="333">
        <v>180.47</v>
      </c>
      <c r="E5908" s="279"/>
    </row>
    <row r="5909" spans="1:5" s="280" customFormat="1" ht="13.5">
      <c r="A5909" s="169">
        <v>101168</v>
      </c>
      <c r="B5909" s="169" t="s">
        <v>26214</v>
      </c>
      <c r="C5909" s="169" t="s">
        <v>4</v>
      </c>
      <c r="D5909" s="333">
        <v>241.11</v>
      </c>
      <c r="E5909" s="279"/>
    </row>
    <row r="5910" spans="1:5" s="280" customFormat="1" ht="13.5">
      <c r="A5910" s="169">
        <v>101169</v>
      </c>
      <c r="B5910" s="169" t="s">
        <v>26215</v>
      </c>
      <c r="C5910" s="169" t="s">
        <v>4</v>
      </c>
      <c r="D5910" s="333">
        <v>192.51</v>
      </c>
      <c r="E5910" s="279"/>
    </row>
    <row r="5911" spans="1:5" s="280" customFormat="1" ht="13.5">
      <c r="A5911" s="169">
        <v>101170</v>
      </c>
      <c r="B5911" s="169" t="s">
        <v>26216</v>
      </c>
      <c r="C5911" s="169" t="s">
        <v>4</v>
      </c>
      <c r="D5911" s="333">
        <v>45.75</v>
      </c>
      <c r="E5911" s="279"/>
    </row>
    <row r="5912" spans="1:5" s="280" customFormat="1" ht="13.5">
      <c r="A5912" s="169">
        <v>101171</v>
      </c>
      <c r="B5912" s="169" t="s">
        <v>26217</v>
      </c>
      <c r="C5912" s="169" t="s">
        <v>4</v>
      </c>
      <c r="D5912" s="333">
        <v>119.06</v>
      </c>
      <c r="E5912" s="279"/>
    </row>
    <row r="5913" spans="1:5" s="280" customFormat="1" ht="13.5">
      <c r="A5913" s="169">
        <v>101172</v>
      </c>
      <c r="B5913" s="169" t="s">
        <v>26218</v>
      </c>
      <c r="C5913" s="169" t="s">
        <v>4</v>
      </c>
      <c r="D5913" s="333">
        <v>66.56</v>
      </c>
      <c r="E5913" s="279"/>
    </row>
    <row r="5914" spans="1:5" s="280" customFormat="1" ht="13.5">
      <c r="A5914" s="169">
        <v>103904</v>
      </c>
      <c r="B5914" s="169" t="s">
        <v>28717</v>
      </c>
      <c r="C5914" s="169" t="s">
        <v>4</v>
      </c>
      <c r="D5914" s="333">
        <v>130.56</v>
      </c>
      <c r="E5914" s="279"/>
    </row>
    <row r="5915" spans="1:5" s="280" customFormat="1" ht="13.5">
      <c r="A5915" s="169">
        <v>103905</v>
      </c>
      <c r="B5915" s="169" t="s">
        <v>28718</v>
      </c>
      <c r="C5915" s="169" t="s">
        <v>4</v>
      </c>
      <c r="D5915" s="333">
        <v>137.69</v>
      </c>
      <c r="E5915" s="279"/>
    </row>
    <row r="5916" spans="1:5" s="280" customFormat="1" ht="13.5">
      <c r="A5916" s="169">
        <v>103906</v>
      </c>
      <c r="B5916" s="169" t="s">
        <v>28719</v>
      </c>
      <c r="C5916" s="169" t="s">
        <v>4</v>
      </c>
      <c r="D5916" s="333">
        <v>162.65</v>
      </c>
      <c r="E5916" s="279"/>
    </row>
    <row r="5917" spans="1:5" s="280" customFormat="1" ht="13.5">
      <c r="A5917" s="169">
        <v>103907</v>
      </c>
      <c r="B5917" s="169" t="s">
        <v>28720</v>
      </c>
      <c r="C5917" s="169" t="s">
        <v>4</v>
      </c>
      <c r="D5917" s="333">
        <v>145.30000000000001</v>
      </c>
      <c r="E5917" s="279"/>
    </row>
    <row r="5918" spans="1:5" s="280" customFormat="1" ht="13.5">
      <c r="A5918" s="169">
        <v>103908</v>
      </c>
      <c r="B5918" s="169" t="s">
        <v>28721</v>
      </c>
      <c r="C5918" s="169" t="s">
        <v>4</v>
      </c>
      <c r="D5918" s="333">
        <v>162.47</v>
      </c>
      <c r="E5918" s="279"/>
    </row>
    <row r="5919" spans="1:5" s="280" customFormat="1" ht="13.5">
      <c r="A5919" s="169">
        <v>103909</v>
      </c>
      <c r="B5919" s="169" t="s">
        <v>28722</v>
      </c>
      <c r="C5919" s="169" t="s">
        <v>4</v>
      </c>
      <c r="D5919" s="333">
        <v>186.87</v>
      </c>
      <c r="E5919" s="279"/>
    </row>
    <row r="5920" spans="1:5" s="280" customFormat="1" ht="13.5">
      <c r="A5920" s="169">
        <v>103911</v>
      </c>
      <c r="B5920" s="169" t="s">
        <v>28723</v>
      </c>
      <c r="C5920" s="169" t="s">
        <v>4</v>
      </c>
      <c r="D5920" s="333">
        <v>216.57</v>
      </c>
      <c r="E5920" s="279"/>
    </row>
    <row r="5921" spans="1:5" s="280" customFormat="1" ht="13.5">
      <c r="A5921" s="169">
        <v>103912</v>
      </c>
      <c r="B5921" s="169" t="s">
        <v>28724</v>
      </c>
      <c r="C5921" s="169" t="s">
        <v>4</v>
      </c>
      <c r="D5921" s="333">
        <v>103.81</v>
      </c>
      <c r="E5921" s="279"/>
    </row>
    <row r="5922" spans="1:5" s="280" customFormat="1" ht="13.5">
      <c r="A5922" s="169">
        <v>103913</v>
      </c>
      <c r="B5922" s="169" t="s">
        <v>28725</v>
      </c>
      <c r="C5922" s="169" t="s">
        <v>4</v>
      </c>
      <c r="D5922" s="333">
        <v>148.96</v>
      </c>
      <c r="E5922" s="279"/>
    </row>
    <row r="5923" spans="1:5" s="280" customFormat="1" ht="13.5">
      <c r="A5923" s="169">
        <v>103914</v>
      </c>
      <c r="B5923" s="169" t="s">
        <v>28726</v>
      </c>
      <c r="C5923" s="169" t="s">
        <v>4</v>
      </c>
      <c r="D5923" s="333">
        <v>173.73</v>
      </c>
      <c r="E5923" s="279"/>
    </row>
    <row r="5924" spans="1:5" s="280" customFormat="1" ht="13.5">
      <c r="A5924" s="169">
        <v>103915</v>
      </c>
      <c r="B5924" s="169" t="s">
        <v>28727</v>
      </c>
      <c r="C5924" s="169" t="s">
        <v>4</v>
      </c>
      <c r="D5924" s="333">
        <v>192.47</v>
      </c>
      <c r="E5924" s="279"/>
    </row>
    <row r="5925" spans="1:5" s="280" customFormat="1" ht="13.5">
      <c r="A5925" s="169">
        <v>103916</v>
      </c>
      <c r="B5925" s="169" t="s">
        <v>28728</v>
      </c>
      <c r="C5925" s="169" t="s">
        <v>4</v>
      </c>
      <c r="D5925" s="333">
        <v>216.92</v>
      </c>
      <c r="E5925" s="279"/>
    </row>
    <row r="5926" spans="1:5" s="280" customFormat="1" ht="13.5">
      <c r="A5926" s="169">
        <v>103917</v>
      </c>
      <c r="B5926" s="169" t="s">
        <v>28729</v>
      </c>
      <c r="C5926" s="169" t="s">
        <v>4</v>
      </c>
      <c r="D5926" s="333">
        <v>256.02999999999997</v>
      </c>
      <c r="E5926" s="279"/>
    </row>
    <row r="5927" spans="1:5" s="280" customFormat="1" ht="13.5">
      <c r="A5927" s="169">
        <v>103918</v>
      </c>
      <c r="B5927" s="169" t="s">
        <v>28730</v>
      </c>
      <c r="C5927" s="169" t="s">
        <v>4</v>
      </c>
      <c r="D5927" s="333">
        <v>267.62</v>
      </c>
      <c r="E5927" s="279"/>
    </row>
    <row r="5928" spans="1:5" s="280" customFormat="1" ht="13.5">
      <c r="A5928" s="169">
        <v>103694</v>
      </c>
      <c r="B5928" s="169" t="s">
        <v>28731</v>
      </c>
      <c r="C5928" s="169" t="s">
        <v>2</v>
      </c>
      <c r="D5928" s="333">
        <v>111.34</v>
      </c>
      <c r="E5928" s="279"/>
    </row>
    <row r="5929" spans="1:5" s="280" customFormat="1" ht="13.5">
      <c r="A5929" s="169">
        <v>103695</v>
      </c>
      <c r="B5929" s="169" t="s">
        <v>28732</v>
      </c>
      <c r="C5929" s="169" t="s">
        <v>2</v>
      </c>
      <c r="D5929" s="333">
        <v>99.33</v>
      </c>
      <c r="E5929" s="279"/>
    </row>
    <row r="5930" spans="1:5" s="280" customFormat="1" ht="13.5">
      <c r="A5930" s="169">
        <v>103696</v>
      </c>
      <c r="B5930" s="169" t="s">
        <v>28733</v>
      </c>
      <c r="C5930" s="169" t="s">
        <v>2</v>
      </c>
      <c r="D5930" s="333">
        <v>137.36000000000001</v>
      </c>
      <c r="E5930" s="279"/>
    </row>
    <row r="5931" spans="1:5" s="280" customFormat="1" ht="13.5">
      <c r="A5931" s="169">
        <v>103697</v>
      </c>
      <c r="B5931" s="169" t="s">
        <v>28734</v>
      </c>
      <c r="C5931" s="169" t="s">
        <v>2</v>
      </c>
      <c r="D5931" s="333">
        <v>125.35</v>
      </c>
      <c r="E5931" s="279"/>
    </row>
    <row r="5932" spans="1:5" s="280" customFormat="1" ht="13.5">
      <c r="A5932" s="169">
        <v>95995</v>
      </c>
      <c r="B5932" s="169" t="s">
        <v>26219</v>
      </c>
      <c r="C5932" s="169" t="s">
        <v>7</v>
      </c>
      <c r="D5932" s="277">
        <v>1797.68</v>
      </c>
      <c r="E5932" s="279"/>
    </row>
    <row r="5933" spans="1:5" s="280" customFormat="1" ht="13.5">
      <c r="A5933" s="169">
        <v>95996</v>
      </c>
      <c r="B5933" s="169" t="s">
        <v>26220</v>
      </c>
      <c r="C5933" s="169" t="s">
        <v>7</v>
      </c>
      <c r="D5933" s="277">
        <v>1557.04</v>
      </c>
      <c r="E5933" s="279"/>
    </row>
    <row r="5934" spans="1:5" s="280" customFormat="1" ht="13.5">
      <c r="A5934" s="169">
        <v>96001</v>
      </c>
      <c r="B5934" s="169" t="s">
        <v>26221</v>
      </c>
      <c r="C5934" s="169" t="s">
        <v>4</v>
      </c>
      <c r="D5934" s="333">
        <v>7.95</v>
      </c>
      <c r="E5934" s="279"/>
    </row>
    <row r="5935" spans="1:5" s="280" customFormat="1" ht="13.5">
      <c r="A5935" s="169">
        <v>96393</v>
      </c>
      <c r="B5935" s="169" t="s">
        <v>26222</v>
      </c>
      <c r="C5935" s="169" t="s">
        <v>7</v>
      </c>
      <c r="D5935" s="333">
        <v>190.45</v>
      </c>
      <c r="E5935" s="279"/>
    </row>
    <row r="5936" spans="1:5" s="280" customFormat="1" ht="13.5">
      <c r="A5936" s="169">
        <v>96394</v>
      </c>
      <c r="B5936" s="169" t="s">
        <v>26223</v>
      </c>
      <c r="C5936" s="169" t="s">
        <v>7</v>
      </c>
      <c r="D5936" s="333">
        <v>244.6</v>
      </c>
      <c r="E5936" s="279"/>
    </row>
    <row r="5937" spans="1:5" s="280" customFormat="1" ht="13.5">
      <c r="A5937" s="169">
        <v>96395</v>
      </c>
      <c r="B5937" s="169" t="s">
        <v>26224</v>
      </c>
      <c r="C5937" s="169" t="s">
        <v>7</v>
      </c>
      <c r="D5937" s="333">
        <v>321.82</v>
      </c>
      <c r="E5937" s="279"/>
    </row>
    <row r="5938" spans="1:5" s="280" customFormat="1" ht="13.5">
      <c r="A5938" s="169">
        <v>100624</v>
      </c>
      <c r="B5938" s="169" t="s">
        <v>26225</v>
      </c>
      <c r="C5938" s="169" t="s">
        <v>7</v>
      </c>
      <c r="D5938" s="277">
        <v>1183.3800000000001</v>
      </c>
      <c r="E5938" s="279"/>
    </row>
    <row r="5939" spans="1:5" s="280" customFormat="1" ht="13.5">
      <c r="A5939" s="169">
        <v>100625</v>
      </c>
      <c r="B5939" s="169" t="s">
        <v>26226</v>
      </c>
      <c r="C5939" s="169" t="s">
        <v>7</v>
      </c>
      <c r="D5939" s="277">
        <v>1137.82</v>
      </c>
      <c r="E5939" s="279"/>
    </row>
    <row r="5940" spans="1:5" s="280" customFormat="1" ht="13.5">
      <c r="A5940" s="169">
        <v>101020</v>
      </c>
      <c r="B5940" s="169" t="s">
        <v>26227</v>
      </c>
      <c r="C5940" s="169" t="s">
        <v>2072</v>
      </c>
      <c r="D5940" s="333">
        <v>499.19</v>
      </c>
      <c r="E5940" s="279"/>
    </row>
    <row r="5941" spans="1:5" s="280" customFormat="1" ht="13.5">
      <c r="A5941" s="169">
        <v>101021</v>
      </c>
      <c r="B5941" s="169" t="s">
        <v>26228</v>
      </c>
      <c r="C5941" s="169" t="s">
        <v>2072</v>
      </c>
      <c r="D5941" s="333">
        <v>533.05999999999995</v>
      </c>
      <c r="E5941" s="279"/>
    </row>
    <row r="5942" spans="1:5" s="280" customFormat="1" ht="13.5">
      <c r="A5942" s="169">
        <v>101022</v>
      </c>
      <c r="B5942" s="169" t="s">
        <v>26229</v>
      </c>
      <c r="C5942" s="169" t="s">
        <v>2072</v>
      </c>
      <c r="D5942" s="333">
        <v>424.85</v>
      </c>
      <c r="E5942" s="279"/>
    </row>
    <row r="5943" spans="1:5" s="280" customFormat="1" ht="13.5">
      <c r="A5943" s="169">
        <v>101023</v>
      </c>
      <c r="B5943" s="169" t="s">
        <v>26230</v>
      </c>
      <c r="C5943" s="169" t="s">
        <v>2072</v>
      </c>
      <c r="D5943" s="333">
        <v>458.73</v>
      </c>
      <c r="E5943" s="279"/>
    </row>
    <row r="5944" spans="1:5" s="280" customFormat="1" ht="13.5">
      <c r="A5944" s="169">
        <v>101024</v>
      </c>
      <c r="B5944" s="169" t="s">
        <v>26231</v>
      </c>
      <c r="C5944" s="169" t="s">
        <v>2072</v>
      </c>
      <c r="D5944" s="333">
        <v>430.57</v>
      </c>
      <c r="E5944" s="279"/>
    </row>
    <row r="5945" spans="1:5" s="280" customFormat="1" ht="13.5">
      <c r="A5945" s="169">
        <v>101025</v>
      </c>
      <c r="B5945" s="169" t="s">
        <v>26232</v>
      </c>
      <c r="C5945" s="169" t="s">
        <v>2072</v>
      </c>
      <c r="D5945" s="333">
        <v>464.44</v>
      </c>
      <c r="E5945" s="279"/>
    </row>
    <row r="5946" spans="1:5" s="280" customFormat="1" ht="13.5">
      <c r="A5946" s="169">
        <v>101026</v>
      </c>
      <c r="B5946" s="169" t="s">
        <v>26233</v>
      </c>
      <c r="C5946" s="169" t="s">
        <v>2072</v>
      </c>
      <c r="D5946" s="333">
        <v>442.16</v>
      </c>
      <c r="E5946" s="279"/>
    </row>
    <row r="5947" spans="1:5" s="280" customFormat="1" ht="13.5">
      <c r="A5947" s="169">
        <v>101027</v>
      </c>
      <c r="B5947" s="169" t="s">
        <v>26234</v>
      </c>
      <c r="C5947" s="169" t="s">
        <v>2072</v>
      </c>
      <c r="D5947" s="333">
        <v>452.2</v>
      </c>
      <c r="E5947" s="279"/>
    </row>
    <row r="5948" spans="1:5" s="280" customFormat="1" ht="13.5">
      <c r="A5948" s="169">
        <v>88411</v>
      </c>
      <c r="B5948" s="169" t="s">
        <v>26235</v>
      </c>
      <c r="C5948" s="169" t="s">
        <v>4</v>
      </c>
      <c r="D5948" s="333">
        <v>3.43</v>
      </c>
      <c r="E5948" s="279"/>
    </row>
    <row r="5949" spans="1:5" s="280" customFormat="1" ht="13.5">
      <c r="A5949" s="169">
        <v>88412</v>
      </c>
      <c r="B5949" s="169" t="s">
        <v>26236</v>
      </c>
      <c r="C5949" s="169" t="s">
        <v>4</v>
      </c>
      <c r="D5949" s="333">
        <v>2.68</v>
      </c>
      <c r="E5949" s="279"/>
    </row>
    <row r="5950" spans="1:5" s="280" customFormat="1" ht="13.5">
      <c r="A5950" s="169">
        <v>88413</v>
      </c>
      <c r="B5950" s="169" t="s">
        <v>26237</v>
      </c>
      <c r="C5950" s="169" t="s">
        <v>4</v>
      </c>
      <c r="D5950" s="333">
        <v>4.9400000000000004</v>
      </c>
      <c r="E5950" s="279"/>
    </row>
    <row r="5951" spans="1:5" s="280" customFormat="1" ht="13.5">
      <c r="A5951" s="169">
        <v>88414</v>
      </c>
      <c r="B5951" s="169" t="s">
        <v>26238</v>
      </c>
      <c r="C5951" s="169" t="s">
        <v>4</v>
      </c>
      <c r="D5951" s="333">
        <v>5.42</v>
      </c>
      <c r="E5951" s="279"/>
    </row>
    <row r="5952" spans="1:5" s="280" customFormat="1" ht="13.5">
      <c r="A5952" s="169">
        <v>88415</v>
      </c>
      <c r="B5952" s="169" t="s">
        <v>26239</v>
      </c>
      <c r="C5952" s="169" t="s">
        <v>4</v>
      </c>
      <c r="D5952" s="333">
        <v>3.67</v>
      </c>
      <c r="E5952" s="279"/>
    </row>
    <row r="5953" spans="1:5" s="280" customFormat="1" ht="13.5">
      <c r="A5953" s="169">
        <v>88416</v>
      </c>
      <c r="B5953" s="169" t="s">
        <v>26240</v>
      </c>
      <c r="C5953" s="169" t="s">
        <v>4</v>
      </c>
      <c r="D5953" s="333">
        <v>16.95</v>
      </c>
      <c r="E5953" s="279"/>
    </row>
    <row r="5954" spans="1:5" s="280" customFormat="1" ht="13.5">
      <c r="A5954" s="169">
        <v>88417</v>
      </c>
      <c r="B5954" s="169" t="s">
        <v>26241</v>
      </c>
      <c r="C5954" s="169" t="s">
        <v>4</v>
      </c>
      <c r="D5954" s="333">
        <v>14.3</v>
      </c>
      <c r="E5954" s="279"/>
    </row>
    <row r="5955" spans="1:5" s="280" customFormat="1" ht="13.5">
      <c r="A5955" s="169">
        <v>88420</v>
      </c>
      <c r="B5955" s="169" t="s">
        <v>26242</v>
      </c>
      <c r="C5955" s="169" t="s">
        <v>4</v>
      </c>
      <c r="D5955" s="333">
        <v>22.32</v>
      </c>
      <c r="E5955" s="279"/>
    </row>
    <row r="5956" spans="1:5" s="280" customFormat="1" ht="13.5">
      <c r="A5956" s="169">
        <v>88421</v>
      </c>
      <c r="B5956" s="169" t="s">
        <v>26243</v>
      </c>
      <c r="C5956" s="169" t="s">
        <v>4</v>
      </c>
      <c r="D5956" s="333">
        <v>24.01</v>
      </c>
      <c r="E5956" s="279"/>
    </row>
    <row r="5957" spans="1:5" s="280" customFormat="1" ht="13.5">
      <c r="A5957" s="169">
        <v>88423</v>
      </c>
      <c r="B5957" s="169" t="s">
        <v>26244</v>
      </c>
      <c r="C5957" s="169" t="s">
        <v>4</v>
      </c>
      <c r="D5957" s="333">
        <v>17.79</v>
      </c>
      <c r="E5957" s="279"/>
    </row>
    <row r="5958" spans="1:5" s="280" customFormat="1" ht="13.5">
      <c r="A5958" s="169">
        <v>88424</v>
      </c>
      <c r="B5958" s="169" t="s">
        <v>26245</v>
      </c>
      <c r="C5958" s="169" t="s">
        <v>4</v>
      </c>
      <c r="D5958" s="333">
        <v>20.6</v>
      </c>
      <c r="E5958" s="279"/>
    </row>
    <row r="5959" spans="1:5" s="280" customFormat="1" ht="13.5">
      <c r="A5959" s="169">
        <v>88426</v>
      </c>
      <c r="B5959" s="169" t="s">
        <v>26246</v>
      </c>
      <c r="C5959" s="169" t="s">
        <v>4</v>
      </c>
      <c r="D5959" s="333">
        <v>16.010000000000002</v>
      </c>
      <c r="E5959" s="279"/>
    </row>
    <row r="5960" spans="1:5" s="280" customFormat="1" ht="13.5">
      <c r="A5960" s="169">
        <v>88428</v>
      </c>
      <c r="B5960" s="169" t="s">
        <v>26247</v>
      </c>
      <c r="C5960" s="169" t="s">
        <v>4</v>
      </c>
      <c r="D5960" s="333">
        <v>29.84</v>
      </c>
      <c r="E5960" s="279"/>
    </row>
    <row r="5961" spans="1:5" s="280" customFormat="1" ht="13.5">
      <c r="A5961" s="169">
        <v>88429</v>
      </c>
      <c r="B5961" s="169" t="s">
        <v>26248</v>
      </c>
      <c r="C5961" s="169" t="s">
        <v>4</v>
      </c>
      <c r="D5961" s="333">
        <v>32.79</v>
      </c>
      <c r="E5961" s="279"/>
    </row>
    <row r="5962" spans="1:5" s="280" customFormat="1" ht="13.5">
      <c r="A5962" s="169">
        <v>88431</v>
      </c>
      <c r="B5962" s="169" t="s">
        <v>26249</v>
      </c>
      <c r="C5962" s="169" t="s">
        <v>4</v>
      </c>
      <c r="D5962" s="333">
        <v>22.05</v>
      </c>
      <c r="E5962" s="279"/>
    </row>
    <row r="5963" spans="1:5" s="280" customFormat="1" ht="13.5">
      <c r="A5963" s="169">
        <v>88432</v>
      </c>
      <c r="B5963" s="169" t="s">
        <v>26250</v>
      </c>
      <c r="C5963" s="169" t="s">
        <v>4</v>
      </c>
      <c r="D5963" s="333">
        <v>17.329999999999998</v>
      </c>
      <c r="E5963" s="279"/>
    </row>
    <row r="5964" spans="1:5" s="280" customFormat="1" ht="13.5">
      <c r="A5964" s="169">
        <v>88484</v>
      </c>
      <c r="B5964" s="169" t="s">
        <v>26251</v>
      </c>
      <c r="C5964" s="169" t="s">
        <v>4</v>
      </c>
      <c r="D5964" s="333">
        <v>3.69</v>
      </c>
      <c r="E5964" s="279"/>
    </row>
    <row r="5965" spans="1:5" s="280" customFormat="1" ht="13.5">
      <c r="A5965" s="169">
        <v>88485</v>
      </c>
      <c r="B5965" s="169" t="s">
        <v>26252</v>
      </c>
      <c r="C5965" s="169" t="s">
        <v>4</v>
      </c>
      <c r="D5965" s="333">
        <v>3.24</v>
      </c>
      <c r="E5965" s="279"/>
    </row>
    <row r="5966" spans="1:5" s="280" customFormat="1" ht="13.5">
      <c r="A5966" s="169">
        <v>88488</v>
      </c>
      <c r="B5966" s="169" t="s">
        <v>26253</v>
      </c>
      <c r="C5966" s="169" t="s">
        <v>4</v>
      </c>
      <c r="D5966" s="333">
        <v>17.21</v>
      </c>
      <c r="E5966" s="279"/>
    </row>
    <row r="5967" spans="1:5" s="280" customFormat="1" ht="13.5">
      <c r="A5967" s="169">
        <v>88489</v>
      </c>
      <c r="B5967" s="169" t="s">
        <v>26254</v>
      </c>
      <c r="C5967" s="169" t="s">
        <v>4</v>
      </c>
      <c r="D5967" s="333">
        <v>15.19</v>
      </c>
      <c r="E5967" s="279"/>
    </row>
    <row r="5968" spans="1:5" s="280" customFormat="1" ht="13.5">
      <c r="A5968" s="169">
        <v>88494</v>
      </c>
      <c r="B5968" s="169" t="s">
        <v>26255</v>
      </c>
      <c r="C5968" s="169" t="s">
        <v>4</v>
      </c>
      <c r="D5968" s="333">
        <v>23.65</v>
      </c>
      <c r="E5968" s="279"/>
    </row>
    <row r="5969" spans="1:5" s="280" customFormat="1" ht="13.5">
      <c r="A5969" s="169">
        <v>88495</v>
      </c>
      <c r="B5969" s="169" t="s">
        <v>26256</v>
      </c>
      <c r="C5969" s="169" t="s">
        <v>4</v>
      </c>
      <c r="D5969" s="333">
        <v>13.97</v>
      </c>
      <c r="E5969" s="279"/>
    </row>
    <row r="5970" spans="1:5" s="280" customFormat="1" ht="13.5">
      <c r="A5970" s="169">
        <v>88496</v>
      </c>
      <c r="B5970" s="169" t="s">
        <v>26257</v>
      </c>
      <c r="C5970" s="169" t="s">
        <v>4</v>
      </c>
      <c r="D5970" s="333">
        <v>32.450000000000003</v>
      </c>
      <c r="E5970" s="279"/>
    </row>
    <row r="5971" spans="1:5" s="280" customFormat="1" ht="13.5">
      <c r="A5971" s="169">
        <v>88497</v>
      </c>
      <c r="B5971" s="169" t="s">
        <v>26258</v>
      </c>
      <c r="C5971" s="169" t="s">
        <v>4</v>
      </c>
      <c r="D5971" s="333">
        <v>19.52</v>
      </c>
      <c r="E5971" s="279"/>
    </row>
    <row r="5972" spans="1:5" s="280" customFormat="1" ht="13.5">
      <c r="A5972" s="169">
        <v>95305</v>
      </c>
      <c r="B5972" s="169" t="s">
        <v>26259</v>
      </c>
      <c r="C5972" s="169" t="s">
        <v>4</v>
      </c>
      <c r="D5972" s="333">
        <v>13.72</v>
      </c>
      <c r="E5972" s="279"/>
    </row>
    <row r="5973" spans="1:5" s="280" customFormat="1" ht="13.5">
      <c r="A5973" s="169">
        <v>95306</v>
      </c>
      <c r="B5973" s="169" t="s">
        <v>26260</v>
      </c>
      <c r="C5973" s="169" t="s">
        <v>4</v>
      </c>
      <c r="D5973" s="333">
        <v>16.28</v>
      </c>
      <c r="E5973" s="279"/>
    </row>
    <row r="5974" spans="1:5" s="280" customFormat="1" ht="13.5">
      <c r="A5974" s="169">
        <v>95622</v>
      </c>
      <c r="B5974" s="169" t="s">
        <v>26261</v>
      </c>
      <c r="C5974" s="169" t="s">
        <v>4</v>
      </c>
      <c r="D5974" s="333">
        <v>15.5</v>
      </c>
      <c r="E5974" s="279"/>
    </row>
    <row r="5975" spans="1:5" s="280" customFormat="1" ht="13.5">
      <c r="A5975" s="169">
        <v>95623</v>
      </c>
      <c r="B5975" s="169" t="s">
        <v>26262</v>
      </c>
      <c r="C5975" s="169" t="s">
        <v>4</v>
      </c>
      <c r="D5975" s="333">
        <v>11.88</v>
      </c>
      <c r="E5975" s="279"/>
    </row>
    <row r="5976" spans="1:5" s="280" customFormat="1" ht="13.5">
      <c r="A5976" s="169">
        <v>95624</v>
      </c>
      <c r="B5976" s="169" t="s">
        <v>26263</v>
      </c>
      <c r="C5976" s="169" t="s">
        <v>4</v>
      </c>
      <c r="D5976" s="333">
        <v>22.89</v>
      </c>
      <c r="E5976" s="279"/>
    </row>
    <row r="5977" spans="1:5" s="280" customFormat="1" ht="13.5">
      <c r="A5977" s="169">
        <v>95625</v>
      </c>
      <c r="B5977" s="169" t="s">
        <v>26264</v>
      </c>
      <c r="C5977" s="169" t="s">
        <v>4</v>
      </c>
      <c r="D5977" s="333">
        <v>25.21</v>
      </c>
      <c r="E5977" s="279"/>
    </row>
    <row r="5978" spans="1:5" s="280" customFormat="1" ht="13.5">
      <c r="A5978" s="169">
        <v>95626</v>
      </c>
      <c r="B5978" s="169" t="s">
        <v>26265</v>
      </c>
      <c r="C5978" s="169" t="s">
        <v>4</v>
      </c>
      <c r="D5978" s="333">
        <v>16.68</v>
      </c>
      <c r="E5978" s="279"/>
    </row>
    <row r="5979" spans="1:5" s="280" customFormat="1" ht="13.5">
      <c r="A5979" s="169">
        <v>96126</v>
      </c>
      <c r="B5979" s="169" t="s">
        <v>26266</v>
      </c>
      <c r="C5979" s="169" t="s">
        <v>4</v>
      </c>
      <c r="D5979" s="333">
        <v>22.93</v>
      </c>
      <c r="E5979" s="279"/>
    </row>
    <row r="5980" spans="1:5" s="280" customFormat="1" ht="13.5">
      <c r="A5980" s="169">
        <v>96127</v>
      </c>
      <c r="B5980" s="169" t="s">
        <v>26267</v>
      </c>
      <c r="C5980" s="169" t="s">
        <v>4</v>
      </c>
      <c r="D5980" s="333">
        <v>18.39</v>
      </c>
      <c r="E5980" s="279"/>
    </row>
    <row r="5981" spans="1:5" s="280" customFormat="1" ht="13.5">
      <c r="A5981" s="169">
        <v>96128</v>
      </c>
      <c r="B5981" s="169" t="s">
        <v>26268</v>
      </c>
      <c r="C5981" s="169" t="s">
        <v>4</v>
      </c>
      <c r="D5981" s="333">
        <v>32.119999999999997</v>
      </c>
      <c r="E5981" s="279"/>
    </row>
    <row r="5982" spans="1:5" s="280" customFormat="1" ht="13.5">
      <c r="A5982" s="169">
        <v>96129</v>
      </c>
      <c r="B5982" s="169" t="s">
        <v>26269</v>
      </c>
      <c r="C5982" s="169" t="s">
        <v>4</v>
      </c>
      <c r="D5982" s="333">
        <v>35.04</v>
      </c>
      <c r="E5982" s="279"/>
    </row>
    <row r="5983" spans="1:5" s="280" customFormat="1" ht="13.5">
      <c r="A5983" s="169">
        <v>96130</v>
      </c>
      <c r="B5983" s="169" t="s">
        <v>26270</v>
      </c>
      <c r="C5983" s="169" t="s">
        <v>4</v>
      </c>
      <c r="D5983" s="333">
        <v>24.36</v>
      </c>
      <c r="E5983" s="279"/>
    </row>
    <row r="5984" spans="1:5" s="280" customFormat="1" ht="13.5">
      <c r="A5984" s="169">
        <v>96131</v>
      </c>
      <c r="B5984" s="169" t="s">
        <v>26271</v>
      </c>
      <c r="C5984" s="169" t="s">
        <v>4</v>
      </c>
      <c r="D5984" s="333">
        <v>32.11</v>
      </c>
      <c r="E5984" s="279"/>
    </row>
    <row r="5985" spans="1:5" s="280" customFormat="1" ht="13.5">
      <c r="A5985" s="169">
        <v>96132</v>
      </c>
      <c r="B5985" s="169" t="s">
        <v>26272</v>
      </c>
      <c r="C5985" s="169" t="s">
        <v>4</v>
      </c>
      <c r="D5985" s="333">
        <v>26.07</v>
      </c>
      <c r="E5985" s="279"/>
    </row>
    <row r="5986" spans="1:5" s="280" customFormat="1" ht="13.5">
      <c r="A5986" s="169">
        <v>96133</v>
      </c>
      <c r="B5986" s="169" t="s">
        <v>26273</v>
      </c>
      <c r="C5986" s="169" t="s">
        <v>4</v>
      </c>
      <c r="D5986" s="333">
        <v>44.32</v>
      </c>
      <c r="E5986" s="279"/>
    </row>
    <row r="5987" spans="1:5" s="280" customFormat="1" ht="13.5">
      <c r="A5987" s="169">
        <v>96134</v>
      </c>
      <c r="B5987" s="169" t="s">
        <v>26274</v>
      </c>
      <c r="C5987" s="169" t="s">
        <v>4</v>
      </c>
      <c r="D5987" s="333">
        <v>48.21</v>
      </c>
      <c r="E5987" s="279"/>
    </row>
    <row r="5988" spans="1:5" s="280" customFormat="1" ht="13.5">
      <c r="A5988" s="169">
        <v>96135</v>
      </c>
      <c r="B5988" s="169" t="s">
        <v>26275</v>
      </c>
      <c r="C5988" s="169" t="s">
        <v>4</v>
      </c>
      <c r="D5988" s="333">
        <v>34.03</v>
      </c>
      <c r="E5988" s="279"/>
    </row>
    <row r="5989" spans="1:5" s="280" customFormat="1" ht="13.5">
      <c r="A5989" s="169">
        <v>102193</v>
      </c>
      <c r="B5989" s="169" t="s">
        <v>26276</v>
      </c>
      <c r="C5989" s="169" t="s">
        <v>4</v>
      </c>
      <c r="D5989" s="333">
        <v>2.25</v>
      </c>
      <c r="E5989" s="279"/>
    </row>
    <row r="5990" spans="1:5" s="280" customFormat="1" ht="13.5">
      <c r="A5990" s="169">
        <v>102194</v>
      </c>
      <c r="B5990" s="169" t="s">
        <v>26277</v>
      </c>
      <c r="C5990" s="169" t="s">
        <v>4</v>
      </c>
      <c r="D5990" s="333">
        <v>8.35</v>
      </c>
      <c r="E5990" s="279"/>
    </row>
    <row r="5991" spans="1:5" s="280" customFormat="1" ht="13.5">
      <c r="A5991" s="169">
        <v>102197</v>
      </c>
      <c r="B5991" s="169" t="s">
        <v>26278</v>
      </c>
      <c r="C5991" s="169" t="s">
        <v>4</v>
      </c>
      <c r="D5991" s="333">
        <v>35.04</v>
      </c>
      <c r="E5991" s="279"/>
    </row>
    <row r="5992" spans="1:5" s="280" customFormat="1" ht="13.5">
      <c r="A5992" s="169">
        <v>102200</v>
      </c>
      <c r="B5992" s="169" t="s">
        <v>26279</v>
      </c>
      <c r="C5992" s="169" t="s">
        <v>4</v>
      </c>
      <c r="D5992" s="333">
        <v>25.51</v>
      </c>
      <c r="E5992" s="279"/>
    </row>
    <row r="5993" spans="1:5" s="280" customFormat="1" ht="13.5">
      <c r="A5993" s="169">
        <v>102201</v>
      </c>
      <c r="B5993" s="169" t="s">
        <v>28735</v>
      </c>
      <c r="C5993" s="169" t="s">
        <v>4</v>
      </c>
      <c r="D5993" s="333">
        <v>21.81</v>
      </c>
      <c r="E5993" s="279"/>
    </row>
    <row r="5994" spans="1:5" s="280" customFormat="1" ht="13.5">
      <c r="A5994" s="169">
        <v>102202</v>
      </c>
      <c r="B5994" s="169" t="s">
        <v>26280</v>
      </c>
      <c r="C5994" s="169" t="s">
        <v>4</v>
      </c>
      <c r="D5994" s="333">
        <v>69.709999999999994</v>
      </c>
      <c r="E5994" s="279"/>
    </row>
    <row r="5995" spans="1:5" s="280" customFormat="1" ht="13.5">
      <c r="A5995" s="169">
        <v>102203</v>
      </c>
      <c r="B5995" s="169" t="s">
        <v>26281</v>
      </c>
      <c r="C5995" s="169" t="s">
        <v>4</v>
      </c>
      <c r="D5995" s="333">
        <v>9.75</v>
      </c>
      <c r="E5995" s="279"/>
    </row>
    <row r="5996" spans="1:5" s="280" customFormat="1" ht="13.5">
      <c r="A5996" s="169">
        <v>102204</v>
      </c>
      <c r="B5996" s="169" t="s">
        <v>26282</v>
      </c>
      <c r="C5996" s="169" t="s">
        <v>4</v>
      </c>
      <c r="D5996" s="333">
        <v>10.039999999999999</v>
      </c>
      <c r="E5996" s="279"/>
    </row>
    <row r="5997" spans="1:5" s="280" customFormat="1" ht="13.5">
      <c r="A5997" s="169">
        <v>102205</v>
      </c>
      <c r="B5997" s="169" t="s">
        <v>26283</v>
      </c>
      <c r="C5997" s="169" t="s">
        <v>4</v>
      </c>
      <c r="D5997" s="333">
        <v>9.14</v>
      </c>
      <c r="E5997" s="279"/>
    </row>
    <row r="5998" spans="1:5" s="280" customFormat="1" ht="13.5">
      <c r="A5998" s="169">
        <v>102207</v>
      </c>
      <c r="B5998" s="169" t="s">
        <v>26284</v>
      </c>
      <c r="C5998" s="169" t="s">
        <v>4</v>
      </c>
      <c r="D5998" s="333">
        <v>8.3699999999999992</v>
      </c>
      <c r="E5998" s="279"/>
    </row>
    <row r="5999" spans="1:5" s="280" customFormat="1" ht="13.5">
      <c r="A5999" s="169">
        <v>102208</v>
      </c>
      <c r="B5999" s="169" t="s">
        <v>26285</v>
      </c>
      <c r="C5999" s="169" t="s">
        <v>4</v>
      </c>
      <c r="D5999" s="333">
        <v>7.98</v>
      </c>
      <c r="E5999" s="279"/>
    </row>
    <row r="6000" spans="1:5" s="280" customFormat="1" ht="13.5">
      <c r="A6000" s="169">
        <v>102209</v>
      </c>
      <c r="B6000" s="169" t="s">
        <v>26286</v>
      </c>
      <c r="C6000" s="169" t="s">
        <v>4</v>
      </c>
      <c r="D6000" s="333">
        <v>8.24</v>
      </c>
      <c r="E6000" s="279"/>
    </row>
    <row r="6001" spans="1:5" s="280" customFormat="1" ht="13.5">
      <c r="A6001" s="169">
        <v>102210</v>
      </c>
      <c r="B6001" s="169" t="s">
        <v>26287</v>
      </c>
      <c r="C6001" s="169" t="s">
        <v>4</v>
      </c>
      <c r="D6001" s="333">
        <v>7.86</v>
      </c>
      <c r="E6001" s="279"/>
    </row>
    <row r="6002" spans="1:5" s="280" customFormat="1" ht="13.5">
      <c r="A6002" s="169">
        <v>102213</v>
      </c>
      <c r="B6002" s="169" t="s">
        <v>26288</v>
      </c>
      <c r="C6002" s="169" t="s">
        <v>4</v>
      </c>
      <c r="D6002" s="333">
        <v>19.54</v>
      </c>
      <c r="E6002" s="279"/>
    </row>
    <row r="6003" spans="1:5" s="280" customFormat="1" ht="13.5">
      <c r="A6003" s="169">
        <v>102214</v>
      </c>
      <c r="B6003" s="169" t="s">
        <v>26289</v>
      </c>
      <c r="C6003" s="169" t="s">
        <v>4</v>
      </c>
      <c r="D6003" s="333">
        <v>20.100000000000001</v>
      </c>
      <c r="E6003" s="279"/>
    </row>
    <row r="6004" spans="1:5" s="280" customFormat="1" ht="13.5">
      <c r="A6004" s="169">
        <v>102215</v>
      </c>
      <c r="B6004" s="169" t="s">
        <v>26290</v>
      </c>
      <c r="C6004" s="169" t="s">
        <v>4</v>
      </c>
      <c r="D6004" s="333">
        <v>18.3</v>
      </c>
      <c r="E6004" s="279"/>
    </row>
    <row r="6005" spans="1:5" s="280" customFormat="1" ht="13.5">
      <c r="A6005" s="169">
        <v>102217</v>
      </c>
      <c r="B6005" s="169" t="s">
        <v>26291</v>
      </c>
      <c r="C6005" s="169" t="s">
        <v>4</v>
      </c>
      <c r="D6005" s="333">
        <v>16.75</v>
      </c>
      <c r="E6005" s="279"/>
    </row>
    <row r="6006" spans="1:5" s="280" customFormat="1" ht="13.5">
      <c r="A6006" s="169">
        <v>102218</v>
      </c>
      <c r="B6006" s="169" t="s">
        <v>26292</v>
      </c>
      <c r="C6006" s="169" t="s">
        <v>4</v>
      </c>
      <c r="D6006" s="333">
        <v>15.97</v>
      </c>
      <c r="E6006" s="279"/>
    </row>
    <row r="6007" spans="1:5" s="280" customFormat="1" ht="13.5">
      <c r="A6007" s="169">
        <v>102219</v>
      </c>
      <c r="B6007" s="169" t="s">
        <v>26293</v>
      </c>
      <c r="C6007" s="169" t="s">
        <v>4</v>
      </c>
      <c r="D6007" s="333">
        <v>16.47</v>
      </c>
      <c r="E6007" s="279"/>
    </row>
    <row r="6008" spans="1:5" s="280" customFormat="1" ht="13.5">
      <c r="A6008" s="169">
        <v>102220</v>
      </c>
      <c r="B6008" s="169" t="s">
        <v>26294</v>
      </c>
      <c r="C6008" s="169" t="s">
        <v>4</v>
      </c>
      <c r="D6008" s="333">
        <v>15.72</v>
      </c>
      <c r="E6008" s="279"/>
    </row>
    <row r="6009" spans="1:5" s="280" customFormat="1" ht="13.5">
      <c r="A6009" s="169">
        <v>102223</v>
      </c>
      <c r="B6009" s="169" t="s">
        <v>26295</v>
      </c>
      <c r="C6009" s="169" t="s">
        <v>4</v>
      </c>
      <c r="D6009" s="333">
        <v>29.31</v>
      </c>
      <c r="E6009" s="279"/>
    </row>
    <row r="6010" spans="1:5" s="280" customFormat="1" ht="13.5">
      <c r="A6010" s="169">
        <v>102224</v>
      </c>
      <c r="B6010" s="169" t="s">
        <v>26296</v>
      </c>
      <c r="C6010" s="169" t="s">
        <v>4</v>
      </c>
      <c r="D6010" s="333">
        <v>30.14</v>
      </c>
      <c r="E6010" s="279"/>
    </row>
    <row r="6011" spans="1:5" s="280" customFormat="1" ht="13.5">
      <c r="A6011" s="169">
        <v>102225</v>
      </c>
      <c r="B6011" s="169" t="s">
        <v>26297</v>
      </c>
      <c r="C6011" s="169" t="s">
        <v>4</v>
      </c>
      <c r="D6011" s="333">
        <v>27.45</v>
      </c>
      <c r="E6011" s="279"/>
    </row>
    <row r="6012" spans="1:5" s="280" customFormat="1" ht="13.5">
      <c r="A6012" s="169">
        <v>102227</v>
      </c>
      <c r="B6012" s="169" t="s">
        <v>26298</v>
      </c>
      <c r="C6012" s="169" t="s">
        <v>4</v>
      </c>
      <c r="D6012" s="333">
        <v>25.13</v>
      </c>
      <c r="E6012" s="279"/>
    </row>
    <row r="6013" spans="1:5" s="280" customFormat="1" ht="13.5">
      <c r="A6013" s="169">
        <v>102228</v>
      </c>
      <c r="B6013" s="169" t="s">
        <v>26299</v>
      </c>
      <c r="C6013" s="169" t="s">
        <v>4</v>
      </c>
      <c r="D6013" s="333">
        <v>23.97</v>
      </c>
      <c r="E6013" s="279"/>
    </row>
    <row r="6014" spans="1:5" s="280" customFormat="1" ht="13.5">
      <c r="A6014" s="169">
        <v>102229</v>
      </c>
      <c r="B6014" s="169" t="s">
        <v>26300</v>
      </c>
      <c r="C6014" s="169" t="s">
        <v>4</v>
      </c>
      <c r="D6014" s="333">
        <v>24.72</v>
      </c>
      <c r="E6014" s="279"/>
    </row>
    <row r="6015" spans="1:5" s="280" customFormat="1" ht="13.5">
      <c r="A6015" s="169">
        <v>102230</v>
      </c>
      <c r="B6015" s="169" t="s">
        <v>26301</v>
      </c>
      <c r="C6015" s="169" t="s">
        <v>4</v>
      </c>
      <c r="D6015" s="333">
        <v>23.59</v>
      </c>
      <c r="E6015" s="279"/>
    </row>
    <row r="6016" spans="1:5" s="280" customFormat="1" ht="13.5">
      <c r="A6016" s="169">
        <v>102233</v>
      </c>
      <c r="B6016" s="169" t="s">
        <v>26302</v>
      </c>
      <c r="C6016" s="169" t="s">
        <v>4</v>
      </c>
      <c r="D6016" s="333">
        <v>11.48</v>
      </c>
      <c r="E6016" s="279"/>
    </row>
    <row r="6017" spans="1:5" s="280" customFormat="1" ht="13.5">
      <c r="A6017" s="169">
        <v>102234</v>
      </c>
      <c r="B6017" s="169" t="s">
        <v>26303</v>
      </c>
      <c r="C6017" s="169" t="s">
        <v>4</v>
      </c>
      <c r="D6017" s="333">
        <v>22.97</v>
      </c>
      <c r="E6017" s="279"/>
    </row>
    <row r="6018" spans="1:5" s="280" customFormat="1" ht="13.5">
      <c r="A6018" s="169">
        <v>100716</v>
      </c>
      <c r="B6018" s="169" t="s">
        <v>26304</v>
      </c>
      <c r="C6018" s="169" t="s">
        <v>4</v>
      </c>
      <c r="D6018" s="333">
        <v>28.91</v>
      </c>
      <c r="E6018" s="279"/>
    </row>
    <row r="6019" spans="1:5" s="280" customFormat="1" ht="13.5">
      <c r="A6019" s="169">
        <v>100717</v>
      </c>
      <c r="B6019" s="169" t="s">
        <v>26305</v>
      </c>
      <c r="C6019" s="169" t="s">
        <v>4</v>
      </c>
      <c r="D6019" s="333">
        <v>10.14</v>
      </c>
      <c r="E6019" s="279"/>
    </row>
    <row r="6020" spans="1:5" s="280" customFormat="1" ht="13.5">
      <c r="A6020" s="169">
        <v>100718</v>
      </c>
      <c r="B6020" s="169" t="s">
        <v>26306</v>
      </c>
      <c r="C6020" s="169" t="s">
        <v>1</v>
      </c>
      <c r="D6020" s="333">
        <v>1.34</v>
      </c>
      <c r="E6020" s="279"/>
    </row>
    <row r="6021" spans="1:5" s="280" customFormat="1" ht="13.5">
      <c r="A6021" s="169">
        <v>100719</v>
      </c>
      <c r="B6021" s="169" t="s">
        <v>26307</v>
      </c>
      <c r="C6021" s="169" t="s">
        <v>4</v>
      </c>
      <c r="D6021" s="333">
        <v>10.55</v>
      </c>
      <c r="E6021" s="279"/>
    </row>
    <row r="6022" spans="1:5" s="280" customFormat="1" ht="13.5">
      <c r="A6022" s="169">
        <v>100720</v>
      </c>
      <c r="B6022" s="169" t="s">
        <v>26308</v>
      </c>
      <c r="C6022" s="169" t="s">
        <v>4</v>
      </c>
      <c r="D6022" s="333">
        <v>10.55</v>
      </c>
      <c r="E6022" s="279"/>
    </row>
    <row r="6023" spans="1:5" s="280" customFormat="1" ht="13.5">
      <c r="A6023" s="169">
        <v>100721</v>
      </c>
      <c r="B6023" s="169" t="s">
        <v>26309</v>
      </c>
      <c r="C6023" s="169" t="s">
        <v>4</v>
      </c>
      <c r="D6023" s="333">
        <v>24.54</v>
      </c>
      <c r="E6023" s="279"/>
    </row>
    <row r="6024" spans="1:5" s="280" customFormat="1" ht="13.5">
      <c r="A6024" s="169">
        <v>100722</v>
      </c>
      <c r="B6024" s="169" t="s">
        <v>26310</v>
      </c>
      <c r="C6024" s="169" t="s">
        <v>4</v>
      </c>
      <c r="D6024" s="333">
        <v>23.96</v>
      </c>
      <c r="E6024" s="279"/>
    </row>
    <row r="6025" spans="1:5" s="280" customFormat="1" ht="13.5">
      <c r="A6025" s="169">
        <v>100723</v>
      </c>
      <c r="B6025" s="169" t="s">
        <v>26311</v>
      </c>
      <c r="C6025" s="169" t="s">
        <v>4</v>
      </c>
      <c r="D6025" s="333">
        <v>11.31</v>
      </c>
      <c r="E6025" s="279"/>
    </row>
    <row r="6026" spans="1:5" s="280" customFormat="1" ht="13.5">
      <c r="A6026" s="169">
        <v>100724</v>
      </c>
      <c r="B6026" s="169" t="s">
        <v>26312</v>
      </c>
      <c r="C6026" s="169" t="s">
        <v>4</v>
      </c>
      <c r="D6026" s="333">
        <v>13.63</v>
      </c>
      <c r="E6026" s="279"/>
    </row>
    <row r="6027" spans="1:5" s="280" customFormat="1" ht="13.5">
      <c r="A6027" s="169">
        <v>100725</v>
      </c>
      <c r="B6027" s="169" t="s">
        <v>26313</v>
      </c>
      <c r="C6027" s="169" t="s">
        <v>4</v>
      </c>
      <c r="D6027" s="333">
        <v>24.8</v>
      </c>
      <c r="E6027" s="279"/>
    </row>
    <row r="6028" spans="1:5" s="280" customFormat="1" ht="13.5">
      <c r="A6028" s="169">
        <v>100726</v>
      </c>
      <c r="B6028" s="169" t="s">
        <v>26314</v>
      </c>
      <c r="C6028" s="169" t="s">
        <v>4</v>
      </c>
      <c r="D6028" s="333">
        <v>26.96</v>
      </c>
      <c r="E6028" s="279"/>
    </row>
    <row r="6029" spans="1:5" s="280" customFormat="1" ht="13.5">
      <c r="A6029" s="169">
        <v>100727</v>
      </c>
      <c r="B6029" s="169" t="s">
        <v>26315</v>
      </c>
      <c r="C6029" s="169" t="s">
        <v>4</v>
      </c>
      <c r="D6029" s="333">
        <v>25.61</v>
      </c>
      <c r="E6029" s="279"/>
    </row>
    <row r="6030" spans="1:5" s="280" customFormat="1" ht="13.5">
      <c r="A6030" s="169">
        <v>100728</v>
      </c>
      <c r="B6030" s="169" t="s">
        <v>26316</v>
      </c>
      <c r="C6030" s="169" t="s">
        <v>4</v>
      </c>
      <c r="D6030" s="333">
        <v>23.18</v>
      </c>
      <c r="E6030" s="279"/>
    </row>
    <row r="6031" spans="1:5" s="280" customFormat="1" ht="13.5">
      <c r="A6031" s="169">
        <v>100729</v>
      </c>
      <c r="B6031" s="169" t="s">
        <v>26317</v>
      </c>
      <c r="C6031" s="169" t="s">
        <v>4</v>
      </c>
      <c r="D6031" s="333">
        <v>19.45</v>
      </c>
      <c r="E6031" s="279"/>
    </row>
    <row r="6032" spans="1:5" s="280" customFormat="1" ht="13.5">
      <c r="A6032" s="169">
        <v>100730</v>
      </c>
      <c r="B6032" s="169" t="s">
        <v>26318</v>
      </c>
      <c r="C6032" s="169" t="s">
        <v>4</v>
      </c>
      <c r="D6032" s="333">
        <v>22.84</v>
      </c>
      <c r="E6032" s="279"/>
    </row>
    <row r="6033" spans="1:5" s="280" customFormat="1" ht="13.5">
      <c r="A6033" s="169">
        <v>100733</v>
      </c>
      <c r="B6033" s="169" t="s">
        <v>26319</v>
      </c>
      <c r="C6033" s="169" t="s">
        <v>4</v>
      </c>
      <c r="D6033" s="333">
        <v>13.01</v>
      </c>
      <c r="E6033" s="279"/>
    </row>
    <row r="6034" spans="1:5" s="280" customFormat="1" ht="13.5">
      <c r="A6034" s="169">
        <v>100734</v>
      </c>
      <c r="B6034" s="169" t="s">
        <v>26320</v>
      </c>
      <c r="C6034" s="169" t="s">
        <v>4</v>
      </c>
      <c r="D6034" s="333">
        <v>16.25</v>
      </c>
      <c r="E6034" s="279"/>
    </row>
    <row r="6035" spans="1:5" s="280" customFormat="1" ht="13.5">
      <c r="A6035" s="169">
        <v>100735</v>
      </c>
      <c r="B6035" s="169" t="s">
        <v>26321</v>
      </c>
      <c r="C6035" s="169" t="s">
        <v>4</v>
      </c>
      <c r="D6035" s="333">
        <v>10.91</v>
      </c>
      <c r="E6035" s="279"/>
    </row>
    <row r="6036" spans="1:5" s="280" customFormat="1" ht="13.5">
      <c r="A6036" s="169">
        <v>100736</v>
      </c>
      <c r="B6036" s="169" t="s">
        <v>26322</v>
      </c>
      <c r="C6036" s="169" t="s">
        <v>4</v>
      </c>
      <c r="D6036" s="333">
        <v>14.56</v>
      </c>
      <c r="E6036" s="279"/>
    </row>
    <row r="6037" spans="1:5" s="280" customFormat="1" ht="13.5">
      <c r="A6037" s="169">
        <v>100739</v>
      </c>
      <c r="B6037" s="169" t="s">
        <v>26323</v>
      </c>
      <c r="C6037" s="169" t="s">
        <v>4</v>
      </c>
      <c r="D6037" s="333">
        <v>10.39</v>
      </c>
      <c r="E6037" s="279"/>
    </row>
    <row r="6038" spans="1:5" s="280" customFormat="1" ht="13.5">
      <c r="A6038" s="169">
        <v>100740</v>
      </c>
      <c r="B6038" s="169" t="s">
        <v>26324</v>
      </c>
      <c r="C6038" s="169" t="s">
        <v>4</v>
      </c>
      <c r="D6038" s="333">
        <v>11.09</v>
      </c>
      <c r="E6038" s="279"/>
    </row>
    <row r="6039" spans="1:5" s="280" customFormat="1" ht="13.5">
      <c r="A6039" s="169">
        <v>100741</v>
      </c>
      <c r="B6039" s="169" t="s">
        <v>26325</v>
      </c>
      <c r="C6039" s="169" t="s">
        <v>4</v>
      </c>
      <c r="D6039" s="333">
        <v>24.2</v>
      </c>
      <c r="E6039" s="279"/>
    </row>
    <row r="6040" spans="1:5" s="280" customFormat="1" ht="13.5">
      <c r="A6040" s="169">
        <v>100742</v>
      </c>
      <c r="B6040" s="169" t="s">
        <v>26326</v>
      </c>
      <c r="C6040" s="169" t="s">
        <v>4</v>
      </c>
      <c r="D6040" s="333">
        <v>24.48</v>
      </c>
      <c r="E6040" s="279"/>
    </row>
    <row r="6041" spans="1:5" s="280" customFormat="1" ht="13.5">
      <c r="A6041" s="169">
        <v>100743</v>
      </c>
      <c r="B6041" s="169" t="s">
        <v>26327</v>
      </c>
      <c r="C6041" s="169" t="s">
        <v>4</v>
      </c>
      <c r="D6041" s="333">
        <v>10.15</v>
      </c>
      <c r="E6041" s="279"/>
    </row>
    <row r="6042" spans="1:5" s="280" customFormat="1" ht="13.5">
      <c r="A6042" s="169">
        <v>100744</v>
      </c>
      <c r="B6042" s="169" t="s">
        <v>26328</v>
      </c>
      <c r="C6042" s="169" t="s">
        <v>4</v>
      </c>
      <c r="D6042" s="333">
        <v>10.94</v>
      </c>
      <c r="E6042" s="279"/>
    </row>
    <row r="6043" spans="1:5" s="280" customFormat="1" ht="13.5">
      <c r="A6043" s="169">
        <v>100745</v>
      </c>
      <c r="B6043" s="169" t="s">
        <v>26329</v>
      </c>
      <c r="C6043" s="169" t="s">
        <v>4</v>
      </c>
      <c r="D6043" s="333">
        <v>23.95</v>
      </c>
      <c r="E6043" s="279"/>
    </row>
    <row r="6044" spans="1:5" s="280" customFormat="1" ht="13.5">
      <c r="A6044" s="169">
        <v>100746</v>
      </c>
      <c r="B6044" s="169" t="s">
        <v>26330</v>
      </c>
      <c r="C6044" s="169" t="s">
        <v>4</v>
      </c>
      <c r="D6044" s="333">
        <v>24.33</v>
      </c>
      <c r="E6044" s="279"/>
    </row>
    <row r="6045" spans="1:5" s="280" customFormat="1" ht="13.5">
      <c r="A6045" s="169">
        <v>100747</v>
      </c>
      <c r="B6045" s="169" t="s">
        <v>26331</v>
      </c>
      <c r="C6045" s="169" t="s">
        <v>4</v>
      </c>
      <c r="D6045" s="333">
        <v>10.25</v>
      </c>
      <c r="E6045" s="279"/>
    </row>
    <row r="6046" spans="1:5" s="280" customFormat="1" ht="13.5">
      <c r="A6046" s="169">
        <v>100748</v>
      </c>
      <c r="B6046" s="169" t="s">
        <v>26332</v>
      </c>
      <c r="C6046" s="169" t="s">
        <v>4</v>
      </c>
      <c r="D6046" s="333">
        <v>11</v>
      </c>
      <c r="E6046" s="279"/>
    </row>
    <row r="6047" spans="1:5" s="280" customFormat="1" ht="13.5">
      <c r="A6047" s="169">
        <v>100749</v>
      </c>
      <c r="B6047" s="169" t="s">
        <v>26333</v>
      </c>
      <c r="C6047" s="169" t="s">
        <v>4</v>
      </c>
      <c r="D6047" s="333">
        <v>24.05</v>
      </c>
      <c r="E6047" s="279"/>
    </row>
    <row r="6048" spans="1:5" s="280" customFormat="1" ht="13.5">
      <c r="A6048" s="169">
        <v>100750</v>
      </c>
      <c r="B6048" s="169" t="s">
        <v>26334</v>
      </c>
      <c r="C6048" s="169" t="s">
        <v>4</v>
      </c>
      <c r="D6048" s="333">
        <v>24.39</v>
      </c>
      <c r="E6048" s="279"/>
    </row>
    <row r="6049" spans="1:5" s="280" customFormat="1" ht="13.5">
      <c r="A6049" s="169">
        <v>100751</v>
      </c>
      <c r="B6049" s="169" t="s">
        <v>26335</v>
      </c>
      <c r="C6049" s="169" t="s">
        <v>4</v>
      </c>
      <c r="D6049" s="333">
        <v>38.92</v>
      </c>
      <c r="E6049" s="279"/>
    </row>
    <row r="6050" spans="1:5" s="280" customFormat="1" ht="13.5">
      <c r="A6050" s="169">
        <v>100752</v>
      </c>
      <c r="B6050" s="169" t="s">
        <v>26336</v>
      </c>
      <c r="C6050" s="169" t="s">
        <v>4</v>
      </c>
      <c r="D6050" s="333">
        <v>45.67</v>
      </c>
      <c r="E6050" s="279"/>
    </row>
    <row r="6051" spans="1:5" s="280" customFormat="1" ht="13.5">
      <c r="A6051" s="169">
        <v>100753</v>
      </c>
      <c r="B6051" s="169" t="s">
        <v>26337</v>
      </c>
      <c r="C6051" s="169" t="s">
        <v>4</v>
      </c>
      <c r="D6051" s="333">
        <v>21.85</v>
      </c>
      <c r="E6051" s="279"/>
    </row>
    <row r="6052" spans="1:5" s="280" customFormat="1" ht="13.5">
      <c r="A6052" s="169">
        <v>100754</v>
      </c>
      <c r="B6052" s="169" t="s">
        <v>26338</v>
      </c>
      <c r="C6052" s="169" t="s">
        <v>4</v>
      </c>
      <c r="D6052" s="333">
        <v>29.13</v>
      </c>
      <c r="E6052" s="279"/>
    </row>
    <row r="6053" spans="1:5" s="280" customFormat="1" ht="13.5">
      <c r="A6053" s="169">
        <v>100757</v>
      </c>
      <c r="B6053" s="169" t="s">
        <v>26339</v>
      </c>
      <c r="C6053" s="169" t="s">
        <v>4</v>
      </c>
      <c r="D6053" s="333">
        <v>48.4</v>
      </c>
      <c r="E6053" s="279"/>
    </row>
    <row r="6054" spans="1:5" s="280" customFormat="1" ht="13.5">
      <c r="A6054" s="169">
        <v>100758</v>
      </c>
      <c r="B6054" s="169" t="s">
        <v>26340</v>
      </c>
      <c r="C6054" s="169" t="s">
        <v>4</v>
      </c>
      <c r="D6054" s="333">
        <v>48.97</v>
      </c>
      <c r="E6054" s="279"/>
    </row>
    <row r="6055" spans="1:5" s="280" customFormat="1" ht="13.5">
      <c r="A6055" s="169">
        <v>100759</v>
      </c>
      <c r="B6055" s="169" t="s">
        <v>26341</v>
      </c>
      <c r="C6055" s="169" t="s">
        <v>4</v>
      </c>
      <c r="D6055" s="333">
        <v>47.9</v>
      </c>
      <c r="E6055" s="279"/>
    </row>
    <row r="6056" spans="1:5" s="280" customFormat="1" ht="13.5">
      <c r="A6056" s="169">
        <v>100760</v>
      </c>
      <c r="B6056" s="169" t="s">
        <v>26342</v>
      </c>
      <c r="C6056" s="169" t="s">
        <v>4</v>
      </c>
      <c r="D6056" s="333">
        <v>48.67</v>
      </c>
      <c r="E6056" s="279"/>
    </row>
    <row r="6057" spans="1:5" s="280" customFormat="1" ht="13.5">
      <c r="A6057" s="169">
        <v>100761</v>
      </c>
      <c r="B6057" s="169" t="s">
        <v>26343</v>
      </c>
      <c r="C6057" s="169" t="s">
        <v>4</v>
      </c>
      <c r="D6057" s="333">
        <v>48.11</v>
      </c>
      <c r="E6057" s="279"/>
    </row>
    <row r="6058" spans="1:5" s="280" customFormat="1" ht="13.5">
      <c r="A6058" s="169">
        <v>100762</v>
      </c>
      <c r="B6058" s="169" t="s">
        <v>26344</v>
      </c>
      <c r="C6058" s="169" t="s">
        <v>4</v>
      </c>
      <c r="D6058" s="333">
        <v>48.8</v>
      </c>
      <c r="E6058" s="279"/>
    </row>
    <row r="6059" spans="1:5" s="280" customFormat="1" ht="13.5">
      <c r="A6059" s="169">
        <v>102488</v>
      </c>
      <c r="B6059" s="169" t="s">
        <v>26345</v>
      </c>
      <c r="C6059" s="169" t="s">
        <v>4</v>
      </c>
      <c r="D6059" s="333">
        <v>3.34</v>
      </c>
      <c r="E6059" s="279"/>
    </row>
    <row r="6060" spans="1:5" s="280" customFormat="1" ht="13.5">
      <c r="A6060" s="169">
        <v>102489</v>
      </c>
      <c r="B6060" s="169" t="s">
        <v>26346</v>
      </c>
      <c r="C6060" s="169" t="s">
        <v>4</v>
      </c>
      <c r="D6060" s="333">
        <v>26.25</v>
      </c>
      <c r="E6060" s="279"/>
    </row>
    <row r="6061" spans="1:5" s="280" customFormat="1" ht="13.5">
      <c r="A6061" s="169">
        <v>102491</v>
      </c>
      <c r="B6061" s="169" t="s">
        <v>26347</v>
      </c>
      <c r="C6061" s="169" t="s">
        <v>4</v>
      </c>
      <c r="D6061" s="333">
        <v>19.43</v>
      </c>
      <c r="E6061" s="279"/>
    </row>
    <row r="6062" spans="1:5" s="280" customFormat="1" ht="13.5">
      <c r="A6062" s="169">
        <v>102492</v>
      </c>
      <c r="B6062" s="169" t="s">
        <v>26348</v>
      </c>
      <c r="C6062" s="169" t="s">
        <v>4</v>
      </c>
      <c r="D6062" s="333">
        <v>22.74</v>
      </c>
      <c r="E6062" s="279"/>
    </row>
    <row r="6063" spans="1:5" s="280" customFormat="1" ht="13.5">
      <c r="A6063" s="169">
        <v>102494</v>
      </c>
      <c r="B6063" s="169" t="s">
        <v>26349</v>
      </c>
      <c r="C6063" s="169" t="s">
        <v>4</v>
      </c>
      <c r="D6063" s="333">
        <v>60.42</v>
      </c>
      <c r="E6063" s="279"/>
    </row>
    <row r="6064" spans="1:5" s="280" customFormat="1" ht="13.5">
      <c r="A6064" s="169">
        <v>102496</v>
      </c>
      <c r="B6064" s="169" t="s">
        <v>26350</v>
      </c>
      <c r="C6064" s="169" t="s">
        <v>1</v>
      </c>
      <c r="D6064" s="333">
        <v>12.73</v>
      </c>
      <c r="E6064" s="279"/>
    </row>
    <row r="6065" spans="1:5" s="280" customFormat="1" ht="13.5">
      <c r="A6065" s="169">
        <v>102497</v>
      </c>
      <c r="B6065" s="169" t="s">
        <v>26351</v>
      </c>
      <c r="C6065" s="169" t="s">
        <v>1</v>
      </c>
      <c r="D6065" s="333">
        <v>4.62</v>
      </c>
      <c r="E6065" s="279"/>
    </row>
    <row r="6066" spans="1:5" s="280" customFormat="1" ht="13.5">
      <c r="A6066" s="169">
        <v>102498</v>
      </c>
      <c r="B6066" s="169" t="s">
        <v>26352</v>
      </c>
      <c r="C6066" s="169" t="s">
        <v>1</v>
      </c>
      <c r="D6066" s="333">
        <v>1.53</v>
      </c>
      <c r="E6066" s="279"/>
    </row>
    <row r="6067" spans="1:5" s="280" customFormat="1" ht="13.5">
      <c r="A6067" s="169">
        <v>102499</v>
      </c>
      <c r="B6067" s="169" t="s">
        <v>26353</v>
      </c>
      <c r="C6067" s="169" t="s">
        <v>4</v>
      </c>
      <c r="D6067" s="333">
        <v>3.16</v>
      </c>
      <c r="E6067" s="279"/>
    </row>
    <row r="6068" spans="1:5" s="280" customFormat="1" ht="13.5">
      <c r="A6068" s="169">
        <v>102500</v>
      </c>
      <c r="B6068" s="169" t="s">
        <v>26354</v>
      </c>
      <c r="C6068" s="169" t="s">
        <v>1</v>
      </c>
      <c r="D6068" s="333">
        <v>4.1399999999999997</v>
      </c>
      <c r="E6068" s="279"/>
    </row>
    <row r="6069" spans="1:5" s="280" customFormat="1" ht="13.5">
      <c r="A6069" s="169">
        <v>102501</v>
      </c>
      <c r="B6069" s="169" t="s">
        <v>26355</v>
      </c>
      <c r="C6069" s="169" t="s">
        <v>4</v>
      </c>
      <c r="D6069" s="333">
        <v>23.37</v>
      </c>
      <c r="E6069" s="279"/>
    </row>
    <row r="6070" spans="1:5" s="280" customFormat="1" ht="13.5">
      <c r="A6070" s="169">
        <v>102504</v>
      </c>
      <c r="B6070" s="169" t="s">
        <v>26356</v>
      </c>
      <c r="C6070" s="169" t="s">
        <v>1</v>
      </c>
      <c r="D6070" s="333">
        <v>9.51</v>
      </c>
      <c r="E6070" s="279"/>
    </row>
    <row r="6071" spans="1:5" s="280" customFormat="1" ht="13.5">
      <c r="A6071" s="169">
        <v>102505</v>
      </c>
      <c r="B6071" s="169" t="s">
        <v>26357</v>
      </c>
      <c r="C6071" s="169" t="s">
        <v>1</v>
      </c>
      <c r="D6071" s="333">
        <v>10.17</v>
      </c>
      <c r="E6071" s="279"/>
    </row>
    <row r="6072" spans="1:5" s="280" customFormat="1" ht="13.5">
      <c r="A6072" s="169">
        <v>102506</v>
      </c>
      <c r="B6072" s="169" t="s">
        <v>26358</v>
      </c>
      <c r="C6072" s="169" t="s">
        <v>1</v>
      </c>
      <c r="D6072" s="333">
        <v>10.49</v>
      </c>
      <c r="E6072" s="279"/>
    </row>
    <row r="6073" spans="1:5" s="280" customFormat="1" ht="13.5">
      <c r="A6073" s="169">
        <v>102507</v>
      </c>
      <c r="B6073" s="169" t="s">
        <v>26359</v>
      </c>
      <c r="C6073" s="169" t="s">
        <v>1</v>
      </c>
      <c r="D6073" s="333">
        <v>6.09</v>
      </c>
      <c r="E6073" s="279"/>
    </row>
    <row r="6074" spans="1:5" s="280" customFormat="1" ht="13.5">
      <c r="A6074" s="169">
        <v>102508</v>
      </c>
      <c r="B6074" s="169" t="s">
        <v>26360</v>
      </c>
      <c r="C6074" s="169" t="s">
        <v>4</v>
      </c>
      <c r="D6074" s="333">
        <v>43.37</v>
      </c>
      <c r="E6074" s="279"/>
    </row>
    <row r="6075" spans="1:5" s="280" customFormat="1" ht="13.5">
      <c r="A6075" s="169">
        <v>102509</v>
      </c>
      <c r="B6075" s="169" t="s">
        <v>26361</v>
      </c>
      <c r="C6075" s="169" t="s">
        <v>4</v>
      </c>
      <c r="D6075" s="333">
        <v>28.09</v>
      </c>
      <c r="E6075" s="279"/>
    </row>
    <row r="6076" spans="1:5" s="280" customFormat="1" ht="13.5">
      <c r="A6076" s="169">
        <v>102512</v>
      </c>
      <c r="B6076" s="169" t="s">
        <v>26362</v>
      </c>
      <c r="C6076" s="169" t="s">
        <v>1</v>
      </c>
      <c r="D6076" s="333">
        <v>5.74</v>
      </c>
      <c r="E6076" s="279"/>
    </row>
    <row r="6077" spans="1:5" s="280" customFormat="1" ht="13.5">
      <c r="A6077" s="169">
        <v>102513</v>
      </c>
      <c r="B6077" s="169" t="s">
        <v>26363</v>
      </c>
      <c r="C6077" s="169" t="s">
        <v>4</v>
      </c>
      <c r="D6077" s="333">
        <v>44.77</v>
      </c>
      <c r="E6077" s="279"/>
    </row>
    <row r="6078" spans="1:5" s="280" customFormat="1" ht="13.5">
      <c r="A6078" s="169">
        <v>102520</v>
      </c>
      <c r="B6078" s="169" t="s">
        <v>26364</v>
      </c>
      <c r="C6078" s="169" t="s">
        <v>4</v>
      </c>
      <c r="D6078" s="333">
        <v>78.12</v>
      </c>
      <c r="E6078" s="279"/>
    </row>
    <row r="6079" spans="1:5" s="280" customFormat="1" ht="13.5">
      <c r="A6079" s="169">
        <v>101749</v>
      </c>
      <c r="B6079" s="169" t="s">
        <v>26365</v>
      </c>
      <c r="C6079" s="169" t="s">
        <v>4</v>
      </c>
      <c r="D6079" s="333">
        <v>48.14</v>
      </c>
      <c r="E6079" s="279"/>
    </row>
    <row r="6080" spans="1:5" s="280" customFormat="1" ht="13.5">
      <c r="A6080" s="169">
        <v>101750</v>
      </c>
      <c r="B6080" s="169" t="s">
        <v>26366</v>
      </c>
      <c r="C6080" s="169" t="s">
        <v>4</v>
      </c>
      <c r="D6080" s="333">
        <v>45.81</v>
      </c>
      <c r="E6080" s="279"/>
    </row>
    <row r="6081" spans="1:5" s="280" customFormat="1" ht="13.5">
      <c r="A6081" s="169">
        <v>101729</v>
      </c>
      <c r="B6081" s="169" t="s">
        <v>26367</v>
      </c>
      <c r="C6081" s="169" t="s">
        <v>4</v>
      </c>
      <c r="D6081" s="333">
        <v>192.59</v>
      </c>
      <c r="E6081" s="279"/>
    </row>
    <row r="6082" spans="1:5" s="280" customFormat="1" ht="13.5">
      <c r="A6082" s="169">
        <v>101746</v>
      </c>
      <c r="B6082" s="169" t="s">
        <v>26368</v>
      </c>
      <c r="C6082" s="169" t="s">
        <v>4</v>
      </c>
      <c r="D6082" s="333">
        <v>291.99</v>
      </c>
      <c r="E6082" s="279"/>
    </row>
    <row r="6083" spans="1:5" s="280" customFormat="1" ht="13.5">
      <c r="A6083" s="169">
        <v>101751</v>
      </c>
      <c r="B6083" s="169" t="s">
        <v>26369</v>
      </c>
      <c r="C6083" s="169" t="s">
        <v>4</v>
      </c>
      <c r="D6083" s="333">
        <v>198.97</v>
      </c>
      <c r="E6083" s="279"/>
    </row>
    <row r="6084" spans="1:5" s="280" customFormat="1" ht="13.5">
      <c r="A6084" s="169">
        <v>87246</v>
      </c>
      <c r="B6084" s="169" t="s">
        <v>26370</v>
      </c>
      <c r="C6084" s="169" t="s">
        <v>4</v>
      </c>
      <c r="D6084" s="333">
        <v>67.45</v>
      </c>
      <c r="E6084" s="279"/>
    </row>
    <row r="6085" spans="1:5" s="280" customFormat="1" ht="13.5">
      <c r="A6085" s="169">
        <v>87247</v>
      </c>
      <c r="B6085" s="169" t="s">
        <v>26371</v>
      </c>
      <c r="C6085" s="169" t="s">
        <v>4</v>
      </c>
      <c r="D6085" s="333">
        <v>60.08</v>
      </c>
      <c r="E6085" s="279"/>
    </row>
    <row r="6086" spans="1:5" s="280" customFormat="1" ht="13.5">
      <c r="A6086" s="169">
        <v>87248</v>
      </c>
      <c r="B6086" s="169" t="s">
        <v>26372</v>
      </c>
      <c r="C6086" s="169" t="s">
        <v>4</v>
      </c>
      <c r="D6086" s="333">
        <v>54.18</v>
      </c>
      <c r="E6086" s="279"/>
    </row>
    <row r="6087" spans="1:5" s="280" customFormat="1" ht="13.5">
      <c r="A6087" s="169">
        <v>87249</v>
      </c>
      <c r="B6087" s="169" t="s">
        <v>26373</v>
      </c>
      <c r="C6087" s="169" t="s">
        <v>4</v>
      </c>
      <c r="D6087" s="333">
        <v>74.599999999999994</v>
      </c>
      <c r="E6087" s="279"/>
    </row>
    <row r="6088" spans="1:5" s="280" customFormat="1" ht="13.5">
      <c r="A6088" s="169">
        <v>87250</v>
      </c>
      <c r="B6088" s="169" t="s">
        <v>26374</v>
      </c>
      <c r="C6088" s="169" t="s">
        <v>4</v>
      </c>
      <c r="D6088" s="333">
        <v>62.96</v>
      </c>
      <c r="E6088" s="279"/>
    </row>
    <row r="6089" spans="1:5" s="280" customFormat="1" ht="13.5">
      <c r="A6089" s="169">
        <v>87251</v>
      </c>
      <c r="B6089" s="169" t="s">
        <v>26375</v>
      </c>
      <c r="C6089" s="169" t="s">
        <v>4</v>
      </c>
      <c r="D6089" s="333">
        <v>55.45</v>
      </c>
      <c r="E6089" s="279"/>
    </row>
    <row r="6090" spans="1:5" s="280" customFormat="1" ht="13.5">
      <c r="A6090" s="169">
        <v>87255</v>
      </c>
      <c r="B6090" s="169" t="s">
        <v>26376</v>
      </c>
      <c r="C6090" s="169" t="s">
        <v>4</v>
      </c>
      <c r="D6090" s="333">
        <v>124.62</v>
      </c>
      <c r="E6090" s="279"/>
    </row>
    <row r="6091" spans="1:5" s="280" customFormat="1" ht="13.5">
      <c r="A6091" s="169">
        <v>87256</v>
      </c>
      <c r="B6091" s="169" t="s">
        <v>26377</v>
      </c>
      <c r="C6091" s="169" t="s">
        <v>4</v>
      </c>
      <c r="D6091" s="333">
        <v>110.25</v>
      </c>
      <c r="E6091" s="279"/>
    </row>
    <row r="6092" spans="1:5" s="280" customFormat="1" ht="13.5">
      <c r="A6092" s="169">
        <v>87257</v>
      </c>
      <c r="B6092" s="169" t="s">
        <v>26378</v>
      </c>
      <c r="C6092" s="169" t="s">
        <v>4</v>
      </c>
      <c r="D6092" s="333">
        <v>101.37</v>
      </c>
      <c r="E6092" s="279"/>
    </row>
    <row r="6093" spans="1:5" s="280" customFormat="1" ht="13.5">
      <c r="A6093" s="169">
        <v>87258</v>
      </c>
      <c r="B6093" s="169" t="s">
        <v>26379</v>
      </c>
      <c r="C6093" s="169" t="s">
        <v>4</v>
      </c>
      <c r="D6093" s="333">
        <v>166.08</v>
      </c>
      <c r="E6093" s="279"/>
    </row>
    <row r="6094" spans="1:5" s="280" customFormat="1" ht="13.5">
      <c r="A6094" s="169">
        <v>87259</v>
      </c>
      <c r="B6094" s="169" t="s">
        <v>26380</v>
      </c>
      <c r="C6094" s="169" t="s">
        <v>4</v>
      </c>
      <c r="D6094" s="333">
        <v>152.43</v>
      </c>
      <c r="E6094" s="279"/>
    </row>
    <row r="6095" spans="1:5" s="280" customFormat="1" ht="13.5">
      <c r="A6095" s="169">
        <v>87260</v>
      </c>
      <c r="B6095" s="169" t="s">
        <v>26381</v>
      </c>
      <c r="C6095" s="169" t="s">
        <v>4</v>
      </c>
      <c r="D6095" s="333">
        <v>144.52000000000001</v>
      </c>
      <c r="E6095" s="279"/>
    </row>
    <row r="6096" spans="1:5" s="280" customFormat="1" ht="13.5">
      <c r="A6096" s="169">
        <v>87261</v>
      </c>
      <c r="B6096" s="169" t="s">
        <v>26382</v>
      </c>
      <c r="C6096" s="169" t="s">
        <v>4</v>
      </c>
      <c r="D6096" s="333">
        <v>192.04</v>
      </c>
      <c r="E6096" s="279"/>
    </row>
    <row r="6097" spans="1:5" s="280" customFormat="1" ht="13.5">
      <c r="A6097" s="169">
        <v>87262</v>
      </c>
      <c r="B6097" s="169" t="s">
        <v>26383</v>
      </c>
      <c r="C6097" s="169" t="s">
        <v>4</v>
      </c>
      <c r="D6097" s="333">
        <v>175.89</v>
      </c>
      <c r="E6097" s="279"/>
    </row>
    <row r="6098" spans="1:5" s="280" customFormat="1" ht="13.5">
      <c r="A6098" s="169">
        <v>87263</v>
      </c>
      <c r="B6098" s="169" t="s">
        <v>26384</v>
      </c>
      <c r="C6098" s="169" t="s">
        <v>4</v>
      </c>
      <c r="D6098" s="333">
        <v>166.57</v>
      </c>
      <c r="E6098" s="279"/>
    </row>
    <row r="6099" spans="1:5" s="280" customFormat="1" ht="13.5">
      <c r="A6099" s="169">
        <v>89046</v>
      </c>
      <c r="B6099" s="169" t="s">
        <v>26385</v>
      </c>
      <c r="C6099" s="169" t="s">
        <v>4</v>
      </c>
      <c r="D6099" s="333">
        <v>59.79</v>
      </c>
      <c r="E6099" s="279"/>
    </row>
    <row r="6100" spans="1:5" s="280" customFormat="1" ht="13.5">
      <c r="A6100" s="169">
        <v>89171</v>
      </c>
      <c r="B6100" s="169" t="s">
        <v>26386</v>
      </c>
      <c r="C6100" s="169" t="s">
        <v>4</v>
      </c>
      <c r="D6100" s="333">
        <v>56.87</v>
      </c>
      <c r="E6100" s="279"/>
    </row>
    <row r="6101" spans="1:5" s="280" customFormat="1" ht="13.5">
      <c r="A6101" s="169">
        <v>93389</v>
      </c>
      <c r="B6101" s="169" t="s">
        <v>26387</v>
      </c>
      <c r="C6101" s="169" t="s">
        <v>4</v>
      </c>
      <c r="D6101" s="333">
        <v>60.46</v>
      </c>
      <c r="E6101" s="279"/>
    </row>
    <row r="6102" spans="1:5" s="280" customFormat="1" ht="13.5">
      <c r="A6102" s="169">
        <v>93390</v>
      </c>
      <c r="B6102" s="169" t="s">
        <v>26388</v>
      </c>
      <c r="C6102" s="169" t="s">
        <v>4</v>
      </c>
      <c r="D6102" s="333">
        <v>53.22</v>
      </c>
      <c r="E6102" s="279"/>
    </row>
    <row r="6103" spans="1:5" s="280" customFormat="1" ht="13.5">
      <c r="A6103" s="169">
        <v>93391</v>
      </c>
      <c r="B6103" s="169" t="s">
        <v>26389</v>
      </c>
      <c r="C6103" s="169" t="s">
        <v>4</v>
      </c>
      <c r="D6103" s="333">
        <v>47.32</v>
      </c>
      <c r="E6103" s="279"/>
    </row>
    <row r="6104" spans="1:5" s="280" customFormat="1" ht="13.5">
      <c r="A6104" s="169">
        <v>98671</v>
      </c>
      <c r="B6104" s="169" t="s">
        <v>26390</v>
      </c>
      <c r="C6104" s="169" t="s">
        <v>4</v>
      </c>
      <c r="D6104" s="333">
        <v>254.79</v>
      </c>
      <c r="E6104" s="279"/>
    </row>
    <row r="6105" spans="1:5" s="280" customFormat="1" ht="13.5">
      <c r="A6105" s="169">
        <v>98672</v>
      </c>
      <c r="B6105" s="169" t="s">
        <v>26391</v>
      </c>
      <c r="C6105" s="169" t="s">
        <v>4</v>
      </c>
      <c r="D6105" s="333">
        <v>290.87</v>
      </c>
      <c r="E6105" s="279"/>
    </row>
    <row r="6106" spans="1:5" s="280" customFormat="1" ht="13.5">
      <c r="A6106" s="169">
        <v>98678</v>
      </c>
      <c r="B6106" s="169" t="s">
        <v>26392</v>
      </c>
      <c r="C6106" s="169" t="s">
        <v>4</v>
      </c>
      <c r="D6106" s="333">
        <v>386.87</v>
      </c>
      <c r="E6106" s="279"/>
    </row>
    <row r="6107" spans="1:5" s="280" customFormat="1" ht="13.5">
      <c r="A6107" s="169">
        <v>98679</v>
      </c>
      <c r="B6107" s="169" t="s">
        <v>26393</v>
      </c>
      <c r="C6107" s="169" t="s">
        <v>4</v>
      </c>
      <c r="D6107" s="333">
        <v>32.97</v>
      </c>
      <c r="E6107" s="279"/>
    </row>
    <row r="6108" spans="1:5" s="280" customFormat="1" ht="13.5">
      <c r="A6108" s="169">
        <v>98680</v>
      </c>
      <c r="B6108" s="169" t="s">
        <v>26394</v>
      </c>
      <c r="C6108" s="169" t="s">
        <v>4</v>
      </c>
      <c r="D6108" s="333">
        <v>41.31</v>
      </c>
      <c r="E6108" s="279"/>
    </row>
    <row r="6109" spans="1:5" s="280" customFormat="1" ht="13.5">
      <c r="A6109" s="169">
        <v>98681</v>
      </c>
      <c r="B6109" s="169" t="s">
        <v>26395</v>
      </c>
      <c r="C6109" s="169" t="s">
        <v>4</v>
      </c>
      <c r="D6109" s="333">
        <v>30.63</v>
      </c>
      <c r="E6109" s="279"/>
    </row>
    <row r="6110" spans="1:5" s="280" customFormat="1" ht="13.5">
      <c r="A6110" s="169">
        <v>98682</v>
      </c>
      <c r="B6110" s="169" t="s">
        <v>26396</v>
      </c>
      <c r="C6110" s="169" t="s">
        <v>4</v>
      </c>
      <c r="D6110" s="333">
        <v>38.97</v>
      </c>
      <c r="E6110" s="279"/>
    </row>
    <row r="6111" spans="1:5" s="280" customFormat="1" ht="13.5">
      <c r="A6111" s="169">
        <v>98685</v>
      </c>
      <c r="B6111" s="169" t="s">
        <v>26397</v>
      </c>
      <c r="C6111" s="169" t="s">
        <v>1</v>
      </c>
      <c r="D6111" s="333">
        <v>47.1</v>
      </c>
      <c r="E6111" s="279"/>
    </row>
    <row r="6112" spans="1:5" s="280" customFormat="1" ht="13.5">
      <c r="A6112" s="169">
        <v>98686</v>
      </c>
      <c r="B6112" s="169" t="s">
        <v>26398</v>
      </c>
      <c r="C6112" s="169" t="s">
        <v>1</v>
      </c>
      <c r="D6112" s="333">
        <v>39.72</v>
      </c>
      <c r="E6112" s="279"/>
    </row>
    <row r="6113" spans="1:5" s="280" customFormat="1" ht="13.5">
      <c r="A6113" s="169">
        <v>98688</v>
      </c>
      <c r="B6113" s="169" t="s">
        <v>26399</v>
      </c>
      <c r="C6113" s="169" t="s">
        <v>1</v>
      </c>
      <c r="D6113" s="333">
        <v>64.069999999999993</v>
      </c>
      <c r="E6113" s="279"/>
    </row>
    <row r="6114" spans="1:5" s="280" customFormat="1" ht="13.5">
      <c r="A6114" s="169">
        <v>98689</v>
      </c>
      <c r="B6114" s="169" t="s">
        <v>26400</v>
      </c>
      <c r="C6114" s="169" t="s">
        <v>1</v>
      </c>
      <c r="D6114" s="333">
        <v>68.650000000000006</v>
      </c>
      <c r="E6114" s="279"/>
    </row>
    <row r="6115" spans="1:5" s="280" customFormat="1" ht="13.5">
      <c r="A6115" s="169">
        <v>101090</v>
      </c>
      <c r="B6115" s="169" t="s">
        <v>26401</v>
      </c>
      <c r="C6115" s="169" t="s">
        <v>4</v>
      </c>
      <c r="D6115" s="333">
        <v>200.27</v>
      </c>
      <c r="E6115" s="279"/>
    </row>
    <row r="6116" spans="1:5" s="280" customFormat="1" ht="13.5">
      <c r="A6116" s="169">
        <v>101091</v>
      </c>
      <c r="B6116" s="169" t="s">
        <v>26402</v>
      </c>
      <c r="C6116" s="169" t="s">
        <v>4</v>
      </c>
      <c r="D6116" s="333">
        <v>135.08000000000001</v>
      </c>
      <c r="E6116" s="279"/>
    </row>
    <row r="6117" spans="1:5" s="280" customFormat="1" ht="13.5">
      <c r="A6117" s="169">
        <v>101725</v>
      </c>
      <c r="B6117" s="169" t="s">
        <v>26403</v>
      </c>
      <c r="C6117" s="169" t="s">
        <v>4</v>
      </c>
      <c r="D6117" s="333">
        <v>259.27999999999997</v>
      </c>
      <c r="E6117" s="279"/>
    </row>
    <row r="6118" spans="1:5" s="280" customFormat="1" ht="13.5">
      <c r="A6118" s="169">
        <v>101726</v>
      </c>
      <c r="B6118" s="169" t="s">
        <v>26404</v>
      </c>
      <c r="C6118" s="169" t="s">
        <v>4</v>
      </c>
      <c r="D6118" s="333">
        <v>173.81</v>
      </c>
      <c r="E6118" s="279"/>
    </row>
    <row r="6119" spans="1:5" s="280" customFormat="1" ht="13.5">
      <c r="A6119" s="169">
        <v>101731</v>
      </c>
      <c r="B6119" s="169" t="s">
        <v>26405</v>
      </c>
      <c r="C6119" s="169" t="s">
        <v>4</v>
      </c>
      <c r="D6119" s="333">
        <v>302.02999999999997</v>
      </c>
      <c r="E6119" s="279"/>
    </row>
    <row r="6120" spans="1:5" s="280" customFormat="1" ht="13.5">
      <c r="A6120" s="169">
        <v>101732</v>
      </c>
      <c r="B6120" s="169" t="s">
        <v>26406</v>
      </c>
      <c r="C6120" s="169" t="s">
        <v>4</v>
      </c>
      <c r="D6120" s="333">
        <v>90.6</v>
      </c>
      <c r="E6120" s="279"/>
    </row>
    <row r="6121" spans="1:5" s="280" customFormat="1" ht="13.5">
      <c r="A6121" s="169">
        <v>101094</v>
      </c>
      <c r="B6121" s="169" t="s">
        <v>26407</v>
      </c>
      <c r="C6121" s="169" t="s">
        <v>1</v>
      </c>
      <c r="D6121" s="333">
        <v>161.4</v>
      </c>
      <c r="E6121" s="279"/>
    </row>
    <row r="6122" spans="1:5" s="280" customFormat="1" ht="13.5">
      <c r="A6122" s="169">
        <v>101727</v>
      </c>
      <c r="B6122" s="169" t="s">
        <v>26408</v>
      </c>
      <c r="C6122" s="169" t="s">
        <v>4</v>
      </c>
      <c r="D6122" s="333">
        <v>190.91</v>
      </c>
      <c r="E6122" s="279"/>
    </row>
    <row r="6123" spans="1:5" s="280" customFormat="1" ht="13.5">
      <c r="A6123" s="169">
        <v>101733</v>
      </c>
      <c r="B6123" s="169" t="s">
        <v>26409</v>
      </c>
      <c r="C6123" s="169" t="s">
        <v>4</v>
      </c>
      <c r="D6123" s="333">
        <v>260.14999999999998</v>
      </c>
      <c r="E6123" s="279"/>
    </row>
    <row r="6124" spans="1:5" s="280" customFormat="1" ht="13.5">
      <c r="A6124" s="169">
        <v>101734</v>
      </c>
      <c r="B6124" s="169" t="s">
        <v>26410</v>
      </c>
      <c r="C6124" s="169" t="s">
        <v>4</v>
      </c>
      <c r="D6124" s="333">
        <v>394.22</v>
      </c>
      <c r="E6124" s="279"/>
    </row>
    <row r="6125" spans="1:5" s="280" customFormat="1" ht="13.5">
      <c r="A6125" s="169">
        <v>101735</v>
      </c>
      <c r="B6125" s="169" t="s">
        <v>26411</v>
      </c>
      <c r="C6125" s="169" t="s">
        <v>4</v>
      </c>
      <c r="D6125" s="333">
        <v>403.94</v>
      </c>
      <c r="E6125" s="279"/>
    </row>
    <row r="6126" spans="1:5" s="280" customFormat="1" ht="13.5">
      <c r="A6126" s="169">
        <v>101736</v>
      </c>
      <c r="B6126" s="169" t="s">
        <v>26412</v>
      </c>
      <c r="C6126" s="169" t="s">
        <v>4</v>
      </c>
      <c r="D6126" s="333">
        <v>106.01</v>
      </c>
      <c r="E6126" s="279"/>
    </row>
    <row r="6127" spans="1:5" s="280" customFormat="1" ht="13.5">
      <c r="A6127" s="169">
        <v>101737</v>
      </c>
      <c r="B6127" s="169" t="s">
        <v>26413</v>
      </c>
      <c r="C6127" s="169" t="s">
        <v>4</v>
      </c>
      <c r="D6127" s="333">
        <v>125.25</v>
      </c>
      <c r="E6127" s="279"/>
    </row>
    <row r="6128" spans="1:5" s="280" customFormat="1" ht="13.5">
      <c r="A6128" s="169">
        <v>101748</v>
      </c>
      <c r="B6128" s="169" t="s">
        <v>26414</v>
      </c>
      <c r="C6128" s="169" t="s">
        <v>4</v>
      </c>
      <c r="D6128" s="333">
        <v>3.33</v>
      </c>
      <c r="E6128" s="279"/>
    </row>
    <row r="6129" spans="1:5" s="280" customFormat="1" ht="13.5">
      <c r="A6129" s="169">
        <v>104162</v>
      </c>
      <c r="B6129" s="169" t="s">
        <v>28736</v>
      </c>
      <c r="C6129" s="169" t="s">
        <v>4</v>
      </c>
      <c r="D6129" s="333">
        <v>85.46</v>
      </c>
      <c r="E6129" s="279"/>
    </row>
    <row r="6130" spans="1:5" s="280" customFormat="1" ht="13.5">
      <c r="A6130" s="169">
        <v>101092</v>
      </c>
      <c r="B6130" s="169" t="s">
        <v>26415</v>
      </c>
      <c r="C6130" s="169" t="s">
        <v>4</v>
      </c>
      <c r="D6130" s="333">
        <v>265.08999999999997</v>
      </c>
      <c r="E6130" s="279"/>
    </row>
    <row r="6131" spans="1:5" s="280" customFormat="1" ht="13.5">
      <c r="A6131" s="169">
        <v>101093</v>
      </c>
      <c r="B6131" s="169" t="s">
        <v>26416</v>
      </c>
      <c r="C6131" s="169" t="s">
        <v>4</v>
      </c>
      <c r="D6131" s="333">
        <v>301.17</v>
      </c>
      <c r="E6131" s="279"/>
    </row>
    <row r="6132" spans="1:5" s="280" customFormat="1" ht="13.5">
      <c r="A6132" s="169">
        <v>98695</v>
      </c>
      <c r="B6132" s="169" t="s">
        <v>26417</v>
      </c>
      <c r="C6132" s="169" t="s">
        <v>1</v>
      </c>
      <c r="D6132" s="333">
        <v>57.44</v>
      </c>
      <c r="E6132" s="279"/>
    </row>
    <row r="6133" spans="1:5" s="280" customFormat="1" ht="13.5">
      <c r="A6133" s="169">
        <v>98697</v>
      </c>
      <c r="B6133" s="169" t="s">
        <v>26418</v>
      </c>
      <c r="C6133" s="169" t="s">
        <v>1</v>
      </c>
      <c r="D6133" s="333">
        <v>36.76</v>
      </c>
      <c r="E6133" s="279"/>
    </row>
    <row r="6134" spans="1:5" s="280" customFormat="1" ht="13.5">
      <c r="A6134" s="169">
        <v>101738</v>
      </c>
      <c r="B6134" s="169" t="s">
        <v>26419</v>
      </c>
      <c r="C6134" s="169" t="s">
        <v>1</v>
      </c>
      <c r="D6134" s="333">
        <v>29.12</v>
      </c>
      <c r="E6134" s="279"/>
    </row>
    <row r="6135" spans="1:5" s="280" customFormat="1" ht="13.5">
      <c r="A6135" s="169">
        <v>101739</v>
      </c>
      <c r="B6135" s="169" t="s">
        <v>26420</v>
      </c>
      <c r="C6135" s="169" t="s">
        <v>1</v>
      </c>
      <c r="D6135" s="333">
        <v>31.96</v>
      </c>
      <c r="E6135" s="279"/>
    </row>
    <row r="6136" spans="1:5" s="280" customFormat="1" ht="13.5">
      <c r="A6136" s="169">
        <v>88648</v>
      </c>
      <c r="B6136" s="169" t="s">
        <v>26421</v>
      </c>
      <c r="C6136" s="169" t="s">
        <v>1</v>
      </c>
      <c r="D6136" s="333">
        <v>7.91</v>
      </c>
      <c r="E6136" s="279"/>
    </row>
    <row r="6137" spans="1:5" s="280" customFormat="1" ht="13.5">
      <c r="A6137" s="169">
        <v>88649</v>
      </c>
      <c r="B6137" s="169" t="s">
        <v>26422</v>
      </c>
      <c r="C6137" s="169" t="s">
        <v>1</v>
      </c>
      <c r="D6137" s="333">
        <v>9.0299999999999994</v>
      </c>
      <c r="E6137" s="279"/>
    </row>
    <row r="6138" spans="1:5" s="280" customFormat="1" ht="13.5">
      <c r="A6138" s="169">
        <v>88650</v>
      </c>
      <c r="B6138" s="169" t="s">
        <v>26423</v>
      </c>
      <c r="C6138" s="169" t="s">
        <v>1</v>
      </c>
      <c r="D6138" s="333">
        <v>18.16</v>
      </c>
      <c r="E6138" s="279"/>
    </row>
    <row r="6139" spans="1:5" s="280" customFormat="1" ht="13.5">
      <c r="A6139" s="169">
        <v>96467</v>
      </c>
      <c r="B6139" s="169" t="s">
        <v>26424</v>
      </c>
      <c r="C6139" s="169" t="s">
        <v>1</v>
      </c>
      <c r="D6139" s="333">
        <v>7.12</v>
      </c>
      <c r="E6139" s="279"/>
    </row>
    <row r="6140" spans="1:5" s="280" customFormat="1" ht="13.5">
      <c r="A6140" s="169">
        <v>101740</v>
      </c>
      <c r="B6140" s="169" t="s">
        <v>26425</v>
      </c>
      <c r="C6140" s="169" t="s">
        <v>1</v>
      </c>
      <c r="D6140" s="333">
        <v>46.35</v>
      </c>
      <c r="E6140" s="279"/>
    </row>
    <row r="6141" spans="1:5" s="280" customFormat="1" ht="13.5">
      <c r="A6141" s="169">
        <v>101741</v>
      </c>
      <c r="B6141" s="169" t="s">
        <v>26426</v>
      </c>
      <c r="C6141" s="169" t="s">
        <v>1</v>
      </c>
      <c r="D6141" s="333">
        <v>21.52</v>
      </c>
      <c r="E6141" s="279"/>
    </row>
    <row r="6142" spans="1:5" s="280" customFormat="1" ht="13.5">
      <c r="A6142" s="169">
        <v>94990</v>
      </c>
      <c r="B6142" s="169" t="s">
        <v>26427</v>
      </c>
      <c r="C6142" s="169" t="s">
        <v>7</v>
      </c>
      <c r="D6142" s="333">
        <v>754.92</v>
      </c>
      <c r="E6142" s="279"/>
    </row>
    <row r="6143" spans="1:5" s="280" customFormat="1" ht="13.5">
      <c r="A6143" s="169">
        <v>94991</v>
      </c>
      <c r="B6143" s="169" t="s">
        <v>26428</v>
      </c>
      <c r="C6143" s="169" t="s">
        <v>7</v>
      </c>
      <c r="D6143" s="333">
        <v>729.04</v>
      </c>
      <c r="E6143" s="279"/>
    </row>
    <row r="6144" spans="1:5" s="280" customFormat="1" ht="13.5">
      <c r="A6144" s="169">
        <v>94992</v>
      </c>
      <c r="B6144" s="169" t="s">
        <v>26429</v>
      </c>
      <c r="C6144" s="169" t="s">
        <v>4</v>
      </c>
      <c r="D6144" s="333">
        <v>109.05</v>
      </c>
      <c r="E6144" s="279"/>
    </row>
    <row r="6145" spans="1:5" s="280" customFormat="1" ht="13.5">
      <c r="A6145" s="169">
        <v>94993</v>
      </c>
      <c r="B6145" s="169" t="s">
        <v>26430</v>
      </c>
      <c r="C6145" s="169" t="s">
        <v>4</v>
      </c>
      <c r="D6145" s="333">
        <v>107.51</v>
      </c>
      <c r="E6145" s="279"/>
    </row>
    <row r="6146" spans="1:5" s="280" customFormat="1" ht="13.5">
      <c r="A6146" s="169">
        <v>94994</v>
      </c>
      <c r="B6146" s="169" t="s">
        <v>26431</v>
      </c>
      <c r="C6146" s="169" t="s">
        <v>4</v>
      </c>
      <c r="D6146" s="333">
        <v>126.36</v>
      </c>
      <c r="E6146" s="279"/>
    </row>
    <row r="6147" spans="1:5" s="280" customFormat="1" ht="13.5">
      <c r="A6147" s="169">
        <v>94995</v>
      </c>
      <c r="B6147" s="169" t="s">
        <v>26432</v>
      </c>
      <c r="C6147" s="169" t="s">
        <v>4</v>
      </c>
      <c r="D6147" s="333">
        <v>124.29</v>
      </c>
      <c r="E6147" s="279"/>
    </row>
    <row r="6148" spans="1:5" s="280" customFormat="1" ht="13.5">
      <c r="A6148" s="169">
        <v>94996</v>
      </c>
      <c r="B6148" s="169" t="s">
        <v>26433</v>
      </c>
      <c r="C6148" s="169" t="s">
        <v>4</v>
      </c>
      <c r="D6148" s="333">
        <v>141.47999999999999</v>
      </c>
      <c r="E6148" s="279"/>
    </row>
    <row r="6149" spans="1:5" s="280" customFormat="1" ht="13.5">
      <c r="A6149" s="169">
        <v>94997</v>
      </c>
      <c r="B6149" s="169" t="s">
        <v>26434</v>
      </c>
      <c r="C6149" s="169" t="s">
        <v>4</v>
      </c>
      <c r="D6149" s="333">
        <v>138.88999999999999</v>
      </c>
      <c r="E6149" s="279"/>
    </row>
    <row r="6150" spans="1:5" s="280" customFormat="1" ht="13.5">
      <c r="A6150" s="169">
        <v>94998</v>
      </c>
      <c r="B6150" s="169" t="s">
        <v>26435</v>
      </c>
      <c r="C6150" s="169" t="s">
        <v>4</v>
      </c>
      <c r="D6150" s="333">
        <v>157.91999999999999</v>
      </c>
      <c r="E6150" s="279"/>
    </row>
    <row r="6151" spans="1:5" s="280" customFormat="1" ht="13.5">
      <c r="A6151" s="169">
        <v>94999</v>
      </c>
      <c r="B6151" s="169" t="s">
        <v>26436</v>
      </c>
      <c r="C6151" s="169" t="s">
        <v>4</v>
      </c>
      <c r="D6151" s="333">
        <v>154.80000000000001</v>
      </c>
      <c r="E6151" s="279"/>
    </row>
    <row r="6152" spans="1:5" s="280" customFormat="1" ht="13.5">
      <c r="A6152" s="169">
        <v>101747</v>
      </c>
      <c r="B6152" s="169" t="s">
        <v>26437</v>
      </c>
      <c r="C6152" s="169" t="s">
        <v>4</v>
      </c>
      <c r="D6152" s="333">
        <v>75.209999999999994</v>
      </c>
      <c r="E6152" s="279"/>
    </row>
    <row r="6153" spans="1:5" s="280" customFormat="1" ht="13.5">
      <c r="A6153" s="169">
        <v>101743</v>
      </c>
      <c r="B6153" s="169" t="s">
        <v>26438</v>
      </c>
      <c r="C6153" s="169" t="s">
        <v>4</v>
      </c>
      <c r="D6153" s="333">
        <v>154.30000000000001</v>
      </c>
      <c r="E6153" s="279"/>
    </row>
    <row r="6154" spans="1:5" s="280" customFormat="1" ht="13.5">
      <c r="A6154" s="169">
        <v>101744</v>
      </c>
      <c r="B6154" s="169" t="s">
        <v>26439</v>
      </c>
      <c r="C6154" s="169" t="s">
        <v>4</v>
      </c>
      <c r="D6154" s="333">
        <v>123</v>
      </c>
      <c r="E6154" s="279"/>
    </row>
    <row r="6155" spans="1:5" s="280" customFormat="1" ht="13.5">
      <c r="A6155" s="169">
        <v>101745</v>
      </c>
      <c r="B6155" s="169" t="s">
        <v>26440</v>
      </c>
      <c r="C6155" s="169" t="s">
        <v>4</v>
      </c>
      <c r="D6155" s="333">
        <v>151.11000000000001</v>
      </c>
      <c r="E6155" s="279"/>
    </row>
    <row r="6156" spans="1:5" s="280" customFormat="1" ht="13.5">
      <c r="A6156" s="169">
        <v>87620</v>
      </c>
      <c r="B6156" s="169" t="s">
        <v>26441</v>
      </c>
      <c r="C6156" s="169" t="s">
        <v>4</v>
      </c>
      <c r="D6156" s="333">
        <v>27.79</v>
      </c>
      <c r="E6156" s="279"/>
    </row>
    <row r="6157" spans="1:5" s="280" customFormat="1" ht="13.5">
      <c r="A6157" s="169">
        <v>87622</v>
      </c>
      <c r="B6157" s="169" t="s">
        <v>26442</v>
      </c>
      <c r="C6157" s="169" t="s">
        <v>4</v>
      </c>
      <c r="D6157" s="333">
        <v>30.57</v>
      </c>
      <c r="E6157" s="279"/>
    </row>
    <row r="6158" spans="1:5" s="280" customFormat="1" ht="13.5">
      <c r="A6158" s="169">
        <v>87623</v>
      </c>
      <c r="B6158" s="169" t="s">
        <v>26443</v>
      </c>
      <c r="C6158" s="169" t="s">
        <v>4</v>
      </c>
      <c r="D6158" s="333">
        <v>70.44</v>
      </c>
      <c r="E6158" s="279"/>
    </row>
    <row r="6159" spans="1:5" s="280" customFormat="1" ht="13.5">
      <c r="A6159" s="169">
        <v>87624</v>
      </c>
      <c r="B6159" s="169" t="s">
        <v>26443</v>
      </c>
      <c r="C6159" s="169" t="s">
        <v>4</v>
      </c>
      <c r="D6159" s="333">
        <v>76.23</v>
      </c>
      <c r="E6159" s="279"/>
    </row>
    <row r="6160" spans="1:5" s="280" customFormat="1" ht="13.5">
      <c r="A6160" s="169">
        <v>87630</v>
      </c>
      <c r="B6160" s="169" t="s">
        <v>26444</v>
      </c>
      <c r="C6160" s="169" t="s">
        <v>4</v>
      </c>
      <c r="D6160" s="333">
        <v>35.299999999999997</v>
      </c>
      <c r="E6160" s="279"/>
    </row>
    <row r="6161" spans="1:5" s="280" customFormat="1" ht="13.5">
      <c r="A6161" s="169">
        <v>87632</v>
      </c>
      <c r="B6161" s="169" t="s">
        <v>26445</v>
      </c>
      <c r="C6161" s="169" t="s">
        <v>4</v>
      </c>
      <c r="D6161" s="333">
        <v>39.17</v>
      </c>
      <c r="E6161" s="279"/>
    </row>
    <row r="6162" spans="1:5" s="280" customFormat="1" ht="13.5">
      <c r="A6162" s="169">
        <v>87633</v>
      </c>
      <c r="B6162" s="169" t="s">
        <v>26446</v>
      </c>
      <c r="C6162" s="169" t="s">
        <v>4</v>
      </c>
      <c r="D6162" s="333">
        <v>94.59</v>
      </c>
      <c r="E6162" s="279"/>
    </row>
    <row r="6163" spans="1:5" s="280" customFormat="1" ht="13.5">
      <c r="A6163" s="169">
        <v>87634</v>
      </c>
      <c r="B6163" s="169" t="s">
        <v>26447</v>
      </c>
      <c r="C6163" s="169" t="s">
        <v>4</v>
      </c>
      <c r="D6163" s="333">
        <v>102.65</v>
      </c>
      <c r="E6163" s="279"/>
    </row>
    <row r="6164" spans="1:5" s="280" customFormat="1" ht="13.5">
      <c r="A6164" s="169">
        <v>87640</v>
      </c>
      <c r="B6164" s="169" t="s">
        <v>26448</v>
      </c>
      <c r="C6164" s="169" t="s">
        <v>4</v>
      </c>
      <c r="D6164" s="333">
        <v>41.46</v>
      </c>
      <c r="E6164" s="279"/>
    </row>
    <row r="6165" spans="1:5" s="280" customFormat="1" ht="13.5">
      <c r="A6165" s="169">
        <v>87642</v>
      </c>
      <c r="B6165" s="169" t="s">
        <v>26449</v>
      </c>
      <c r="C6165" s="169" t="s">
        <v>4</v>
      </c>
      <c r="D6165" s="333">
        <v>46.21</v>
      </c>
      <c r="E6165" s="279"/>
    </row>
    <row r="6166" spans="1:5" s="280" customFormat="1" ht="13.5">
      <c r="A6166" s="169">
        <v>87643</v>
      </c>
      <c r="B6166" s="169" t="s">
        <v>26450</v>
      </c>
      <c r="C6166" s="169" t="s">
        <v>4</v>
      </c>
      <c r="D6166" s="333">
        <v>114.37</v>
      </c>
      <c r="E6166" s="279"/>
    </row>
    <row r="6167" spans="1:5" s="280" customFormat="1" ht="13.5">
      <c r="A6167" s="169">
        <v>87644</v>
      </c>
      <c r="B6167" s="169" t="s">
        <v>26451</v>
      </c>
      <c r="C6167" s="169" t="s">
        <v>4</v>
      </c>
      <c r="D6167" s="333">
        <v>124.28</v>
      </c>
      <c r="E6167" s="279"/>
    </row>
    <row r="6168" spans="1:5" s="280" customFormat="1" ht="13.5">
      <c r="A6168" s="169">
        <v>87680</v>
      </c>
      <c r="B6168" s="169" t="s">
        <v>26452</v>
      </c>
      <c r="C6168" s="169" t="s">
        <v>4</v>
      </c>
      <c r="D6168" s="333">
        <v>36.85</v>
      </c>
      <c r="E6168" s="279"/>
    </row>
    <row r="6169" spans="1:5" s="280" customFormat="1" ht="13.5">
      <c r="A6169" s="169">
        <v>87682</v>
      </c>
      <c r="B6169" s="169" t="s">
        <v>26453</v>
      </c>
      <c r="C6169" s="169" t="s">
        <v>4</v>
      </c>
      <c r="D6169" s="333">
        <v>41.6</v>
      </c>
      <c r="E6169" s="279"/>
    </row>
    <row r="6170" spans="1:5" s="280" customFormat="1" ht="13.5">
      <c r="A6170" s="169">
        <v>87683</v>
      </c>
      <c r="B6170" s="169" t="s">
        <v>26454</v>
      </c>
      <c r="C6170" s="169" t="s">
        <v>4</v>
      </c>
      <c r="D6170" s="333">
        <v>109.76</v>
      </c>
      <c r="E6170" s="279"/>
    </row>
    <row r="6171" spans="1:5" s="280" customFormat="1" ht="13.5">
      <c r="A6171" s="169">
        <v>87684</v>
      </c>
      <c r="B6171" s="169" t="s">
        <v>26455</v>
      </c>
      <c r="C6171" s="169" t="s">
        <v>4</v>
      </c>
      <c r="D6171" s="333">
        <v>119.67</v>
      </c>
      <c r="E6171" s="279"/>
    </row>
    <row r="6172" spans="1:5" s="280" customFormat="1" ht="13.5">
      <c r="A6172" s="169">
        <v>87690</v>
      </c>
      <c r="B6172" s="169" t="s">
        <v>26456</v>
      </c>
      <c r="C6172" s="169" t="s">
        <v>4</v>
      </c>
      <c r="D6172" s="333">
        <v>42.23</v>
      </c>
      <c r="E6172" s="279"/>
    </row>
    <row r="6173" spans="1:5" s="280" customFormat="1" ht="13.5">
      <c r="A6173" s="169">
        <v>87692</v>
      </c>
      <c r="B6173" s="169" t="s">
        <v>26457</v>
      </c>
      <c r="C6173" s="169" t="s">
        <v>4</v>
      </c>
      <c r="D6173" s="333">
        <v>47.67</v>
      </c>
      <c r="E6173" s="279"/>
    </row>
    <row r="6174" spans="1:5" s="280" customFormat="1" ht="13.5">
      <c r="A6174" s="169">
        <v>87693</v>
      </c>
      <c r="B6174" s="169" t="s">
        <v>26458</v>
      </c>
      <c r="C6174" s="169" t="s">
        <v>4</v>
      </c>
      <c r="D6174" s="333">
        <v>125.72</v>
      </c>
      <c r="E6174" s="279"/>
    </row>
    <row r="6175" spans="1:5" s="280" customFormat="1" ht="13.5">
      <c r="A6175" s="169">
        <v>87694</v>
      </c>
      <c r="B6175" s="169" t="s">
        <v>26459</v>
      </c>
      <c r="C6175" s="169" t="s">
        <v>4</v>
      </c>
      <c r="D6175" s="333">
        <v>137.08000000000001</v>
      </c>
      <c r="E6175" s="279"/>
    </row>
    <row r="6176" spans="1:5" s="280" customFormat="1" ht="13.5">
      <c r="A6176" s="169">
        <v>87700</v>
      </c>
      <c r="B6176" s="169" t="s">
        <v>26460</v>
      </c>
      <c r="C6176" s="169" t="s">
        <v>4</v>
      </c>
      <c r="D6176" s="333">
        <v>45.58</v>
      </c>
      <c r="E6176" s="279"/>
    </row>
    <row r="6177" spans="1:5" s="280" customFormat="1" ht="13.5">
      <c r="A6177" s="169">
        <v>87702</v>
      </c>
      <c r="B6177" s="169" t="s">
        <v>26461</v>
      </c>
      <c r="C6177" s="169" t="s">
        <v>4</v>
      </c>
      <c r="D6177" s="333">
        <v>51.5</v>
      </c>
      <c r="E6177" s="279"/>
    </row>
    <row r="6178" spans="1:5" s="280" customFormat="1" ht="13.5">
      <c r="A6178" s="169">
        <v>87703</v>
      </c>
      <c r="B6178" s="169" t="s">
        <v>26462</v>
      </c>
      <c r="C6178" s="169" t="s">
        <v>4</v>
      </c>
      <c r="D6178" s="333">
        <v>136.5</v>
      </c>
      <c r="E6178" s="279"/>
    </row>
    <row r="6179" spans="1:5" s="280" customFormat="1" ht="13.5">
      <c r="A6179" s="169">
        <v>87704</v>
      </c>
      <c r="B6179" s="169" t="s">
        <v>26463</v>
      </c>
      <c r="C6179" s="169" t="s">
        <v>4</v>
      </c>
      <c r="D6179" s="333">
        <v>148.86000000000001</v>
      </c>
      <c r="E6179" s="279"/>
    </row>
    <row r="6180" spans="1:5" s="280" customFormat="1" ht="13.5">
      <c r="A6180" s="169">
        <v>87735</v>
      </c>
      <c r="B6180" s="169" t="s">
        <v>26464</v>
      </c>
      <c r="C6180" s="169" t="s">
        <v>4</v>
      </c>
      <c r="D6180" s="333">
        <v>39.07</v>
      </c>
      <c r="E6180" s="279"/>
    </row>
    <row r="6181" spans="1:5" s="280" customFormat="1" ht="13.5">
      <c r="A6181" s="169">
        <v>87737</v>
      </c>
      <c r="B6181" s="169" t="s">
        <v>26465</v>
      </c>
      <c r="C6181" s="169" t="s">
        <v>4</v>
      </c>
      <c r="D6181" s="333">
        <v>41.85</v>
      </c>
      <c r="E6181" s="279"/>
    </row>
    <row r="6182" spans="1:5" s="280" customFormat="1" ht="13.5">
      <c r="A6182" s="169">
        <v>87738</v>
      </c>
      <c r="B6182" s="169" t="s">
        <v>26466</v>
      </c>
      <c r="C6182" s="169" t="s">
        <v>4</v>
      </c>
      <c r="D6182" s="333">
        <v>81.72</v>
      </c>
      <c r="E6182" s="279"/>
    </row>
    <row r="6183" spans="1:5" s="280" customFormat="1" ht="13.5">
      <c r="A6183" s="169">
        <v>87739</v>
      </c>
      <c r="B6183" s="169" t="s">
        <v>26467</v>
      </c>
      <c r="C6183" s="169" t="s">
        <v>4</v>
      </c>
      <c r="D6183" s="333">
        <v>87.51</v>
      </c>
      <c r="E6183" s="279"/>
    </row>
    <row r="6184" spans="1:5" s="280" customFormat="1" ht="13.5">
      <c r="A6184" s="169">
        <v>87745</v>
      </c>
      <c r="B6184" s="169" t="s">
        <v>26468</v>
      </c>
      <c r="C6184" s="169" t="s">
        <v>4</v>
      </c>
      <c r="D6184" s="333">
        <v>46.58</v>
      </c>
      <c r="E6184" s="279"/>
    </row>
    <row r="6185" spans="1:5" s="280" customFormat="1" ht="13.5">
      <c r="A6185" s="169">
        <v>87747</v>
      </c>
      <c r="B6185" s="169" t="s">
        <v>26469</v>
      </c>
      <c r="C6185" s="169" t="s">
        <v>4</v>
      </c>
      <c r="D6185" s="333">
        <v>50.45</v>
      </c>
      <c r="E6185" s="279"/>
    </row>
    <row r="6186" spans="1:5" s="280" customFormat="1" ht="13.5">
      <c r="A6186" s="169">
        <v>87748</v>
      </c>
      <c r="B6186" s="169" t="s">
        <v>26470</v>
      </c>
      <c r="C6186" s="169" t="s">
        <v>4</v>
      </c>
      <c r="D6186" s="333">
        <v>105.87</v>
      </c>
      <c r="E6186" s="279"/>
    </row>
    <row r="6187" spans="1:5" s="280" customFormat="1" ht="13.5">
      <c r="A6187" s="169">
        <v>87749</v>
      </c>
      <c r="B6187" s="169" t="s">
        <v>26471</v>
      </c>
      <c r="C6187" s="169" t="s">
        <v>4</v>
      </c>
      <c r="D6187" s="333">
        <v>113.93</v>
      </c>
      <c r="E6187" s="279"/>
    </row>
    <row r="6188" spans="1:5" s="280" customFormat="1" ht="13.5">
      <c r="A6188" s="169">
        <v>87755</v>
      </c>
      <c r="B6188" s="169" t="s">
        <v>26472</v>
      </c>
      <c r="C6188" s="169" t="s">
        <v>4</v>
      </c>
      <c r="D6188" s="333">
        <v>44.14</v>
      </c>
      <c r="E6188" s="279"/>
    </row>
    <row r="6189" spans="1:5" s="280" customFormat="1" ht="13.5">
      <c r="A6189" s="169">
        <v>87757</v>
      </c>
      <c r="B6189" s="169" t="s">
        <v>26473</v>
      </c>
      <c r="C6189" s="169" t="s">
        <v>4</v>
      </c>
      <c r="D6189" s="333">
        <v>48.01</v>
      </c>
      <c r="E6189" s="279"/>
    </row>
    <row r="6190" spans="1:5" s="280" customFormat="1" ht="13.5">
      <c r="A6190" s="169">
        <v>87758</v>
      </c>
      <c r="B6190" s="169" t="s">
        <v>26474</v>
      </c>
      <c r="C6190" s="169" t="s">
        <v>4</v>
      </c>
      <c r="D6190" s="333">
        <v>103.43</v>
      </c>
      <c r="E6190" s="279"/>
    </row>
    <row r="6191" spans="1:5" s="280" customFormat="1" ht="13.5">
      <c r="A6191" s="169">
        <v>87759</v>
      </c>
      <c r="B6191" s="169" t="s">
        <v>26475</v>
      </c>
      <c r="C6191" s="169" t="s">
        <v>4</v>
      </c>
      <c r="D6191" s="333">
        <v>111.49</v>
      </c>
      <c r="E6191" s="279"/>
    </row>
    <row r="6192" spans="1:5" s="280" customFormat="1" ht="13.5">
      <c r="A6192" s="169">
        <v>87765</v>
      </c>
      <c r="B6192" s="169" t="s">
        <v>26476</v>
      </c>
      <c r="C6192" s="169" t="s">
        <v>4</v>
      </c>
      <c r="D6192" s="333">
        <v>50.34</v>
      </c>
      <c r="E6192" s="279"/>
    </row>
    <row r="6193" spans="1:5" s="280" customFormat="1" ht="13.5">
      <c r="A6193" s="169">
        <v>87767</v>
      </c>
      <c r="B6193" s="169" t="s">
        <v>26477</v>
      </c>
      <c r="C6193" s="169" t="s">
        <v>4</v>
      </c>
      <c r="D6193" s="333">
        <v>55.09</v>
      </c>
      <c r="E6193" s="279"/>
    </row>
    <row r="6194" spans="1:5" s="280" customFormat="1" ht="13.5">
      <c r="A6194" s="169">
        <v>87768</v>
      </c>
      <c r="B6194" s="169" t="s">
        <v>26478</v>
      </c>
      <c r="C6194" s="169" t="s">
        <v>4</v>
      </c>
      <c r="D6194" s="333">
        <v>123.25</v>
      </c>
      <c r="E6194" s="279"/>
    </row>
    <row r="6195" spans="1:5" s="280" customFormat="1" ht="13.5">
      <c r="A6195" s="169">
        <v>87769</v>
      </c>
      <c r="B6195" s="169" t="s">
        <v>26479</v>
      </c>
      <c r="C6195" s="169" t="s">
        <v>4</v>
      </c>
      <c r="D6195" s="333">
        <v>133.16</v>
      </c>
      <c r="E6195" s="279"/>
    </row>
    <row r="6196" spans="1:5" s="280" customFormat="1" ht="13.5">
      <c r="A6196" s="169">
        <v>88470</v>
      </c>
      <c r="B6196" s="169" t="s">
        <v>26480</v>
      </c>
      <c r="C6196" s="169" t="s">
        <v>4</v>
      </c>
      <c r="D6196" s="333">
        <v>25.25</v>
      </c>
      <c r="E6196" s="279"/>
    </row>
    <row r="6197" spans="1:5" s="280" customFormat="1" ht="13.5">
      <c r="A6197" s="169">
        <v>88471</v>
      </c>
      <c r="B6197" s="169" t="s">
        <v>26481</v>
      </c>
      <c r="C6197" s="169" t="s">
        <v>4</v>
      </c>
      <c r="D6197" s="333">
        <v>31.57</v>
      </c>
      <c r="E6197" s="279"/>
    </row>
    <row r="6198" spans="1:5" s="280" customFormat="1" ht="13.5">
      <c r="A6198" s="169">
        <v>88472</v>
      </c>
      <c r="B6198" s="169" t="s">
        <v>26482</v>
      </c>
      <c r="C6198" s="169" t="s">
        <v>4</v>
      </c>
      <c r="D6198" s="333">
        <v>36.61</v>
      </c>
      <c r="E6198" s="279"/>
    </row>
    <row r="6199" spans="1:5" s="280" customFormat="1" ht="13.5">
      <c r="A6199" s="169">
        <v>88476</v>
      </c>
      <c r="B6199" s="169" t="s">
        <v>26483</v>
      </c>
      <c r="C6199" s="169" t="s">
        <v>4</v>
      </c>
      <c r="D6199" s="333">
        <v>21.39</v>
      </c>
      <c r="E6199" s="279"/>
    </row>
    <row r="6200" spans="1:5" s="280" customFormat="1" ht="13.5">
      <c r="A6200" s="169">
        <v>88477</v>
      </c>
      <c r="B6200" s="169" t="s">
        <v>26484</v>
      </c>
      <c r="C6200" s="169" t="s">
        <v>4</v>
      </c>
      <c r="D6200" s="333">
        <v>29.3</v>
      </c>
      <c r="E6200" s="279"/>
    </row>
    <row r="6201" spans="1:5" s="280" customFormat="1" ht="13.5">
      <c r="A6201" s="169">
        <v>88478</v>
      </c>
      <c r="B6201" s="169" t="s">
        <v>26485</v>
      </c>
      <c r="C6201" s="169" t="s">
        <v>4</v>
      </c>
      <c r="D6201" s="333">
        <v>35.840000000000003</v>
      </c>
      <c r="E6201" s="279"/>
    </row>
    <row r="6202" spans="1:5" s="280" customFormat="1" ht="13.5">
      <c r="A6202" s="169">
        <v>90930</v>
      </c>
      <c r="B6202" s="169" t="s">
        <v>26486</v>
      </c>
      <c r="C6202" s="169" t="s">
        <v>4</v>
      </c>
      <c r="D6202" s="333">
        <v>76.709999999999994</v>
      </c>
      <c r="E6202" s="279"/>
    </row>
    <row r="6203" spans="1:5" s="280" customFormat="1" ht="13.5">
      <c r="A6203" s="169">
        <v>90932</v>
      </c>
      <c r="B6203" s="169" t="s">
        <v>26487</v>
      </c>
      <c r="C6203" s="169" t="s">
        <v>4</v>
      </c>
      <c r="D6203" s="333">
        <v>82.15</v>
      </c>
      <c r="E6203" s="279"/>
    </row>
    <row r="6204" spans="1:5" s="280" customFormat="1" ht="13.5">
      <c r="A6204" s="169">
        <v>90933</v>
      </c>
      <c r="B6204" s="169" t="s">
        <v>26488</v>
      </c>
      <c r="C6204" s="169" t="s">
        <v>4</v>
      </c>
      <c r="D6204" s="333">
        <v>160.19999999999999</v>
      </c>
      <c r="E6204" s="279"/>
    </row>
    <row r="6205" spans="1:5" s="280" customFormat="1" ht="13.5">
      <c r="A6205" s="169">
        <v>90934</v>
      </c>
      <c r="B6205" s="169" t="s">
        <v>26489</v>
      </c>
      <c r="C6205" s="169" t="s">
        <v>4</v>
      </c>
      <c r="D6205" s="333">
        <v>171.56</v>
      </c>
      <c r="E6205" s="279"/>
    </row>
    <row r="6206" spans="1:5" s="280" customFormat="1" ht="13.5">
      <c r="A6206" s="169">
        <v>90940</v>
      </c>
      <c r="B6206" s="169" t="s">
        <v>26490</v>
      </c>
      <c r="C6206" s="169" t="s">
        <v>4</v>
      </c>
      <c r="D6206" s="333">
        <v>81.27</v>
      </c>
      <c r="E6206" s="279"/>
    </row>
    <row r="6207" spans="1:5" s="280" customFormat="1" ht="13.5">
      <c r="A6207" s="169">
        <v>90942</v>
      </c>
      <c r="B6207" s="169" t="s">
        <v>26491</v>
      </c>
      <c r="C6207" s="169" t="s">
        <v>4</v>
      </c>
      <c r="D6207" s="333">
        <v>87.19</v>
      </c>
      <c r="E6207" s="279"/>
    </row>
    <row r="6208" spans="1:5" s="280" customFormat="1" ht="13.5">
      <c r="A6208" s="169">
        <v>90943</v>
      </c>
      <c r="B6208" s="169" t="s">
        <v>26492</v>
      </c>
      <c r="C6208" s="169" t="s">
        <v>4</v>
      </c>
      <c r="D6208" s="333">
        <v>172.19</v>
      </c>
      <c r="E6208" s="279"/>
    </row>
    <row r="6209" spans="1:5" s="280" customFormat="1" ht="13.5">
      <c r="A6209" s="169">
        <v>90944</v>
      </c>
      <c r="B6209" s="169" t="s">
        <v>26493</v>
      </c>
      <c r="C6209" s="169" t="s">
        <v>4</v>
      </c>
      <c r="D6209" s="333">
        <v>184.55</v>
      </c>
      <c r="E6209" s="279"/>
    </row>
    <row r="6210" spans="1:5" s="280" customFormat="1" ht="13.5">
      <c r="A6210" s="169">
        <v>90950</v>
      </c>
      <c r="B6210" s="169" t="s">
        <v>26494</v>
      </c>
      <c r="C6210" s="169" t="s">
        <v>4</v>
      </c>
      <c r="D6210" s="333">
        <v>89.63</v>
      </c>
      <c r="E6210" s="279"/>
    </row>
    <row r="6211" spans="1:5" s="280" customFormat="1" ht="13.5">
      <c r="A6211" s="169">
        <v>90952</v>
      </c>
      <c r="B6211" s="169" t="s">
        <v>26495</v>
      </c>
      <c r="C6211" s="169" t="s">
        <v>4</v>
      </c>
      <c r="D6211" s="333">
        <v>96.44</v>
      </c>
      <c r="E6211" s="279"/>
    </row>
    <row r="6212" spans="1:5" s="280" customFormat="1" ht="13.5">
      <c r="A6212" s="169">
        <v>90953</v>
      </c>
      <c r="B6212" s="169" t="s">
        <v>26496</v>
      </c>
      <c r="C6212" s="169" t="s">
        <v>4</v>
      </c>
      <c r="D6212" s="333">
        <v>194.17</v>
      </c>
      <c r="E6212" s="279"/>
    </row>
    <row r="6213" spans="1:5" s="280" customFormat="1" ht="13.5">
      <c r="A6213" s="169">
        <v>90954</v>
      </c>
      <c r="B6213" s="169" t="s">
        <v>26497</v>
      </c>
      <c r="C6213" s="169" t="s">
        <v>4</v>
      </c>
      <c r="D6213" s="333">
        <v>208.38</v>
      </c>
      <c r="E6213" s="279"/>
    </row>
    <row r="6214" spans="1:5" s="280" customFormat="1" ht="13.5">
      <c r="A6214" s="169">
        <v>94438</v>
      </c>
      <c r="B6214" s="169" t="s">
        <v>26498</v>
      </c>
      <c r="C6214" s="169" t="s">
        <v>4</v>
      </c>
      <c r="D6214" s="333">
        <v>38.97</v>
      </c>
      <c r="E6214" s="279"/>
    </row>
    <row r="6215" spans="1:5" s="280" customFormat="1" ht="13.5">
      <c r="A6215" s="169">
        <v>94439</v>
      </c>
      <c r="B6215" s="169" t="s">
        <v>26499</v>
      </c>
      <c r="C6215" s="169" t="s">
        <v>4</v>
      </c>
      <c r="D6215" s="333">
        <v>43.91</v>
      </c>
      <c r="E6215" s="279"/>
    </row>
    <row r="6216" spans="1:5" s="280" customFormat="1" ht="13.5">
      <c r="A6216" s="169">
        <v>94779</v>
      </c>
      <c r="B6216" s="169" t="s">
        <v>26500</v>
      </c>
      <c r="C6216" s="169" t="s">
        <v>4</v>
      </c>
      <c r="D6216" s="333">
        <v>37.549999999999997</v>
      </c>
      <c r="E6216" s="279"/>
    </row>
    <row r="6217" spans="1:5" s="280" customFormat="1" ht="13.5">
      <c r="A6217" s="169">
        <v>94782</v>
      </c>
      <c r="B6217" s="169" t="s">
        <v>26501</v>
      </c>
      <c r="C6217" s="169" t="s">
        <v>4</v>
      </c>
      <c r="D6217" s="333">
        <v>43.03</v>
      </c>
      <c r="E6217" s="279"/>
    </row>
    <row r="6218" spans="1:5" s="280" customFormat="1" ht="13.5">
      <c r="A6218" s="169">
        <v>102803</v>
      </c>
      <c r="B6218" s="169" t="s">
        <v>26502</v>
      </c>
      <c r="C6218" s="169" t="s">
        <v>4</v>
      </c>
      <c r="D6218" s="333">
        <v>2.19</v>
      </c>
      <c r="E6218" s="279"/>
    </row>
    <row r="6219" spans="1:5" s="280" customFormat="1" ht="13.5">
      <c r="A6219" s="169">
        <v>101742</v>
      </c>
      <c r="B6219" s="169" t="s">
        <v>26503</v>
      </c>
      <c r="C6219" s="169" t="s">
        <v>1</v>
      </c>
      <c r="D6219" s="333">
        <v>56.88</v>
      </c>
      <c r="E6219" s="279"/>
    </row>
    <row r="6220" spans="1:5" s="280" customFormat="1" ht="13.5">
      <c r="A6220" s="169">
        <v>87871</v>
      </c>
      <c r="B6220" s="169" t="s">
        <v>26504</v>
      </c>
      <c r="C6220" s="169" t="s">
        <v>4</v>
      </c>
      <c r="D6220" s="333">
        <v>14.94</v>
      </c>
      <c r="E6220" s="279"/>
    </row>
    <row r="6221" spans="1:5" s="280" customFormat="1" ht="13.5">
      <c r="A6221" s="169">
        <v>87872</v>
      </c>
      <c r="B6221" s="169" t="s">
        <v>26505</v>
      </c>
      <c r="C6221" s="169" t="s">
        <v>4</v>
      </c>
      <c r="D6221" s="333">
        <v>14.28</v>
      </c>
      <c r="E6221" s="279"/>
    </row>
    <row r="6222" spans="1:5" s="280" customFormat="1" ht="13.5">
      <c r="A6222" s="169">
        <v>87873</v>
      </c>
      <c r="B6222" s="169" t="s">
        <v>26506</v>
      </c>
      <c r="C6222" s="169" t="s">
        <v>4</v>
      </c>
      <c r="D6222" s="333">
        <v>6.49</v>
      </c>
      <c r="E6222" s="279"/>
    </row>
    <row r="6223" spans="1:5" s="280" customFormat="1" ht="13.5">
      <c r="A6223" s="169">
        <v>87874</v>
      </c>
      <c r="B6223" s="169" t="s">
        <v>26507</v>
      </c>
      <c r="C6223" s="169" t="s">
        <v>4</v>
      </c>
      <c r="D6223" s="333">
        <v>6.37</v>
      </c>
      <c r="E6223" s="279"/>
    </row>
    <row r="6224" spans="1:5" s="280" customFormat="1" ht="13.5">
      <c r="A6224" s="169">
        <v>87876</v>
      </c>
      <c r="B6224" s="169" t="s">
        <v>26508</v>
      </c>
      <c r="C6224" s="169" t="s">
        <v>4</v>
      </c>
      <c r="D6224" s="333">
        <v>9.1999999999999993</v>
      </c>
      <c r="E6224" s="279"/>
    </row>
    <row r="6225" spans="1:5" s="280" customFormat="1" ht="13.5">
      <c r="A6225" s="169">
        <v>87877</v>
      </c>
      <c r="B6225" s="169" t="s">
        <v>26509</v>
      </c>
      <c r="C6225" s="169" t="s">
        <v>4</v>
      </c>
      <c r="D6225" s="333">
        <v>8.8699999999999992</v>
      </c>
      <c r="E6225" s="279"/>
    </row>
    <row r="6226" spans="1:5" s="280" customFormat="1" ht="13.5">
      <c r="A6226" s="169">
        <v>87878</v>
      </c>
      <c r="B6226" s="169" t="s">
        <v>26510</v>
      </c>
      <c r="C6226" s="169" t="s">
        <v>4</v>
      </c>
      <c r="D6226" s="333">
        <v>4.32</v>
      </c>
      <c r="E6226" s="279"/>
    </row>
    <row r="6227" spans="1:5" s="280" customFormat="1" ht="13.5">
      <c r="A6227" s="169">
        <v>87879</v>
      </c>
      <c r="B6227" s="169" t="s">
        <v>26511</v>
      </c>
      <c r="C6227" s="169" t="s">
        <v>4</v>
      </c>
      <c r="D6227" s="333">
        <v>3.88</v>
      </c>
      <c r="E6227" s="279"/>
    </row>
    <row r="6228" spans="1:5" s="280" customFormat="1" ht="13.5">
      <c r="A6228" s="169">
        <v>87881</v>
      </c>
      <c r="B6228" s="169" t="s">
        <v>26512</v>
      </c>
      <c r="C6228" s="169" t="s">
        <v>4</v>
      </c>
      <c r="D6228" s="333">
        <v>6.37</v>
      </c>
      <c r="E6228" s="279"/>
    </row>
    <row r="6229" spans="1:5" s="280" customFormat="1" ht="13.5">
      <c r="A6229" s="169">
        <v>87882</v>
      </c>
      <c r="B6229" s="169" t="s">
        <v>26513</v>
      </c>
      <c r="C6229" s="169" t="s">
        <v>4</v>
      </c>
      <c r="D6229" s="333">
        <v>6.25</v>
      </c>
      <c r="E6229" s="279"/>
    </row>
    <row r="6230" spans="1:5" s="280" customFormat="1" ht="13.5">
      <c r="A6230" s="169">
        <v>87884</v>
      </c>
      <c r="B6230" s="169" t="s">
        <v>26514</v>
      </c>
      <c r="C6230" s="169" t="s">
        <v>4</v>
      </c>
      <c r="D6230" s="333">
        <v>9.08</v>
      </c>
      <c r="E6230" s="279"/>
    </row>
    <row r="6231" spans="1:5" s="280" customFormat="1" ht="13.5">
      <c r="A6231" s="169">
        <v>87885</v>
      </c>
      <c r="B6231" s="169" t="s">
        <v>26515</v>
      </c>
      <c r="C6231" s="169" t="s">
        <v>4</v>
      </c>
      <c r="D6231" s="333">
        <v>8.75</v>
      </c>
      <c r="E6231" s="279"/>
    </row>
    <row r="6232" spans="1:5" s="280" customFormat="1" ht="13.5">
      <c r="A6232" s="169">
        <v>87886</v>
      </c>
      <c r="B6232" s="169" t="s">
        <v>26516</v>
      </c>
      <c r="C6232" s="169" t="s">
        <v>4</v>
      </c>
      <c r="D6232" s="333">
        <v>21.73</v>
      </c>
      <c r="E6232" s="279"/>
    </row>
    <row r="6233" spans="1:5" s="280" customFormat="1" ht="13.5">
      <c r="A6233" s="169">
        <v>87887</v>
      </c>
      <c r="B6233" s="169" t="s">
        <v>26517</v>
      </c>
      <c r="C6233" s="169" t="s">
        <v>4</v>
      </c>
      <c r="D6233" s="333">
        <v>21.07</v>
      </c>
      <c r="E6233" s="279"/>
    </row>
    <row r="6234" spans="1:5" s="280" customFormat="1" ht="13.5">
      <c r="A6234" s="169">
        <v>87888</v>
      </c>
      <c r="B6234" s="169" t="s">
        <v>26518</v>
      </c>
      <c r="C6234" s="169" t="s">
        <v>4</v>
      </c>
      <c r="D6234" s="333">
        <v>7.91</v>
      </c>
      <c r="E6234" s="279"/>
    </row>
    <row r="6235" spans="1:5" s="280" customFormat="1" ht="13.5">
      <c r="A6235" s="169">
        <v>87889</v>
      </c>
      <c r="B6235" s="169" t="s">
        <v>26519</v>
      </c>
      <c r="C6235" s="169" t="s">
        <v>4</v>
      </c>
      <c r="D6235" s="333">
        <v>7.79</v>
      </c>
      <c r="E6235" s="279"/>
    </row>
    <row r="6236" spans="1:5" s="280" customFormat="1" ht="13.5">
      <c r="A6236" s="169">
        <v>87891</v>
      </c>
      <c r="B6236" s="169" t="s">
        <v>26520</v>
      </c>
      <c r="C6236" s="169" t="s">
        <v>4</v>
      </c>
      <c r="D6236" s="333">
        <v>10.62</v>
      </c>
      <c r="E6236" s="279"/>
    </row>
    <row r="6237" spans="1:5" s="280" customFormat="1" ht="13.5">
      <c r="A6237" s="169">
        <v>87892</v>
      </c>
      <c r="B6237" s="169" t="s">
        <v>26521</v>
      </c>
      <c r="C6237" s="169" t="s">
        <v>4</v>
      </c>
      <c r="D6237" s="333">
        <v>10.29</v>
      </c>
      <c r="E6237" s="279"/>
    </row>
    <row r="6238" spans="1:5" s="280" customFormat="1" ht="13.5">
      <c r="A6238" s="169">
        <v>87893</v>
      </c>
      <c r="B6238" s="169" t="s">
        <v>26522</v>
      </c>
      <c r="C6238" s="169" t="s">
        <v>4</v>
      </c>
      <c r="D6238" s="333">
        <v>6.81</v>
      </c>
      <c r="E6238" s="279"/>
    </row>
    <row r="6239" spans="1:5" s="280" customFormat="1" ht="13.5">
      <c r="A6239" s="169">
        <v>87894</v>
      </c>
      <c r="B6239" s="169" t="s">
        <v>26523</v>
      </c>
      <c r="C6239" s="169" t="s">
        <v>4</v>
      </c>
      <c r="D6239" s="333">
        <v>6.37</v>
      </c>
      <c r="E6239" s="279"/>
    </row>
    <row r="6240" spans="1:5" s="280" customFormat="1" ht="13.5">
      <c r="A6240" s="169">
        <v>87896</v>
      </c>
      <c r="B6240" s="169" t="s">
        <v>26524</v>
      </c>
      <c r="C6240" s="169" t="s">
        <v>4</v>
      </c>
      <c r="D6240" s="333">
        <v>6.16</v>
      </c>
      <c r="E6240" s="279"/>
    </row>
    <row r="6241" spans="1:5" s="280" customFormat="1" ht="13.5">
      <c r="A6241" s="169">
        <v>87897</v>
      </c>
      <c r="B6241" s="169" t="s">
        <v>26525</v>
      </c>
      <c r="C6241" s="169" t="s">
        <v>4</v>
      </c>
      <c r="D6241" s="333">
        <v>5.72</v>
      </c>
      <c r="E6241" s="279"/>
    </row>
    <row r="6242" spans="1:5" s="280" customFormat="1" ht="13.5">
      <c r="A6242" s="169">
        <v>87899</v>
      </c>
      <c r="B6242" s="169" t="s">
        <v>26526</v>
      </c>
      <c r="C6242" s="169" t="s">
        <v>4</v>
      </c>
      <c r="D6242" s="333">
        <v>9.18</v>
      </c>
      <c r="E6242" s="279"/>
    </row>
    <row r="6243" spans="1:5" s="280" customFormat="1" ht="13.5">
      <c r="A6243" s="169">
        <v>87900</v>
      </c>
      <c r="B6243" s="169" t="s">
        <v>26527</v>
      </c>
      <c r="C6243" s="169" t="s">
        <v>4</v>
      </c>
      <c r="D6243" s="333">
        <v>9.06</v>
      </c>
      <c r="E6243" s="279"/>
    </row>
    <row r="6244" spans="1:5" s="280" customFormat="1" ht="13.5">
      <c r="A6244" s="169">
        <v>87902</v>
      </c>
      <c r="B6244" s="169" t="s">
        <v>26528</v>
      </c>
      <c r="C6244" s="169" t="s">
        <v>4</v>
      </c>
      <c r="D6244" s="333">
        <v>11.89</v>
      </c>
      <c r="E6244" s="279"/>
    </row>
    <row r="6245" spans="1:5" s="280" customFormat="1" ht="13.5">
      <c r="A6245" s="169">
        <v>87903</v>
      </c>
      <c r="B6245" s="169" t="s">
        <v>26529</v>
      </c>
      <c r="C6245" s="169" t="s">
        <v>4</v>
      </c>
      <c r="D6245" s="333">
        <v>11.56</v>
      </c>
      <c r="E6245" s="279"/>
    </row>
    <row r="6246" spans="1:5" s="280" customFormat="1" ht="13.5">
      <c r="A6246" s="169">
        <v>87904</v>
      </c>
      <c r="B6246" s="169" t="s">
        <v>26530</v>
      </c>
      <c r="C6246" s="169" t="s">
        <v>4</v>
      </c>
      <c r="D6246" s="333">
        <v>8.91</v>
      </c>
      <c r="E6246" s="279"/>
    </row>
    <row r="6247" spans="1:5" s="280" customFormat="1" ht="13.5">
      <c r="A6247" s="169">
        <v>87905</v>
      </c>
      <c r="B6247" s="169" t="s">
        <v>26531</v>
      </c>
      <c r="C6247" s="169" t="s">
        <v>4</v>
      </c>
      <c r="D6247" s="333">
        <v>8.4700000000000006</v>
      </c>
      <c r="E6247" s="279"/>
    </row>
    <row r="6248" spans="1:5" s="280" customFormat="1" ht="13.5">
      <c r="A6248" s="169">
        <v>87907</v>
      </c>
      <c r="B6248" s="169" t="s">
        <v>26532</v>
      </c>
      <c r="C6248" s="169" t="s">
        <v>4</v>
      </c>
      <c r="D6248" s="333">
        <v>7.98</v>
      </c>
      <c r="E6248" s="279"/>
    </row>
    <row r="6249" spans="1:5" s="280" customFormat="1" ht="13.5">
      <c r="A6249" s="169">
        <v>87908</v>
      </c>
      <c r="B6249" s="169" t="s">
        <v>26533</v>
      </c>
      <c r="C6249" s="169" t="s">
        <v>4</v>
      </c>
      <c r="D6249" s="333">
        <v>7.54</v>
      </c>
      <c r="E6249" s="279"/>
    </row>
    <row r="6250" spans="1:5" s="280" customFormat="1" ht="13.5">
      <c r="A6250" s="169">
        <v>87910</v>
      </c>
      <c r="B6250" s="169" t="s">
        <v>26534</v>
      </c>
      <c r="C6250" s="169" t="s">
        <v>4</v>
      </c>
      <c r="D6250" s="333">
        <v>21.45</v>
      </c>
      <c r="E6250" s="279"/>
    </row>
    <row r="6251" spans="1:5" s="280" customFormat="1" ht="13.5">
      <c r="A6251" s="169">
        <v>87911</v>
      </c>
      <c r="B6251" s="169" t="s">
        <v>26535</v>
      </c>
      <c r="C6251" s="169" t="s">
        <v>4</v>
      </c>
      <c r="D6251" s="333">
        <v>20.79</v>
      </c>
      <c r="E6251" s="279"/>
    </row>
    <row r="6252" spans="1:5" s="280" customFormat="1" ht="13.5">
      <c r="A6252" s="169">
        <v>87411</v>
      </c>
      <c r="B6252" s="169" t="s">
        <v>26536</v>
      </c>
      <c r="C6252" s="169" t="s">
        <v>4</v>
      </c>
      <c r="D6252" s="333">
        <v>14.77</v>
      </c>
      <c r="E6252" s="279"/>
    </row>
    <row r="6253" spans="1:5" s="280" customFormat="1" ht="13.5">
      <c r="A6253" s="169">
        <v>87412</v>
      </c>
      <c r="B6253" s="169" t="s">
        <v>26537</v>
      </c>
      <c r="C6253" s="169" t="s">
        <v>4</v>
      </c>
      <c r="D6253" s="333">
        <v>20.420000000000002</v>
      </c>
      <c r="E6253" s="279"/>
    </row>
    <row r="6254" spans="1:5" s="280" customFormat="1" ht="13.5">
      <c r="A6254" s="169">
        <v>87413</v>
      </c>
      <c r="B6254" s="169" t="s">
        <v>26538</v>
      </c>
      <c r="C6254" s="169" t="s">
        <v>4</v>
      </c>
      <c r="D6254" s="333">
        <v>23.63</v>
      </c>
      <c r="E6254" s="279"/>
    </row>
    <row r="6255" spans="1:5" s="280" customFormat="1" ht="13.5">
      <c r="A6255" s="169">
        <v>87414</v>
      </c>
      <c r="B6255" s="169" t="s">
        <v>26539</v>
      </c>
      <c r="C6255" s="169" t="s">
        <v>4</v>
      </c>
      <c r="D6255" s="333">
        <v>22.42</v>
      </c>
      <c r="E6255" s="279"/>
    </row>
    <row r="6256" spans="1:5" s="280" customFormat="1" ht="13.5">
      <c r="A6256" s="169">
        <v>87415</v>
      </c>
      <c r="B6256" s="169" t="s">
        <v>26540</v>
      </c>
      <c r="C6256" s="169" t="s">
        <v>4</v>
      </c>
      <c r="D6256" s="333">
        <v>27.87</v>
      </c>
      <c r="E6256" s="279"/>
    </row>
    <row r="6257" spans="1:5" s="280" customFormat="1" ht="13.5">
      <c r="A6257" s="169">
        <v>87416</v>
      </c>
      <c r="B6257" s="169" t="s">
        <v>26541</v>
      </c>
      <c r="C6257" s="169" t="s">
        <v>4</v>
      </c>
      <c r="D6257" s="333">
        <v>31.29</v>
      </c>
      <c r="E6257" s="279"/>
    </row>
    <row r="6258" spans="1:5" s="280" customFormat="1" ht="13.5">
      <c r="A6258" s="169">
        <v>87417</v>
      </c>
      <c r="B6258" s="169" t="s">
        <v>26542</v>
      </c>
      <c r="C6258" s="169" t="s">
        <v>4</v>
      </c>
      <c r="D6258" s="333">
        <v>15.57</v>
      </c>
      <c r="E6258" s="279"/>
    </row>
    <row r="6259" spans="1:5" s="280" customFormat="1" ht="13.5">
      <c r="A6259" s="169">
        <v>87418</v>
      </c>
      <c r="B6259" s="169" t="s">
        <v>26543</v>
      </c>
      <c r="C6259" s="169" t="s">
        <v>4</v>
      </c>
      <c r="D6259" s="333">
        <v>15.98</v>
      </c>
      <c r="E6259" s="279"/>
    </row>
    <row r="6260" spans="1:5" s="280" customFormat="1" ht="13.5">
      <c r="A6260" s="169">
        <v>87419</v>
      </c>
      <c r="B6260" s="169" t="s">
        <v>26544</v>
      </c>
      <c r="C6260" s="169" t="s">
        <v>4</v>
      </c>
      <c r="D6260" s="333">
        <v>17.190000000000001</v>
      </c>
      <c r="E6260" s="279"/>
    </row>
    <row r="6261" spans="1:5" s="280" customFormat="1" ht="13.5">
      <c r="A6261" s="169">
        <v>87420</v>
      </c>
      <c r="B6261" s="169" t="s">
        <v>26545</v>
      </c>
      <c r="C6261" s="169" t="s">
        <v>4</v>
      </c>
      <c r="D6261" s="333">
        <v>23.83</v>
      </c>
      <c r="E6261" s="279"/>
    </row>
    <row r="6262" spans="1:5" s="280" customFormat="1" ht="13.5">
      <c r="A6262" s="169">
        <v>87421</v>
      </c>
      <c r="B6262" s="169" t="s">
        <v>26546</v>
      </c>
      <c r="C6262" s="169" t="s">
        <v>4</v>
      </c>
      <c r="D6262" s="333">
        <v>24.24</v>
      </c>
      <c r="E6262" s="279"/>
    </row>
    <row r="6263" spans="1:5" s="280" customFormat="1" ht="13.5">
      <c r="A6263" s="169">
        <v>87422</v>
      </c>
      <c r="B6263" s="169" t="s">
        <v>26547</v>
      </c>
      <c r="C6263" s="169" t="s">
        <v>4</v>
      </c>
      <c r="D6263" s="333">
        <v>25.45</v>
      </c>
      <c r="E6263" s="279"/>
    </row>
    <row r="6264" spans="1:5" s="280" customFormat="1" ht="13.5">
      <c r="A6264" s="169">
        <v>87423</v>
      </c>
      <c r="B6264" s="169" t="s">
        <v>26548</v>
      </c>
      <c r="C6264" s="169" t="s">
        <v>4</v>
      </c>
      <c r="D6264" s="333">
        <v>30.69</v>
      </c>
      <c r="E6264" s="279"/>
    </row>
    <row r="6265" spans="1:5" s="280" customFormat="1" ht="13.5">
      <c r="A6265" s="169">
        <v>87424</v>
      </c>
      <c r="B6265" s="169" t="s">
        <v>26549</v>
      </c>
      <c r="C6265" s="169" t="s">
        <v>4</v>
      </c>
      <c r="D6265" s="333">
        <v>31.29</v>
      </c>
      <c r="E6265" s="279"/>
    </row>
    <row r="6266" spans="1:5" s="280" customFormat="1" ht="13.5">
      <c r="A6266" s="169">
        <v>87425</v>
      </c>
      <c r="B6266" s="169" t="s">
        <v>26550</v>
      </c>
      <c r="C6266" s="169" t="s">
        <v>4</v>
      </c>
      <c r="D6266" s="333">
        <v>32.31</v>
      </c>
      <c r="E6266" s="279"/>
    </row>
    <row r="6267" spans="1:5" s="280" customFormat="1" ht="13.5">
      <c r="A6267" s="169">
        <v>87426</v>
      </c>
      <c r="B6267" s="169" t="s">
        <v>26551</v>
      </c>
      <c r="C6267" s="169" t="s">
        <v>4</v>
      </c>
      <c r="D6267" s="333">
        <v>36.44</v>
      </c>
      <c r="E6267" s="279"/>
    </row>
    <row r="6268" spans="1:5" s="280" customFormat="1" ht="13.5">
      <c r="A6268" s="169">
        <v>87427</v>
      </c>
      <c r="B6268" s="169" t="s">
        <v>26552</v>
      </c>
      <c r="C6268" s="169" t="s">
        <v>4</v>
      </c>
      <c r="D6268" s="333">
        <v>37.04</v>
      </c>
      <c r="E6268" s="279"/>
    </row>
    <row r="6269" spans="1:5" s="280" customFormat="1" ht="13.5">
      <c r="A6269" s="169">
        <v>87428</v>
      </c>
      <c r="B6269" s="169" t="s">
        <v>26553</v>
      </c>
      <c r="C6269" s="169" t="s">
        <v>4</v>
      </c>
      <c r="D6269" s="333">
        <v>38.04</v>
      </c>
      <c r="E6269" s="279"/>
    </row>
    <row r="6270" spans="1:5" s="280" customFormat="1" ht="13.5">
      <c r="A6270" s="169">
        <v>87429</v>
      </c>
      <c r="B6270" s="169" t="s">
        <v>26554</v>
      </c>
      <c r="C6270" s="169" t="s">
        <v>4</v>
      </c>
      <c r="D6270" s="333">
        <v>16.18</v>
      </c>
      <c r="E6270" s="279"/>
    </row>
    <row r="6271" spans="1:5" s="280" customFormat="1" ht="13.5">
      <c r="A6271" s="169">
        <v>87430</v>
      </c>
      <c r="B6271" s="169" t="s">
        <v>26555</v>
      </c>
      <c r="C6271" s="169" t="s">
        <v>4</v>
      </c>
      <c r="D6271" s="333">
        <v>16.59</v>
      </c>
      <c r="E6271" s="279"/>
    </row>
    <row r="6272" spans="1:5" s="280" customFormat="1" ht="13.5">
      <c r="A6272" s="169">
        <v>87431</v>
      </c>
      <c r="B6272" s="169" t="s">
        <v>26556</v>
      </c>
      <c r="C6272" s="169" t="s">
        <v>4</v>
      </c>
      <c r="D6272" s="333">
        <v>16.79</v>
      </c>
      <c r="E6272" s="279"/>
    </row>
    <row r="6273" spans="1:5" s="280" customFormat="1" ht="13.5">
      <c r="A6273" s="169">
        <v>87432</v>
      </c>
      <c r="B6273" s="169" t="s">
        <v>26557</v>
      </c>
      <c r="C6273" s="169" t="s">
        <v>4</v>
      </c>
      <c r="D6273" s="333">
        <v>23.48</v>
      </c>
      <c r="E6273" s="279"/>
    </row>
    <row r="6274" spans="1:5" s="280" customFormat="1" ht="13.5">
      <c r="A6274" s="169">
        <v>87433</v>
      </c>
      <c r="B6274" s="169" t="s">
        <v>26558</v>
      </c>
      <c r="C6274" s="169" t="s">
        <v>4</v>
      </c>
      <c r="D6274" s="333">
        <v>24.3</v>
      </c>
      <c r="E6274" s="279"/>
    </row>
    <row r="6275" spans="1:5" s="280" customFormat="1" ht="13.5">
      <c r="A6275" s="169">
        <v>87434</v>
      </c>
      <c r="B6275" s="169" t="s">
        <v>26559</v>
      </c>
      <c r="C6275" s="169" t="s">
        <v>4</v>
      </c>
      <c r="D6275" s="333">
        <v>24.89</v>
      </c>
      <c r="E6275" s="279"/>
    </row>
    <row r="6276" spans="1:5" s="280" customFormat="1" ht="13.5">
      <c r="A6276" s="169">
        <v>87435</v>
      </c>
      <c r="B6276" s="169" t="s">
        <v>26560</v>
      </c>
      <c r="C6276" s="169" t="s">
        <v>4</v>
      </c>
      <c r="D6276" s="333">
        <v>26.1</v>
      </c>
      <c r="E6276" s="279"/>
    </row>
    <row r="6277" spans="1:5" s="280" customFormat="1" ht="13.5">
      <c r="A6277" s="169">
        <v>87436</v>
      </c>
      <c r="B6277" s="169" t="s">
        <v>26561</v>
      </c>
      <c r="C6277" s="169" t="s">
        <v>4</v>
      </c>
      <c r="D6277" s="333">
        <v>27.52</v>
      </c>
      <c r="E6277" s="279"/>
    </row>
    <row r="6278" spans="1:5" s="280" customFormat="1" ht="13.5">
      <c r="A6278" s="169">
        <v>87437</v>
      </c>
      <c r="B6278" s="169" t="s">
        <v>26562</v>
      </c>
      <c r="C6278" s="169" t="s">
        <v>4</v>
      </c>
      <c r="D6278" s="333">
        <v>28.52</v>
      </c>
      <c r="E6278" s="279"/>
    </row>
    <row r="6279" spans="1:5" s="280" customFormat="1" ht="13.5">
      <c r="A6279" s="169">
        <v>87438</v>
      </c>
      <c r="B6279" s="169" t="s">
        <v>26563</v>
      </c>
      <c r="C6279" s="169" t="s">
        <v>4</v>
      </c>
      <c r="D6279" s="333">
        <v>32.25</v>
      </c>
      <c r="E6279" s="279"/>
    </row>
    <row r="6280" spans="1:5" s="280" customFormat="1" ht="13.5">
      <c r="A6280" s="169">
        <v>87439</v>
      </c>
      <c r="B6280" s="169" t="s">
        <v>26564</v>
      </c>
      <c r="C6280" s="169" t="s">
        <v>4</v>
      </c>
      <c r="D6280" s="333">
        <v>34.06</v>
      </c>
      <c r="E6280" s="279"/>
    </row>
    <row r="6281" spans="1:5" s="280" customFormat="1" ht="13.5">
      <c r="A6281" s="169">
        <v>87440</v>
      </c>
      <c r="B6281" s="169" t="s">
        <v>26565</v>
      </c>
      <c r="C6281" s="169" t="s">
        <v>4</v>
      </c>
      <c r="D6281" s="333">
        <v>34.869999999999997</v>
      </c>
      <c r="E6281" s="279"/>
    </row>
    <row r="6282" spans="1:5" s="280" customFormat="1" ht="13.5">
      <c r="A6282" s="169">
        <v>87527</v>
      </c>
      <c r="B6282" s="169" t="s">
        <v>26566</v>
      </c>
      <c r="C6282" s="169" t="s">
        <v>4</v>
      </c>
      <c r="D6282" s="333">
        <v>38.15</v>
      </c>
      <c r="E6282" s="279"/>
    </row>
    <row r="6283" spans="1:5" s="280" customFormat="1" ht="13.5">
      <c r="A6283" s="169">
        <v>87528</v>
      </c>
      <c r="B6283" s="169" t="s">
        <v>26567</v>
      </c>
      <c r="C6283" s="169" t="s">
        <v>4</v>
      </c>
      <c r="D6283" s="333">
        <v>41.82</v>
      </c>
      <c r="E6283" s="279"/>
    </row>
    <row r="6284" spans="1:5" s="280" customFormat="1" ht="13.5">
      <c r="A6284" s="169">
        <v>87529</v>
      </c>
      <c r="B6284" s="169" t="s">
        <v>26568</v>
      </c>
      <c r="C6284" s="169" t="s">
        <v>4</v>
      </c>
      <c r="D6284" s="333">
        <v>34.5</v>
      </c>
      <c r="E6284" s="279"/>
    </row>
    <row r="6285" spans="1:5" s="280" customFormat="1" ht="13.5">
      <c r="A6285" s="169">
        <v>87530</v>
      </c>
      <c r="B6285" s="169" t="s">
        <v>26569</v>
      </c>
      <c r="C6285" s="169" t="s">
        <v>4</v>
      </c>
      <c r="D6285" s="333">
        <v>38.17</v>
      </c>
      <c r="E6285" s="279"/>
    </row>
    <row r="6286" spans="1:5" s="280" customFormat="1" ht="13.5">
      <c r="A6286" s="169">
        <v>87531</v>
      </c>
      <c r="B6286" s="169" t="s">
        <v>26570</v>
      </c>
      <c r="C6286" s="169" t="s">
        <v>4</v>
      </c>
      <c r="D6286" s="333">
        <v>33.21</v>
      </c>
      <c r="E6286" s="279"/>
    </row>
    <row r="6287" spans="1:5" s="280" customFormat="1" ht="13.5">
      <c r="A6287" s="169">
        <v>87532</v>
      </c>
      <c r="B6287" s="169" t="s">
        <v>26571</v>
      </c>
      <c r="C6287" s="169" t="s">
        <v>4</v>
      </c>
      <c r="D6287" s="333">
        <v>36.880000000000003</v>
      </c>
      <c r="E6287" s="279"/>
    </row>
    <row r="6288" spans="1:5" s="280" customFormat="1" ht="13.5">
      <c r="A6288" s="169">
        <v>87535</v>
      </c>
      <c r="B6288" s="169" t="s">
        <v>26572</v>
      </c>
      <c r="C6288" s="169" t="s">
        <v>4</v>
      </c>
      <c r="D6288" s="333">
        <v>29.57</v>
      </c>
      <c r="E6288" s="279"/>
    </row>
    <row r="6289" spans="1:5" s="280" customFormat="1" ht="13.5">
      <c r="A6289" s="169">
        <v>87536</v>
      </c>
      <c r="B6289" s="169" t="s">
        <v>26573</v>
      </c>
      <c r="C6289" s="169" t="s">
        <v>4</v>
      </c>
      <c r="D6289" s="333">
        <v>33.24</v>
      </c>
      <c r="E6289" s="279"/>
    </row>
    <row r="6290" spans="1:5" s="280" customFormat="1" ht="13.5">
      <c r="A6290" s="169">
        <v>87537</v>
      </c>
      <c r="B6290" s="169" t="s">
        <v>26574</v>
      </c>
      <c r="C6290" s="169" t="s">
        <v>4</v>
      </c>
      <c r="D6290" s="333">
        <v>78.94</v>
      </c>
      <c r="E6290" s="279"/>
    </row>
    <row r="6291" spans="1:5" s="280" customFormat="1" ht="13.5">
      <c r="A6291" s="169">
        <v>87538</v>
      </c>
      <c r="B6291" s="169" t="s">
        <v>26575</v>
      </c>
      <c r="C6291" s="169" t="s">
        <v>4</v>
      </c>
      <c r="D6291" s="333">
        <v>75.81</v>
      </c>
      <c r="E6291" s="279"/>
    </row>
    <row r="6292" spans="1:5" s="280" customFormat="1" ht="13.5">
      <c r="A6292" s="169">
        <v>87539</v>
      </c>
      <c r="B6292" s="169" t="s">
        <v>26576</v>
      </c>
      <c r="C6292" s="169" t="s">
        <v>4</v>
      </c>
      <c r="D6292" s="333">
        <v>74.69</v>
      </c>
      <c r="E6292" s="279"/>
    </row>
    <row r="6293" spans="1:5" s="280" customFormat="1" ht="13.5">
      <c r="A6293" s="169">
        <v>87541</v>
      </c>
      <c r="B6293" s="169" t="s">
        <v>26577</v>
      </c>
      <c r="C6293" s="169" t="s">
        <v>4</v>
      </c>
      <c r="D6293" s="333">
        <v>71.56</v>
      </c>
      <c r="E6293" s="279"/>
    </row>
    <row r="6294" spans="1:5" s="280" customFormat="1" ht="13.5">
      <c r="A6294" s="169">
        <v>87543</v>
      </c>
      <c r="B6294" s="169" t="s">
        <v>26578</v>
      </c>
      <c r="C6294" s="169" t="s">
        <v>4</v>
      </c>
      <c r="D6294" s="333">
        <v>24.79</v>
      </c>
      <c r="E6294" s="279"/>
    </row>
    <row r="6295" spans="1:5" s="280" customFormat="1" ht="13.5">
      <c r="A6295" s="169">
        <v>87545</v>
      </c>
      <c r="B6295" s="169" t="s">
        <v>26579</v>
      </c>
      <c r="C6295" s="169" t="s">
        <v>4</v>
      </c>
      <c r="D6295" s="333">
        <v>25.94</v>
      </c>
      <c r="E6295" s="279"/>
    </row>
    <row r="6296" spans="1:5" s="280" customFormat="1" ht="13.5">
      <c r="A6296" s="169">
        <v>87546</v>
      </c>
      <c r="B6296" s="169" t="s">
        <v>26580</v>
      </c>
      <c r="C6296" s="169" t="s">
        <v>4</v>
      </c>
      <c r="D6296" s="333">
        <v>28.02</v>
      </c>
      <c r="E6296" s="279"/>
    </row>
    <row r="6297" spans="1:5" s="280" customFormat="1" ht="13.5">
      <c r="A6297" s="169">
        <v>87547</v>
      </c>
      <c r="B6297" s="169" t="s">
        <v>26581</v>
      </c>
      <c r="C6297" s="169" t="s">
        <v>4</v>
      </c>
      <c r="D6297" s="333">
        <v>22.32</v>
      </c>
      <c r="E6297" s="279"/>
    </row>
    <row r="6298" spans="1:5" s="280" customFormat="1" ht="13.5">
      <c r="A6298" s="169">
        <v>87548</v>
      </c>
      <c r="B6298" s="169" t="s">
        <v>26582</v>
      </c>
      <c r="C6298" s="169" t="s">
        <v>4</v>
      </c>
      <c r="D6298" s="333">
        <v>24.4</v>
      </c>
      <c r="E6298" s="279"/>
    </row>
    <row r="6299" spans="1:5" s="280" customFormat="1" ht="13.5">
      <c r="A6299" s="169">
        <v>87549</v>
      </c>
      <c r="B6299" s="169" t="s">
        <v>26583</v>
      </c>
      <c r="C6299" s="169" t="s">
        <v>4</v>
      </c>
      <c r="D6299" s="333">
        <v>21.01</v>
      </c>
      <c r="E6299" s="279"/>
    </row>
    <row r="6300" spans="1:5" s="280" customFormat="1" ht="13.5">
      <c r="A6300" s="169">
        <v>87550</v>
      </c>
      <c r="B6300" s="169" t="s">
        <v>26584</v>
      </c>
      <c r="C6300" s="169" t="s">
        <v>4</v>
      </c>
      <c r="D6300" s="333">
        <v>23.09</v>
      </c>
      <c r="E6300" s="279"/>
    </row>
    <row r="6301" spans="1:5" s="280" customFormat="1" ht="13.5">
      <c r="A6301" s="169">
        <v>87553</v>
      </c>
      <c r="B6301" s="169" t="s">
        <v>26585</v>
      </c>
      <c r="C6301" s="169" t="s">
        <v>4</v>
      </c>
      <c r="D6301" s="333">
        <v>17.37</v>
      </c>
      <c r="E6301" s="279"/>
    </row>
    <row r="6302" spans="1:5" s="280" customFormat="1" ht="13.5">
      <c r="A6302" s="169">
        <v>87554</v>
      </c>
      <c r="B6302" s="169" t="s">
        <v>26586</v>
      </c>
      <c r="C6302" s="169" t="s">
        <v>4</v>
      </c>
      <c r="D6302" s="333">
        <v>19.45</v>
      </c>
      <c r="E6302" s="279"/>
    </row>
    <row r="6303" spans="1:5" s="280" customFormat="1" ht="13.5">
      <c r="A6303" s="169">
        <v>87555</v>
      </c>
      <c r="B6303" s="169" t="s">
        <v>26587</v>
      </c>
      <c r="C6303" s="169" t="s">
        <v>4</v>
      </c>
      <c r="D6303" s="333">
        <v>47.95</v>
      </c>
      <c r="E6303" s="279"/>
    </row>
    <row r="6304" spans="1:5" s="280" customFormat="1" ht="13.5">
      <c r="A6304" s="169">
        <v>87556</v>
      </c>
      <c r="B6304" s="169" t="s">
        <v>26588</v>
      </c>
      <c r="C6304" s="169" t="s">
        <v>4</v>
      </c>
      <c r="D6304" s="333">
        <v>44.84</v>
      </c>
      <c r="E6304" s="279"/>
    </row>
    <row r="6305" spans="1:5" s="280" customFormat="1" ht="13.5">
      <c r="A6305" s="169">
        <v>87557</v>
      </c>
      <c r="B6305" s="169" t="s">
        <v>26589</v>
      </c>
      <c r="C6305" s="169" t="s">
        <v>4</v>
      </c>
      <c r="D6305" s="333">
        <v>43.7</v>
      </c>
      <c r="E6305" s="279"/>
    </row>
    <row r="6306" spans="1:5" s="280" customFormat="1" ht="13.5">
      <c r="A6306" s="169">
        <v>87559</v>
      </c>
      <c r="B6306" s="169" t="s">
        <v>26590</v>
      </c>
      <c r="C6306" s="169" t="s">
        <v>4</v>
      </c>
      <c r="D6306" s="333">
        <v>40.57</v>
      </c>
      <c r="E6306" s="279"/>
    </row>
    <row r="6307" spans="1:5" s="280" customFormat="1" ht="13.5">
      <c r="A6307" s="169">
        <v>87561</v>
      </c>
      <c r="B6307" s="169" t="s">
        <v>26591</v>
      </c>
      <c r="C6307" s="169" t="s">
        <v>4</v>
      </c>
      <c r="D6307" s="333">
        <v>43.98</v>
      </c>
      <c r="E6307" s="279"/>
    </row>
    <row r="6308" spans="1:5" s="280" customFormat="1" ht="13.5">
      <c r="A6308" s="169">
        <v>87775</v>
      </c>
      <c r="B6308" s="169" t="s">
        <v>26592</v>
      </c>
      <c r="C6308" s="169" t="s">
        <v>4</v>
      </c>
      <c r="D6308" s="333">
        <v>56.09</v>
      </c>
      <c r="E6308" s="279"/>
    </row>
    <row r="6309" spans="1:5" s="280" customFormat="1" ht="13.5">
      <c r="A6309" s="169">
        <v>87777</v>
      </c>
      <c r="B6309" s="169" t="s">
        <v>26593</v>
      </c>
      <c r="C6309" s="169" t="s">
        <v>4</v>
      </c>
      <c r="D6309" s="333">
        <v>59.16</v>
      </c>
      <c r="E6309" s="279"/>
    </row>
    <row r="6310" spans="1:5" s="280" customFormat="1" ht="13.5">
      <c r="A6310" s="169">
        <v>87778</v>
      </c>
      <c r="B6310" s="169" t="s">
        <v>26594</v>
      </c>
      <c r="C6310" s="169" t="s">
        <v>4</v>
      </c>
      <c r="D6310" s="333">
        <v>87.47</v>
      </c>
      <c r="E6310" s="279"/>
    </row>
    <row r="6311" spans="1:5" s="280" customFormat="1" ht="13.5">
      <c r="A6311" s="169">
        <v>87779</v>
      </c>
      <c r="B6311" s="169" t="s">
        <v>26595</v>
      </c>
      <c r="C6311" s="169" t="s">
        <v>4</v>
      </c>
      <c r="D6311" s="333">
        <v>65.150000000000006</v>
      </c>
      <c r="E6311" s="279"/>
    </row>
    <row r="6312" spans="1:5" s="280" customFormat="1" ht="13.5">
      <c r="A6312" s="169">
        <v>87781</v>
      </c>
      <c r="B6312" s="169" t="s">
        <v>26596</v>
      </c>
      <c r="C6312" s="169" t="s">
        <v>4</v>
      </c>
      <c r="D6312" s="333">
        <v>69.260000000000005</v>
      </c>
      <c r="E6312" s="279"/>
    </row>
    <row r="6313" spans="1:5" s="280" customFormat="1" ht="13.5">
      <c r="A6313" s="169">
        <v>87783</v>
      </c>
      <c r="B6313" s="169" t="s">
        <v>26597</v>
      </c>
      <c r="C6313" s="169" t="s">
        <v>4</v>
      </c>
      <c r="D6313" s="333">
        <v>109.21</v>
      </c>
      <c r="E6313" s="279"/>
    </row>
    <row r="6314" spans="1:5" s="280" customFormat="1" ht="13.5">
      <c r="A6314" s="169">
        <v>87784</v>
      </c>
      <c r="B6314" s="169" t="s">
        <v>26598</v>
      </c>
      <c r="C6314" s="169" t="s">
        <v>4</v>
      </c>
      <c r="D6314" s="333">
        <v>74.19</v>
      </c>
      <c r="E6314" s="279"/>
    </row>
    <row r="6315" spans="1:5" s="280" customFormat="1" ht="13.5">
      <c r="A6315" s="169">
        <v>87786</v>
      </c>
      <c r="B6315" s="169" t="s">
        <v>26599</v>
      </c>
      <c r="C6315" s="169" t="s">
        <v>4</v>
      </c>
      <c r="D6315" s="333">
        <v>79.34</v>
      </c>
      <c r="E6315" s="279"/>
    </row>
    <row r="6316" spans="1:5" s="280" customFormat="1" ht="13.5">
      <c r="A6316" s="169">
        <v>87787</v>
      </c>
      <c r="B6316" s="169" t="s">
        <v>26600</v>
      </c>
      <c r="C6316" s="169" t="s">
        <v>4</v>
      </c>
      <c r="D6316" s="333">
        <v>130.97</v>
      </c>
      <c r="E6316" s="279"/>
    </row>
    <row r="6317" spans="1:5" s="280" customFormat="1" ht="13.5">
      <c r="A6317" s="169">
        <v>87788</v>
      </c>
      <c r="B6317" s="169" t="s">
        <v>26601</v>
      </c>
      <c r="C6317" s="169" t="s">
        <v>4</v>
      </c>
      <c r="D6317" s="333">
        <v>94.65</v>
      </c>
      <c r="E6317" s="279"/>
    </row>
    <row r="6318" spans="1:5" s="280" customFormat="1" ht="13.5">
      <c r="A6318" s="169">
        <v>87790</v>
      </c>
      <c r="B6318" s="169" t="s">
        <v>26602</v>
      </c>
      <c r="C6318" s="169" t="s">
        <v>4</v>
      </c>
      <c r="D6318" s="333">
        <v>100.32</v>
      </c>
      <c r="E6318" s="279"/>
    </row>
    <row r="6319" spans="1:5" s="280" customFormat="1" ht="13.5">
      <c r="A6319" s="169">
        <v>87791</v>
      </c>
      <c r="B6319" s="169" t="s">
        <v>26603</v>
      </c>
      <c r="C6319" s="169" t="s">
        <v>4</v>
      </c>
      <c r="D6319" s="333">
        <v>153.62</v>
      </c>
      <c r="E6319" s="279"/>
    </row>
    <row r="6320" spans="1:5" s="280" customFormat="1" ht="13.5">
      <c r="A6320" s="169">
        <v>87792</v>
      </c>
      <c r="B6320" s="169" t="s">
        <v>26604</v>
      </c>
      <c r="C6320" s="169" t="s">
        <v>4</v>
      </c>
      <c r="D6320" s="333">
        <v>38.35</v>
      </c>
      <c r="E6320" s="279"/>
    </row>
    <row r="6321" spans="1:5" s="280" customFormat="1" ht="13.5">
      <c r="A6321" s="169">
        <v>87794</v>
      </c>
      <c r="B6321" s="169" t="s">
        <v>26605</v>
      </c>
      <c r="C6321" s="169" t="s">
        <v>4</v>
      </c>
      <c r="D6321" s="333">
        <v>41.21</v>
      </c>
      <c r="E6321" s="279"/>
    </row>
    <row r="6322" spans="1:5" s="280" customFormat="1" ht="13.5">
      <c r="A6322" s="169">
        <v>87795</v>
      </c>
      <c r="B6322" s="169" t="s">
        <v>26606</v>
      </c>
      <c r="C6322" s="169" t="s">
        <v>4</v>
      </c>
      <c r="D6322" s="333">
        <v>67.239999999999995</v>
      </c>
      <c r="E6322" s="279"/>
    </row>
    <row r="6323" spans="1:5" s="280" customFormat="1" ht="13.5">
      <c r="A6323" s="169">
        <v>87797</v>
      </c>
      <c r="B6323" s="169" t="s">
        <v>26607</v>
      </c>
      <c r="C6323" s="169" t="s">
        <v>4</v>
      </c>
      <c r="D6323" s="333">
        <v>47.04</v>
      </c>
      <c r="E6323" s="279"/>
    </row>
    <row r="6324" spans="1:5" s="280" customFormat="1" ht="13.5">
      <c r="A6324" s="169">
        <v>87799</v>
      </c>
      <c r="B6324" s="169" t="s">
        <v>26608</v>
      </c>
      <c r="C6324" s="169" t="s">
        <v>4</v>
      </c>
      <c r="D6324" s="333">
        <v>50.88</v>
      </c>
      <c r="E6324" s="279"/>
    </row>
    <row r="6325" spans="1:5" s="280" customFormat="1" ht="13.5">
      <c r="A6325" s="169">
        <v>87800</v>
      </c>
      <c r="B6325" s="169" t="s">
        <v>26609</v>
      </c>
      <c r="C6325" s="169" t="s">
        <v>4</v>
      </c>
      <c r="D6325" s="333">
        <v>87.8</v>
      </c>
      <c r="E6325" s="279"/>
    </row>
    <row r="6326" spans="1:5" s="280" customFormat="1" ht="13.5">
      <c r="A6326" s="169">
        <v>87801</v>
      </c>
      <c r="B6326" s="169" t="s">
        <v>26610</v>
      </c>
      <c r="C6326" s="169" t="s">
        <v>4</v>
      </c>
      <c r="D6326" s="333">
        <v>55.74</v>
      </c>
      <c r="E6326" s="279"/>
    </row>
    <row r="6327" spans="1:5" s="280" customFormat="1" ht="13.5">
      <c r="A6327" s="169">
        <v>87803</v>
      </c>
      <c r="B6327" s="169" t="s">
        <v>26611</v>
      </c>
      <c r="C6327" s="169" t="s">
        <v>4</v>
      </c>
      <c r="D6327" s="333">
        <v>60.55</v>
      </c>
      <c r="E6327" s="279"/>
    </row>
    <row r="6328" spans="1:5" s="280" customFormat="1" ht="13.5">
      <c r="A6328" s="169">
        <v>87804</v>
      </c>
      <c r="B6328" s="169" t="s">
        <v>26612</v>
      </c>
      <c r="C6328" s="169" t="s">
        <v>4</v>
      </c>
      <c r="D6328" s="333">
        <v>108.36</v>
      </c>
      <c r="E6328" s="279"/>
    </row>
    <row r="6329" spans="1:5" s="280" customFormat="1" ht="13.5">
      <c r="A6329" s="169">
        <v>87805</v>
      </c>
      <c r="B6329" s="169" t="s">
        <v>26613</v>
      </c>
      <c r="C6329" s="169" t="s">
        <v>4</v>
      </c>
      <c r="D6329" s="333">
        <v>63.73</v>
      </c>
      <c r="E6329" s="279"/>
    </row>
    <row r="6330" spans="1:5" s="280" customFormat="1" ht="13.5">
      <c r="A6330" s="169">
        <v>87807</v>
      </c>
      <c r="B6330" s="169" t="s">
        <v>26614</v>
      </c>
      <c r="C6330" s="169" t="s">
        <v>4</v>
      </c>
      <c r="D6330" s="333">
        <v>69.03</v>
      </c>
      <c r="E6330" s="279"/>
    </row>
    <row r="6331" spans="1:5" s="280" customFormat="1" ht="13.5">
      <c r="A6331" s="169">
        <v>87808</v>
      </c>
      <c r="B6331" s="169" t="s">
        <v>26615</v>
      </c>
      <c r="C6331" s="169" t="s">
        <v>4</v>
      </c>
      <c r="D6331" s="333">
        <v>118.19</v>
      </c>
      <c r="E6331" s="279"/>
    </row>
    <row r="6332" spans="1:5" s="280" customFormat="1" ht="13.5">
      <c r="A6332" s="169">
        <v>87809</v>
      </c>
      <c r="B6332" s="169" t="s">
        <v>26616</v>
      </c>
      <c r="C6332" s="169" t="s">
        <v>4</v>
      </c>
      <c r="D6332" s="333">
        <v>85.45</v>
      </c>
      <c r="E6332" s="279"/>
    </row>
    <row r="6333" spans="1:5" s="280" customFormat="1" ht="13.5">
      <c r="A6333" s="169">
        <v>87811</v>
      </c>
      <c r="B6333" s="169" t="s">
        <v>26617</v>
      </c>
      <c r="C6333" s="169" t="s">
        <v>4</v>
      </c>
      <c r="D6333" s="333">
        <v>88.31</v>
      </c>
      <c r="E6333" s="279"/>
    </row>
    <row r="6334" spans="1:5" s="280" customFormat="1" ht="13.5">
      <c r="A6334" s="169">
        <v>87812</v>
      </c>
      <c r="B6334" s="169" t="s">
        <v>26618</v>
      </c>
      <c r="C6334" s="169" t="s">
        <v>4</v>
      </c>
      <c r="D6334" s="333">
        <v>113.87</v>
      </c>
      <c r="E6334" s="279"/>
    </row>
    <row r="6335" spans="1:5" s="280" customFormat="1" ht="13.5">
      <c r="A6335" s="169">
        <v>87813</v>
      </c>
      <c r="B6335" s="169" t="s">
        <v>26619</v>
      </c>
      <c r="C6335" s="169" t="s">
        <v>4</v>
      </c>
      <c r="D6335" s="333">
        <v>94.14</v>
      </c>
      <c r="E6335" s="279"/>
    </row>
    <row r="6336" spans="1:5" s="280" customFormat="1" ht="13.5">
      <c r="A6336" s="169">
        <v>87815</v>
      </c>
      <c r="B6336" s="169" t="s">
        <v>26620</v>
      </c>
      <c r="C6336" s="169" t="s">
        <v>4</v>
      </c>
      <c r="D6336" s="333">
        <v>97.98</v>
      </c>
      <c r="E6336" s="279"/>
    </row>
    <row r="6337" spans="1:5" s="280" customFormat="1" ht="13.5">
      <c r="A6337" s="169">
        <v>87816</v>
      </c>
      <c r="B6337" s="169" t="s">
        <v>26621</v>
      </c>
      <c r="C6337" s="169" t="s">
        <v>4</v>
      </c>
      <c r="D6337" s="333">
        <v>134.44</v>
      </c>
      <c r="E6337" s="279"/>
    </row>
    <row r="6338" spans="1:5" s="280" customFormat="1" ht="13.5">
      <c r="A6338" s="169">
        <v>87817</v>
      </c>
      <c r="B6338" s="169" t="s">
        <v>26622</v>
      </c>
      <c r="C6338" s="169" t="s">
        <v>4</v>
      </c>
      <c r="D6338" s="333">
        <v>102.37</v>
      </c>
      <c r="E6338" s="279"/>
    </row>
    <row r="6339" spans="1:5" s="280" customFormat="1" ht="13.5">
      <c r="A6339" s="169">
        <v>87819</v>
      </c>
      <c r="B6339" s="169" t="s">
        <v>26623</v>
      </c>
      <c r="C6339" s="169" t="s">
        <v>4</v>
      </c>
      <c r="D6339" s="333">
        <v>107.18</v>
      </c>
      <c r="E6339" s="279"/>
    </row>
    <row r="6340" spans="1:5" s="280" customFormat="1" ht="13.5">
      <c r="A6340" s="169">
        <v>87820</v>
      </c>
      <c r="B6340" s="169" t="s">
        <v>26624</v>
      </c>
      <c r="C6340" s="169" t="s">
        <v>4</v>
      </c>
      <c r="D6340" s="333">
        <v>155</v>
      </c>
      <c r="E6340" s="279"/>
    </row>
    <row r="6341" spans="1:5" s="280" customFormat="1" ht="13.5">
      <c r="A6341" s="169">
        <v>87821</v>
      </c>
      <c r="B6341" s="169" t="s">
        <v>26625</v>
      </c>
      <c r="C6341" s="169" t="s">
        <v>4</v>
      </c>
      <c r="D6341" s="333">
        <v>147.32</v>
      </c>
      <c r="E6341" s="279"/>
    </row>
    <row r="6342" spans="1:5" s="280" customFormat="1" ht="13.5">
      <c r="A6342" s="169">
        <v>87823</v>
      </c>
      <c r="B6342" s="169" t="s">
        <v>26626</v>
      </c>
      <c r="C6342" s="169" t="s">
        <v>4</v>
      </c>
      <c r="D6342" s="333">
        <v>152.62</v>
      </c>
      <c r="E6342" s="279"/>
    </row>
    <row r="6343" spans="1:5" s="280" customFormat="1" ht="13.5">
      <c r="A6343" s="169">
        <v>87824</v>
      </c>
      <c r="B6343" s="169" t="s">
        <v>26627</v>
      </c>
      <c r="C6343" s="169" t="s">
        <v>4</v>
      </c>
      <c r="D6343" s="333">
        <v>201.31</v>
      </c>
      <c r="E6343" s="279"/>
    </row>
    <row r="6344" spans="1:5" s="280" customFormat="1" ht="13.5">
      <c r="A6344" s="169">
        <v>87825</v>
      </c>
      <c r="B6344" s="169" t="s">
        <v>26628</v>
      </c>
      <c r="C6344" s="169" t="s">
        <v>4</v>
      </c>
      <c r="D6344" s="333">
        <v>67.790000000000006</v>
      </c>
      <c r="E6344" s="279"/>
    </row>
    <row r="6345" spans="1:5" s="280" customFormat="1" ht="13.5">
      <c r="A6345" s="169">
        <v>87827</v>
      </c>
      <c r="B6345" s="169" t="s">
        <v>26629</v>
      </c>
      <c r="C6345" s="169" t="s">
        <v>4</v>
      </c>
      <c r="D6345" s="333">
        <v>71.3</v>
      </c>
      <c r="E6345" s="279"/>
    </row>
    <row r="6346" spans="1:5" s="280" customFormat="1" ht="13.5">
      <c r="A6346" s="169">
        <v>87828</v>
      </c>
      <c r="B6346" s="169" t="s">
        <v>26630</v>
      </c>
      <c r="C6346" s="169" t="s">
        <v>4</v>
      </c>
      <c r="D6346" s="333">
        <v>104.51</v>
      </c>
      <c r="E6346" s="279"/>
    </row>
    <row r="6347" spans="1:5" s="280" customFormat="1" ht="13.5">
      <c r="A6347" s="169">
        <v>87829</v>
      </c>
      <c r="B6347" s="169" t="s">
        <v>26631</v>
      </c>
      <c r="C6347" s="169" t="s">
        <v>4</v>
      </c>
      <c r="D6347" s="333">
        <v>77.59</v>
      </c>
      <c r="E6347" s="279"/>
    </row>
    <row r="6348" spans="1:5" s="280" customFormat="1" ht="13.5">
      <c r="A6348" s="169">
        <v>87831</v>
      </c>
      <c r="B6348" s="169" t="s">
        <v>26632</v>
      </c>
      <c r="C6348" s="169" t="s">
        <v>4</v>
      </c>
      <c r="D6348" s="333">
        <v>82.29</v>
      </c>
      <c r="E6348" s="279"/>
    </row>
    <row r="6349" spans="1:5" s="280" customFormat="1" ht="13.5">
      <c r="A6349" s="169">
        <v>87832</v>
      </c>
      <c r="B6349" s="169" t="s">
        <v>26633</v>
      </c>
      <c r="C6349" s="169" t="s">
        <v>4</v>
      </c>
      <c r="D6349" s="333">
        <v>128.79</v>
      </c>
      <c r="E6349" s="279"/>
    </row>
    <row r="6350" spans="1:5" s="280" customFormat="1" ht="13.5">
      <c r="A6350" s="169">
        <v>87834</v>
      </c>
      <c r="B6350" s="169" t="s">
        <v>26634</v>
      </c>
      <c r="C6350" s="169" t="s">
        <v>4</v>
      </c>
      <c r="D6350" s="333">
        <v>186.8</v>
      </c>
      <c r="E6350" s="279"/>
    </row>
    <row r="6351" spans="1:5" s="280" customFormat="1" ht="13.5">
      <c r="A6351" s="169">
        <v>87835</v>
      </c>
      <c r="B6351" s="169" t="s">
        <v>26635</v>
      </c>
      <c r="C6351" s="169" t="s">
        <v>4</v>
      </c>
      <c r="D6351" s="333">
        <v>129.51</v>
      </c>
      <c r="E6351" s="279"/>
    </row>
    <row r="6352" spans="1:5" s="280" customFormat="1" ht="13.5">
      <c r="A6352" s="169">
        <v>87836</v>
      </c>
      <c r="B6352" s="169" t="s">
        <v>26636</v>
      </c>
      <c r="C6352" s="169" t="s">
        <v>4</v>
      </c>
      <c r="D6352" s="333">
        <v>179.39</v>
      </c>
      <c r="E6352" s="279"/>
    </row>
    <row r="6353" spans="1:5" s="280" customFormat="1" ht="13.5">
      <c r="A6353" s="169">
        <v>87837</v>
      </c>
      <c r="B6353" s="169" t="s">
        <v>26637</v>
      </c>
      <c r="C6353" s="169" t="s">
        <v>4</v>
      </c>
      <c r="D6353" s="333">
        <v>122.89</v>
      </c>
      <c r="E6353" s="279"/>
    </row>
    <row r="6354" spans="1:5" s="280" customFormat="1" ht="13.5">
      <c r="A6354" s="169">
        <v>87838</v>
      </c>
      <c r="B6354" s="169" t="s">
        <v>26638</v>
      </c>
      <c r="C6354" s="169" t="s">
        <v>4</v>
      </c>
      <c r="D6354" s="333">
        <v>194.13</v>
      </c>
      <c r="E6354" s="279"/>
    </row>
    <row r="6355" spans="1:5" s="280" customFormat="1" ht="13.5">
      <c r="A6355" s="169">
        <v>87839</v>
      </c>
      <c r="B6355" s="169" t="s">
        <v>26639</v>
      </c>
      <c r="C6355" s="169" t="s">
        <v>4</v>
      </c>
      <c r="D6355" s="333">
        <v>135.06</v>
      </c>
      <c r="E6355" s="279"/>
    </row>
    <row r="6356" spans="1:5" s="280" customFormat="1" ht="13.5">
      <c r="A6356" s="169">
        <v>87840</v>
      </c>
      <c r="B6356" s="169" t="s">
        <v>26640</v>
      </c>
      <c r="C6356" s="169" t="s">
        <v>4</v>
      </c>
      <c r="D6356" s="333">
        <v>184.92</v>
      </c>
      <c r="E6356" s="279"/>
    </row>
    <row r="6357" spans="1:5" s="280" customFormat="1" ht="13.5">
      <c r="A6357" s="169">
        <v>87841</v>
      </c>
      <c r="B6357" s="169" t="s">
        <v>26641</v>
      </c>
      <c r="C6357" s="169" t="s">
        <v>4</v>
      </c>
      <c r="D6357" s="333">
        <v>126.62</v>
      </c>
      <c r="E6357" s="279"/>
    </row>
    <row r="6358" spans="1:5" s="280" customFormat="1" ht="13.5">
      <c r="A6358" s="169">
        <v>87842</v>
      </c>
      <c r="B6358" s="169" t="s">
        <v>26642</v>
      </c>
      <c r="C6358" s="169" t="s">
        <v>4</v>
      </c>
      <c r="D6358" s="333">
        <v>196.89</v>
      </c>
      <c r="E6358" s="279"/>
    </row>
    <row r="6359" spans="1:5" s="280" customFormat="1" ht="13.5">
      <c r="A6359" s="169">
        <v>87843</v>
      </c>
      <c r="B6359" s="169" t="s">
        <v>26643</v>
      </c>
      <c r="C6359" s="169" t="s">
        <v>4</v>
      </c>
      <c r="D6359" s="333">
        <v>145.4</v>
      </c>
      <c r="E6359" s="279"/>
    </row>
    <row r="6360" spans="1:5" s="280" customFormat="1" ht="13.5">
      <c r="A6360" s="169">
        <v>87844</v>
      </c>
      <c r="B6360" s="169" t="s">
        <v>26644</v>
      </c>
      <c r="C6360" s="169" t="s">
        <v>4</v>
      </c>
      <c r="D6360" s="333">
        <v>182.9</v>
      </c>
      <c r="E6360" s="279"/>
    </row>
    <row r="6361" spans="1:5" s="280" customFormat="1" ht="13.5">
      <c r="A6361" s="169">
        <v>87845</v>
      </c>
      <c r="B6361" s="169" t="s">
        <v>26645</v>
      </c>
      <c r="C6361" s="169" t="s">
        <v>4</v>
      </c>
      <c r="D6361" s="333">
        <v>132.22</v>
      </c>
      <c r="E6361" s="279"/>
    </row>
    <row r="6362" spans="1:5" s="280" customFormat="1" ht="13.5">
      <c r="A6362" s="169">
        <v>87846</v>
      </c>
      <c r="B6362" s="169" t="s">
        <v>26646</v>
      </c>
      <c r="C6362" s="169" t="s">
        <v>4</v>
      </c>
      <c r="D6362" s="333">
        <v>202.6</v>
      </c>
      <c r="E6362" s="279"/>
    </row>
    <row r="6363" spans="1:5" s="280" customFormat="1" ht="13.5">
      <c r="A6363" s="169">
        <v>87847</v>
      </c>
      <c r="B6363" s="169" t="s">
        <v>26647</v>
      </c>
      <c r="C6363" s="169" t="s">
        <v>4</v>
      </c>
      <c r="D6363" s="333">
        <v>145.31</v>
      </c>
      <c r="E6363" s="279"/>
    </row>
    <row r="6364" spans="1:5" s="280" customFormat="1" ht="13.5">
      <c r="A6364" s="169">
        <v>87848</v>
      </c>
      <c r="B6364" s="169" t="s">
        <v>26648</v>
      </c>
      <c r="C6364" s="169" t="s">
        <v>4</v>
      </c>
      <c r="D6364" s="333">
        <v>193.9</v>
      </c>
      <c r="E6364" s="279"/>
    </row>
    <row r="6365" spans="1:5" s="280" customFormat="1" ht="13.5">
      <c r="A6365" s="169">
        <v>87849</v>
      </c>
      <c r="B6365" s="169" t="s">
        <v>26649</v>
      </c>
      <c r="C6365" s="169" t="s">
        <v>4</v>
      </c>
      <c r="D6365" s="333">
        <v>137.4</v>
      </c>
      <c r="E6365" s="279"/>
    </row>
    <row r="6366" spans="1:5" s="280" customFormat="1" ht="13.5">
      <c r="A6366" s="169">
        <v>87850</v>
      </c>
      <c r="B6366" s="169" t="s">
        <v>26650</v>
      </c>
      <c r="C6366" s="169" t="s">
        <v>4</v>
      </c>
      <c r="D6366" s="333">
        <v>209.96</v>
      </c>
      <c r="E6366" s="279"/>
    </row>
    <row r="6367" spans="1:5" s="280" customFormat="1" ht="13.5">
      <c r="A6367" s="169">
        <v>87851</v>
      </c>
      <c r="B6367" s="169" t="s">
        <v>26651</v>
      </c>
      <c r="C6367" s="169" t="s">
        <v>4</v>
      </c>
      <c r="D6367" s="333">
        <v>150.88999999999999</v>
      </c>
      <c r="E6367" s="279"/>
    </row>
    <row r="6368" spans="1:5" s="280" customFormat="1" ht="13.5">
      <c r="A6368" s="169">
        <v>87852</v>
      </c>
      <c r="B6368" s="169" t="s">
        <v>26652</v>
      </c>
      <c r="C6368" s="169" t="s">
        <v>4</v>
      </c>
      <c r="D6368" s="333">
        <v>199.41</v>
      </c>
      <c r="E6368" s="279"/>
    </row>
    <row r="6369" spans="1:5" s="280" customFormat="1" ht="13.5">
      <c r="A6369" s="169">
        <v>87853</v>
      </c>
      <c r="B6369" s="169" t="s">
        <v>26653</v>
      </c>
      <c r="C6369" s="169" t="s">
        <v>4</v>
      </c>
      <c r="D6369" s="333">
        <v>141.11000000000001</v>
      </c>
      <c r="E6369" s="279"/>
    </row>
    <row r="6370" spans="1:5" s="280" customFormat="1" ht="13.5">
      <c r="A6370" s="169">
        <v>87854</v>
      </c>
      <c r="B6370" s="169" t="s">
        <v>26654</v>
      </c>
      <c r="C6370" s="169" t="s">
        <v>4</v>
      </c>
      <c r="D6370" s="333">
        <v>212.68</v>
      </c>
      <c r="E6370" s="279"/>
    </row>
    <row r="6371" spans="1:5" s="280" customFormat="1" ht="13.5">
      <c r="A6371" s="169">
        <v>87855</v>
      </c>
      <c r="B6371" s="169" t="s">
        <v>26655</v>
      </c>
      <c r="C6371" s="169" t="s">
        <v>4</v>
      </c>
      <c r="D6371" s="333">
        <v>161.22</v>
      </c>
      <c r="E6371" s="279"/>
    </row>
    <row r="6372" spans="1:5" s="280" customFormat="1" ht="13.5">
      <c r="A6372" s="169">
        <v>87856</v>
      </c>
      <c r="B6372" s="169" t="s">
        <v>26656</v>
      </c>
      <c r="C6372" s="169" t="s">
        <v>4</v>
      </c>
      <c r="D6372" s="333">
        <v>197.41</v>
      </c>
      <c r="E6372" s="279"/>
    </row>
    <row r="6373" spans="1:5" s="280" customFormat="1" ht="13.5">
      <c r="A6373" s="169">
        <v>87857</v>
      </c>
      <c r="B6373" s="169" t="s">
        <v>26657</v>
      </c>
      <c r="C6373" s="169" t="s">
        <v>4</v>
      </c>
      <c r="D6373" s="333">
        <v>146.69999999999999</v>
      </c>
      <c r="E6373" s="279"/>
    </row>
    <row r="6374" spans="1:5" s="280" customFormat="1" ht="13.5">
      <c r="A6374" s="169">
        <v>87858</v>
      </c>
      <c r="B6374" s="169" t="s">
        <v>26658</v>
      </c>
      <c r="C6374" s="169" t="s">
        <v>4</v>
      </c>
      <c r="D6374" s="333">
        <v>139.84</v>
      </c>
      <c r="E6374" s="279"/>
    </row>
    <row r="6375" spans="1:5" s="280" customFormat="1" ht="13.5">
      <c r="A6375" s="169">
        <v>87859</v>
      </c>
      <c r="B6375" s="169" t="s">
        <v>26659</v>
      </c>
      <c r="C6375" s="169" t="s">
        <v>4</v>
      </c>
      <c r="D6375" s="333">
        <v>161.62</v>
      </c>
      <c r="E6375" s="279"/>
    </row>
    <row r="6376" spans="1:5" s="280" customFormat="1" ht="13.5">
      <c r="A6376" s="169">
        <v>89048</v>
      </c>
      <c r="B6376" s="169" t="s">
        <v>26660</v>
      </c>
      <c r="C6376" s="169" t="s">
        <v>4</v>
      </c>
      <c r="D6376" s="333">
        <v>35.28</v>
      </c>
      <c r="E6376" s="279"/>
    </row>
    <row r="6377" spans="1:5" s="280" customFormat="1" ht="13.5">
      <c r="A6377" s="169">
        <v>89049</v>
      </c>
      <c r="B6377" s="169" t="s">
        <v>26661</v>
      </c>
      <c r="C6377" s="169" t="s">
        <v>4</v>
      </c>
      <c r="D6377" s="333">
        <v>19.93</v>
      </c>
      <c r="E6377" s="279"/>
    </row>
    <row r="6378" spans="1:5" s="280" customFormat="1" ht="13.5">
      <c r="A6378" s="169">
        <v>89173</v>
      </c>
      <c r="B6378" s="169" t="s">
        <v>26662</v>
      </c>
      <c r="C6378" s="169" t="s">
        <v>4</v>
      </c>
      <c r="D6378" s="333">
        <v>34.69</v>
      </c>
      <c r="E6378" s="279"/>
    </row>
    <row r="6379" spans="1:5" s="280" customFormat="1" ht="13.5">
      <c r="A6379" s="169">
        <v>90406</v>
      </c>
      <c r="B6379" s="169" t="s">
        <v>26663</v>
      </c>
      <c r="C6379" s="169" t="s">
        <v>4</v>
      </c>
      <c r="D6379" s="333">
        <v>45.13</v>
      </c>
      <c r="E6379" s="279"/>
    </row>
    <row r="6380" spans="1:5" s="280" customFormat="1" ht="13.5">
      <c r="A6380" s="169">
        <v>90407</v>
      </c>
      <c r="B6380" s="169" t="s">
        <v>26664</v>
      </c>
      <c r="C6380" s="169" t="s">
        <v>4</v>
      </c>
      <c r="D6380" s="333">
        <v>48.8</v>
      </c>
      <c r="E6380" s="279"/>
    </row>
    <row r="6381" spans="1:5" s="280" customFormat="1" ht="13.5">
      <c r="A6381" s="169">
        <v>90408</v>
      </c>
      <c r="B6381" s="169" t="s">
        <v>26665</v>
      </c>
      <c r="C6381" s="169" t="s">
        <v>4</v>
      </c>
      <c r="D6381" s="333">
        <v>32.64</v>
      </c>
      <c r="E6381" s="279"/>
    </row>
    <row r="6382" spans="1:5" s="280" customFormat="1" ht="13.5">
      <c r="A6382" s="169">
        <v>90409</v>
      </c>
      <c r="B6382" s="169" t="s">
        <v>26666</v>
      </c>
      <c r="C6382" s="169" t="s">
        <v>4</v>
      </c>
      <c r="D6382" s="333">
        <v>34.72</v>
      </c>
      <c r="E6382" s="279"/>
    </row>
    <row r="6383" spans="1:5" s="280" customFormat="1" ht="13.5">
      <c r="A6383" s="169">
        <v>87242</v>
      </c>
      <c r="B6383" s="169" t="s">
        <v>26667</v>
      </c>
      <c r="C6383" s="169" t="s">
        <v>4</v>
      </c>
      <c r="D6383" s="333">
        <v>245.75</v>
      </c>
      <c r="E6383" s="279"/>
    </row>
    <row r="6384" spans="1:5" s="280" customFormat="1" ht="13.5">
      <c r="A6384" s="169">
        <v>87243</v>
      </c>
      <c r="B6384" s="169" t="s">
        <v>26668</v>
      </c>
      <c r="C6384" s="169" t="s">
        <v>4</v>
      </c>
      <c r="D6384" s="333">
        <v>225.48</v>
      </c>
      <c r="E6384" s="279"/>
    </row>
    <row r="6385" spans="1:5" s="280" customFormat="1" ht="13.5">
      <c r="A6385" s="169">
        <v>87244</v>
      </c>
      <c r="B6385" s="169" t="s">
        <v>26669</v>
      </c>
      <c r="C6385" s="169" t="s">
        <v>4</v>
      </c>
      <c r="D6385" s="333">
        <v>238.08</v>
      </c>
      <c r="E6385" s="279"/>
    </row>
    <row r="6386" spans="1:5" s="280" customFormat="1" ht="13.5">
      <c r="A6386" s="169">
        <v>87245</v>
      </c>
      <c r="B6386" s="169" t="s">
        <v>26670</v>
      </c>
      <c r="C6386" s="169" t="s">
        <v>4</v>
      </c>
      <c r="D6386" s="333">
        <v>286.48</v>
      </c>
      <c r="E6386" s="279"/>
    </row>
    <row r="6387" spans="1:5" s="280" customFormat="1" ht="13.5">
      <c r="A6387" s="169">
        <v>87264</v>
      </c>
      <c r="B6387" s="169" t="s">
        <v>26671</v>
      </c>
      <c r="C6387" s="169" t="s">
        <v>4</v>
      </c>
      <c r="D6387" s="333">
        <v>72.989999999999995</v>
      </c>
      <c r="E6387" s="279"/>
    </row>
    <row r="6388" spans="1:5" s="280" customFormat="1" ht="13.5">
      <c r="A6388" s="169">
        <v>87265</v>
      </c>
      <c r="B6388" s="169" t="s">
        <v>26672</v>
      </c>
      <c r="C6388" s="169" t="s">
        <v>4</v>
      </c>
      <c r="D6388" s="333">
        <v>64.88</v>
      </c>
      <c r="E6388" s="279"/>
    </row>
    <row r="6389" spans="1:5" s="280" customFormat="1" ht="13.5">
      <c r="A6389" s="169">
        <v>87266</v>
      </c>
      <c r="B6389" s="169" t="s">
        <v>26673</v>
      </c>
      <c r="C6389" s="169" t="s">
        <v>4</v>
      </c>
      <c r="D6389" s="333">
        <v>75.84</v>
      </c>
      <c r="E6389" s="279"/>
    </row>
    <row r="6390" spans="1:5" s="280" customFormat="1" ht="13.5">
      <c r="A6390" s="169">
        <v>87267</v>
      </c>
      <c r="B6390" s="169" t="s">
        <v>26674</v>
      </c>
      <c r="C6390" s="169" t="s">
        <v>4</v>
      </c>
      <c r="D6390" s="333">
        <v>72.27</v>
      </c>
      <c r="E6390" s="279"/>
    </row>
    <row r="6391" spans="1:5" s="280" customFormat="1" ht="13.5">
      <c r="A6391" s="169">
        <v>87268</v>
      </c>
      <c r="B6391" s="169" t="s">
        <v>26675</v>
      </c>
      <c r="C6391" s="169" t="s">
        <v>4</v>
      </c>
      <c r="D6391" s="333">
        <v>77.989999999999995</v>
      </c>
      <c r="E6391" s="279"/>
    </row>
    <row r="6392" spans="1:5" s="280" customFormat="1" ht="13.5">
      <c r="A6392" s="169">
        <v>87269</v>
      </c>
      <c r="B6392" s="169" t="s">
        <v>26676</v>
      </c>
      <c r="C6392" s="169" t="s">
        <v>4</v>
      </c>
      <c r="D6392" s="333">
        <v>69.17</v>
      </c>
      <c r="E6392" s="279"/>
    </row>
    <row r="6393" spans="1:5" s="280" customFormat="1" ht="13.5">
      <c r="A6393" s="169">
        <v>87270</v>
      </c>
      <c r="B6393" s="169" t="s">
        <v>26677</v>
      </c>
      <c r="C6393" s="169" t="s">
        <v>4</v>
      </c>
      <c r="D6393" s="333">
        <v>80.39</v>
      </c>
      <c r="E6393" s="279"/>
    </row>
    <row r="6394" spans="1:5" s="280" customFormat="1" ht="13.5">
      <c r="A6394" s="169">
        <v>87271</v>
      </c>
      <c r="B6394" s="169" t="s">
        <v>26678</v>
      </c>
      <c r="C6394" s="169" t="s">
        <v>4</v>
      </c>
      <c r="D6394" s="333">
        <v>76.17</v>
      </c>
      <c r="E6394" s="279"/>
    </row>
    <row r="6395" spans="1:5" s="280" customFormat="1" ht="13.5">
      <c r="A6395" s="169">
        <v>87272</v>
      </c>
      <c r="B6395" s="169" t="s">
        <v>26679</v>
      </c>
      <c r="C6395" s="169" t="s">
        <v>4</v>
      </c>
      <c r="D6395" s="333">
        <v>82.67</v>
      </c>
      <c r="E6395" s="279"/>
    </row>
    <row r="6396" spans="1:5" s="280" customFormat="1" ht="13.5">
      <c r="A6396" s="169">
        <v>87273</v>
      </c>
      <c r="B6396" s="169" t="s">
        <v>26680</v>
      </c>
      <c r="C6396" s="169" t="s">
        <v>4</v>
      </c>
      <c r="D6396" s="333">
        <v>71.91</v>
      </c>
      <c r="E6396" s="279"/>
    </row>
    <row r="6397" spans="1:5" s="280" customFormat="1" ht="13.5">
      <c r="A6397" s="169">
        <v>87274</v>
      </c>
      <c r="B6397" s="169" t="s">
        <v>26681</v>
      </c>
      <c r="C6397" s="169" t="s">
        <v>4</v>
      </c>
      <c r="D6397" s="333">
        <v>84.36</v>
      </c>
      <c r="E6397" s="279"/>
    </row>
    <row r="6398" spans="1:5" s="280" customFormat="1" ht="13.5">
      <c r="A6398" s="169">
        <v>87275</v>
      </c>
      <c r="B6398" s="169" t="s">
        <v>26682</v>
      </c>
      <c r="C6398" s="169" t="s">
        <v>4</v>
      </c>
      <c r="D6398" s="333">
        <v>80.73</v>
      </c>
      <c r="E6398" s="279"/>
    </row>
    <row r="6399" spans="1:5" s="280" customFormat="1" ht="13.5">
      <c r="A6399" s="169">
        <v>88786</v>
      </c>
      <c r="B6399" s="169" t="s">
        <v>26683</v>
      </c>
      <c r="C6399" s="169" t="s">
        <v>4</v>
      </c>
      <c r="D6399" s="333">
        <v>350.4</v>
      </c>
      <c r="E6399" s="279"/>
    </row>
    <row r="6400" spans="1:5" s="280" customFormat="1" ht="13.5">
      <c r="A6400" s="169">
        <v>88787</v>
      </c>
      <c r="B6400" s="169" t="s">
        <v>26684</v>
      </c>
      <c r="C6400" s="169" t="s">
        <v>4</v>
      </c>
      <c r="D6400" s="333">
        <v>324.16000000000003</v>
      </c>
      <c r="E6400" s="279"/>
    </row>
    <row r="6401" spans="1:5" s="280" customFormat="1" ht="13.5">
      <c r="A6401" s="169">
        <v>88788</v>
      </c>
      <c r="B6401" s="169" t="s">
        <v>26685</v>
      </c>
      <c r="C6401" s="169" t="s">
        <v>4</v>
      </c>
      <c r="D6401" s="333">
        <v>336.76</v>
      </c>
      <c r="E6401" s="279"/>
    </row>
    <row r="6402" spans="1:5" s="280" customFormat="1" ht="13.5">
      <c r="A6402" s="169">
        <v>88789</v>
      </c>
      <c r="B6402" s="169" t="s">
        <v>26686</v>
      </c>
      <c r="C6402" s="169" t="s">
        <v>4</v>
      </c>
      <c r="D6402" s="333">
        <v>405.61</v>
      </c>
      <c r="E6402" s="279"/>
    </row>
    <row r="6403" spans="1:5" s="280" customFormat="1" ht="13.5">
      <c r="A6403" s="169">
        <v>89045</v>
      </c>
      <c r="B6403" s="169" t="s">
        <v>26687</v>
      </c>
      <c r="C6403" s="169" t="s">
        <v>4</v>
      </c>
      <c r="D6403" s="333">
        <v>72.78</v>
      </c>
      <c r="E6403" s="279"/>
    </row>
    <row r="6404" spans="1:5" s="280" customFormat="1" ht="13.5">
      <c r="A6404" s="169">
        <v>89170</v>
      </c>
      <c r="B6404" s="169" t="s">
        <v>26688</v>
      </c>
      <c r="C6404" s="169" t="s">
        <v>4</v>
      </c>
      <c r="D6404" s="333">
        <v>70.75</v>
      </c>
      <c r="E6404" s="279"/>
    </row>
    <row r="6405" spans="1:5" s="280" customFormat="1" ht="13.5">
      <c r="A6405" s="169">
        <v>93392</v>
      </c>
      <c r="B6405" s="169" t="s">
        <v>26689</v>
      </c>
      <c r="C6405" s="169" t="s">
        <v>4</v>
      </c>
      <c r="D6405" s="333">
        <v>61.96</v>
      </c>
      <c r="E6405" s="279"/>
    </row>
    <row r="6406" spans="1:5" s="280" customFormat="1" ht="13.5">
      <c r="A6406" s="169">
        <v>93393</v>
      </c>
      <c r="B6406" s="169" t="s">
        <v>26690</v>
      </c>
      <c r="C6406" s="169" t="s">
        <v>4</v>
      </c>
      <c r="D6406" s="333">
        <v>53.95</v>
      </c>
      <c r="E6406" s="279"/>
    </row>
    <row r="6407" spans="1:5" s="280" customFormat="1" ht="13.5">
      <c r="A6407" s="169">
        <v>93394</v>
      </c>
      <c r="B6407" s="169" t="s">
        <v>26691</v>
      </c>
      <c r="C6407" s="169" t="s">
        <v>4</v>
      </c>
      <c r="D6407" s="333">
        <v>64.81</v>
      </c>
      <c r="E6407" s="279"/>
    </row>
    <row r="6408" spans="1:5" s="280" customFormat="1" ht="13.5">
      <c r="A6408" s="169">
        <v>93395</v>
      </c>
      <c r="B6408" s="169" t="s">
        <v>26692</v>
      </c>
      <c r="C6408" s="169" t="s">
        <v>4</v>
      </c>
      <c r="D6408" s="333">
        <v>61.24</v>
      </c>
      <c r="E6408" s="279"/>
    </row>
    <row r="6409" spans="1:5" s="280" customFormat="1" ht="13.5">
      <c r="A6409" s="169">
        <v>99194</v>
      </c>
      <c r="B6409" s="169" t="s">
        <v>26693</v>
      </c>
      <c r="C6409" s="169" t="s">
        <v>4</v>
      </c>
      <c r="D6409" s="333">
        <v>69.680000000000007</v>
      </c>
      <c r="E6409" s="279"/>
    </row>
    <row r="6410" spans="1:5" s="280" customFormat="1" ht="13.5">
      <c r="A6410" s="169">
        <v>99195</v>
      </c>
      <c r="B6410" s="169" t="s">
        <v>26694</v>
      </c>
      <c r="C6410" s="169" t="s">
        <v>4</v>
      </c>
      <c r="D6410" s="333">
        <v>61.67</v>
      </c>
      <c r="E6410" s="279"/>
    </row>
    <row r="6411" spans="1:5" s="280" customFormat="1" ht="13.5">
      <c r="A6411" s="169">
        <v>99196</v>
      </c>
      <c r="B6411" s="169" t="s">
        <v>26695</v>
      </c>
      <c r="C6411" s="169" t="s">
        <v>4</v>
      </c>
      <c r="D6411" s="333">
        <v>72.53</v>
      </c>
      <c r="E6411" s="279"/>
    </row>
    <row r="6412" spans="1:5" s="280" customFormat="1" ht="13.5">
      <c r="A6412" s="169">
        <v>99198</v>
      </c>
      <c r="B6412" s="169" t="s">
        <v>26696</v>
      </c>
      <c r="C6412" s="169" t="s">
        <v>4</v>
      </c>
      <c r="D6412" s="333">
        <v>68.959999999999994</v>
      </c>
      <c r="E6412" s="279"/>
    </row>
    <row r="6413" spans="1:5" s="280" customFormat="1" ht="13.5">
      <c r="A6413" s="169">
        <v>101965</v>
      </c>
      <c r="B6413" s="169" t="s">
        <v>26697</v>
      </c>
      <c r="C6413" s="169" t="s">
        <v>1</v>
      </c>
      <c r="D6413" s="333">
        <v>78.52</v>
      </c>
      <c r="E6413" s="279"/>
    </row>
    <row r="6414" spans="1:5" s="280" customFormat="1" ht="13.5">
      <c r="A6414" s="169">
        <v>101966</v>
      </c>
      <c r="B6414" s="169" t="s">
        <v>26698</v>
      </c>
      <c r="C6414" s="169" t="s">
        <v>1</v>
      </c>
      <c r="D6414" s="333">
        <v>86.59</v>
      </c>
      <c r="E6414" s="279"/>
    </row>
    <row r="6415" spans="1:5" s="280" customFormat="1" ht="13.5">
      <c r="A6415" s="169">
        <v>101979</v>
      </c>
      <c r="B6415" s="169" t="s">
        <v>26699</v>
      </c>
      <c r="C6415" s="169" t="s">
        <v>1</v>
      </c>
      <c r="D6415" s="333">
        <v>60.13</v>
      </c>
      <c r="E6415" s="279"/>
    </row>
    <row r="6416" spans="1:5" s="280" customFormat="1" ht="13.5">
      <c r="A6416" s="169">
        <v>96112</v>
      </c>
      <c r="B6416" s="169" t="s">
        <v>26700</v>
      </c>
      <c r="C6416" s="169" t="s">
        <v>4</v>
      </c>
      <c r="D6416" s="333">
        <v>154.26</v>
      </c>
      <c r="E6416" s="279"/>
    </row>
    <row r="6417" spans="1:5" s="280" customFormat="1" ht="13.5">
      <c r="A6417" s="169">
        <v>96117</v>
      </c>
      <c r="B6417" s="169" t="s">
        <v>26701</v>
      </c>
      <c r="C6417" s="169" t="s">
        <v>4</v>
      </c>
      <c r="D6417" s="333">
        <v>202.99</v>
      </c>
      <c r="E6417" s="279"/>
    </row>
    <row r="6418" spans="1:5" s="280" customFormat="1" ht="13.5">
      <c r="A6418" s="169">
        <v>96122</v>
      </c>
      <c r="B6418" s="169" t="s">
        <v>26702</v>
      </c>
      <c r="C6418" s="169" t="s">
        <v>1</v>
      </c>
      <c r="D6418" s="333">
        <v>49.94</v>
      </c>
      <c r="E6418" s="279"/>
    </row>
    <row r="6419" spans="1:5" s="280" customFormat="1" ht="13.5">
      <c r="A6419" s="169">
        <v>96109</v>
      </c>
      <c r="B6419" s="169" t="s">
        <v>26703</v>
      </c>
      <c r="C6419" s="169" t="s">
        <v>4</v>
      </c>
      <c r="D6419" s="333">
        <v>38.1</v>
      </c>
      <c r="E6419" s="279"/>
    </row>
    <row r="6420" spans="1:5" s="280" customFormat="1" ht="13.5">
      <c r="A6420" s="169">
        <v>96110</v>
      </c>
      <c r="B6420" s="169" t="s">
        <v>26704</v>
      </c>
      <c r="C6420" s="169" t="s">
        <v>4</v>
      </c>
      <c r="D6420" s="333">
        <v>73.34</v>
      </c>
      <c r="E6420" s="279"/>
    </row>
    <row r="6421" spans="1:5" s="280" customFormat="1" ht="13.5">
      <c r="A6421" s="169">
        <v>96113</v>
      </c>
      <c r="B6421" s="169" t="s">
        <v>26705</v>
      </c>
      <c r="C6421" s="169" t="s">
        <v>4</v>
      </c>
      <c r="D6421" s="333">
        <v>33.58</v>
      </c>
      <c r="E6421" s="279"/>
    </row>
    <row r="6422" spans="1:5" s="280" customFormat="1" ht="13.5">
      <c r="A6422" s="169">
        <v>96114</v>
      </c>
      <c r="B6422" s="169" t="s">
        <v>26706</v>
      </c>
      <c r="C6422" s="169" t="s">
        <v>4</v>
      </c>
      <c r="D6422" s="333">
        <v>75.77</v>
      </c>
      <c r="E6422" s="279"/>
    </row>
    <row r="6423" spans="1:5" s="280" customFormat="1" ht="13.5">
      <c r="A6423" s="169">
        <v>96120</v>
      </c>
      <c r="B6423" s="169" t="s">
        <v>26707</v>
      </c>
      <c r="C6423" s="169" t="s">
        <v>1</v>
      </c>
      <c r="D6423" s="333">
        <v>2.68</v>
      </c>
      <c r="E6423" s="279"/>
    </row>
    <row r="6424" spans="1:5" s="280" customFormat="1" ht="13.5">
      <c r="A6424" s="169">
        <v>96123</v>
      </c>
      <c r="B6424" s="169" t="s">
        <v>26708</v>
      </c>
      <c r="C6424" s="169" t="s">
        <v>1</v>
      </c>
      <c r="D6424" s="333">
        <v>34.97</v>
      </c>
      <c r="E6424" s="279"/>
    </row>
    <row r="6425" spans="1:5" s="280" customFormat="1" ht="13.5">
      <c r="A6425" s="169">
        <v>99054</v>
      </c>
      <c r="B6425" s="169" t="s">
        <v>26709</v>
      </c>
      <c r="C6425" s="169" t="s">
        <v>4</v>
      </c>
      <c r="D6425" s="333">
        <v>47.02</v>
      </c>
      <c r="E6425" s="279"/>
    </row>
    <row r="6426" spans="1:5" s="280" customFormat="1" ht="13.5">
      <c r="A6426" s="169">
        <v>96111</v>
      </c>
      <c r="B6426" s="169" t="s">
        <v>26710</v>
      </c>
      <c r="C6426" s="169" t="s">
        <v>4</v>
      </c>
      <c r="D6426" s="333">
        <v>65.41</v>
      </c>
      <c r="E6426" s="279"/>
    </row>
    <row r="6427" spans="1:5" s="280" customFormat="1" ht="13.5">
      <c r="A6427" s="169">
        <v>96116</v>
      </c>
      <c r="B6427" s="169" t="s">
        <v>26711</v>
      </c>
      <c r="C6427" s="169" t="s">
        <v>4</v>
      </c>
      <c r="D6427" s="333">
        <v>71.260000000000005</v>
      </c>
      <c r="E6427" s="279"/>
    </row>
    <row r="6428" spans="1:5" s="280" customFormat="1" ht="13.5">
      <c r="A6428" s="169">
        <v>96121</v>
      </c>
      <c r="B6428" s="169" t="s">
        <v>26712</v>
      </c>
      <c r="C6428" s="169" t="s">
        <v>1</v>
      </c>
      <c r="D6428" s="333">
        <v>12.03</v>
      </c>
      <c r="E6428" s="279"/>
    </row>
    <row r="6429" spans="1:5" s="280" customFormat="1" ht="13.5">
      <c r="A6429" s="169">
        <v>96485</v>
      </c>
      <c r="B6429" s="169" t="s">
        <v>26713</v>
      </c>
      <c r="C6429" s="169" t="s">
        <v>4</v>
      </c>
      <c r="D6429" s="333">
        <v>74.81</v>
      </c>
      <c r="E6429" s="279"/>
    </row>
    <row r="6430" spans="1:5" s="280" customFormat="1" ht="13.5">
      <c r="A6430" s="169">
        <v>96486</v>
      </c>
      <c r="B6430" s="169" t="s">
        <v>26714</v>
      </c>
      <c r="C6430" s="169" t="s">
        <v>4</v>
      </c>
      <c r="D6430" s="333">
        <v>81.23</v>
      </c>
      <c r="E6430" s="279"/>
    </row>
    <row r="6431" spans="1:5" s="280" customFormat="1" ht="13.5">
      <c r="A6431" s="169">
        <v>91514</v>
      </c>
      <c r="B6431" s="169" t="s">
        <v>26715</v>
      </c>
      <c r="C6431" s="169" t="s">
        <v>4</v>
      </c>
      <c r="D6431" s="333">
        <v>6.77</v>
      </c>
      <c r="E6431" s="279"/>
    </row>
    <row r="6432" spans="1:5" s="280" customFormat="1" ht="13.5">
      <c r="A6432" s="169">
        <v>91515</v>
      </c>
      <c r="B6432" s="169" t="s">
        <v>26716</v>
      </c>
      <c r="C6432" s="169" t="s">
        <v>4</v>
      </c>
      <c r="D6432" s="333">
        <v>8.9499999999999993</v>
      </c>
      <c r="E6432" s="279"/>
    </row>
    <row r="6433" spans="1:5" s="280" customFormat="1" ht="13.5">
      <c r="A6433" s="169">
        <v>91516</v>
      </c>
      <c r="B6433" s="169" t="s">
        <v>26717</v>
      </c>
      <c r="C6433" s="169" t="s">
        <v>4</v>
      </c>
      <c r="D6433" s="333">
        <v>13.07</v>
      </c>
      <c r="E6433" s="279"/>
    </row>
    <row r="6434" spans="1:5" s="280" customFormat="1" ht="13.5">
      <c r="A6434" s="169">
        <v>91517</v>
      </c>
      <c r="B6434" s="169" t="s">
        <v>26718</v>
      </c>
      <c r="C6434" s="169" t="s">
        <v>4</v>
      </c>
      <c r="D6434" s="333">
        <v>14.57</v>
      </c>
      <c r="E6434" s="279"/>
    </row>
    <row r="6435" spans="1:5" s="280" customFormat="1" ht="13.5">
      <c r="A6435" s="169">
        <v>91519</v>
      </c>
      <c r="B6435" s="169" t="s">
        <v>26719</v>
      </c>
      <c r="C6435" s="169" t="s">
        <v>4</v>
      </c>
      <c r="D6435" s="333">
        <v>16.72</v>
      </c>
      <c r="E6435" s="279"/>
    </row>
    <row r="6436" spans="1:5" s="280" customFormat="1" ht="13.5">
      <c r="A6436" s="169">
        <v>91520</v>
      </c>
      <c r="B6436" s="169" t="s">
        <v>26720</v>
      </c>
      <c r="C6436" s="169" t="s">
        <v>4</v>
      </c>
      <c r="D6436" s="333">
        <v>2.4500000000000002</v>
      </c>
      <c r="E6436" s="279"/>
    </row>
    <row r="6437" spans="1:5" s="280" customFormat="1" ht="13.5">
      <c r="A6437" s="169">
        <v>91522</v>
      </c>
      <c r="B6437" s="169" t="s">
        <v>26721</v>
      </c>
      <c r="C6437" s="169" t="s">
        <v>4</v>
      </c>
      <c r="D6437" s="333">
        <v>2.95</v>
      </c>
      <c r="E6437" s="279"/>
    </row>
    <row r="6438" spans="1:5" s="280" customFormat="1" ht="13.5">
      <c r="A6438" s="169">
        <v>91525</v>
      </c>
      <c r="B6438" s="169" t="s">
        <v>26722</v>
      </c>
      <c r="C6438" s="169" t="s">
        <v>4</v>
      </c>
      <c r="D6438" s="333">
        <v>5.41</v>
      </c>
      <c r="E6438" s="279"/>
    </row>
    <row r="6439" spans="1:5" s="280" customFormat="1" ht="13.5">
      <c r="A6439" s="169">
        <v>87280</v>
      </c>
      <c r="B6439" s="169" t="s">
        <v>26723</v>
      </c>
      <c r="C6439" s="169" t="s">
        <v>7</v>
      </c>
      <c r="D6439" s="333">
        <v>382.7</v>
      </c>
      <c r="E6439" s="279"/>
    </row>
    <row r="6440" spans="1:5" s="280" customFormat="1" ht="13.5">
      <c r="A6440" s="169">
        <v>87281</v>
      </c>
      <c r="B6440" s="169" t="s">
        <v>26724</v>
      </c>
      <c r="C6440" s="169" t="s">
        <v>7</v>
      </c>
      <c r="D6440" s="333">
        <v>370.09</v>
      </c>
      <c r="E6440" s="279"/>
    </row>
    <row r="6441" spans="1:5" s="280" customFormat="1" ht="13.5">
      <c r="A6441" s="169">
        <v>87283</v>
      </c>
      <c r="B6441" s="169" t="s">
        <v>26725</v>
      </c>
      <c r="C6441" s="169" t="s">
        <v>7</v>
      </c>
      <c r="D6441" s="333">
        <v>393.79</v>
      </c>
      <c r="E6441" s="279"/>
    </row>
    <row r="6442" spans="1:5" s="280" customFormat="1" ht="13.5">
      <c r="A6442" s="169">
        <v>87284</v>
      </c>
      <c r="B6442" s="169" t="s">
        <v>26726</v>
      </c>
      <c r="C6442" s="169" t="s">
        <v>7</v>
      </c>
      <c r="D6442" s="333">
        <v>380.76</v>
      </c>
      <c r="E6442" s="279"/>
    </row>
    <row r="6443" spans="1:5" s="280" customFormat="1" ht="13.5">
      <c r="A6443" s="169">
        <v>87286</v>
      </c>
      <c r="B6443" s="169" t="s">
        <v>26727</v>
      </c>
      <c r="C6443" s="169" t="s">
        <v>7</v>
      </c>
      <c r="D6443" s="333">
        <v>509.4</v>
      </c>
      <c r="E6443" s="279"/>
    </row>
    <row r="6444" spans="1:5" s="280" customFormat="1" ht="13.5">
      <c r="A6444" s="169">
        <v>87287</v>
      </c>
      <c r="B6444" s="169" t="s">
        <v>26728</v>
      </c>
      <c r="C6444" s="169" t="s">
        <v>7</v>
      </c>
      <c r="D6444" s="333">
        <v>482.82</v>
      </c>
      <c r="E6444" s="279"/>
    </row>
    <row r="6445" spans="1:5" s="280" customFormat="1" ht="13.5">
      <c r="A6445" s="169">
        <v>87289</v>
      </c>
      <c r="B6445" s="169" t="s">
        <v>26729</v>
      </c>
      <c r="C6445" s="169" t="s">
        <v>7</v>
      </c>
      <c r="D6445" s="333">
        <v>492.27</v>
      </c>
      <c r="E6445" s="279"/>
    </row>
    <row r="6446" spans="1:5" s="280" customFormat="1" ht="13.5">
      <c r="A6446" s="169">
        <v>87290</v>
      </c>
      <c r="B6446" s="169" t="s">
        <v>26730</v>
      </c>
      <c r="C6446" s="169" t="s">
        <v>7</v>
      </c>
      <c r="D6446" s="333">
        <v>476.47</v>
      </c>
      <c r="E6446" s="279"/>
    </row>
    <row r="6447" spans="1:5" s="280" customFormat="1" ht="13.5">
      <c r="A6447" s="169">
        <v>87292</v>
      </c>
      <c r="B6447" s="169" t="s">
        <v>26731</v>
      </c>
      <c r="C6447" s="169" t="s">
        <v>7</v>
      </c>
      <c r="D6447" s="333">
        <v>504.06</v>
      </c>
      <c r="E6447" s="279"/>
    </row>
    <row r="6448" spans="1:5" s="280" customFormat="1" ht="13.5">
      <c r="A6448" s="169">
        <v>87294</v>
      </c>
      <c r="B6448" s="169" t="s">
        <v>26732</v>
      </c>
      <c r="C6448" s="169" t="s">
        <v>7</v>
      </c>
      <c r="D6448" s="333">
        <v>475.91</v>
      </c>
      <c r="E6448" s="279"/>
    </row>
    <row r="6449" spans="1:5" s="280" customFormat="1" ht="13.5">
      <c r="A6449" s="169">
        <v>87295</v>
      </c>
      <c r="B6449" s="169" t="s">
        <v>26733</v>
      </c>
      <c r="C6449" s="169" t="s">
        <v>7</v>
      </c>
      <c r="D6449" s="333">
        <v>498.35</v>
      </c>
      <c r="E6449" s="279"/>
    </row>
    <row r="6450" spans="1:5" s="280" customFormat="1" ht="13.5">
      <c r="A6450" s="169">
        <v>87296</v>
      </c>
      <c r="B6450" s="169" t="s">
        <v>26734</v>
      </c>
      <c r="C6450" s="169" t="s">
        <v>7</v>
      </c>
      <c r="D6450" s="333">
        <v>461.29</v>
      </c>
      <c r="E6450" s="279"/>
    </row>
    <row r="6451" spans="1:5" s="280" customFormat="1" ht="13.5">
      <c r="A6451" s="169">
        <v>87298</v>
      </c>
      <c r="B6451" s="169" t="s">
        <v>26735</v>
      </c>
      <c r="C6451" s="169" t="s">
        <v>7</v>
      </c>
      <c r="D6451" s="333">
        <v>585.5</v>
      </c>
      <c r="E6451" s="279"/>
    </row>
    <row r="6452" spans="1:5" s="280" customFormat="1" ht="13.5">
      <c r="A6452" s="169">
        <v>87299</v>
      </c>
      <c r="B6452" s="169" t="s">
        <v>26736</v>
      </c>
      <c r="C6452" s="169" t="s">
        <v>7</v>
      </c>
      <c r="D6452" s="333">
        <v>379.45</v>
      </c>
      <c r="E6452" s="279"/>
    </row>
    <row r="6453" spans="1:5" s="280" customFormat="1" ht="13.5">
      <c r="A6453" s="169">
        <v>87301</v>
      </c>
      <c r="B6453" s="169" t="s">
        <v>26737</v>
      </c>
      <c r="C6453" s="169" t="s">
        <v>7</v>
      </c>
      <c r="D6453" s="333">
        <v>528.04999999999995</v>
      </c>
      <c r="E6453" s="279"/>
    </row>
    <row r="6454" spans="1:5" s="280" customFormat="1" ht="13.5">
      <c r="A6454" s="169">
        <v>87302</v>
      </c>
      <c r="B6454" s="169" t="s">
        <v>26738</v>
      </c>
      <c r="C6454" s="169" t="s">
        <v>7</v>
      </c>
      <c r="D6454" s="333">
        <v>511.88</v>
      </c>
      <c r="E6454" s="279"/>
    </row>
    <row r="6455" spans="1:5" s="280" customFormat="1" ht="13.5">
      <c r="A6455" s="169">
        <v>87304</v>
      </c>
      <c r="B6455" s="169" t="s">
        <v>26739</v>
      </c>
      <c r="C6455" s="169" t="s">
        <v>7</v>
      </c>
      <c r="D6455" s="333">
        <v>473.97</v>
      </c>
      <c r="E6455" s="279"/>
    </row>
    <row r="6456" spans="1:5" s="280" customFormat="1" ht="13.5">
      <c r="A6456" s="169">
        <v>87305</v>
      </c>
      <c r="B6456" s="169" t="s">
        <v>26740</v>
      </c>
      <c r="C6456" s="169" t="s">
        <v>7</v>
      </c>
      <c r="D6456" s="333">
        <v>471.26</v>
      </c>
      <c r="E6456" s="279"/>
    </row>
    <row r="6457" spans="1:5" s="280" customFormat="1" ht="13.5">
      <c r="A6457" s="169">
        <v>87307</v>
      </c>
      <c r="B6457" s="169" t="s">
        <v>26741</v>
      </c>
      <c r="C6457" s="169" t="s">
        <v>7</v>
      </c>
      <c r="D6457" s="333">
        <v>452.92</v>
      </c>
      <c r="E6457" s="279"/>
    </row>
    <row r="6458" spans="1:5" s="280" customFormat="1" ht="13.5">
      <c r="A6458" s="169">
        <v>87308</v>
      </c>
      <c r="B6458" s="169" t="s">
        <v>26742</v>
      </c>
      <c r="C6458" s="169" t="s">
        <v>7</v>
      </c>
      <c r="D6458" s="333">
        <v>437.17</v>
      </c>
      <c r="E6458" s="279"/>
    </row>
    <row r="6459" spans="1:5" s="280" customFormat="1" ht="13.5">
      <c r="A6459" s="169">
        <v>87310</v>
      </c>
      <c r="B6459" s="169" t="s">
        <v>26743</v>
      </c>
      <c r="C6459" s="169" t="s">
        <v>7</v>
      </c>
      <c r="D6459" s="333">
        <v>380.88</v>
      </c>
      <c r="E6459" s="279"/>
    </row>
    <row r="6460" spans="1:5" s="280" customFormat="1" ht="13.5">
      <c r="A6460" s="169">
        <v>87311</v>
      </c>
      <c r="B6460" s="169" t="s">
        <v>26744</v>
      </c>
      <c r="C6460" s="169" t="s">
        <v>7</v>
      </c>
      <c r="D6460" s="333">
        <v>365.39</v>
      </c>
      <c r="E6460" s="279"/>
    </row>
    <row r="6461" spans="1:5" s="280" customFormat="1" ht="13.5">
      <c r="A6461" s="169">
        <v>87313</v>
      </c>
      <c r="B6461" s="169" t="s">
        <v>26745</v>
      </c>
      <c r="C6461" s="169" t="s">
        <v>7</v>
      </c>
      <c r="D6461" s="333">
        <v>462.81</v>
      </c>
      <c r="E6461" s="279"/>
    </row>
    <row r="6462" spans="1:5" s="280" customFormat="1" ht="13.5">
      <c r="A6462" s="169">
        <v>87314</v>
      </c>
      <c r="B6462" s="169" t="s">
        <v>26746</v>
      </c>
      <c r="C6462" s="169" t="s">
        <v>7</v>
      </c>
      <c r="D6462" s="333">
        <v>448.86</v>
      </c>
      <c r="E6462" s="279"/>
    </row>
    <row r="6463" spans="1:5" s="280" customFormat="1" ht="13.5">
      <c r="A6463" s="169">
        <v>87316</v>
      </c>
      <c r="B6463" s="169" t="s">
        <v>26747</v>
      </c>
      <c r="C6463" s="169" t="s">
        <v>7</v>
      </c>
      <c r="D6463" s="333">
        <v>421.44</v>
      </c>
      <c r="E6463" s="279"/>
    </row>
    <row r="6464" spans="1:5" s="280" customFormat="1" ht="13.5">
      <c r="A6464" s="169">
        <v>87317</v>
      </c>
      <c r="B6464" s="169" t="s">
        <v>26748</v>
      </c>
      <c r="C6464" s="169" t="s">
        <v>7</v>
      </c>
      <c r="D6464" s="333">
        <v>399.56</v>
      </c>
      <c r="E6464" s="279"/>
    </row>
    <row r="6465" spans="1:5" s="280" customFormat="1" ht="13.5">
      <c r="A6465" s="169">
        <v>87319</v>
      </c>
      <c r="B6465" s="169" t="s">
        <v>26749</v>
      </c>
      <c r="C6465" s="169" t="s">
        <v>7</v>
      </c>
      <c r="D6465" s="277">
        <v>3444.01</v>
      </c>
      <c r="E6465" s="279"/>
    </row>
    <row r="6466" spans="1:5" s="280" customFormat="1" ht="13.5">
      <c r="A6466" s="169">
        <v>87320</v>
      </c>
      <c r="B6466" s="169" t="s">
        <v>26750</v>
      </c>
      <c r="C6466" s="169" t="s">
        <v>7</v>
      </c>
      <c r="D6466" s="277">
        <v>3443.38</v>
      </c>
      <c r="E6466" s="279"/>
    </row>
    <row r="6467" spans="1:5" s="280" customFormat="1" ht="13.5">
      <c r="A6467" s="169">
        <v>87322</v>
      </c>
      <c r="B6467" s="169" t="s">
        <v>26751</v>
      </c>
      <c r="C6467" s="169" t="s">
        <v>7</v>
      </c>
      <c r="D6467" s="277">
        <v>3545.01</v>
      </c>
      <c r="E6467" s="279"/>
    </row>
    <row r="6468" spans="1:5" s="280" customFormat="1" ht="13.5">
      <c r="A6468" s="169">
        <v>87323</v>
      </c>
      <c r="B6468" s="169" t="s">
        <v>26752</v>
      </c>
      <c r="C6468" s="169" t="s">
        <v>7</v>
      </c>
      <c r="D6468" s="277">
        <v>3536.97</v>
      </c>
      <c r="E6468" s="279"/>
    </row>
    <row r="6469" spans="1:5" s="280" customFormat="1" ht="13.5">
      <c r="A6469" s="169">
        <v>87325</v>
      </c>
      <c r="B6469" s="169" t="s">
        <v>26753</v>
      </c>
      <c r="C6469" s="169" t="s">
        <v>7</v>
      </c>
      <c r="D6469" s="277">
        <v>3469.79</v>
      </c>
      <c r="E6469" s="279"/>
    </row>
    <row r="6470" spans="1:5" s="280" customFormat="1" ht="13.5">
      <c r="A6470" s="169">
        <v>87326</v>
      </c>
      <c r="B6470" s="169" t="s">
        <v>26754</v>
      </c>
      <c r="C6470" s="169" t="s">
        <v>7</v>
      </c>
      <c r="D6470" s="277">
        <v>3470.52</v>
      </c>
      <c r="E6470" s="279"/>
    </row>
    <row r="6471" spans="1:5" s="280" customFormat="1" ht="13.5">
      <c r="A6471" s="169">
        <v>87327</v>
      </c>
      <c r="B6471" s="169" t="s">
        <v>26755</v>
      </c>
      <c r="C6471" s="169" t="s">
        <v>7</v>
      </c>
      <c r="D6471" s="333">
        <v>408.57</v>
      </c>
      <c r="E6471" s="279"/>
    </row>
    <row r="6472" spans="1:5" s="280" customFormat="1" ht="13.5">
      <c r="A6472" s="169">
        <v>87328</v>
      </c>
      <c r="B6472" s="169" t="s">
        <v>26756</v>
      </c>
      <c r="C6472" s="169" t="s">
        <v>7</v>
      </c>
      <c r="D6472" s="333">
        <v>340.32</v>
      </c>
      <c r="E6472" s="279"/>
    </row>
    <row r="6473" spans="1:5" s="280" customFormat="1" ht="13.5">
      <c r="A6473" s="169">
        <v>87329</v>
      </c>
      <c r="B6473" s="169" t="s">
        <v>26757</v>
      </c>
      <c r="C6473" s="169" t="s">
        <v>7</v>
      </c>
      <c r="D6473" s="333">
        <v>441.02</v>
      </c>
      <c r="E6473" s="279"/>
    </row>
    <row r="6474" spans="1:5" s="280" customFormat="1" ht="13.5">
      <c r="A6474" s="169">
        <v>87330</v>
      </c>
      <c r="B6474" s="169" t="s">
        <v>26758</v>
      </c>
      <c r="C6474" s="169" t="s">
        <v>7</v>
      </c>
      <c r="D6474" s="333">
        <v>364.13</v>
      </c>
      <c r="E6474" s="279"/>
    </row>
    <row r="6475" spans="1:5" s="280" customFormat="1" ht="13.5">
      <c r="A6475" s="169">
        <v>87331</v>
      </c>
      <c r="B6475" s="169" t="s">
        <v>26759</v>
      </c>
      <c r="C6475" s="169" t="s">
        <v>7</v>
      </c>
      <c r="D6475" s="333">
        <v>534.09</v>
      </c>
      <c r="E6475" s="279"/>
    </row>
    <row r="6476" spans="1:5" s="280" customFormat="1" ht="13.5">
      <c r="A6476" s="169">
        <v>87332</v>
      </c>
      <c r="B6476" s="169" t="s">
        <v>26760</v>
      </c>
      <c r="C6476" s="169" t="s">
        <v>7</v>
      </c>
      <c r="D6476" s="333">
        <v>462.93</v>
      </c>
      <c r="E6476" s="279"/>
    </row>
    <row r="6477" spans="1:5" s="280" customFormat="1" ht="13.5">
      <c r="A6477" s="169">
        <v>87333</v>
      </c>
      <c r="B6477" s="169" t="s">
        <v>26761</v>
      </c>
      <c r="C6477" s="169" t="s">
        <v>7</v>
      </c>
      <c r="D6477" s="333">
        <v>498.95</v>
      </c>
      <c r="E6477" s="279"/>
    </row>
    <row r="6478" spans="1:5" s="280" customFormat="1" ht="13.5">
      <c r="A6478" s="169">
        <v>87334</v>
      </c>
      <c r="B6478" s="169" t="s">
        <v>26762</v>
      </c>
      <c r="C6478" s="169" t="s">
        <v>7</v>
      </c>
      <c r="D6478" s="333">
        <v>454.51</v>
      </c>
      <c r="E6478" s="279"/>
    </row>
    <row r="6479" spans="1:5" s="280" customFormat="1" ht="13.5">
      <c r="A6479" s="169">
        <v>87335</v>
      </c>
      <c r="B6479" s="169" t="s">
        <v>26763</v>
      </c>
      <c r="C6479" s="169" t="s">
        <v>7</v>
      </c>
      <c r="D6479" s="333">
        <v>490.37</v>
      </c>
      <c r="E6479" s="279"/>
    </row>
    <row r="6480" spans="1:5" s="280" customFormat="1" ht="13.5">
      <c r="A6480" s="169">
        <v>87336</v>
      </c>
      <c r="B6480" s="169" t="s">
        <v>26764</v>
      </c>
      <c r="C6480" s="169" t="s">
        <v>7</v>
      </c>
      <c r="D6480" s="333">
        <v>471.53</v>
      </c>
      <c r="E6480" s="279"/>
    </row>
    <row r="6481" spans="1:5" s="280" customFormat="1" ht="13.5">
      <c r="A6481" s="169">
        <v>87337</v>
      </c>
      <c r="B6481" s="169" t="s">
        <v>26765</v>
      </c>
      <c r="C6481" s="169" t="s">
        <v>7</v>
      </c>
      <c r="D6481" s="333">
        <v>484.32</v>
      </c>
      <c r="E6481" s="279"/>
    </row>
    <row r="6482" spans="1:5" s="280" customFormat="1" ht="13.5">
      <c r="A6482" s="169">
        <v>87338</v>
      </c>
      <c r="B6482" s="169" t="s">
        <v>26766</v>
      </c>
      <c r="C6482" s="169" t="s">
        <v>7</v>
      </c>
      <c r="D6482" s="333">
        <v>462.51</v>
      </c>
      <c r="E6482" s="279"/>
    </row>
    <row r="6483" spans="1:5" s="280" customFormat="1" ht="13.5">
      <c r="A6483" s="169">
        <v>87339</v>
      </c>
      <c r="B6483" s="169" t="s">
        <v>26767</v>
      </c>
      <c r="C6483" s="169" t="s">
        <v>7</v>
      </c>
      <c r="D6483" s="333">
        <v>724.24</v>
      </c>
      <c r="E6483" s="279"/>
    </row>
    <row r="6484" spans="1:5" s="280" customFormat="1" ht="13.5">
      <c r="A6484" s="169">
        <v>87340</v>
      </c>
      <c r="B6484" s="169" t="s">
        <v>26768</v>
      </c>
      <c r="C6484" s="169" t="s">
        <v>7</v>
      </c>
      <c r="D6484" s="333">
        <v>585.97</v>
      </c>
      <c r="E6484" s="279"/>
    </row>
    <row r="6485" spans="1:5" s="280" customFormat="1" ht="13.5">
      <c r="A6485" s="169">
        <v>87341</v>
      </c>
      <c r="B6485" s="169" t="s">
        <v>26769</v>
      </c>
      <c r="C6485" s="169" t="s">
        <v>7</v>
      </c>
      <c r="D6485" s="333">
        <v>548.58000000000004</v>
      </c>
      <c r="E6485" s="279"/>
    </row>
    <row r="6486" spans="1:5" s="280" customFormat="1" ht="13.5">
      <c r="A6486" s="169">
        <v>87342</v>
      </c>
      <c r="B6486" s="169" t="s">
        <v>26770</v>
      </c>
      <c r="C6486" s="169" t="s">
        <v>7</v>
      </c>
      <c r="D6486" s="333">
        <v>609.41</v>
      </c>
      <c r="E6486" s="279"/>
    </row>
    <row r="6487" spans="1:5" s="280" customFormat="1" ht="13.5">
      <c r="A6487" s="169">
        <v>87343</v>
      </c>
      <c r="B6487" s="169" t="s">
        <v>26771</v>
      </c>
      <c r="C6487" s="169" t="s">
        <v>7</v>
      </c>
      <c r="D6487" s="333">
        <v>531.03</v>
      </c>
      <c r="E6487" s="279"/>
    </row>
    <row r="6488" spans="1:5" s="280" customFormat="1" ht="13.5">
      <c r="A6488" s="169">
        <v>87344</v>
      </c>
      <c r="B6488" s="169" t="s">
        <v>26772</v>
      </c>
      <c r="C6488" s="169" t="s">
        <v>7</v>
      </c>
      <c r="D6488" s="333">
        <v>484.61</v>
      </c>
      <c r="E6488" s="279"/>
    </row>
    <row r="6489" spans="1:5" s="280" customFormat="1" ht="13.5">
      <c r="A6489" s="169">
        <v>87345</v>
      </c>
      <c r="B6489" s="169" t="s">
        <v>26773</v>
      </c>
      <c r="C6489" s="169" t="s">
        <v>7</v>
      </c>
      <c r="D6489" s="333">
        <v>543.13</v>
      </c>
      <c r="E6489" s="279"/>
    </row>
    <row r="6490" spans="1:5" s="280" customFormat="1" ht="13.5">
      <c r="A6490" s="169">
        <v>87346</v>
      </c>
      <c r="B6490" s="169" t="s">
        <v>26774</v>
      </c>
      <c r="C6490" s="169" t="s">
        <v>7</v>
      </c>
      <c r="D6490" s="333">
        <v>478.28</v>
      </c>
      <c r="E6490" s="279"/>
    </row>
    <row r="6491" spans="1:5" s="280" customFormat="1" ht="13.5">
      <c r="A6491" s="169">
        <v>87347</v>
      </c>
      <c r="B6491" s="169" t="s">
        <v>26775</v>
      </c>
      <c r="C6491" s="169" t="s">
        <v>7</v>
      </c>
      <c r="D6491" s="333">
        <v>440.95</v>
      </c>
      <c r="E6491" s="279"/>
    </row>
    <row r="6492" spans="1:5" s="280" customFormat="1" ht="13.5">
      <c r="A6492" s="169">
        <v>87348</v>
      </c>
      <c r="B6492" s="169" t="s">
        <v>26776</v>
      </c>
      <c r="C6492" s="169" t="s">
        <v>7</v>
      </c>
      <c r="D6492" s="333">
        <v>493.29</v>
      </c>
      <c r="E6492" s="279"/>
    </row>
    <row r="6493" spans="1:5" s="280" customFormat="1" ht="13.5">
      <c r="A6493" s="169">
        <v>87349</v>
      </c>
      <c r="B6493" s="169" t="s">
        <v>26777</v>
      </c>
      <c r="C6493" s="169" t="s">
        <v>7</v>
      </c>
      <c r="D6493" s="333">
        <v>405.25</v>
      </c>
      <c r="E6493" s="279"/>
    </row>
    <row r="6494" spans="1:5" s="280" customFormat="1" ht="13.5">
      <c r="A6494" s="169">
        <v>87350</v>
      </c>
      <c r="B6494" s="169" t="s">
        <v>26778</v>
      </c>
      <c r="C6494" s="169" t="s">
        <v>7</v>
      </c>
      <c r="D6494" s="333">
        <v>432.39</v>
      </c>
      <c r="E6494" s="279"/>
    </row>
    <row r="6495" spans="1:5" s="280" customFormat="1" ht="13.5">
      <c r="A6495" s="169">
        <v>87351</v>
      </c>
      <c r="B6495" s="169" t="s">
        <v>26779</v>
      </c>
      <c r="C6495" s="169" t="s">
        <v>7</v>
      </c>
      <c r="D6495" s="333">
        <v>350.32</v>
      </c>
      <c r="E6495" s="279"/>
    </row>
    <row r="6496" spans="1:5" s="280" customFormat="1" ht="13.5">
      <c r="A6496" s="169">
        <v>87352</v>
      </c>
      <c r="B6496" s="169" t="s">
        <v>26780</v>
      </c>
      <c r="C6496" s="169" t="s">
        <v>7</v>
      </c>
      <c r="D6496" s="333">
        <v>554.30999999999995</v>
      </c>
      <c r="E6496" s="279"/>
    </row>
    <row r="6497" spans="1:5" s="280" customFormat="1" ht="13.5">
      <c r="A6497" s="169">
        <v>87353</v>
      </c>
      <c r="B6497" s="169" t="s">
        <v>26781</v>
      </c>
      <c r="C6497" s="169" t="s">
        <v>7</v>
      </c>
      <c r="D6497" s="333">
        <v>469.28</v>
      </c>
      <c r="E6497" s="279"/>
    </row>
    <row r="6498" spans="1:5" s="280" customFormat="1" ht="13.5">
      <c r="A6498" s="169">
        <v>87354</v>
      </c>
      <c r="B6498" s="169" t="s">
        <v>26782</v>
      </c>
      <c r="C6498" s="169" t="s">
        <v>7</v>
      </c>
      <c r="D6498" s="333">
        <v>427.91</v>
      </c>
      <c r="E6498" s="279"/>
    </row>
    <row r="6499" spans="1:5" s="280" customFormat="1" ht="13.5">
      <c r="A6499" s="169">
        <v>87355</v>
      </c>
      <c r="B6499" s="169" t="s">
        <v>26783</v>
      </c>
      <c r="C6499" s="169" t="s">
        <v>7</v>
      </c>
      <c r="D6499" s="333">
        <v>465.44</v>
      </c>
      <c r="E6499" s="279"/>
    </row>
    <row r="6500" spans="1:5" s="280" customFormat="1" ht="13.5">
      <c r="A6500" s="169">
        <v>87356</v>
      </c>
      <c r="B6500" s="169" t="s">
        <v>26784</v>
      </c>
      <c r="C6500" s="169" t="s">
        <v>7</v>
      </c>
      <c r="D6500" s="333">
        <v>407.41</v>
      </c>
      <c r="E6500" s="279"/>
    </row>
    <row r="6501" spans="1:5" s="280" customFormat="1" ht="13.5">
      <c r="A6501" s="169">
        <v>87357</v>
      </c>
      <c r="B6501" s="169" t="s">
        <v>26785</v>
      </c>
      <c r="C6501" s="169" t="s">
        <v>7</v>
      </c>
      <c r="D6501" s="333">
        <v>377</v>
      </c>
      <c r="E6501" s="279"/>
    </row>
    <row r="6502" spans="1:5" s="280" customFormat="1" ht="13.5">
      <c r="A6502" s="169">
        <v>87358</v>
      </c>
      <c r="B6502" s="169" t="s">
        <v>26786</v>
      </c>
      <c r="C6502" s="169" t="s">
        <v>7</v>
      </c>
      <c r="D6502" s="277">
        <v>3408.27</v>
      </c>
      <c r="E6502" s="279"/>
    </row>
    <row r="6503" spans="1:5" s="280" customFormat="1" ht="13.5">
      <c r="A6503" s="169">
        <v>87359</v>
      </c>
      <c r="B6503" s="169" t="s">
        <v>26787</v>
      </c>
      <c r="C6503" s="169" t="s">
        <v>7</v>
      </c>
      <c r="D6503" s="277">
        <v>3373.16</v>
      </c>
      <c r="E6503" s="279"/>
    </row>
    <row r="6504" spans="1:5" s="280" customFormat="1" ht="13.5">
      <c r="A6504" s="169">
        <v>87360</v>
      </c>
      <c r="B6504" s="169" t="s">
        <v>26788</v>
      </c>
      <c r="C6504" s="169" t="s">
        <v>7</v>
      </c>
      <c r="D6504" s="277">
        <v>3510.51</v>
      </c>
      <c r="E6504" s="279"/>
    </row>
    <row r="6505" spans="1:5" s="280" customFormat="1" ht="13.5">
      <c r="A6505" s="169">
        <v>87361</v>
      </c>
      <c r="B6505" s="169" t="s">
        <v>26789</v>
      </c>
      <c r="C6505" s="169" t="s">
        <v>7</v>
      </c>
      <c r="D6505" s="277">
        <v>3459.56</v>
      </c>
      <c r="E6505" s="279"/>
    </row>
    <row r="6506" spans="1:5" s="280" customFormat="1" ht="13.5">
      <c r="A6506" s="169">
        <v>87362</v>
      </c>
      <c r="B6506" s="169" t="s">
        <v>26790</v>
      </c>
      <c r="C6506" s="169" t="s">
        <v>7</v>
      </c>
      <c r="D6506" s="277">
        <v>3453.26</v>
      </c>
      <c r="E6506" s="279"/>
    </row>
    <row r="6507" spans="1:5" s="280" customFormat="1" ht="13.5">
      <c r="A6507" s="169">
        <v>87363</v>
      </c>
      <c r="B6507" s="169" t="s">
        <v>26791</v>
      </c>
      <c r="C6507" s="169" t="s">
        <v>7</v>
      </c>
      <c r="D6507" s="277">
        <v>3443.62</v>
      </c>
      <c r="E6507" s="279"/>
    </row>
    <row r="6508" spans="1:5" s="280" customFormat="1" ht="13.5">
      <c r="A6508" s="169">
        <v>87364</v>
      </c>
      <c r="B6508" s="169" t="s">
        <v>26792</v>
      </c>
      <c r="C6508" s="169" t="s">
        <v>7</v>
      </c>
      <c r="D6508" s="277">
        <v>3406.52</v>
      </c>
      <c r="E6508" s="279"/>
    </row>
    <row r="6509" spans="1:5" s="280" customFormat="1" ht="13.5">
      <c r="A6509" s="169">
        <v>87365</v>
      </c>
      <c r="B6509" s="169" t="s">
        <v>26793</v>
      </c>
      <c r="C6509" s="169" t="s">
        <v>7</v>
      </c>
      <c r="D6509" s="333">
        <v>471.2</v>
      </c>
      <c r="E6509" s="279"/>
    </row>
    <row r="6510" spans="1:5" s="280" customFormat="1" ht="13.5">
      <c r="A6510" s="169">
        <v>87366</v>
      </c>
      <c r="B6510" s="169" t="s">
        <v>26794</v>
      </c>
      <c r="C6510" s="169" t="s">
        <v>7</v>
      </c>
      <c r="D6510" s="333">
        <v>498.36</v>
      </c>
      <c r="E6510" s="279"/>
    </row>
    <row r="6511" spans="1:5" s="280" customFormat="1" ht="13.5">
      <c r="A6511" s="169">
        <v>87367</v>
      </c>
      <c r="B6511" s="169" t="s">
        <v>26795</v>
      </c>
      <c r="C6511" s="169" t="s">
        <v>7</v>
      </c>
      <c r="D6511" s="333">
        <v>596.79</v>
      </c>
      <c r="E6511" s="279"/>
    </row>
    <row r="6512" spans="1:5" s="280" customFormat="1" ht="13.5">
      <c r="A6512" s="169">
        <v>87368</v>
      </c>
      <c r="B6512" s="169" t="s">
        <v>26796</v>
      </c>
      <c r="C6512" s="169" t="s">
        <v>7</v>
      </c>
      <c r="D6512" s="333">
        <v>585.27</v>
      </c>
      <c r="E6512" s="279"/>
    </row>
    <row r="6513" spans="1:5" s="280" customFormat="1" ht="13.5">
      <c r="A6513" s="169">
        <v>87369</v>
      </c>
      <c r="B6513" s="169" t="s">
        <v>26797</v>
      </c>
      <c r="C6513" s="169" t="s">
        <v>7</v>
      </c>
      <c r="D6513" s="333">
        <v>601.69000000000005</v>
      </c>
      <c r="E6513" s="279"/>
    </row>
    <row r="6514" spans="1:5" s="280" customFormat="1" ht="13.5">
      <c r="A6514" s="169">
        <v>87370</v>
      </c>
      <c r="B6514" s="169" t="s">
        <v>26798</v>
      </c>
      <c r="C6514" s="169" t="s">
        <v>7</v>
      </c>
      <c r="D6514" s="333">
        <v>578.70000000000005</v>
      </c>
      <c r="E6514" s="279"/>
    </row>
    <row r="6515" spans="1:5" s="280" customFormat="1" ht="13.5">
      <c r="A6515" s="169">
        <v>87371</v>
      </c>
      <c r="B6515" s="169" t="s">
        <v>26799</v>
      </c>
      <c r="C6515" s="169" t="s">
        <v>7</v>
      </c>
      <c r="D6515" s="333">
        <v>568.91999999999996</v>
      </c>
      <c r="E6515" s="279"/>
    </row>
    <row r="6516" spans="1:5" s="280" customFormat="1" ht="13.5">
      <c r="A6516" s="169">
        <v>87372</v>
      </c>
      <c r="B6516" s="169" t="s">
        <v>26800</v>
      </c>
      <c r="C6516" s="169" t="s">
        <v>7</v>
      </c>
      <c r="D6516" s="333">
        <v>694.51</v>
      </c>
      <c r="E6516" s="279"/>
    </row>
    <row r="6517" spans="1:5" s="280" customFormat="1" ht="13.5">
      <c r="A6517" s="169">
        <v>87373</v>
      </c>
      <c r="B6517" s="169" t="s">
        <v>26801</v>
      </c>
      <c r="C6517" s="169" t="s">
        <v>7</v>
      </c>
      <c r="D6517" s="333">
        <v>617.70000000000005</v>
      </c>
      <c r="E6517" s="279"/>
    </row>
    <row r="6518" spans="1:5" s="280" customFormat="1" ht="13.5">
      <c r="A6518" s="169">
        <v>87374</v>
      </c>
      <c r="B6518" s="169" t="s">
        <v>26802</v>
      </c>
      <c r="C6518" s="169" t="s">
        <v>7</v>
      </c>
      <c r="D6518" s="333">
        <v>575.14</v>
      </c>
      <c r="E6518" s="279"/>
    </row>
    <row r="6519" spans="1:5" s="280" customFormat="1" ht="13.5">
      <c r="A6519" s="169">
        <v>87375</v>
      </c>
      <c r="B6519" s="169" t="s">
        <v>26803</v>
      </c>
      <c r="C6519" s="169" t="s">
        <v>7</v>
      </c>
      <c r="D6519" s="333">
        <v>547.95000000000005</v>
      </c>
      <c r="E6519" s="279"/>
    </row>
    <row r="6520" spans="1:5" s="280" customFormat="1" ht="13.5">
      <c r="A6520" s="169">
        <v>87376</v>
      </c>
      <c r="B6520" s="169" t="s">
        <v>26804</v>
      </c>
      <c r="C6520" s="169" t="s">
        <v>7</v>
      </c>
      <c r="D6520" s="333">
        <v>480.72</v>
      </c>
      <c r="E6520" s="279"/>
    </row>
    <row r="6521" spans="1:5" s="280" customFormat="1" ht="13.5">
      <c r="A6521" s="169">
        <v>87377</v>
      </c>
      <c r="B6521" s="169" t="s">
        <v>26805</v>
      </c>
      <c r="C6521" s="169" t="s">
        <v>7</v>
      </c>
      <c r="D6521" s="333">
        <v>566.78</v>
      </c>
      <c r="E6521" s="279"/>
    </row>
    <row r="6522" spans="1:5" s="280" customFormat="1" ht="13.5">
      <c r="A6522" s="169">
        <v>87378</v>
      </c>
      <c r="B6522" s="169" t="s">
        <v>26806</v>
      </c>
      <c r="C6522" s="169" t="s">
        <v>7</v>
      </c>
      <c r="D6522" s="333">
        <v>510.76</v>
      </c>
      <c r="E6522" s="279"/>
    </row>
    <row r="6523" spans="1:5" s="280" customFormat="1" ht="13.5">
      <c r="A6523" s="169">
        <v>87379</v>
      </c>
      <c r="B6523" s="169" t="s">
        <v>26807</v>
      </c>
      <c r="C6523" s="169" t="s">
        <v>7</v>
      </c>
      <c r="D6523" s="277">
        <v>3522.31</v>
      </c>
      <c r="E6523" s="279"/>
    </row>
    <row r="6524" spans="1:5" s="280" customFormat="1" ht="13.5">
      <c r="A6524" s="169">
        <v>87380</v>
      </c>
      <c r="B6524" s="169" t="s">
        <v>26808</v>
      </c>
      <c r="C6524" s="169" t="s">
        <v>7</v>
      </c>
      <c r="D6524" s="277">
        <v>3607.85</v>
      </c>
      <c r="E6524" s="279"/>
    </row>
    <row r="6525" spans="1:5" s="280" customFormat="1" ht="13.5">
      <c r="A6525" s="169">
        <v>87381</v>
      </c>
      <c r="B6525" s="169" t="s">
        <v>26809</v>
      </c>
      <c r="C6525" s="169" t="s">
        <v>7</v>
      </c>
      <c r="D6525" s="277">
        <v>3551.98</v>
      </c>
      <c r="E6525" s="279"/>
    </row>
    <row r="6526" spans="1:5" s="280" customFormat="1" ht="13.5">
      <c r="A6526" s="169">
        <v>87382</v>
      </c>
      <c r="B6526" s="169" t="s">
        <v>26810</v>
      </c>
      <c r="C6526" s="169" t="s">
        <v>7</v>
      </c>
      <c r="D6526" s="277">
        <v>1661.21</v>
      </c>
      <c r="E6526" s="279"/>
    </row>
    <row r="6527" spans="1:5" s="280" customFormat="1" ht="13.5">
      <c r="A6527" s="169">
        <v>87383</v>
      </c>
      <c r="B6527" s="169" t="s">
        <v>26811</v>
      </c>
      <c r="C6527" s="169" t="s">
        <v>7</v>
      </c>
      <c r="D6527" s="277">
        <v>1652.91</v>
      </c>
      <c r="E6527" s="279"/>
    </row>
    <row r="6528" spans="1:5" s="280" customFormat="1" ht="13.5">
      <c r="A6528" s="169">
        <v>87384</v>
      </c>
      <c r="B6528" s="169" t="s">
        <v>26812</v>
      </c>
      <c r="C6528" s="169" t="s">
        <v>7</v>
      </c>
      <c r="D6528" s="277">
        <v>1639.32</v>
      </c>
      <c r="E6528" s="279"/>
    </row>
    <row r="6529" spans="1:5" s="280" customFormat="1" ht="13.5">
      <c r="A6529" s="169">
        <v>87385</v>
      </c>
      <c r="B6529" s="169" t="s">
        <v>26813</v>
      </c>
      <c r="C6529" s="169" t="s">
        <v>7</v>
      </c>
      <c r="D6529" s="277">
        <v>1918.29</v>
      </c>
      <c r="E6529" s="279"/>
    </row>
    <row r="6530" spans="1:5" s="280" customFormat="1" ht="13.5">
      <c r="A6530" s="169">
        <v>87386</v>
      </c>
      <c r="B6530" s="169" t="s">
        <v>26814</v>
      </c>
      <c r="C6530" s="169" t="s">
        <v>7</v>
      </c>
      <c r="D6530" s="277">
        <v>1903.62</v>
      </c>
      <c r="E6530" s="279"/>
    </row>
    <row r="6531" spans="1:5" s="280" customFormat="1" ht="13.5">
      <c r="A6531" s="169">
        <v>87387</v>
      </c>
      <c r="B6531" s="169" t="s">
        <v>26815</v>
      </c>
      <c r="C6531" s="169" t="s">
        <v>7</v>
      </c>
      <c r="D6531" s="277">
        <v>1891.14</v>
      </c>
      <c r="E6531" s="279"/>
    </row>
    <row r="6532" spans="1:5" s="280" customFormat="1" ht="13.5">
      <c r="A6532" s="169">
        <v>87388</v>
      </c>
      <c r="B6532" s="169" t="s">
        <v>26816</v>
      </c>
      <c r="C6532" s="169" t="s">
        <v>7</v>
      </c>
      <c r="D6532" s="277">
        <v>4581.93</v>
      </c>
      <c r="E6532" s="279"/>
    </row>
    <row r="6533" spans="1:5" s="280" customFormat="1" ht="13.5">
      <c r="A6533" s="169">
        <v>87389</v>
      </c>
      <c r="B6533" s="169" t="s">
        <v>26817</v>
      </c>
      <c r="C6533" s="169" t="s">
        <v>7</v>
      </c>
      <c r="D6533" s="277">
        <v>4594.08</v>
      </c>
      <c r="E6533" s="279"/>
    </row>
    <row r="6534" spans="1:5" s="280" customFormat="1" ht="13.5">
      <c r="A6534" s="169">
        <v>87390</v>
      </c>
      <c r="B6534" s="169" t="s">
        <v>26818</v>
      </c>
      <c r="C6534" s="169" t="s">
        <v>7</v>
      </c>
      <c r="D6534" s="277">
        <v>4610.8100000000004</v>
      </c>
      <c r="E6534" s="279"/>
    </row>
    <row r="6535" spans="1:5" s="280" customFormat="1" ht="13.5">
      <c r="A6535" s="169">
        <v>87391</v>
      </c>
      <c r="B6535" s="169" t="s">
        <v>26819</v>
      </c>
      <c r="C6535" s="169" t="s">
        <v>7</v>
      </c>
      <c r="D6535" s="277">
        <v>5097.34</v>
      </c>
      <c r="E6535" s="279"/>
    </row>
    <row r="6536" spans="1:5" s="280" customFormat="1" ht="13.5">
      <c r="A6536" s="169">
        <v>87393</v>
      </c>
      <c r="B6536" s="169" t="s">
        <v>26820</v>
      </c>
      <c r="C6536" s="169" t="s">
        <v>7</v>
      </c>
      <c r="D6536" s="277">
        <v>5136.47</v>
      </c>
      <c r="E6536" s="279"/>
    </row>
    <row r="6537" spans="1:5" s="280" customFormat="1" ht="13.5">
      <c r="A6537" s="169">
        <v>87394</v>
      </c>
      <c r="B6537" s="169" t="s">
        <v>26821</v>
      </c>
      <c r="C6537" s="169" t="s">
        <v>7</v>
      </c>
      <c r="D6537" s="277">
        <v>5172.83</v>
      </c>
      <c r="E6537" s="279"/>
    </row>
    <row r="6538" spans="1:5" s="280" customFormat="1" ht="13.5">
      <c r="A6538" s="169">
        <v>87395</v>
      </c>
      <c r="B6538" s="169" t="s">
        <v>26822</v>
      </c>
      <c r="C6538" s="169" t="s">
        <v>7</v>
      </c>
      <c r="D6538" s="277">
        <v>3220.57</v>
      </c>
      <c r="E6538" s="279"/>
    </row>
    <row r="6539" spans="1:5" s="280" customFormat="1" ht="13.5">
      <c r="A6539" s="169">
        <v>87396</v>
      </c>
      <c r="B6539" s="169" t="s">
        <v>26823</v>
      </c>
      <c r="C6539" s="169" t="s">
        <v>7</v>
      </c>
      <c r="D6539" s="277">
        <v>3234.49</v>
      </c>
      <c r="E6539" s="279"/>
    </row>
    <row r="6540" spans="1:5" s="280" customFormat="1" ht="13.5">
      <c r="A6540" s="169">
        <v>87397</v>
      </c>
      <c r="B6540" s="169" t="s">
        <v>26824</v>
      </c>
      <c r="C6540" s="169" t="s">
        <v>7</v>
      </c>
      <c r="D6540" s="277">
        <v>3246.77</v>
      </c>
      <c r="E6540" s="279"/>
    </row>
    <row r="6541" spans="1:5" s="280" customFormat="1" ht="13.5">
      <c r="A6541" s="169">
        <v>87398</v>
      </c>
      <c r="B6541" s="169" t="s">
        <v>26825</v>
      </c>
      <c r="C6541" s="169" t="s">
        <v>7</v>
      </c>
      <c r="D6541" s="277">
        <v>1834.86</v>
      </c>
      <c r="E6541" s="279"/>
    </row>
    <row r="6542" spans="1:5" s="280" customFormat="1" ht="13.5">
      <c r="A6542" s="169">
        <v>87399</v>
      </c>
      <c r="B6542" s="169" t="s">
        <v>26826</v>
      </c>
      <c r="C6542" s="169" t="s">
        <v>7</v>
      </c>
      <c r="D6542" s="277">
        <v>2090.62</v>
      </c>
      <c r="E6542" s="279"/>
    </row>
    <row r="6543" spans="1:5" s="280" customFormat="1" ht="13.5">
      <c r="A6543" s="169">
        <v>87401</v>
      </c>
      <c r="B6543" s="169" t="s">
        <v>26827</v>
      </c>
      <c r="C6543" s="169" t="s">
        <v>7</v>
      </c>
      <c r="D6543" s="277">
        <v>5357.26</v>
      </c>
      <c r="E6543" s="279"/>
    </row>
    <row r="6544" spans="1:5" s="280" customFormat="1" ht="13.5">
      <c r="A6544" s="169">
        <v>87402</v>
      </c>
      <c r="B6544" s="169" t="s">
        <v>26828</v>
      </c>
      <c r="C6544" s="169" t="s">
        <v>7</v>
      </c>
      <c r="D6544" s="277">
        <v>3442.06</v>
      </c>
      <c r="E6544" s="279"/>
    </row>
    <row r="6545" spans="1:5" s="280" customFormat="1" ht="13.5">
      <c r="A6545" s="169">
        <v>87404</v>
      </c>
      <c r="B6545" s="169" t="s">
        <v>26829</v>
      </c>
      <c r="C6545" s="169" t="s">
        <v>7</v>
      </c>
      <c r="D6545" s="277">
        <v>4767.74</v>
      </c>
      <c r="E6545" s="279"/>
    </row>
    <row r="6546" spans="1:5" s="280" customFormat="1" ht="13.5">
      <c r="A6546" s="169">
        <v>87405</v>
      </c>
      <c r="B6546" s="169" t="s">
        <v>26830</v>
      </c>
      <c r="C6546" s="169" t="s">
        <v>7</v>
      </c>
      <c r="D6546" s="277">
        <v>4770.57</v>
      </c>
      <c r="E6546" s="279"/>
    </row>
    <row r="6547" spans="1:5" s="280" customFormat="1" ht="13.5">
      <c r="A6547" s="169">
        <v>87407</v>
      </c>
      <c r="B6547" s="169" t="s">
        <v>26831</v>
      </c>
      <c r="C6547" s="169" t="s">
        <v>7</v>
      </c>
      <c r="D6547" s="277">
        <v>1691.88</v>
      </c>
      <c r="E6547" s="279"/>
    </row>
    <row r="6548" spans="1:5" s="280" customFormat="1" ht="13.5">
      <c r="A6548" s="169">
        <v>87408</v>
      </c>
      <c r="B6548" s="169" t="s">
        <v>26832</v>
      </c>
      <c r="C6548" s="169" t="s">
        <v>7</v>
      </c>
      <c r="D6548" s="277">
        <v>1675.21</v>
      </c>
      <c r="E6548" s="279"/>
    </row>
    <row r="6549" spans="1:5" s="280" customFormat="1" ht="13.5">
      <c r="A6549" s="169">
        <v>87410</v>
      </c>
      <c r="B6549" s="169" t="s">
        <v>26833</v>
      </c>
      <c r="C6549" s="169" t="s">
        <v>7</v>
      </c>
      <c r="D6549" s="333">
        <v>838.87</v>
      </c>
      <c r="E6549" s="279"/>
    </row>
    <row r="6550" spans="1:5" s="280" customFormat="1" ht="13.5">
      <c r="A6550" s="169">
        <v>88626</v>
      </c>
      <c r="B6550" s="169" t="s">
        <v>26834</v>
      </c>
      <c r="C6550" s="169" t="s">
        <v>7</v>
      </c>
      <c r="D6550" s="333">
        <v>482.38</v>
      </c>
      <c r="E6550" s="279"/>
    </row>
    <row r="6551" spans="1:5" s="280" customFormat="1" ht="13.5">
      <c r="A6551" s="169">
        <v>88627</v>
      </c>
      <c r="B6551" s="169" t="s">
        <v>26835</v>
      </c>
      <c r="C6551" s="169" t="s">
        <v>7</v>
      </c>
      <c r="D6551" s="333">
        <v>556.79</v>
      </c>
      <c r="E6551" s="279"/>
    </row>
    <row r="6552" spans="1:5" s="280" customFormat="1" ht="13.5">
      <c r="A6552" s="169">
        <v>88628</v>
      </c>
      <c r="B6552" s="169" t="s">
        <v>26836</v>
      </c>
      <c r="C6552" s="169" t="s">
        <v>7</v>
      </c>
      <c r="D6552" s="333">
        <v>485.89</v>
      </c>
      <c r="E6552" s="279"/>
    </row>
    <row r="6553" spans="1:5" s="280" customFormat="1" ht="13.5">
      <c r="A6553" s="169">
        <v>88629</v>
      </c>
      <c r="B6553" s="169" t="s">
        <v>26837</v>
      </c>
      <c r="C6553" s="169" t="s">
        <v>7</v>
      </c>
      <c r="D6553" s="333">
        <v>567.30999999999995</v>
      </c>
      <c r="E6553" s="279"/>
    </row>
    <row r="6554" spans="1:5" s="280" customFormat="1" ht="13.5">
      <c r="A6554" s="169">
        <v>88630</v>
      </c>
      <c r="B6554" s="169" t="s">
        <v>26838</v>
      </c>
      <c r="C6554" s="169" t="s">
        <v>7</v>
      </c>
      <c r="D6554" s="333">
        <v>411.45</v>
      </c>
      <c r="E6554" s="279"/>
    </row>
    <row r="6555" spans="1:5" s="280" customFormat="1" ht="13.5">
      <c r="A6555" s="169">
        <v>88631</v>
      </c>
      <c r="B6555" s="169" t="s">
        <v>26839</v>
      </c>
      <c r="C6555" s="169" t="s">
        <v>7</v>
      </c>
      <c r="D6555" s="333">
        <v>506.15</v>
      </c>
      <c r="E6555" s="279"/>
    </row>
    <row r="6556" spans="1:5" s="280" customFormat="1" ht="13.5">
      <c r="A6556" s="169">
        <v>88715</v>
      </c>
      <c r="B6556" s="169" t="s">
        <v>26840</v>
      </c>
      <c r="C6556" s="169" t="s">
        <v>7</v>
      </c>
      <c r="D6556" s="333">
        <v>473.85</v>
      </c>
      <c r="E6556" s="279"/>
    </row>
    <row r="6557" spans="1:5" s="280" customFormat="1" ht="13.5">
      <c r="A6557" s="169">
        <v>95563</v>
      </c>
      <c r="B6557" s="169" t="s">
        <v>26841</v>
      </c>
      <c r="C6557" s="169" t="s">
        <v>7</v>
      </c>
      <c r="D6557" s="333">
        <v>717.38</v>
      </c>
      <c r="E6557" s="279"/>
    </row>
    <row r="6558" spans="1:5" s="280" customFormat="1" ht="13.5">
      <c r="A6558" s="169">
        <v>100464</v>
      </c>
      <c r="B6558" s="169" t="s">
        <v>26842</v>
      </c>
      <c r="C6558" s="169" t="s">
        <v>7</v>
      </c>
      <c r="D6558" s="333">
        <v>512.63</v>
      </c>
      <c r="E6558" s="279"/>
    </row>
    <row r="6559" spans="1:5" s="280" customFormat="1" ht="13.5">
      <c r="A6559" s="169">
        <v>100465</v>
      </c>
      <c r="B6559" s="169" t="s">
        <v>26843</v>
      </c>
      <c r="C6559" s="169" t="s">
        <v>7</v>
      </c>
      <c r="D6559" s="333">
        <v>469.37</v>
      </c>
      <c r="E6559" s="279"/>
    </row>
    <row r="6560" spans="1:5" s="280" customFormat="1" ht="13.5">
      <c r="A6560" s="169">
        <v>100466</v>
      </c>
      <c r="B6560" s="169" t="s">
        <v>26844</v>
      </c>
      <c r="C6560" s="169" t="s">
        <v>7</v>
      </c>
      <c r="D6560" s="333">
        <v>445.29</v>
      </c>
      <c r="E6560" s="279"/>
    </row>
    <row r="6561" spans="1:5" s="280" customFormat="1" ht="13.5">
      <c r="A6561" s="169">
        <v>100468</v>
      </c>
      <c r="B6561" s="169" t="s">
        <v>26845</v>
      </c>
      <c r="C6561" s="169" t="s">
        <v>7</v>
      </c>
      <c r="D6561" s="333">
        <v>602.72</v>
      </c>
      <c r="E6561" s="279"/>
    </row>
    <row r="6562" spans="1:5" s="280" customFormat="1" ht="13.5">
      <c r="A6562" s="169">
        <v>100469</v>
      </c>
      <c r="B6562" s="169" t="s">
        <v>26846</v>
      </c>
      <c r="C6562" s="169" t="s">
        <v>7</v>
      </c>
      <c r="D6562" s="333">
        <v>476.62</v>
      </c>
      <c r="E6562" s="279"/>
    </row>
    <row r="6563" spans="1:5" s="280" customFormat="1" ht="13.5">
      <c r="A6563" s="169">
        <v>100470</v>
      </c>
      <c r="B6563" s="169" t="s">
        <v>26847</v>
      </c>
      <c r="C6563" s="169" t="s">
        <v>7</v>
      </c>
      <c r="D6563" s="333">
        <v>425.11</v>
      </c>
      <c r="E6563" s="279"/>
    </row>
    <row r="6564" spans="1:5" s="280" customFormat="1" ht="13.5">
      <c r="A6564" s="169">
        <v>100472</v>
      </c>
      <c r="B6564" s="169" t="s">
        <v>26848</v>
      </c>
      <c r="C6564" s="169" t="s">
        <v>7</v>
      </c>
      <c r="D6564" s="333">
        <v>483.3</v>
      </c>
      <c r="E6564" s="279"/>
    </row>
    <row r="6565" spans="1:5" s="280" customFormat="1" ht="13.5">
      <c r="A6565" s="169">
        <v>100473</v>
      </c>
      <c r="B6565" s="169" t="s">
        <v>26849</v>
      </c>
      <c r="C6565" s="169" t="s">
        <v>7</v>
      </c>
      <c r="D6565" s="333">
        <v>428.77</v>
      </c>
      <c r="E6565" s="279"/>
    </row>
    <row r="6566" spans="1:5" s="280" customFormat="1" ht="13.5">
      <c r="A6566" s="169">
        <v>100474</v>
      </c>
      <c r="B6566" s="169" t="s">
        <v>26850</v>
      </c>
      <c r="C6566" s="169" t="s">
        <v>7</v>
      </c>
      <c r="D6566" s="333">
        <v>402</v>
      </c>
      <c r="E6566" s="279"/>
    </row>
    <row r="6567" spans="1:5" s="280" customFormat="1" ht="13.5">
      <c r="A6567" s="169">
        <v>100475</v>
      </c>
      <c r="B6567" s="169" t="s">
        <v>26851</v>
      </c>
      <c r="C6567" s="169" t="s">
        <v>7</v>
      </c>
      <c r="D6567" s="333">
        <v>625.58000000000004</v>
      </c>
      <c r="E6567" s="279"/>
    </row>
    <row r="6568" spans="1:5" s="280" customFormat="1" ht="13.5">
      <c r="A6568" s="169">
        <v>100477</v>
      </c>
      <c r="B6568" s="169" t="s">
        <v>26852</v>
      </c>
      <c r="C6568" s="169" t="s">
        <v>7</v>
      </c>
      <c r="D6568" s="333">
        <v>697.91</v>
      </c>
      <c r="E6568" s="279"/>
    </row>
    <row r="6569" spans="1:5" s="280" customFormat="1" ht="13.5">
      <c r="A6569" s="169">
        <v>100478</v>
      </c>
      <c r="B6569" s="169" t="s">
        <v>26853</v>
      </c>
      <c r="C6569" s="169" t="s">
        <v>7</v>
      </c>
      <c r="D6569" s="333">
        <v>613.01</v>
      </c>
      <c r="E6569" s="279"/>
    </row>
    <row r="6570" spans="1:5" s="280" customFormat="1" ht="13.5">
      <c r="A6570" s="169">
        <v>100479</v>
      </c>
      <c r="B6570" s="169" t="s">
        <v>26854</v>
      </c>
      <c r="C6570" s="169" t="s">
        <v>7</v>
      </c>
      <c r="D6570" s="333">
        <v>591.92999999999995</v>
      </c>
      <c r="E6570" s="279"/>
    </row>
    <row r="6571" spans="1:5" s="280" customFormat="1" ht="13.5">
      <c r="A6571" s="169">
        <v>100480</v>
      </c>
      <c r="B6571" s="169" t="s">
        <v>26855</v>
      </c>
      <c r="C6571" s="169" t="s">
        <v>7</v>
      </c>
      <c r="D6571" s="333">
        <v>704.41</v>
      </c>
      <c r="E6571" s="279"/>
    </row>
    <row r="6572" spans="1:5" s="280" customFormat="1" ht="13.5">
      <c r="A6572" s="169">
        <v>100481</v>
      </c>
      <c r="B6572" s="169" t="s">
        <v>26856</v>
      </c>
      <c r="C6572" s="169" t="s">
        <v>7</v>
      </c>
      <c r="D6572" s="333">
        <v>537.12</v>
      </c>
      <c r="E6572" s="279"/>
    </row>
    <row r="6573" spans="1:5" s="280" customFormat="1" ht="13.5">
      <c r="A6573" s="169">
        <v>100483</v>
      </c>
      <c r="B6573" s="169" t="s">
        <v>26857</v>
      </c>
      <c r="C6573" s="169" t="s">
        <v>7</v>
      </c>
      <c r="D6573" s="333">
        <v>591.28</v>
      </c>
      <c r="E6573" s="279"/>
    </row>
    <row r="6574" spans="1:5" s="280" customFormat="1" ht="13.5">
      <c r="A6574" s="169">
        <v>100484</v>
      </c>
      <c r="B6574" s="169" t="s">
        <v>26858</v>
      </c>
      <c r="C6574" s="169" t="s">
        <v>7</v>
      </c>
      <c r="D6574" s="333">
        <v>537.70000000000005</v>
      </c>
      <c r="E6574" s="279"/>
    </row>
    <row r="6575" spans="1:5" s="280" customFormat="1" ht="13.5">
      <c r="A6575" s="169">
        <v>100485</v>
      </c>
      <c r="B6575" s="169" t="s">
        <v>26859</v>
      </c>
      <c r="C6575" s="169" t="s">
        <v>7</v>
      </c>
      <c r="D6575" s="333">
        <v>512.39</v>
      </c>
      <c r="E6575" s="279"/>
    </row>
    <row r="6576" spans="1:5" s="280" customFormat="1" ht="13.5">
      <c r="A6576" s="169">
        <v>100486</v>
      </c>
      <c r="B6576" s="169" t="s">
        <v>26860</v>
      </c>
      <c r="C6576" s="169" t="s">
        <v>7</v>
      </c>
      <c r="D6576" s="333">
        <v>621.04</v>
      </c>
      <c r="E6576" s="279"/>
    </row>
    <row r="6577" spans="1:5" s="280" customFormat="1" ht="13.5">
      <c r="A6577" s="169">
        <v>100487</v>
      </c>
      <c r="B6577" s="169" t="s">
        <v>26861</v>
      </c>
      <c r="C6577" s="169" t="s">
        <v>7</v>
      </c>
      <c r="D6577" s="333">
        <v>444.42</v>
      </c>
      <c r="E6577" s="279"/>
    </row>
    <row r="6578" spans="1:5" s="280" customFormat="1" ht="13.5">
      <c r="A6578" s="169">
        <v>100488</v>
      </c>
      <c r="B6578" s="169" t="s">
        <v>26862</v>
      </c>
      <c r="C6578" s="169" t="s">
        <v>7</v>
      </c>
      <c r="D6578" s="333">
        <v>467.67</v>
      </c>
      <c r="E6578" s="279"/>
    </row>
    <row r="6579" spans="1:5" s="280" customFormat="1" ht="13.5">
      <c r="A6579" s="169">
        <v>100489</v>
      </c>
      <c r="B6579" s="169" t="s">
        <v>26863</v>
      </c>
      <c r="C6579" s="169" t="s">
        <v>7</v>
      </c>
      <c r="D6579" s="333">
        <v>479.46</v>
      </c>
      <c r="E6579" s="279"/>
    </row>
    <row r="6580" spans="1:5" s="280" customFormat="1" ht="13.5">
      <c r="A6580" s="169">
        <v>100490</v>
      </c>
      <c r="B6580" s="169" t="s">
        <v>26864</v>
      </c>
      <c r="C6580" s="169" t="s">
        <v>7</v>
      </c>
      <c r="D6580" s="333">
        <v>419.93</v>
      </c>
      <c r="E6580" s="279"/>
    </row>
    <row r="6581" spans="1:5" s="280" customFormat="1" ht="13.5">
      <c r="A6581" s="169">
        <v>100491</v>
      </c>
      <c r="B6581" s="169" t="s">
        <v>26865</v>
      </c>
      <c r="C6581" s="169" t="s">
        <v>7</v>
      </c>
      <c r="D6581" s="333">
        <v>619.75</v>
      </c>
      <c r="E6581" s="279"/>
    </row>
    <row r="6582" spans="1:5" s="280" customFormat="1" ht="13.5">
      <c r="A6582" s="169">
        <v>100492</v>
      </c>
      <c r="B6582" s="169" t="s">
        <v>26866</v>
      </c>
      <c r="C6582" s="169" t="s">
        <v>7</v>
      </c>
      <c r="D6582" s="333">
        <v>531.98</v>
      </c>
      <c r="E6582" s="279"/>
    </row>
    <row r="6583" spans="1:5" s="280" customFormat="1" ht="13.5">
      <c r="A6583" s="169">
        <v>92121</v>
      </c>
      <c r="B6583" s="169" t="s">
        <v>26867</v>
      </c>
      <c r="C6583" s="169" t="s">
        <v>7</v>
      </c>
      <c r="D6583" s="333">
        <v>27.85</v>
      </c>
      <c r="E6583" s="279"/>
    </row>
    <row r="6584" spans="1:5" s="280" customFormat="1" ht="13.5">
      <c r="A6584" s="169">
        <v>92122</v>
      </c>
      <c r="B6584" s="169" t="s">
        <v>26868</v>
      </c>
      <c r="C6584" s="169" t="s">
        <v>7</v>
      </c>
      <c r="D6584" s="333">
        <v>47.09</v>
      </c>
      <c r="E6584" s="279"/>
    </row>
    <row r="6585" spans="1:5" s="280" customFormat="1" ht="13.5">
      <c r="A6585" s="169">
        <v>92123</v>
      </c>
      <c r="B6585" s="169" t="s">
        <v>26869</v>
      </c>
      <c r="C6585" s="169" t="s">
        <v>7</v>
      </c>
      <c r="D6585" s="333">
        <v>54.32</v>
      </c>
      <c r="E6585" s="279"/>
    </row>
    <row r="6586" spans="1:5" s="280" customFormat="1" ht="13.5">
      <c r="A6586" s="169">
        <v>100195</v>
      </c>
      <c r="B6586" s="169" t="s">
        <v>26870</v>
      </c>
      <c r="C6586" s="169" t="s">
        <v>2074</v>
      </c>
      <c r="D6586" s="333">
        <v>0.72</v>
      </c>
      <c r="E6586" s="279"/>
    </row>
    <row r="6587" spans="1:5" s="280" customFormat="1" ht="13.5">
      <c r="A6587" s="169">
        <v>100196</v>
      </c>
      <c r="B6587" s="169" t="s">
        <v>26871</v>
      </c>
      <c r="C6587" s="169" t="s">
        <v>2074</v>
      </c>
      <c r="D6587" s="333">
        <v>1.2</v>
      </c>
      <c r="E6587" s="279"/>
    </row>
    <row r="6588" spans="1:5" s="280" customFormat="1" ht="13.5">
      <c r="A6588" s="169">
        <v>100197</v>
      </c>
      <c r="B6588" s="169" t="s">
        <v>26872</v>
      </c>
      <c r="C6588" s="169" t="s">
        <v>2074</v>
      </c>
      <c r="D6588" s="333">
        <v>1.8</v>
      </c>
      <c r="E6588" s="279"/>
    </row>
    <row r="6589" spans="1:5" s="280" customFormat="1" ht="13.5">
      <c r="A6589" s="169">
        <v>100198</v>
      </c>
      <c r="B6589" s="169" t="s">
        <v>26873</v>
      </c>
      <c r="C6589" s="169" t="s">
        <v>2074</v>
      </c>
      <c r="D6589" s="333">
        <v>0.25</v>
      </c>
      <c r="E6589" s="279"/>
    </row>
    <row r="6590" spans="1:5" s="280" customFormat="1" ht="13.5">
      <c r="A6590" s="169">
        <v>100199</v>
      </c>
      <c r="B6590" s="169" t="s">
        <v>26874</v>
      </c>
      <c r="C6590" s="169" t="s">
        <v>2074</v>
      </c>
      <c r="D6590" s="333">
        <v>0.3</v>
      </c>
      <c r="E6590" s="279"/>
    </row>
    <row r="6591" spans="1:5" s="280" customFormat="1" ht="13.5">
      <c r="A6591" s="169">
        <v>100200</v>
      </c>
      <c r="B6591" s="169" t="s">
        <v>26875</v>
      </c>
      <c r="C6591" s="169" t="s">
        <v>2074</v>
      </c>
      <c r="D6591" s="333">
        <v>0.36</v>
      </c>
      <c r="E6591" s="279"/>
    </row>
    <row r="6592" spans="1:5" s="280" customFormat="1" ht="13.5">
      <c r="A6592" s="169">
        <v>100201</v>
      </c>
      <c r="B6592" s="169" t="s">
        <v>26876</v>
      </c>
      <c r="C6592" s="169" t="s">
        <v>2074</v>
      </c>
      <c r="D6592" s="333">
        <v>0.73</v>
      </c>
      <c r="E6592" s="279"/>
    </row>
    <row r="6593" spans="1:5" s="280" customFormat="1" ht="13.5">
      <c r="A6593" s="169">
        <v>100202</v>
      </c>
      <c r="B6593" s="169" t="s">
        <v>26877</v>
      </c>
      <c r="C6593" s="169" t="s">
        <v>2074</v>
      </c>
      <c r="D6593" s="333">
        <v>0.85</v>
      </c>
      <c r="E6593" s="279"/>
    </row>
    <row r="6594" spans="1:5" s="280" customFormat="1" ht="13.5">
      <c r="A6594" s="169">
        <v>100203</v>
      </c>
      <c r="B6594" s="169" t="s">
        <v>26878</v>
      </c>
      <c r="C6594" s="169" t="s">
        <v>2074</v>
      </c>
      <c r="D6594" s="333">
        <v>1.01</v>
      </c>
      <c r="E6594" s="279"/>
    </row>
    <row r="6595" spans="1:5" s="280" customFormat="1" ht="13.5">
      <c r="A6595" s="169">
        <v>100204</v>
      </c>
      <c r="B6595" s="169" t="s">
        <v>26879</v>
      </c>
      <c r="C6595" s="169" t="s">
        <v>2074</v>
      </c>
      <c r="D6595" s="333">
        <v>0.11</v>
      </c>
      <c r="E6595" s="279"/>
    </row>
    <row r="6596" spans="1:5" s="280" customFormat="1" ht="13.5">
      <c r="A6596" s="169">
        <v>100205</v>
      </c>
      <c r="B6596" s="169" t="s">
        <v>26880</v>
      </c>
      <c r="C6596" s="169" t="s">
        <v>2073</v>
      </c>
      <c r="D6596" s="277">
        <v>1341.53</v>
      </c>
      <c r="E6596" s="279"/>
    </row>
    <row r="6597" spans="1:5" s="280" customFormat="1" ht="13.5">
      <c r="A6597" s="169">
        <v>100206</v>
      </c>
      <c r="B6597" s="169" t="s">
        <v>26881</v>
      </c>
      <c r="C6597" s="169" t="s">
        <v>2073</v>
      </c>
      <c r="D6597" s="333">
        <v>969.7</v>
      </c>
      <c r="E6597" s="279"/>
    </row>
    <row r="6598" spans="1:5" s="280" customFormat="1" ht="13.5">
      <c r="A6598" s="169">
        <v>100207</v>
      </c>
      <c r="B6598" s="169" t="s">
        <v>26882</v>
      </c>
      <c r="C6598" s="169" t="s">
        <v>2073</v>
      </c>
      <c r="D6598" s="333">
        <v>449.9</v>
      </c>
      <c r="E6598" s="279"/>
    </row>
    <row r="6599" spans="1:5" s="280" customFormat="1" ht="13.5">
      <c r="A6599" s="169">
        <v>100208</v>
      </c>
      <c r="B6599" s="169" t="s">
        <v>26883</v>
      </c>
      <c r="C6599" s="169" t="s">
        <v>2075</v>
      </c>
      <c r="D6599" s="333">
        <v>17.739999999999998</v>
      </c>
      <c r="E6599" s="279"/>
    </row>
    <row r="6600" spans="1:5" s="280" customFormat="1" ht="13.5">
      <c r="A6600" s="169">
        <v>100209</v>
      </c>
      <c r="B6600" s="169" t="s">
        <v>26884</v>
      </c>
      <c r="C6600" s="169" t="s">
        <v>2075</v>
      </c>
      <c r="D6600" s="333">
        <v>8.8699999999999992</v>
      </c>
      <c r="E6600" s="279"/>
    </row>
    <row r="6601" spans="1:5" s="280" customFormat="1" ht="13.5">
      <c r="A6601" s="169">
        <v>100210</v>
      </c>
      <c r="B6601" s="169" t="s">
        <v>26885</v>
      </c>
      <c r="C6601" s="169" t="s">
        <v>2075</v>
      </c>
      <c r="D6601" s="333">
        <v>16.350000000000001</v>
      </c>
      <c r="E6601" s="279"/>
    </row>
    <row r="6602" spans="1:5" s="280" customFormat="1" ht="13.5">
      <c r="A6602" s="169">
        <v>100211</v>
      </c>
      <c r="B6602" s="169" t="s">
        <v>26886</v>
      </c>
      <c r="C6602" s="169" t="s">
        <v>2075</v>
      </c>
      <c r="D6602" s="333">
        <v>6.31</v>
      </c>
      <c r="E6602" s="279"/>
    </row>
    <row r="6603" spans="1:5" s="280" customFormat="1" ht="13.5">
      <c r="A6603" s="169">
        <v>100212</v>
      </c>
      <c r="B6603" s="169" t="s">
        <v>26887</v>
      </c>
      <c r="C6603" s="169" t="s">
        <v>2075</v>
      </c>
      <c r="D6603" s="333">
        <v>6.96</v>
      </c>
      <c r="E6603" s="279"/>
    </row>
    <row r="6604" spans="1:5" s="280" customFormat="1" ht="13.5">
      <c r="A6604" s="169">
        <v>100213</v>
      </c>
      <c r="B6604" s="169" t="s">
        <v>26888</v>
      </c>
      <c r="C6604" s="169" t="s">
        <v>2075</v>
      </c>
      <c r="D6604" s="333">
        <v>2.5</v>
      </c>
      <c r="E6604" s="279"/>
    </row>
    <row r="6605" spans="1:5" s="280" customFormat="1" ht="13.5">
      <c r="A6605" s="169">
        <v>100214</v>
      </c>
      <c r="B6605" s="169" t="s">
        <v>26889</v>
      </c>
      <c r="C6605" s="169" t="s">
        <v>2075</v>
      </c>
      <c r="D6605" s="333">
        <v>3.84</v>
      </c>
      <c r="E6605" s="279"/>
    </row>
    <row r="6606" spans="1:5" s="280" customFormat="1" ht="13.5">
      <c r="A6606" s="169">
        <v>100215</v>
      </c>
      <c r="B6606" s="169" t="s">
        <v>26890</v>
      </c>
      <c r="C6606" s="169" t="s">
        <v>2075</v>
      </c>
      <c r="D6606" s="333">
        <v>3.29</v>
      </c>
      <c r="E6606" s="279"/>
    </row>
    <row r="6607" spans="1:5" s="280" customFormat="1" ht="13.5">
      <c r="A6607" s="169">
        <v>100216</v>
      </c>
      <c r="B6607" s="169" t="s">
        <v>26891</v>
      </c>
      <c r="C6607" s="169" t="s">
        <v>2075</v>
      </c>
      <c r="D6607" s="333">
        <v>0.88</v>
      </c>
      <c r="E6607" s="279"/>
    </row>
    <row r="6608" spans="1:5" s="280" customFormat="1" ht="13.5">
      <c r="A6608" s="169">
        <v>100217</v>
      </c>
      <c r="B6608" s="169" t="s">
        <v>26892</v>
      </c>
      <c r="C6608" s="169" t="s">
        <v>2075</v>
      </c>
      <c r="D6608" s="333">
        <v>3.02</v>
      </c>
      <c r="E6608" s="279"/>
    </row>
    <row r="6609" spans="1:5" s="280" customFormat="1" ht="13.5">
      <c r="A6609" s="169">
        <v>100218</v>
      </c>
      <c r="B6609" s="169" t="s">
        <v>26893</v>
      </c>
      <c r="C6609" s="169" t="s">
        <v>2075</v>
      </c>
      <c r="D6609" s="333">
        <v>2.06</v>
      </c>
      <c r="E6609" s="279"/>
    </row>
    <row r="6610" spans="1:5" s="280" customFormat="1" ht="13.5">
      <c r="A6610" s="169">
        <v>100219</v>
      </c>
      <c r="B6610" s="169" t="s">
        <v>26894</v>
      </c>
      <c r="C6610" s="169" t="s">
        <v>2075</v>
      </c>
      <c r="D6610" s="333">
        <v>0.45</v>
      </c>
      <c r="E6610" s="279"/>
    </row>
    <row r="6611" spans="1:5" s="280" customFormat="1" ht="13.5">
      <c r="A6611" s="169">
        <v>100220</v>
      </c>
      <c r="B6611" s="169" t="s">
        <v>26895</v>
      </c>
      <c r="C6611" s="169" t="s">
        <v>2076</v>
      </c>
      <c r="D6611" s="333">
        <v>25.49</v>
      </c>
      <c r="E6611" s="279"/>
    </row>
    <row r="6612" spans="1:5" s="280" customFormat="1" ht="13.5">
      <c r="A6612" s="169">
        <v>100221</v>
      </c>
      <c r="B6612" s="169" t="s">
        <v>26896</v>
      </c>
      <c r="C6612" s="169" t="s">
        <v>2076</v>
      </c>
      <c r="D6612" s="333">
        <v>28.9</v>
      </c>
      <c r="E6612" s="279"/>
    </row>
    <row r="6613" spans="1:5" s="280" customFormat="1" ht="13.5">
      <c r="A6613" s="169">
        <v>100222</v>
      </c>
      <c r="B6613" s="169" t="s">
        <v>26897</v>
      </c>
      <c r="C6613" s="169" t="s">
        <v>2076</v>
      </c>
      <c r="D6613" s="333">
        <v>10.94</v>
      </c>
      <c r="E6613" s="279"/>
    </row>
    <row r="6614" spans="1:5" s="280" customFormat="1" ht="13.5">
      <c r="A6614" s="169">
        <v>100223</v>
      </c>
      <c r="B6614" s="169" t="s">
        <v>26898</v>
      </c>
      <c r="C6614" s="169" t="s">
        <v>2076</v>
      </c>
      <c r="D6614" s="333">
        <v>5.12</v>
      </c>
      <c r="E6614" s="279"/>
    </row>
    <row r="6615" spans="1:5" s="280" customFormat="1" ht="13.5">
      <c r="A6615" s="169">
        <v>100224</v>
      </c>
      <c r="B6615" s="169" t="s">
        <v>26899</v>
      </c>
      <c r="C6615" s="169" t="s">
        <v>2076</v>
      </c>
      <c r="D6615" s="333">
        <v>3.02</v>
      </c>
      <c r="E6615" s="279"/>
    </row>
    <row r="6616" spans="1:5" s="280" customFormat="1" ht="13.5">
      <c r="A6616" s="169">
        <v>100225</v>
      </c>
      <c r="B6616" s="169" t="s">
        <v>26900</v>
      </c>
      <c r="C6616" s="169" t="s">
        <v>2077</v>
      </c>
      <c r="D6616" s="333">
        <v>2</v>
      </c>
      <c r="E6616" s="279"/>
    </row>
    <row r="6617" spans="1:5" s="280" customFormat="1" ht="13.5">
      <c r="A6617" s="169">
        <v>100226</v>
      </c>
      <c r="B6617" s="169" t="s">
        <v>26901</v>
      </c>
      <c r="C6617" s="169" t="s">
        <v>2077</v>
      </c>
      <c r="D6617" s="333">
        <v>0.63</v>
      </c>
      <c r="E6617" s="279"/>
    </row>
    <row r="6618" spans="1:5" s="280" customFormat="1" ht="13.5">
      <c r="A6618" s="169">
        <v>100227</v>
      </c>
      <c r="B6618" s="169" t="s">
        <v>26902</v>
      </c>
      <c r="C6618" s="169" t="s">
        <v>2077</v>
      </c>
      <c r="D6618" s="333">
        <v>0.93</v>
      </c>
      <c r="E6618" s="279"/>
    </row>
    <row r="6619" spans="1:5" s="280" customFormat="1" ht="13.5">
      <c r="A6619" s="169">
        <v>100228</v>
      </c>
      <c r="B6619" s="169" t="s">
        <v>26903</v>
      </c>
      <c r="C6619" s="169" t="s">
        <v>2077</v>
      </c>
      <c r="D6619" s="333">
        <v>0.28999999999999998</v>
      </c>
      <c r="E6619" s="279"/>
    </row>
    <row r="6620" spans="1:5" s="280" customFormat="1" ht="13.5">
      <c r="A6620" s="169">
        <v>100229</v>
      </c>
      <c r="B6620" s="169" t="s">
        <v>26904</v>
      </c>
      <c r="C6620" s="169" t="s">
        <v>3</v>
      </c>
      <c r="D6620" s="333">
        <v>0.01</v>
      </c>
      <c r="E6620" s="279"/>
    </row>
    <row r="6621" spans="1:5" s="280" customFormat="1" ht="13.5">
      <c r="A6621" s="169">
        <v>100230</v>
      </c>
      <c r="B6621" s="169" t="s">
        <v>26905</v>
      </c>
      <c r="C6621" s="169" t="s">
        <v>3</v>
      </c>
      <c r="D6621" s="333">
        <v>0.02</v>
      </c>
      <c r="E6621" s="279"/>
    </row>
    <row r="6622" spans="1:5" s="280" customFormat="1" ht="13.5">
      <c r="A6622" s="169">
        <v>100231</v>
      </c>
      <c r="B6622" s="169" t="s">
        <v>26906</v>
      </c>
      <c r="C6622" s="169" t="s">
        <v>3</v>
      </c>
      <c r="D6622" s="333">
        <v>0.03</v>
      </c>
      <c r="E6622" s="279"/>
    </row>
    <row r="6623" spans="1:5" s="280" customFormat="1" ht="13.5">
      <c r="A6623" s="169">
        <v>100232</v>
      </c>
      <c r="B6623" s="169" t="s">
        <v>26907</v>
      </c>
      <c r="C6623" s="169" t="s">
        <v>2</v>
      </c>
      <c r="D6623" s="333">
        <v>0.33</v>
      </c>
      <c r="E6623" s="279"/>
    </row>
    <row r="6624" spans="1:5" s="280" customFormat="1" ht="13.5">
      <c r="A6624" s="169">
        <v>100233</v>
      </c>
      <c r="B6624" s="169" t="s">
        <v>26908</v>
      </c>
      <c r="C6624" s="169" t="s">
        <v>2</v>
      </c>
      <c r="D6624" s="333">
        <v>0.16</v>
      </c>
      <c r="E6624" s="279"/>
    </row>
    <row r="6625" spans="1:5" s="280" customFormat="1" ht="13.5">
      <c r="A6625" s="169">
        <v>100234</v>
      </c>
      <c r="B6625" s="169" t="s">
        <v>26909</v>
      </c>
      <c r="C6625" s="169" t="s">
        <v>4</v>
      </c>
      <c r="D6625" s="333">
        <v>0.5</v>
      </c>
      <c r="E6625" s="279"/>
    </row>
    <row r="6626" spans="1:5" s="280" customFormat="1" ht="13.5">
      <c r="A6626" s="169">
        <v>100235</v>
      </c>
      <c r="B6626" s="169" t="s">
        <v>26910</v>
      </c>
      <c r="C6626" s="169" t="s">
        <v>10</v>
      </c>
      <c r="D6626" s="333">
        <v>0.03</v>
      </c>
      <c r="E6626" s="279"/>
    </row>
    <row r="6627" spans="1:5" s="280" customFormat="1" ht="13.5">
      <c r="A6627" s="169">
        <v>100236</v>
      </c>
      <c r="B6627" s="169" t="s">
        <v>26911</v>
      </c>
      <c r="C6627" s="169" t="s">
        <v>2078</v>
      </c>
      <c r="D6627" s="333">
        <v>2.54</v>
      </c>
      <c r="E6627" s="279"/>
    </row>
    <row r="6628" spans="1:5" s="280" customFormat="1" ht="13.5">
      <c r="A6628" s="169">
        <v>100237</v>
      </c>
      <c r="B6628" s="169" t="s">
        <v>26912</v>
      </c>
      <c r="C6628" s="169" t="s">
        <v>2078</v>
      </c>
      <c r="D6628" s="333">
        <v>3.05</v>
      </c>
      <c r="E6628" s="279"/>
    </row>
    <row r="6629" spans="1:5" s="280" customFormat="1" ht="13.5">
      <c r="A6629" s="169">
        <v>100238</v>
      </c>
      <c r="B6629" s="169" t="s">
        <v>26913</v>
      </c>
      <c r="C6629" s="169" t="s">
        <v>2078</v>
      </c>
      <c r="D6629" s="333">
        <v>4.88</v>
      </c>
      <c r="E6629" s="279"/>
    </row>
    <row r="6630" spans="1:5" s="280" customFormat="1" ht="13.5">
      <c r="A6630" s="169">
        <v>100239</v>
      </c>
      <c r="B6630" s="169" t="s">
        <v>26914</v>
      </c>
      <c r="C6630" s="169" t="s">
        <v>2078</v>
      </c>
      <c r="D6630" s="333">
        <v>6.1</v>
      </c>
      <c r="E6630" s="279"/>
    </row>
    <row r="6631" spans="1:5" s="280" customFormat="1" ht="13.5">
      <c r="A6631" s="169">
        <v>100240</v>
      </c>
      <c r="B6631" s="169" t="s">
        <v>26915</v>
      </c>
      <c r="C6631" s="169" t="s">
        <v>2078</v>
      </c>
      <c r="D6631" s="333">
        <v>3.65</v>
      </c>
      <c r="E6631" s="279"/>
    </row>
    <row r="6632" spans="1:5" s="280" customFormat="1" ht="13.5">
      <c r="A6632" s="169">
        <v>100241</v>
      </c>
      <c r="B6632" s="169" t="s">
        <v>26916</v>
      </c>
      <c r="C6632" s="169" t="s">
        <v>2078</v>
      </c>
      <c r="D6632" s="333">
        <v>6.1</v>
      </c>
      <c r="E6632" s="279"/>
    </row>
    <row r="6633" spans="1:5" s="280" customFormat="1" ht="13.5">
      <c r="A6633" s="169">
        <v>100242</v>
      </c>
      <c r="B6633" s="169" t="s">
        <v>26917</v>
      </c>
      <c r="C6633" s="169" t="s">
        <v>2078</v>
      </c>
      <c r="D6633" s="333">
        <v>18.02</v>
      </c>
      <c r="E6633" s="279"/>
    </row>
    <row r="6634" spans="1:5" s="280" customFormat="1" ht="13.5">
      <c r="A6634" s="169">
        <v>100243</v>
      </c>
      <c r="B6634" s="169" t="s">
        <v>26918</v>
      </c>
      <c r="C6634" s="169" t="s">
        <v>2078</v>
      </c>
      <c r="D6634" s="333">
        <v>2.92</v>
      </c>
      <c r="E6634" s="279"/>
    </row>
    <row r="6635" spans="1:5" s="280" customFormat="1" ht="13.5">
      <c r="A6635" s="169">
        <v>100244</v>
      </c>
      <c r="B6635" s="169" t="s">
        <v>26919</v>
      </c>
      <c r="C6635" s="169" t="s">
        <v>2078</v>
      </c>
      <c r="D6635" s="333">
        <v>3.65</v>
      </c>
      <c r="E6635" s="279"/>
    </row>
    <row r="6636" spans="1:5" s="280" customFormat="1" ht="13.5">
      <c r="A6636" s="169">
        <v>100245</v>
      </c>
      <c r="B6636" s="169" t="s">
        <v>26920</v>
      </c>
      <c r="C6636" s="169" t="s">
        <v>2078</v>
      </c>
      <c r="D6636" s="333">
        <v>7.31</v>
      </c>
      <c r="E6636" s="279"/>
    </row>
    <row r="6637" spans="1:5" s="280" customFormat="1" ht="13.5">
      <c r="A6637" s="169">
        <v>100246</v>
      </c>
      <c r="B6637" s="169" t="s">
        <v>26921</v>
      </c>
      <c r="C6637" s="169" t="s">
        <v>2078</v>
      </c>
      <c r="D6637" s="333">
        <v>2.4300000000000002</v>
      </c>
      <c r="E6637" s="279"/>
    </row>
    <row r="6638" spans="1:5" s="280" customFormat="1" ht="13.5">
      <c r="A6638" s="169">
        <v>100247</v>
      </c>
      <c r="B6638" s="169" t="s">
        <v>26922</v>
      </c>
      <c r="C6638" s="169" t="s">
        <v>2078</v>
      </c>
      <c r="D6638" s="333">
        <v>3.05</v>
      </c>
      <c r="E6638" s="279"/>
    </row>
    <row r="6639" spans="1:5" s="280" customFormat="1" ht="13.5">
      <c r="A6639" s="169">
        <v>100248</v>
      </c>
      <c r="B6639" s="169" t="s">
        <v>26923</v>
      </c>
      <c r="C6639" s="169" t="s">
        <v>2078</v>
      </c>
      <c r="D6639" s="333">
        <v>12.01</v>
      </c>
      <c r="E6639" s="279"/>
    </row>
    <row r="6640" spans="1:5" s="280" customFormat="1" ht="13.5">
      <c r="A6640" s="169">
        <v>100249</v>
      </c>
      <c r="B6640" s="169" t="s">
        <v>26924</v>
      </c>
      <c r="C6640" s="169" t="s">
        <v>2078</v>
      </c>
      <c r="D6640" s="333">
        <v>2.4300000000000002</v>
      </c>
      <c r="E6640" s="279"/>
    </row>
    <row r="6641" spans="1:5" s="280" customFormat="1" ht="13.5">
      <c r="A6641" s="169">
        <v>100250</v>
      </c>
      <c r="B6641" s="169" t="s">
        <v>26925</v>
      </c>
      <c r="C6641" s="169" t="s">
        <v>2078</v>
      </c>
      <c r="D6641" s="333">
        <v>4.0599999999999996</v>
      </c>
      <c r="E6641" s="279"/>
    </row>
    <row r="6642" spans="1:5" s="280" customFormat="1" ht="13.5">
      <c r="A6642" s="169">
        <v>100251</v>
      </c>
      <c r="B6642" s="169" t="s">
        <v>26926</v>
      </c>
      <c r="C6642" s="169" t="s">
        <v>2078</v>
      </c>
      <c r="D6642" s="333">
        <v>12.01</v>
      </c>
      <c r="E6642" s="279"/>
    </row>
    <row r="6643" spans="1:5" s="280" customFormat="1" ht="13.5">
      <c r="A6643" s="169">
        <v>100252</v>
      </c>
      <c r="B6643" s="169" t="s">
        <v>26927</v>
      </c>
      <c r="C6643" s="169" t="s">
        <v>2078</v>
      </c>
      <c r="D6643" s="333">
        <v>18.02</v>
      </c>
      <c r="E6643" s="279"/>
    </row>
    <row r="6644" spans="1:5" s="280" customFormat="1" ht="13.5">
      <c r="A6644" s="169">
        <v>100253</v>
      </c>
      <c r="B6644" s="169" t="s">
        <v>26928</v>
      </c>
      <c r="C6644" s="169" t="s">
        <v>2078</v>
      </c>
      <c r="D6644" s="333">
        <v>24.03</v>
      </c>
      <c r="E6644" s="279"/>
    </row>
    <row r="6645" spans="1:5" s="280" customFormat="1" ht="13.5">
      <c r="A6645" s="169">
        <v>100254</v>
      </c>
      <c r="B6645" s="169" t="s">
        <v>26929</v>
      </c>
      <c r="C6645" s="169" t="s">
        <v>2078</v>
      </c>
      <c r="D6645" s="333">
        <v>36.04</v>
      </c>
      <c r="E6645" s="279"/>
    </row>
    <row r="6646" spans="1:5" s="280" customFormat="1" ht="13.5">
      <c r="A6646" s="169">
        <v>100255</v>
      </c>
      <c r="B6646" s="169" t="s">
        <v>26930</v>
      </c>
      <c r="C6646" s="169" t="s">
        <v>2078</v>
      </c>
      <c r="D6646" s="333">
        <v>12.19</v>
      </c>
      <c r="E6646" s="279"/>
    </row>
    <row r="6647" spans="1:5" s="280" customFormat="1" ht="13.5">
      <c r="A6647" s="169">
        <v>100256</v>
      </c>
      <c r="B6647" s="169" t="s">
        <v>26931</v>
      </c>
      <c r="C6647" s="169" t="s">
        <v>2078</v>
      </c>
      <c r="D6647" s="333">
        <v>8.1300000000000008</v>
      </c>
      <c r="E6647" s="279"/>
    </row>
    <row r="6648" spans="1:5" s="280" customFormat="1" ht="13.5">
      <c r="A6648" s="169">
        <v>100257</v>
      </c>
      <c r="B6648" s="169" t="s">
        <v>26932</v>
      </c>
      <c r="C6648" s="169" t="s">
        <v>2078</v>
      </c>
      <c r="D6648" s="333">
        <v>4.88</v>
      </c>
      <c r="E6648" s="279"/>
    </row>
    <row r="6649" spans="1:5" s="280" customFormat="1" ht="13.5">
      <c r="A6649" s="169">
        <v>100258</v>
      </c>
      <c r="B6649" s="169" t="s">
        <v>26933</v>
      </c>
      <c r="C6649" s="169" t="s">
        <v>2078</v>
      </c>
      <c r="D6649" s="333">
        <v>12.19</v>
      </c>
      <c r="E6649" s="279"/>
    </row>
    <row r="6650" spans="1:5" s="280" customFormat="1" ht="13.5">
      <c r="A6650" s="169">
        <v>100259</v>
      </c>
      <c r="B6650" s="169" t="s">
        <v>26934</v>
      </c>
      <c r="C6650" s="169" t="s">
        <v>2078</v>
      </c>
      <c r="D6650" s="333">
        <v>24.03</v>
      </c>
      <c r="E6650" s="279"/>
    </row>
    <row r="6651" spans="1:5" s="280" customFormat="1" ht="13.5">
      <c r="A6651" s="169">
        <v>100260</v>
      </c>
      <c r="B6651" s="169" t="s">
        <v>26935</v>
      </c>
      <c r="C6651" s="169" t="s">
        <v>2074</v>
      </c>
      <c r="D6651" s="333">
        <v>7.92</v>
      </c>
      <c r="E6651" s="279"/>
    </row>
    <row r="6652" spans="1:5" s="280" customFormat="1" ht="13.5">
      <c r="A6652" s="169">
        <v>100261</v>
      </c>
      <c r="B6652" s="169" t="s">
        <v>26936</v>
      </c>
      <c r="C6652" s="169" t="s">
        <v>2074</v>
      </c>
      <c r="D6652" s="333">
        <v>4.97</v>
      </c>
      <c r="E6652" s="279"/>
    </row>
    <row r="6653" spans="1:5" s="280" customFormat="1" ht="13.5">
      <c r="A6653" s="169">
        <v>100262</v>
      </c>
      <c r="B6653" s="169" t="s">
        <v>26937</v>
      </c>
      <c r="C6653" s="169" t="s">
        <v>2074</v>
      </c>
      <c r="D6653" s="333">
        <v>3.08</v>
      </c>
      <c r="E6653" s="279"/>
    </row>
    <row r="6654" spans="1:5" s="280" customFormat="1" ht="13.5">
      <c r="A6654" s="169">
        <v>100263</v>
      </c>
      <c r="B6654" s="169" t="s">
        <v>26938</v>
      </c>
      <c r="C6654" s="169" t="s">
        <v>2074</v>
      </c>
      <c r="D6654" s="333">
        <v>1.97</v>
      </c>
      <c r="E6654" s="279"/>
    </row>
    <row r="6655" spans="1:5" s="280" customFormat="1" ht="13.5">
      <c r="A6655" s="169">
        <v>100264</v>
      </c>
      <c r="B6655" s="169" t="s">
        <v>26939</v>
      </c>
      <c r="C6655" s="169" t="s">
        <v>2076</v>
      </c>
      <c r="D6655" s="333">
        <v>35.99</v>
      </c>
      <c r="E6655" s="279"/>
    </row>
    <row r="6656" spans="1:5" s="280" customFormat="1" ht="13.5">
      <c r="A6656" s="169">
        <v>100265</v>
      </c>
      <c r="B6656" s="169" t="s">
        <v>26940</v>
      </c>
      <c r="C6656" s="169" t="s">
        <v>4</v>
      </c>
      <c r="D6656" s="333">
        <v>0.75</v>
      </c>
      <c r="E6656" s="279"/>
    </row>
    <row r="6657" spans="1:5" s="280" customFormat="1" ht="13.5">
      <c r="A6657" s="169">
        <v>100266</v>
      </c>
      <c r="B6657" s="169" t="s">
        <v>26941</v>
      </c>
      <c r="C6657" s="169" t="s">
        <v>2075</v>
      </c>
      <c r="D6657" s="333">
        <v>76.48</v>
      </c>
      <c r="E6657" s="279"/>
    </row>
    <row r="6658" spans="1:5" s="280" customFormat="1" ht="13.5">
      <c r="A6658" s="169">
        <v>100267</v>
      </c>
      <c r="B6658" s="169" t="s">
        <v>26942</v>
      </c>
      <c r="C6658" s="169" t="s">
        <v>2</v>
      </c>
      <c r="D6658" s="333">
        <v>1.51</v>
      </c>
      <c r="E6658" s="279"/>
    </row>
    <row r="6659" spans="1:5" s="280" customFormat="1" ht="13.5">
      <c r="A6659" s="169">
        <v>100268</v>
      </c>
      <c r="B6659" s="169" t="s">
        <v>26943</v>
      </c>
      <c r="C6659" s="169" t="s">
        <v>2075</v>
      </c>
      <c r="D6659" s="333">
        <v>76.48</v>
      </c>
      <c r="E6659" s="279"/>
    </row>
    <row r="6660" spans="1:5" s="280" customFormat="1" ht="13.5">
      <c r="A6660" s="169">
        <v>100269</v>
      </c>
      <c r="B6660" s="169" t="s">
        <v>26944</v>
      </c>
      <c r="C6660" s="169" t="s">
        <v>2</v>
      </c>
      <c r="D6660" s="333">
        <v>1.51</v>
      </c>
      <c r="E6660" s="279"/>
    </row>
    <row r="6661" spans="1:5" s="280" customFormat="1" ht="13.5">
      <c r="A6661" s="169">
        <v>100270</v>
      </c>
      <c r="B6661" s="169" t="s">
        <v>26945</v>
      </c>
      <c r="C6661" s="169" t="s">
        <v>2075</v>
      </c>
      <c r="D6661" s="333">
        <v>57.33</v>
      </c>
      <c r="E6661" s="279"/>
    </row>
    <row r="6662" spans="1:5" s="280" customFormat="1" ht="13.5">
      <c r="A6662" s="169">
        <v>100271</v>
      </c>
      <c r="B6662" s="169" t="s">
        <v>26946</v>
      </c>
      <c r="C6662" s="169" t="s">
        <v>2076</v>
      </c>
      <c r="D6662" s="333">
        <v>57.36</v>
      </c>
      <c r="E6662" s="279"/>
    </row>
    <row r="6663" spans="1:5" s="280" customFormat="1" ht="13.5">
      <c r="A6663" s="169">
        <v>100272</v>
      </c>
      <c r="B6663" s="169" t="s">
        <v>26947</v>
      </c>
      <c r="C6663" s="169" t="s">
        <v>4</v>
      </c>
      <c r="D6663" s="333">
        <v>1.1299999999999999</v>
      </c>
      <c r="E6663" s="279"/>
    </row>
    <row r="6664" spans="1:5" s="280" customFormat="1" ht="13.5">
      <c r="A6664" s="169">
        <v>100273</v>
      </c>
      <c r="B6664" s="169" t="s">
        <v>26948</v>
      </c>
      <c r="C6664" s="169" t="s">
        <v>2074</v>
      </c>
      <c r="D6664" s="333">
        <v>2.99</v>
      </c>
      <c r="E6664" s="279"/>
    </row>
    <row r="6665" spans="1:5" s="280" customFormat="1" ht="13.5">
      <c r="A6665" s="169">
        <v>100274</v>
      </c>
      <c r="B6665" s="169" t="s">
        <v>26949</v>
      </c>
      <c r="C6665" s="169" t="s">
        <v>2076</v>
      </c>
      <c r="D6665" s="333">
        <v>25.51</v>
      </c>
      <c r="E6665" s="279"/>
    </row>
    <row r="6666" spans="1:5" s="280" customFormat="1" ht="13.5">
      <c r="A6666" s="169">
        <v>100275</v>
      </c>
      <c r="B6666" s="169" t="s">
        <v>26950</v>
      </c>
      <c r="C6666" s="169" t="s">
        <v>2076</v>
      </c>
      <c r="D6666" s="333">
        <v>16.489999999999998</v>
      </c>
      <c r="E6666" s="279"/>
    </row>
    <row r="6667" spans="1:5" s="280" customFormat="1" ht="13.5">
      <c r="A6667" s="169">
        <v>100276</v>
      </c>
      <c r="B6667" s="169" t="s">
        <v>26951</v>
      </c>
      <c r="C6667" s="169" t="s">
        <v>2076</v>
      </c>
      <c r="D6667" s="333">
        <v>30.09</v>
      </c>
      <c r="E6667" s="279"/>
    </row>
    <row r="6668" spans="1:5" s="280" customFormat="1" ht="13.5">
      <c r="A6668" s="169">
        <v>100277</v>
      </c>
      <c r="B6668" s="169" t="s">
        <v>26952</v>
      </c>
      <c r="C6668" s="169" t="s">
        <v>2076</v>
      </c>
      <c r="D6668" s="333">
        <v>1.93</v>
      </c>
      <c r="E6668" s="279"/>
    </row>
    <row r="6669" spans="1:5" s="280" customFormat="1" ht="13.5">
      <c r="A6669" s="169">
        <v>100278</v>
      </c>
      <c r="B6669" s="169" t="s">
        <v>26953</v>
      </c>
      <c r="C6669" s="169" t="s">
        <v>2075</v>
      </c>
      <c r="D6669" s="333">
        <v>36.590000000000003</v>
      </c>
      <c r="E6669" s="279"/>
    </row>
    <row r="6670" spans="1:5" s="280" customFormat="1" ht="13.5">
      <c r="A6670" s="169">
        <v>100279</v>
      </c>
      <c r="B6670" s="169" t="s">
        <v>26954</v>
      </c>
      <c r="C6670" s="169" t="s">
        <v>2</v>
      </c>
      <c r="D6670" s="333">
        <v>0.7</v>
      </c>
      <c r="E6670" s="279"/>
    </row>
    <row r="6671" spans="1:5" s="280" customFormat="1" ht="13.5">
      <c r="A6671" s="169">
        <v>100280</v>
      </c>
      <c r="B6671" s="169" t="s">
        <v>26955</v>
      </c>
      <c r="C6671" s="169" t="s">
        <v>2075</v>
      </c>
      <c r="D6671" s="333">
        <v>16.8</v>
      </c>
      <c r="E6671" s="279"/>
    </row>
    <row r="6672" spans="1:5" s="280" customFormat="1" ht="13.5">
      <c r="A6672" s="169">
        <v>100281</v>
      </c>
      <c r="B6672" s="169" t="s">
        <v>26956</v>
      </c>
      <c r="C6672" s="169" t="s">
        <v>2075</v>
      </c>
      <c r="D6672" s="333">
        <v>3.69</v>
      </c>
      <c r="E6672" s="279"/>
    </row>
    <row r="6673" spans="1:5" s="280" customFormat="1" ht="13.5">
      <c r="A6673" s="169">
        <v>100282</v>
      </c>
      <c r="B6673" s="169" t="s">
        <v>26957</v>
      </c>
      <c r="C6673" s="169" t="s">
        <v>2076</v>
      </c>
      <c r="D6673" s="333">
        <v>143.30000000000001</v>
      </c>
      <c r="E6673" s="279"/>
    </row>
    <row r="6674" spans="1:5" s="280" customFormat="1" ht="13.5">
      <c r="A6674" s="169">
        <v>100283</v>
      </c>
      <c r="B6674" s="169" t="s">
        <v>26958</v>
      </c>
      <c r="C6674" s="169" t="s">
        <v>2076</v>
      </c>
      <c r="D6674" s="333">
        <v>23.15</v>
      </c>
      <c r="E6674" s="279"/>
    </row>
    <row r="6675" spans="1:5" s="280" customFormat="1" ht="13.5">
      <c r="A6675" s="169">
        <v>100284</v>
      </c>
      <c r="B6675" s="169" t="s">
        <v>26959</v>
      </c>
      <c r="C6675" s="169" t="s">
        <v>2076</v>
      </c>
      <c r="D6675" s="333">
        <v>10.8</v>
      </c>
      <c r="E6675" s="279"/>
    </row>
    <row r="6676" spans="1:5" s="280" customFormat="1" ht="13.5">
      <c r="A6676" s="169">
        <v>100285</v>
      </c>
      <c r="B6676" s="169" t="s">
        <v>26960</v>
      </c>
      <c r="C6676" s="169" t="s">
        <v>2078</v>
      </c>
      <c r="D6676" s="333">
        <v>38.5</v>
      </c>
      <c r="E6676" s="279"/>
    </row>
    <row r="6677" spans="1:5" s="280" customFormat="1" ht="13.5">
      <c r="A6677" s="169">
        <v>100286</v>
      </c>
      <c r="B6677" s="169" t="s">
        <v>26961</v>
      </c>
      <c r="C6677" s="169" t="s">
        <v>2078</v>
      </c>
      <c r="D6677" s="333">
        <v>12.54</v>
      </c>
      <c r="E6677" s="279"/>
    </row>
    <row r="6678" spans="1:5" s="280" customFormat="1" ht="13.5">
      <c r="A6678" s="169">
        <v>100287</v>
      </c>
      <c r="B6678" s="169" t="s">
        <v>26962</v>
      </c>
      <c r="C6678" s="169" t="s">
        <v>2078</v>
      </c>
      <c r="D6678" s="333">
        <v>12.01</v>
      </c>
      <c r="E6678" s="279"/>
    </row>
    <row r="6679" spans="1:5" s="280" customFormat="1" ht="13.5">
      <c r="A6679" s="169">
        <v>99802</v>
      </c>
      <c r="B6679" s="169" t="s">
        <v>26963</v>
      </c>
      <c r="C6679" s="169" t="s">
        <v>4</v>
      </c>
      <c r="D6679" s="333">
        <v>0.49</v>
      </c>
      <c r="E6679" s="279"/>
    </row>
    <row r="6680" spans="1:5" s="280" customFormat="1" ht="13.5">
      <c r="A6680" s="169">
        <v>99803</v>
      </c>
      <c r="B6680" s="169" t="s">
        <v>26964</v>
      </c>
      <c r="C6680" s="169" t="s">
        <v>4</v>
      </c>
      <c r="D6680" s="333">
        <v>1.9</v>
      </c>
      <c r="E6680" s="279"/>
    </row>
    <row r="6681" spans="1:5" s="280" customFormat="1" ht="13.5">
      <c r="A6681" s="169">
        <v>99804</v>
      </c>
      <c r="B6681" s="169" t="s">
        <v>26965</v>
      </c>
      <c r="C6681" s="169" t="s">
        <v>4</v>
      </c>
      <c r="D6681" s="333">
        <v>4.9400000000000004</v>
      </c>
      <c r="E6681" s="279"/>
    </row>
    <row r="6682" spans="1:5" s="280" customFormat="1" ht="13.5">
      <c r="A6682" s="169">
        <v>99805</v>
      </c>
      <c r="B6682" s="169" t="s">
        <v>26966</v>
      </c>
      <c r="C6682" s="169" t="s">
        <v>4</v>
      </c>
      <c r="D6682" s="333">
        <v>10.39</v>
      </c>
      <c r="E6682" s="279"/>
    </row>
    <row r="6683" spans="1:5" s="280" customFormat="1" ht="13.5">
      <c r="A6683" s="169">
        <v>99806</v>
      </c>
      <c r="B6683" s="169" t="s">
        <v>26967</v>
      </c>
      <c r="C6683" s="169" t="s">
        <v>4</v>
      </c>
      <c r="D6683" s="333">
        <v>0.78</v>
      </c>
      <c r="E6683" s="279"/>
    </row>
    <row r="6684" spans="1:5" s="280" customFormat="1" ht="13.5">
      <c r="A6684" s="169">
        <v>99807</v>
      </c>
      <c r="B6684" s="169" t="s">
        <v>26968</v>
      </c>
      <c r="C6684" s="169" t="s">
        <v>4</v>
      </c>
      <c r="D6684" s="333">
        <v>1.5</v>
      </c>
      <c r="E6684" s="279"/>
    </row>
    <row r="6685" spans="1:5" s="280" customFormat="1" ht="13.5">
      <c r="A6685" s="169">
        <v>99808</v>
      </c>
      <c r="B6685" s="169" t="s">
        <v>26969</v>
      </c>
      <c r="C6685" s="169" t="s">
        <v>4</v>
      </c>
      <c r="D6685" s="333">
        <v>3.71</v>
      </c>
      <c r="E6685" s="279"/>
    </row>
    <row r="6686" spans="1:5" s="280" customFormat="1" ht="13.5">
      <c r="A6686" s="169">
        <v>99809</v>
      </c>
      <c r="B6686" s="169" t="s">
        <v>26970</v>
      </c>
      <c r="C6686" s="169" t="s">
        <v>4</v>
      </c>
      <c r="D6686" s="333">
        <v>5.42</v>
      </c>
      <c r="E6686" s="279"/>
    </row>
    <row r="6687" spans="1:5" s="280" customFormat="1" ht="13.5">
      <c r="A6687" s="169">
        <v>99810</v>
      </c>
      <c r="B6687" s="169" t="s">
        <v>26971</v>
      </c>
      <c r="C6687" s="169" t="s">
        <v>4</v>
      </c>
      <c r="D6687" s="333">
        <v>6.74</v>
      </c>
      <c r="E6687" s="279"/>
    </row>
    <row r="6688" spans="1:5" s="280" customFormat="1" ht="13.5">
      <c r="A6688" s="169">
        <v>99811</v>
      </c>
      <c r="B6688" s="169" t="s">
        <v>26972</v>
      </c>
      <c r="C6688" s="169" t="s">
        <v>4</v>
      </c>
      <c r="D6688" s="333">
        <v>3.24</v>
      </c>
      <c r="E6688" s="279"/>
    </row>
    <row r="6689" spans="1:5" s="280" customFormat="1" ht="13.5">
      <c r="A6689" s="169">
        <v>99812</v>
      </c>
      <c r="B6689" s="169" t="s">
        <v>26973</v>
      </c>
      <c r="C6689" s="169" t="s">
        <v>4</v>
      </c>
      <c r="D6689" s="333">
        <v>1.04</v>
      </c>
      <c r="E6689" s="279"/>
    </row>
    <row r="6690" spans="1:5" s="280" customFormat="1" ht="13.5">
      <c r="A6690" s="169">
        <v>99813</v>
      </c>
      <c r="B6690" s="169" t="s">
        <v>26974</v>
      </c>
      <c r="C6690" s="169" t="s">
        <v>4</v>
      </c>
      <c r="D6690" s="333">
        <v>0.89</v>
      </c>
      <c r="E6690" s="279"/>
    </row>
    <row r="6691" spans="1:5" s="280" customFormat="1" ht="13.5">
      <c r="A6691" s="169">
        <v>99814</v>
      </c>
      <c r="B6691" s="169" t="s">
        <v>26975</v>
      </c>
      <c r="C6691" s="169" t="s">
        <v>4</v>
      </c>
      <c r="D6691" s="333">
        <v>1.79</v>
      </c>
      <c r="E6691" s="279"/>
    </row>
    <row r="6692" spans="1:5" s="280" customFormat="1" ht="13.5">
      <c r="A6692" s="169">
        <v>99815</v>
      </c>
      <c r="B6692" s="169" t="s">
        <v>26976</v>
      </c>
      <c r="C6692" s="169" t="s">
        <v>2</v>
      </c>
      <c r="D6692" s="333">
        <v>8.3699999999999992</v>
      </c>
      <c r="E6692" s="279"/>
    </row>
    <row r="6693" spans="1:5" s="280" customFormat="1" ht="13.5">
      <c r="A6693" s="169">
        <v>99816</v>
      </c>
      <c r="B6693" s="169" t="s">
        <v>26977</v>
      </c>
      <c r="C6693" s="169" t="s">
        <v>2</v>
      </c>
      <c r="D6693" s="333">
        <v>8.86</v>
      </c>
      <c r="E6693" s="279"/>
    </row>
    <row r="6694" spans="1:5" s="280" customFormat="1" ht="13.5">
      <c r="A6694" s="169">
        <v>99817</v>
      </c>
      <c r="B6694" s="169" t="s">
        <v>26978</v>
      </c>
      <c r="C6694" s="169" t="s">
        <v>2</v>
      </c>
      <c r="D6694" s="333">
        <v>5.44</v>
      </c>
      <c r="E6694" s="279"/>
    </row>
    <row r="6695" spans="1:5" s="280" customFormat="1" ht="13.5">
      <c r="A6695" s="169">
        <v>99818</v>
      </c>
      <c r="B6695" s="169" t="s">
        <v>26979</v>
      </c>
      <c r="C6695" s="169" t="s">
        <v>2</v>
      </c>
      <c r="D6695" s="333">
        <v>5.44</v>
      </c>
      <c r="E6695" s="279"/>
    </row>
    <row r="6696" spans="1:5" s="280" customFormat="1" ht="13.5">
      <c r="A6696" s="169">
        <v>99819</v>
      </c>
      <c r="B6696" s="169" t="s">
        <v>26980</v>
      </c>
      <c r="C6696" s="169" t="s">
        <v>4</v>
      </c>
      <c r="D6696" s="333">
        <v>15.46</v>
      </c>
      <c r="E6696" s="279"/>
    </row>
    <row r="6697" spans="1:5" s="280" customFormat="1" ht="13.5">
      <c r="A6697" s="169">
        <v>99820</v>
      </c>
      <c r="B6697" s="169" t="s">
        <v>26981</v>
      </c>
      <c r="C6697" s="169" t="s">
        <v>4</v>
      </c>
      <c r="D6697" s="333">
        <v>1.88</v>
      </c>
      <c r="E6697" s="279"/>
    </row>
    <row r="6698" spans="1:5" s="280" customFormat="1" ht="13.5">
      <c r="A6698" s="169">
        <v>99821</v>
      </c>
      <c r="B6698" s="169" t="s">
        <v>26982</v>
      </c>
      <c r="C6698" s="169" t="s">
        <v>4</v>
      </c>
      <c r="D6698" s="333">
        <v>2.94</v>
      </c>
      <c r="E6698" s="279"/>
    </row>
    <row r="6699" spans="1:5" s="280" customFormat="1" ht="13.5">
      <c r="A6699" s="169">
        <v>99822</v>
      </c>
      <c r="B6699" s="169" t="s">
        <v>26983</v>
      </c>
      <c r="C6699" s="169" t="s">
        <v>4</v>
      </c>
      <c r="D6699" s="333">
        <v>0.92</v>
      </c>
      <c r="E6699" s="279"/>
    </row>
    <row r="6700" spans="1:5" s="280" customFormat="1" ht="13.5">
      <c r="A6700" s="169">
        <v>99823</v>
      </c>
      <c r="B6700" s="169" t="s">
        <v>26984</v>
      </c>
      <c r="C6700" s="169" t="s">
        <v>4</v>
      </c>
      <c r="D6700" s="333">
        <v>2.2000000000000002</v>
      </c>
      <c r="E6700" s="279"/>
    </row>
    <row r="6701" spans="1:5" s="280" customFormat="1" ht="13.5">
      <c r="A6701" s="169">
        <v>99824</v>
      </c>
      <c r="B6701" s="169" t="s">
        <v>26985</v>
      </c>
      <c r="C6701" s="169" t="s">
        <v>4</v>
      </c>
      <c r="D6701" s="333">
        <v>2.38</v>
      </c>
      <c r="E6701" s="279"/>
    </row>
    <row r="6702" spans="1:5" s="280" customFormat="1" ht="13.5">
      <c r="A6702" s="169">
        <v>99825</v>
      </c>
      <c r="B6702" s="169" t="s">
        <v>26986</v>
      </c>
      <c r="C6702" s="169" t="s">
        <v>4</v>
      </c>
      <c r="D6702" s="333">
        <v>3.41</v>
      </c>
      <c r="E6702" s="279"/>
    </row>
    <row r="6703" spans="1:5" s="280" customFormat="1" ht="13.5">
      <c r="A6703" s="169">
        <v>99826</v>
      </c>
      <c r="B6703" s="169" t="s">
        <v>26987</v>
      </c>
      <c r="C6703" s="169" t="s">
        <v>4</v>
      </c>
      <c r="D6703" s="333">
        <v>1.41</v>
      </c>
      <c r="E6703" s="279"/>
    </row>
    <row r="6704" spans="1:5" s="280" customFormat="1" ht="13.5">
      <c r="A6704" s="169">
        <v>97010</v>
      </c>
      <c r="B6704" s="169" t="s">
        <v>26988</v>
      </c>
      <c r="C6704" s="169" t="s">
        <v>1</v>
      </c>
      <c r="D6704" s="333">
        <v>79.14</v>
      </c>
      <c r="E6704" s="279"/>
    </row>
    <row r="6705" spans="1:5" s="280" customFormat="1" ht="13.5">
      <c r="A6705" s="169">
        <v>97011</v>
      </c>
      <c r="B6705" s="169" t="s">
        <v>26989</v>
      </c>
      <c r="C6705" s="169" t="s">
        <v>1</v>
      </c>
      <c r="D6705" s="333">
        <v>59.98</v>
      </c>
      <c r="E6705" s="279"/>
    </row>
    <row r="6706" spans="1:5" s="280" customFormat="1" ht="13.5">
      <c r="A6706" s="169">
        <v>97012</v>
      </c>
      <c r="B6706" s="169" t="s">
        <v>26990</v>
      </c>
      <c r="C6706" s="169" t="s">
        <v>1</v>
      </c>
      <c r="D6706" s="333">
        <v>50.39</v>
      </c>
      <c r="E6706" s="279"/>
    </row>
    <row r="6707" spans="1:5" s="280" customFormat="1" ht="13.5">
      <c r="A6707" s="169">
        <v>97013</v>
      </c>
      <c r="B6707" s="169" t="s">
        <v>26991</v>
      </c>
      <c r="C6707" s="169" t="s">
        <v>1</v>
      </c>
      <c r="D6707" s="333">
        <v>118.35</v>
      </c>
      <c r="E6707" s="279"/>
    </row>
    <row r="6708" spans="1:5" s="280" customFormat="1" ht="13.5">
      <c r="A6708" s="169">
        <v>97014</v>
      </c>
      <c r="B6708" s="169" t="s">
        <v>26992</v>
      </c>
      <c r="C6708" s="169" t="s">
        <v>1</v>
      </c>
      <c r="D6708" s="333">
        <v>86.39</v>
      </c>
      <c r="E6708" s="279"/>
    </row>
    <row r="6709" spans="1:5" s="280" customFormat="1" ht="13.5">
      <c r="A6709" s="169">
        <v>97015</v>
      </c>
      <c r="B6709" s="169" t="s">
        <v>26993</v>
      </c>
      <c r="C6709" s="169" t="s">
        <v>1</v>
      </c>
      <c r="D6709" s="333">
        <v>70.260000000000005</v>
      </c>
      <c r="E6709" s="279"/>
    </row>
    <row r="6710" spans="1:5" s="280" customFormat="1" ht="13.5">
      <c r="A6710" s="169">
        <v>97016</v>
      </c>
      <c r="B6710" s="169" t="s">
        <v>26994</v>
      </c>
      <c r="C6710" s="169" t="s">
        <v>1</v>
      </c>
      <c r="D6710" s="333">
        <v>71.06</v>
      </c>
      <c r="E6710" s="279"/>
    </row>
    <row r="6711" spans="1:5" s="280" customFormat="1" ht="13.5">
      <c r="A6711" s="169">
        <v>97017</v>
      </c>
      <c r="B6711" s="169" t="s">
        <v>26995</v>
      </c>
      <c r="C6711" s="169" t="s">
        <v>1</v>
      </c>
      <c r="D6711" s="333">
        <v>52.8</v>
      </c>
      <c r="E6711" s="279"/>
    </row>
    <row r="6712" spans="1:5" s="280" customFormat="1" ht="13.5">
      <c r="A6712" s="169">
        <v>97018</v>
      </c>
      <c r="B6712" s="169" t="s">
        <v>26996</v>
      </c>
      <c r="C6712" s="169" t="s">
        <v>1</v>
      </c>
      <c r="D6712" s="333">
        <v>43.32</v>
      </c>
      <c r="E6712" s="279"/>
    </row>
    <row r="6713" spans="1:5" s="280" customFormat="1" ht="13.5">
      <c r="A6713" s="169">
        <v>97031</v>
      </c>
      <c r="B6713" s="169" t="s">
        <v>26997</v>
      </c>
      <c r="C6713" s="169" t="s">
        <v>1</v>
      </c>
      <c r="D6713" s="333">
        <v>108.31</v>
      </c>
      <c r="E6713" s="279"/>
    </row>
    <row r="6714" spans="1:5" s="280" customFormat="1" ht="13.5">
      <c r="A6714" s="169">
        <v>97032</v>
      </c>
      <c r="B6714" s="169" t="s">
        <v>26998</v>
      </c>
      <c r="C6714" s="169" t="s">
        <v>1</v>
      </c>
      <c r="D6714" s="333">
        <v>65.77</v>
      </c>
      <c r="E6714" s="279"/>
    </row>
    <row r="6715" spans="1:5" s="280" customFormat="1" ht="13.5">
      <c r="A6715" s="169">
        <v>97033</v>
      </c>
      <c r="B6715" s="169" t="s">
        <v>26999</v>
      </c>
      <c r="C6715" s="169" t="s">
        <v>1</v>
      </c>
      <c r="D6715" s="333">
        <v>107.5</v>
      </c>
      <c r="E6715" s="279"/>
    </row>
    <row r="6716" spans="1:5" s="280" customFormat="1" ht="13.5">
      <c r="A6716" s="169">
        <v>97034</v>
      </c>
      <c r="B6716" s="169" t="s">
        <v>27000</v>
      </c>
      <c r="C6716" s="169" t="s">
        <v>1</v>
      </c>
      <c r="D6716" s="333">
        <v>64.08</v>
      </c>
      <c r="E6716" s="279"/>
    </row>
    <row r="6717" spans="1:5" s="280" customFormat="1" ht="13.5">
      <c r="A6717" s="169">
        <v>97039</v>
      </c>
      <c r="B6717" s="169" t="s">
        <v>27001</v>
      </c>
      <c r="C6717" s="169" t="s">
        <v>4</v>
      </c>
      <c r="D6717" s="333">
        <v>53.65</v>
      </c>
      <c r="E6717" s="279"/>
    </row>
    <row r="6718" spans="1:5" s="280" customFormat="1" ht="13.5">
      <c r="A6718" s="169">
        <v>97040</v>
      </c>
      <c r="B6718" s="169" t="s">
        <v>27002</v>
      </c>
      <c r="C6718" s="169" t="s">
        <v>4</v>
      </c>
      <c r="D6718" s="333">
        <v>17.559999999999999</v>
      </c>
      <c r="E6718" s="279"/>
    </row>
    <row r="6719" spans="1:5" s="280" customFormat="1" ht="13.5">
      <c r="A6719" s="169">
        <v>97041</v>
      </c>
      <c r="B6719" s="169" t="s">
        <v>27003</v>
      </c>
      <c r="C6719" s="169" t="s">
        <v>4</v>
      </c>
      <c r="D6719" s="333">
        <v>319.79000000000002</v>
      </c>
      <c r="E6719" s="279"/>
    </row>
    <row r="6720" spans="1:5" s="280" customFormat="1" ht="13.5">
      <c r="A6720" s="169">
        <v>97046</v>
      </c>
      <c r="B6720" s="169" t="s">
        <v>27004</v>
      </c>
      <c r="C6720" s="169" t="s">
        <v>4</v>
      </c>
      <c r="D6720" s="333">
        <v>0.45</v>
      </c>
      <c r="E6720" s="279"/>
    </row>
    <row r="6721" spans="1:5" s="280" customFormat="1" ht="13.5">
      <c r="A6721" s="169">
        <v>97047</v>
      </c>
      <c r="B6721" s="169" t="s">
        <v>27005</v>
      </c>
      <c r="C6721" s="169" t="s">
        <v>4</v>
      </c>
      <c r="D6721" s="333">
        <v>0.17</v>
      </c>
      <c r="E6721" s="279"/>
    </row>
    <row r="6722" spans="1:5" s="280" customFormat="1" ht="13.5">
      <c r="A6722" s="169">
        <v>97048</v>
      </c>
      <c r="B6722" s="169" t="s">
        <v>27006</v>
      </c>
      <c r="C6722" s="169" t="s">
        <v>4</v>
      </c>
      <c r="D6722" s="333">
        <v>0.12</v>
      </c>
      <c r="E6722" s="279"/>
    </row>
    <row r="6723" spans="1:5" s="280" customFormat="1" ht="13.5">
      <c r="A6723" s="169">
        <v>97054</v>
      </c>
      <c r="B6723" s="169" t="s">
        <v>27007</v>
      </c>
      <c r="C6723" s="169" t="s">
        <v>2</v>
      </c>
      <c r="D6723" s="333">
        <v>24.76</v>
      </c>
      <c r="E6723" s="279"/>
    </row>
    <row r="6724" spans="1:5" s="280" customFormat="1" ht="13.5">
      <c r="A6724" s="169">
        <v>97062</v>
      </c>
      <c r="B6724" s="169" t="s">
        <v>27008</v>
      </c>
      <c r="C6724" s="169" t="s">
        <v>4</v>
      </c>
      <c r="D6724" s="333">
        <v>7.31</v>
      </c>
      <c r="E6724" s="279"/>
    </row>
    <row r="6725" spans="1:5" s="280" customFormat="1" ht="13.5">
      <c r="A6725" s="169">
        <v>97063</v>
      </c>
      <c r="B6725" s="169" t="s">
        <v>27009</v>
      </c>
      <c r="C6725" s="169" t="s">
        <v>4</v>
      </c>
      <c r="D6725" s="333">
        <v>11.61</v>
      </c>
      <c r="E6725" s="279"/>
    </row>
    <row r="6726" spans="1:5" s="280" customFormat="1" ht="13.5">
      <c r="A6726" s="169">
        <v>97064</v>
      </c>
      <c r="B6726" s="169" t="s">
        <v>27010</v>
      </c>
      <c r="C6726" s="169" t="s">
        <v>1</v>
      </c>
      <c r="D6726" s="333">
        <v>21.11</v>
      </c>
      <c r="E6726" s="279"/>
    </row>
    <row r="6727" spans="1:5" s="280" customFormat="1" ht="13.5">
      <c r="A6727" s="169">
        <v>97065</v>
      </c>
      <c r="B6727" s="169" t="s">
        <v>27011</v>
      </c>
      <c r="C6727" s="169" t="s">
        <v>7</v>
      </c>
      <c r="D6727" s="333">
        <v>7.06</v>
      </c>
      <c r="E6727" s="279"/>
    </row>
    <row r="6728" spans="1:5" s="280" customFormat="1" ht="13.5">
      <c r="A6728" s="169">
        <v>97066</v>
      </c>
      <c r="B6728" s="169" t="s">
        <v>27012</v>
      </c>
      <c r="C6728" s="169" t="s">
        <v>4</v>
      </c>
      <c r="D6728" s="333">
        <v>124.76</v>
      </c>
      <c r="E6728" s="279"/>
    </row>
    <row r="6729" spans="1:5" s="280" customFormat="1" ht="13.5">
      <c r="A6729" s="169">
        <v>97067</v>
      </c>
      <c r="B6729" s="169" t="s">
        <v>27013</v>
      </c>
      <c r="C6729" s="169" t="s">
        <v>1</v>
      </c>
      <c r="D6729" s="333">
        <v>829.28</v>
      </c>
      <c r="E6729" s="279"/>
    </row>
    <row r="6730" spans="1:5" s="280" customFormat="1" ht="13.5">
      <c r="A6730" s="169">
        <v>97621</v>
      </c>
      <c r="B6730" s="169" t="s">
        <v>27014</v>
      </c>
      <c r="C6730" s="169" t="s">
        <v>7</v>
      </c>
      <c r="D6730" s="333">
        <v>105.65</v>
      </c>
      <c r="E6730" s="279"/>
    </row>
    <row r="6731" spans="1:5" s="280" customFormat="1" ht="13.5">
      <c r="A6731" s="169">
        <v>97622</v>
      </c>
      <c r="B6731" s="169" t="s">
        <v>27015</v>
      </c>
      <c r="C6731" s="169" t="s">
        <v>7</v>
      </c>
      <c r="D6731" s="333">
        <v>51.49</v>
      </c>
      <c r="E6731" s="279"/>
    </row>
    <row r="6732" spans="1:5" s="280" customFormat="1" ht="13.5">
      <c r="A6732" s="169">
        <v>97623</v>
      </c>
      <c r="B6732" s="169" t="s">
        <v>27016</v>
      </c>
      <c r="C6732" s="169" t="s">
        <v>7</v>
      </c>
      <c r="D6732" s="333">
        <v>157.74</v>
      </c>
      <c r="E6732" s="279"/>
    </row>
    <row r="6733" spans="1:5" s="280" customFormat="1" ht="13.5">
      <c r="A6733" s="169">
        <v>97624</v>
      </c>
      <c r="B6733" s="169" t="s">
        <v>27017</v>
      </c>
      <c r="C6733" s="169" t="s">
        <v>7</v>
      </c>
      <c r="D6733" s="333">
        <v>96.81</v>
      </c>
      <c r="E6733" s="279"/>
    </row>
    <row r="6734" spans="1:5" s="280" customFormat="1" ht="13.5">
      <c r="A6734" s="169">
        <v>97625</v>
      </c>
      <c r="B6734" s="169" t="s">
        <v>27018</v>
      </c>
      <c r="C6734" s="169" t="s">
        <v>7</v>
      </c>
      <c r="D6734" s="333">
        <v>60.74</v>
      </c>
      <c r="E6734" s="279"/>
    </row>
    <row r="6735" spans="1:5" s="280" customFormat="1" ht="13.5">
      <c r="A6735" s="169">
        <v>97626</v>
      </c>
      <c r="B6735" s="169" t="s">
        <v>27019</v>
      </c>
      <c r="C6735" s="169" t="s">
        <v>7</v>
      </c>
      <c r="D6735" s="333">
        <v>559.13</v>
      </c>
      <c r="E6735" s="279"/>
    </row>
    <row r="6736" spans="1:5" s="280" customFormat="1" ht="13.5">
      <c r="A6736" s="169">
        <v>97627</v>
      </c>
      <c r="B6736" s="169" t="s">
        <v>27020</v>
      </c>
      <c r="C6736" s="169" t="s">
        <v>7</v>
      </c>
      <c r="D6736" s="333">
        <v>258.94</v>
      </c>
      <c r="E6736" s="279"/>
    </row>
    <row r="6737" spans="1:5" s="280" customFormat="1" ht="13.5">
      <c r="A6737" s="169">
        <v>97628</v>
      </c>
      <c r="B6737" s="169" t="s">
        <v>27021</v>
      </c>
      <c r="C6737" s="169" t="s">
        <v>7</v>
      </c>
      <c r="D6737" s="333">
        <v>254.49</v>
      </c>
      <c r="E6737" s="279"/>
    </row>
    <row r="6738" spans="1:5" s="280" customFormat="1" ht="13.5">
      <c r="A6738" s="169">
        <v>97629</v>
      </c>
      <c r="B6738" s="169" t="s">
        <v>27022</v>
      </c>
      <c r="C6738" s="169" t="s">
        <v>7</v>
      </c>
      <c r="D6738" s="333">
        <v>110.61</v>
      </c>
      <c r="E6738" s="279"/>
    </row>
    <row r="6739" spans="1:5" s="280" customFormat="1" ht="13.5">
      <c r="A6739" s="169">
        <v>97631</v>
      </c>
      <c r="B6739" s="169" t="s">
        <v>27023</v>
      </c>
      <c r="C6739" s="169" t="s">
        <v>4</v>
      </c>
      <c r="D6739" s="333">
        <v>3.03</v>
      </c>
      <c r="E6739" s="279"/>
    </row>
    <row r="6740" spans="1:5" s="280" customFormat="1" ht="13.5">
      <c r="A6740" s="169">
        <v>97632</v>
      </c>
      <c r="B6740" s="169" t="s">
        <v>27024</v>
      </c>
      <c r="C6740" s="169" t="s">
        <v>1</v>
      </c>
      <c r="D6740" s="333">
        <v>2.37</v>
      </c>
      <c r="E6740" s="279"/>
    </row>
    <row r="6741" spans="1:5" s="280" customFormat="1" ht="13.5">
      <c r="A6741" s="169">
        <v>97633</v>
      </c>
      <c r="B6741" s="169" t="s">
        <v>27025</v>
      </c>
      <c r="C6741" s="169" t="s">
        <v>4</v>
      </c>
      <c r="D6741" s="333">
        <v>20.73</v>
      </c>
      <c r="E6741" s="279"/>
    </row>
    <row r="6742" spans="1:5" s="280" customFormat="1" ht="13.5">
      <c r="A6742" s="169">
        <v>97634</v>
      </c>
      <c r="B6742" s="169" t="s">
        <v>27026</v>
      </c>
      <c r="C6742" s="169" t="s">
        <v>4</v>
      </c>
      <c r="D6742" s="333">
        <v>10.92</v>
      </c>
      <c r="E6742" s="279"/>
    </row>
    <row r="6743" spans="1:5" s="280" customFormat="1" ht="13.5">
      <c r="A6743" s="169">
        <v>97635</v>
      </c>
      <c r="B6743" s="169" t="s">
        <v>27027</v>
      </c>
      <c r="C6743" s="169" t="s">
        <v>4</v>
      </c>
      <c r="D6743" s="333">
        <v>13.58</v>
      </c>
      <c r="E6743" s="279"/>
    </row>
    <row r="6744" spans="1:5" s="280" customFormat="1" ht="13.5">
      <c r="A6744" s="169">
        <v>97636</v>
      </c>
      <c r="B6744" s="169" t="s">
        <v>27028</v>
      </c>
      <c r="C6744" s="169" t="s">
        <v>4</v>
      </c>
      <c r="D6744" s="333">
        <v>20.76</v>
      </c>
      <c r="E6744" s="279"/>
    </row>
    <row r="6745" spans="1:5" s="280" customFormat="1" ht="13.5">
      <c r="A6745" s="169">
        <v>97637</v>
      </c>
      <c r="B6745" s="169" t="s">
        <v>27029</v>
      </c>
      <c r="C6745" s="169" t="s">
        <v>4</v>
      </c>
      <c r="D6745" s="333">
        <v>2.73</v>
      </c>
      <c r="E6745" s="279"/>
    </row>
    <row r="6746" spans="1:5" s="280" customFormat="1" ht="13.5">
      <c r="A6746" s="169">
        <v>97638</v>
      </c>
      <c r="B6746" s="169" t="s">
        <v>27030</v>
      </c>
      <c r="C6746" s="169" t="s">
        <v>4</v>
      </c>
      <c r="D6746" s="333">
        <v>7.97</v>
      </c>
      <c r="E6746" s="279"/>
    </row>
    <row r="6747" spans="1:5" s="280" customFormat="1" ht="13.5">
      <c r="A6747" s="169">
        <v>97639</v>
      </c>
      <c r="B6747" s="169" t="s">
        <v>27031</v>
      </c>
      <c r="C6747" s="169" t="s">
        <v>4</v>
      </c>
      <c r="D6747" s="333">
        <v>18.350000000000001</v>
      </c>
      <c r="E6747" s="279"/>
    </row>
    <row r="6748" spans="1:5" s="280" customFormat="1" ht="13.5">
      <c r="A6748" s="169">
        <v>97640</v>
      </c>
      <c r="B6748" s="169" t="s">
        <v>27032</v>
      </c>
      <c r="C6748" s="169" t="s">
        <v>4</v>
      </c>
      <c r="D6748" s="333">
        <v>1.72</v>
      </c>
      <c r="E6748" s="279"/>
    </row>
    <row r="6749" spans="1:5" s="280" customFormat="1" ht="13.5">
      <c r="A6749" s="169">
        <v>97641</v>
      </c>
      <c r="B6749" s="169" t="s">
        <v>27033</v>
      </c>
      <c r="C6749" s="169" t="s">
        <v>4</v>
      </c>
      <c r="D6749" s="333">
        <v>4.1900000000000004</v>
      </c>
      <c r="E6749" s="279"/>
    </row>
    <row r="6750" spans="1:5" s="280" customFormat="1" ht="13.5">
      <c r="A6750" s="169">
        <v>97642</v>
      </c>
      <c r="B6750" s="169" t="s">
        <v>27034</v>
      </c>
      <c r="C6750" s="169" t="s">
        <v>4</v>
      </c>
      <c r="D6750" s="333">
        <v>3.09</v>
      </c>
      <c r="E6750" s="279"/>
    </row>
    <row r="6751" spans="1:5" s="280" customFormat="1" ht="13.5">
      <c r="A6751" s="169">
        <v>97643</v>
      </c>
      <c r="B6751" s="169" t="s">
        <v>27035</v>
      </c>
      <c r="C6751" s="169" t="s">
        <v>4</v>
      </c>
      <c r="D6751" s="333">
        <v>23.11</v>
      </c>
      <c r="E6751" s="279"/>
    </row>
    <row r="6752" spans="1:5" s="280" customFormat="1" ht="13.5">
      <c r="A6752" s="169">
        <v>97644</v>
      </c>
      <c r="B6752" s="169" t="s">
        <v>27036</v>
      </c>
      <c r="C6752" s="169" t="s">
        <v>4</v>
      </c>
      <c r="D6752" s="333">
        <v>8.48</v>
      </c>
      <c r="E6752" s="279"/>
    </row>
    <row r="6753" spans="1:5" s="280" customFormat="1" ht="13.5">
      <c r="A6753" s="169">
        <v>97645</v>
      </c>
      <c r="B6753" s="169" t="s">
        <v>27037</v>
      </c>
      <c r="C6753" s="169" t="s">
        <v>4</v>
      </c>
      <c r="D6753" s="333">
        <v>33.270000000000003</v>
      </c>
      <c r="E6753" s="279"/>
    </row>
    <row r="6754" spans="1:5" s="280" customFormat="1" ht="13.5">
      <c r="A6754" s="169">
        <v>97647</v>
      </c>
      <c r="B6754" s="169" t="s">
        <v>27038</v>
      </c>
      <c r="C6754" s="169" t="s">
        <v>4</v>
      </c>
      <c r="D6754" s="333">
        <v>3.24</v>
      </c>
      <c r="E6754" s="279"/>
    </row>
    <row r="6755" spans="1:5" s="280" customFormat="1" ht="13.5">
      <c r="A6755" s="169">
        <v>97648</v>
      </c>
      <c r="B6755" s="169" t="s">
        <v>27039</v>
      </c>
      <c r="C6755" s="169" t="s">
        <v>4</v>
      </c>
      <c r="D6755" s="333">
        <v>1.86</v>
      </c>
      <c r="E6755" s="279"/>
    </row>
    <row r="6756" spans="1:5" s="280" customFormat="1" ht="13.5">
      <c r="A6756" s="169">
        <v>97649</v>
      </c>
      <c r="B6756" s="169" t="s">
        <v>27040</v>
      </c>
      <c r="C6756" s="169" t="s">
        <v>4</v>
      </c>
      <c r="D6756" s="333">
        <v>4.1500000000000004</v>
      </c>
      <c r="E6756" s="279"/>
    </row>
    <row r="6757" spans="1:5" s="280" customFormat="1" ht="13.5">
      <c r="A6757" s="169">
        <v>97650</v>
      </c>
      <c r="B6757" s="169" t="s">
        <v>27041</v>
      </c>
      <c r="C6757" s="169" t="s">
        <v>4</v>
      </c>
      <c r="D6757" s="333">
        <v>6.97</v>
      </c>
      <c r="E6757" s="279"/>
    </row>
    <row r="6758" spans="1:5" s="280" customFormat="1" ht="13.5">
      <c r="A6758" s="169">
        <v>97651</v>
      </c>
      <c r="B6758" s="169" t="s">
        <v>27042</v>
      </c>
      <c r="C6758" s="169" t="s">
        <v>2</v>
      </c>
      <c r="D6758" s="333">
        <v>77.19</v>
      </c>
      <c r="E6758" s="279"/>
    </row>
    <row r="6759" spans="1:5" s="280" customFormat="1" ht="13.5">
      <c r="A6759" s="169">
        <v>97652</v>
      </c>
      <c r="B6759" s="169" t="s">
        <v>27043</v>
      </c>
      <c r="C6759" s="169" t="s">
        <v>2</v>
      </c>
      <c r="D6759" s="333">
        <v>175.01</v>
      </c>
      <c r="E6759" s="279"/>
    </row>
    <row r="6760" spans="1:5" s="280" customFormat="1" ht="13.5">
      <c r="A6760" s="169">
        <v>97653</v>
      </c>
      <c r="B6760" s="169" t="s">
        <v>27044</v>
      </c>
      <c r="C6760" s="169" t="s">
        <v>2</v>
      </c>
      <c r="D6760" s="333">
        <v>131.79</v>
      </c>
      <c r="E6760" s="279"/>
    </row>
    <row r="6761" spans="1:5" s="280" customFormat="1" ht="13.5">
      <c r="A6761" s="169">
        <v>97654</v>
      </c>
      <c r="B6761" s="169" t="s">
        <v>27045</v>
      </c>
      <c r="C6761" s="169" t="s">
        <v>2</v>
      </c>
      <c r="D6761" s="333">
        <v>158.57</v>
      </c>
      <c r="E6761" s="279"/>
    </row>
    <row r="6762" spans="1:5" s="280" customFormat="1" ht="13.5">
      <c r="A6762" s="169">
        <v>97655</v>
      </c>
      <c r="B6762" s="169" t="s">
        <v>27046</v>
      </c>
      <c r="C6762" s="169" t="s">
        <v>4</v>
      </c>
      <c r="D6762" s="333">
        <v>20.88</v>
      </c>
      <c r="E6762" s="279"/>
    </row>
    <row r="6763" spans="1:5" s="280" customFormat="1" ht="13.5">
      <c r="A6763" s="169">
        <v>97656</v>
      </c>
      <c r="B6763" s="169" t="s">
        <v>27047</v>
      </c>
      <c r="C6763" s="169" t="s">
        <v>2</v>
      </c>
      <c r="D6763" s="333">
        <v>207.66</v>
      </c>
      <c r="E6763" s="279"/>
    </row>
    <row r="6764" spans="1:5" s="280" customFormat="1" ht="13.5">
      <c r="A6764" s="169">
        <v>97657</v>
      </c>
      <c r="B6764" s="169" t="s">
        <v>27048</v>
      </c>
      <c r="C6764" s="169" t="s">
        <v>2</v>
      </c>
      <c r="D6764" s="333">
        <v>411.61</v>
      </c>
      <c r="E6764" s="279"/>
    </row>
    <row r="6765" spans="1:5" s="280" customFormat="1" ht="13.5">
      <c r="A6765" s="169">
        <v>97658</v>
      </c>
      <c r="B6765" s="169" t="s">
        <v>27049</v>
      </c>
      <c r="C6765" s="169" t="s">
        <v>2</v>
      </c>
      <c r="D6765" s="333">
        <v>182.24</v>
      </c>
      <c r="E6765" s="279"/>
    </row>
    <row r="6766" spans="1:5" s="280" customFormat="1" ht="13.5">
      <c r="A6766" s="169">
        <v>97659</v>
      </c>
      <c r="B6766" s="169" t="s">
        <v>27050</v>
      </c>
      <c r="C6766" s="169" t="s">
        <v>2</v>
      </c>
      <c r="D6766" s="333">
        <v>240.31</v>
      </c>
      <c r="E6766" s="279"/>
    </row>
    <row r="6767" spans="1:5" s="280" customFormat="1" ht="13.5">
      <c r="A6767" s="169">
        <v>97660</v>
      </c>
      <c r="B6767" s="169" t="s">
        <v>27051</v>
      </c>
      <c r="C6767" s="169" t="s">
        <v>2</v>
      </c>
      <c r="D6767" s="333">
        <v>0.63</v>
      </c>
      <c r="E6767" s="279"/>
    </row>
    <row r="6768" spans="1:5" s="280" customFormat="1" ht="13.5">
      <c r="A6768" s="169">
        <v>97661</v>
      </c>
      <c r="B6768" s="169" t="s">
        <v>27052</v>
      </c>
      <c r="C6768" s="169" t="s">
        <v>1</v>
      </c>
      <c r="D6768" s="333">
        <v>0.63</v>
      </c>
      <c r="E6768" s="279"/>
    </row>
    <row r="6769" spans="1:5" s="280" customFormat="1" ht="13.5">
      <c r="A6769" s="169">
        <v>97662</v>
      </c>
      <c r="B6769" s="169" t="s">
        <v>27053</v>
      </c>
      <c r="C6769" s="169" t="s">
        <v>1</v>
      </c>
      <c r="D6769" s="333">
        <v>0.43</v>
      </c>
      <c r="E6769" s="279"/>
    </row>
    <row r="6770" spans="1:5" s="280" customFormat="1" ht="13.5">
      <c r="A6770" s="169">
        <v>97663</v>
      </c>
      <c r="B6770" s="169" t="s">
        <v>27054</v>
      </c>
      <c r="C6770" s="169" t="s">
        <v>2</v>
      </c>
      <c r="D6770" s="333">
        <v>10.95</v>
      </c>
      <c r="E6770" s="279"/>
    </row>
    <row r="6771" spans="1:5" s="280" customFormat="1" ht="13.5">
      <c r="A6771" s="169">
        <v>97664</v>
      </c>
      <c r="B6771" s="169" t="s">
        <v>27055</v>
      </c>
      <c r="C6771" s="169" t="s">
        <v>2</v>
      </c>
      <c r="D6771" s="333">
        <v>1.36</v>
      </c>
      <c r="E6771" s="279"/>
    </row>
    <row r="6772" spans="1:5" s="280" customFormat="1" ht="13.5">
      <c r="A6772" s="169">
        <v>97665</v>
      </c>
      <c r="B6772" s="169" t="s">
        <v>27056</v>
      </c>
      <c r="C6772" s="169" t="s">
        <v>2</v>
      </c>
      <c r="D6772" s="333">
        <v>1.22</v>
      </c>
      <c r="E6772" s="279"/>
    </row>
    <row r="6773" spans="1:5" s="280" customFormat="1" ht="13.5">
      <c r="A6773" s="169">
        <v>97666</v>
      </c>
      <c r="B6773" s="169" t="s">
        <v>27057</v>
      </c>
      <c r="C6773" s="169" t="s">
        <v>2</v>
      </c>
      <c r="D6773" s="333">
        <v>7.98</v>
      </c>
      <c r="E6773" s="279"/>
    </row>
    <row r="6774" spans="1:5" s="280" customFormat="1" ht="13.5">
      <c r="A6774" s="169">
        <v>95967</v>
      </c>
      <c r="B6774" s="169" t="s">
        <v>27058</v>
      </c>
      <c r="C6774" s="169" t="s">
        <v>5</v>
      </c>
      <c r="D6774" s="333">
        <v>149.15</v>
      </c>
      <c r="E6774" s="279"/>
    </row>
    <row r="6775" spans="1:5" s="280" customFormat="1" ht="13.5">
      <c r="A6775" s="169">
        <v>99058</v>
      </c>
      <c r="B6775" s="169" t="s">
        <v>27059</v>
      </c>
      <c r="C6775" s="169" t="s">
        <v>2</v>
      </c>
      <c r="D6775" s="333">
        <v>10.15</v>
      </c>
      <c r="E6775" s="279"/>
    </row>
    <row r="6776" spans="1:5" s="280" customFormat="1" ht="13.5">
      <c r="A6776" s="169">
        <v>99059</v>
      </c>
      <c r="B6776" s="169" t="s">
        <v>27060</v>
      </c>
      <c r="C6776" s="169" t="s">
        <v>1</v>
      </c>
      <c r="D6776" s="333">
        <v>63.16</v>
      </c>
      <c r="E6776" s="279"/>
    </row>
    <row r="6777" spans="1:5" s="280" customFormat="1" ht="13.5">
      <c r="A6777" s="169">
        <v>99060</v>
      </c>
      <c r="B6777" s="169" t="s">
        <v>27061</v>
      </c>
      <c r="C6777" s="169" t="s">
        <v>2</v>
      </c>
      <c r="D6777" s="333">
        <v>170.83</v>
      </c>
      <c r="E6777" s="279"/>
    </row>
    <row r="6778" spans="1:5" s="280" customFormat="1" ht="13.5">
      <c r="A6778" s="169">
        <v>99061</v>
      </c>
      <c r="B6778" s="169" t="s">
        <v>27062</v>
      </c>
      <c r="C6778" s="169" t="s">
        <v>2</v>
      </c>
      <c r="D6778" s="333">
        <v>112.69</v>
      </c>
      <c r="E6778" s="279"/>
    </row>
    <row r="6779" spans="1:5" s="280" customFormat="1" ht="13.5">
      <c r="A6779" s="169">
        <v>99062</v>
      </c>
      <c r="B6779" s="169" t="s">
        <v>27063</v>
      </c>
      <c r="C6779" s="169" t="s">
        <v>2</v>
      </c>
      <c r="D6779" s="333">
        <v>2.61</v>
      </c>
      <c r="E6779" s="279"/>
    </row>
    <row r="6780" spans="1:5" s="280" customFormat="1" ht="13.5">
      <c r="A6780" s="169">
        <v>99063</v>
      </c>
      <c r="B6780" s="169" t="s">
        <v>27064</v>
      </c>
      <c r="C6780" s="169" t="s">
        <v>1</v>
      </c>
      <c r="D6780" s="333">
        <v>5.63</v>
      </c>
      <c r="E6780" s="279"/>
    </row>
    <row r="6781" spans="1:5" s="280" customFormat="1" ht="13.5">
      <c r="A6781" s="169">
        <v>99064</v>
      </c>
      <c r="B6781" s="169" t="s">
        <v>27065</v>
      </c>
      <c r="C6781" s="169" t="s">
        <v>1</v>
      </c>
      <c r="D6781" s="333">
        <v>0.5</v>
      </c>
      <c r="E6781" s="279"/>
    </row>
    <row r="6782" spans="1:5" s="280" customFormat="1" ht="13.5">
      <c r="A6782" s="169">
        <v>93588</v>
      </c>
      <c r="B6782" s="169" t="s">
        <v>27066</v>
      </c>
      <c r="C6782" s="169" t="s">
        <v>2073</v>
      </c>
      <c r="D6782" s="333">
        <v>3.06</v>
      </c>
      <c r="E6782" s="279"/>
    </row>
    <row r="6783" spans="1:5" s="280" customFormat="1" ht="13.5">
      <c r="A6783" s="169">
        <v>93589</v>
      </c>
      <c r="B6783" s="169" t="s">
        <v>27067</v>
      </c>
      <c r="C6783" s="169" t="s">
        <v>2073</v>
      </c>
      <c r="D6783" s="333">
        <v>2.62</v>
      </c>
      <c r="E6783" s="279"/>
    </row>
    <row r="6784" spans="1:5" s="280" customFormat="1" ht="13.5">
      <c r="A6784" s="169">
        <v>93590</v>
      </c>
      <c r="B6784" s="169" t="s">
        <v>27068</v>
      </c>
      <c r="C6784" s="169" t="s">
        <v>2073</v>
      </c>
      <c r="D6784" s="333">
        <v>0.95</v>
      </c>
      <c r="E6784" s="279"/>
    </row>
    <row r="6785" spans="1:5" s="280" customFormat="1" ht="13.5">
      <c r="A6785" s="169">
        <v>93591</v>
      </c>
      <c r="B6785" s="169" t="s">
        <v>27069</v>
      </c>
      <c r="C6785" s="169" t="s">
        <v>2073</v>
      </c>
      <c r="D6785" s="333">
        <v>2.7</v>
      </c>
      <c r="E6785" s="279"/>
    </row>
    <row r="6786" spans="1:5" s="280" customFormat="1" ht="13.5">
      <c r="A6786" s="169">
        <v>93592</v>
      </c>
      <c r="B6786" s="169" t="s">
        <v>27070</v>
      </c>
      <c r="C6786" s="169" t="s">
        <v>2073</v>
      </c>
      <c r="D6786" s="333">
        <v>2.34</v>
      </c>
      <c r="E6786" s="279"/>
    </row>
    <row r="6787" spans="1:5" s="280" customFormat="1" ht="13.5">
      <c r="A6787" s="169">
        <v>93593</v>
      </c>
      <c r="B6787" s="169" t="s">
        <v>27071</v>
      </c>
      <c r="C6787" s="169" t="s">
        <v>2073</v>
      </c>
      <c r="D6787" s="333">
        <v>0.85</v>
      </c>
      <c r="E6787" s="279"/>
    </row>
    <row r="6788" spans="1:5" s="280" customFormat="1" ht="13.5">
      <c r="A6788" s="169">
        <v>93594</v>
      </c>
      <c r="B6788" s="169" t="s">
        <v>27072</v>
      </c>
      <c r="C6788" s="169" t="s">
        <v>2071</v>
      </c>
      <c r="D6788" s="333">
        <v>2.0299999999999998</v>
      </c>
      <c r="E6788" s="279"/>
    </row>
    <row r="6789" spans="1:5" s="280" customFormat="1" ht="13.5">
      <c r="A6789" s="169">
        <v>93595</v>
      </c>
      <c r="B6789" s="169" t="s">
        <v>27073</v>
      </c>
      <c r="C6789" s="169" t="s">
        <v>2071</v>
      </c>
      <c r="D6789" s="333">
        <v>1.77</v>
      </c>
      <c r="E6789" s="279"/>
    </row>
    <row r="6790" spans="1:5" s="280" customFormat="1" ht="13.5">
      <c r="A6790" s="169">
        <v>93596</v>
      </c>
      <c r="B6790" s="169" t="s">
        <v>27074</v>
      </c>
      <c r="C6790" s="169" t="s">
        <v>2071</v>
      </c>
      <c r="D6790" s="333">
        <v>0.64</v>
      </c>
      <c r="E6790" s="279"/>
    </row>
    <row r="6791" spans="1:5" s="280" customFormat="1" ht="13.5">
      <c r="A6791" s="169">
        <v>93597</v>
      </c>
      <c r="B6791" s="169" t="s">
        <v>27075</v>
      </c>
      <c r="C6791" s="169" t="s">
        <v>2071</v>
      </c>
      <c r="D6791" s="333">
        <v>1.79</v>
      </c>
      <c r="E6791" s="279"/>
    </row>
    <row r="6792" spans="1:5" s="280" customFormat="1" ht="13.5">
      <c r="A6792" s="169">
        <v>93598</v>
      </c>
      <c r="B6792" s="169" t="s">
        <v>27076</v>
      </c>
      <c r="C6792" s="169" t="s">
        <v>2071</v>
      </c>
      <c r="D6792" s="333">
        <v>1.55</v>
      </c>
      <c r="E6792" s="279"/>
    </row>
    <row r="6793" spans="1:5" s="280" customFormat="1" ht="13.5">
      <c r="A6793" s="169">
        <v>93599</v>
      </c>
      <c r="B6793" s="169" t="s">
        <v>27077</v>
      </c>
      <c r="C6793" s="169" t="s">
        <v>2071</v>
      </c>
      <c r="D6793" s="333">
        <v>0.56999999999999995</v>
      </c>
      <c r="E6793" s="279"/>
    </row>
    <row r="6794" spans="1:5" s="280" customFormat="1" ht="13.5">
      <c r="A6794" s="169">
        <v>95425</v>
      </c>
      <c r="B6794" s="169" t="s">
        <v>27078</v>
      </c>
      <c r="C6794" s="169" t="s">
        <v>2073</v>
      </c>
      <c r="D6794" s="333">
        <v>2.3199999999999998</v>
      </c>
      <c r="E6794" s="279"/>
    </row>
    <row r="6795" spans="1:5" s="280" customFormat="1" ht="13.5">
      <c r="A6795" s="169">
        <v>95426</v>
      </c>
      <c r="B6795" s="169" t="s">
        <v>27079</v>
      </c>
      <c r="C6795" s="169" t="s">
        <v>2073</v>
      </c>
      <c r="D6795" s="333">
        <v>1.99</v>
      </c>
      <c r="E6795" s="279"/>
    </row>
    <row r="6796" spans="1:5" s="280" customFormat="1" ht="13.5">
      <c r="A6796" s="169">
        <v>95427</v>
      </c>
      <c r="B6796" s="169" t="s">
        <v>27080</v>
      </c>
      <c r="C6796" s="169" t="s">
        <v>2073</v>
      </c>
      <c r="D6796" s="333">
        <v>0.75</v>
      </c>
      <c r="E6796" s="279"/>
    </row>
    <row r="6797" spans="1:5" s="280" customFormat="1" ht="13.5">
      <c r="A6797" s="169">
        <v>95428</v>
      </c>
      <c r="B6797" s="169" t="s">
        <v>27081</v>
      </c>
      <c r="C6797" s="169" t="s">
        <v>2071</v>
      </c>
      <c r="D6797" s="333">
        <v>1.55</v>
      </c>
      <c r="E6797" s="279"/>
    </row>
    <row r="6798" spans="1:5" s="280" customFormat="1" ht="13.5">
      <c r="A6798" s="169">
        <v>95429</v>
      </c>
      <c r="B6798" s="169" t="s">
        <v>27082</v>
      </c>
      <c r="C6798" s="169" t="s">
        <v>2071</v>
      </c>
      <c r="D6798" s="333">
        <v>1.35</v>
      </c>
      <c r="E6798" s="279"/>
    </row>
    <row r="6799" spans="1:5" s="280" customFormat="1" ht="13.5">
      <c r="A6799" s="169">
        <v>95430</v>
      </c>
      <c r="B6799" s="169" t="s">
        <v>27083</v>
      </c>
      <c r="C6799" s="169" t="s">
        <v>2071</v>
      </c>
      <c r="D6799" s="333">
        <v>0.47</v>
      </c>
      <c r="E6799" s="279"/>
    </row>
    <row r="6800" spans="1:5" s="280" customFormat="1" ht="13.5">
      <c r="A6800" s="169">
        <v>95875</v>
      </c>
      <c r="B6800" s="169" t="s">
        <v>27084</v>
      </c>
      <c r="C6800" s="169" t="s">
        <v>2073</v>
      </c>
      <c r="D6800" s="333">
        <v>2.42</v>
      </c>
      <c r="E6800" s="279"/>
    </row>
    <row r="6801" spans="1:5" s="280" customFormat="1" ht="13.5">
      <c r="A6801" s="169">
        <v>95876</v>
      </c>
      <c r="B6801" s="169" t="s">
        <v>27085</v>
      </c>
      <c r="C6801" s="169" t="s">
        <v>2073</v>
      </c>
      <c r="D6801" s="333">
        <v>2.12</v>
      </c>
      <c r="E6801" s="279"/>
    </row>
    <row r="6802" spans="1:5" s="280" customFormat="1" ht="13.5">
      <c r="A6802" s="169">
        <v>95877</v>
      </c>
      <c r="B6802" s="169" t="s">
        <v>27086</v>
      </c>
      <c r="C6802" s="169" t="s">
        <v>2073</v>
      </c>
      <c r="D6802" s="333">
        <v>1.83</v>
      </c>
      <c r="E6802" s="279"/>
    </row>
    <row r="6803" spans="1:5" s="280" customFormat="1" ht="13.5">
      <c r="A6803" s="169">
        <v>95878</v>
      </c>
      <c r="B6803" s="169" t="s">
        <v>27087</v>
      </c>
      <c r="C6803" s="169" t="s">
        <v>2071</v>
      </c>
      <c r="D6803" s="333">
        <v>1.63</v>
      </c>
      <c r="E6803" s="279"/>
    </row>
    <row r="6804" spans="1:5" s="280" customFormat="1" ht="13.5">
      <c r="A6804" s="169">
        <v>95879</v>
      </c>
      <c r="B6804" s="169" t="s">
        <v>27088</v>
      </c>
      <c r="C6804" s="169" t="s">
        <v>2071</v>
      </c>
      <c r="D6804" s="333">
        <v>1.44</v>
      </c>
      <c r="E6804" s="279"/>
    </row>
    <row r="6805" spans="1:5" s="280" customFormat="1" ht="13.5">
      <c r="A6805" s="169">
        <v>95880</v>
      </c>
      <c r="B6805" s="169" t="s">
        <v>27089</v>
      </c>
      <c r="C6805" s="169" t="s">
        <v>2071</v>
      </c>
      <c r="D6805" s="333">
        <v>1.23</v>
      </c>
      <c r="E6805" s="279"/>
    </row>
    <row r="6806" spans="1:5" s="280" customFormat="1" ht="13.5">
      <c r="A6806" s="169">
        <v>97912</v>
      </c>
      <c r="B6806" s="169" t="s">
        <v>27090</v>
      </c>
      <c r="C6806" s="169" t="s">
        <v>2073</v>
      </c>
      <c r="D6806" s="333">
        <v>3.5</v>
      </c>
      <c r="E6806" s="279"/>
    </row>
    <row r="6807" spans="1:5" s="280" customFormat="1" ht="13.5">
      <c r="A6807" s="169">
        <v>97913</v>
      </c>
      <c r="B6807" s="169" t="s">
        <v>27091</v>
      </c>
      <c r="C6807" s="169" t="s">
        <v>2073</v>
      </c>
      <c r="D6807" s="333">
        <v>3.05</v>
      </c>
      <c r="E6807" s="279"/>
    </row>
    <row r="6808" spans="1:5" s="280" customFormat="1" ht="13.5">
      <c r="A6808" s="169">
        <v>97914</v>
      </c>
      <c r="B6808" s="169" t="s">
        <v>27092</v>
      </c>
      <c r="C6808" s="169" t="s">
        <v>2073</v>
      </c>
      <c r="D6808" s="333">
        <v>2.79</v>
      </c>
      <c r="E6808" s="279"/>
    </row>
    <row r="6809" spans="1:5" s="280" customFormat="1" ht="13.5">
      <c r="A6809" s="169">
        <v>97915</v>
      </c>
      <c r="B6809" s="169" t="s">
        <v>27093</v>
      </c>
      <c r="C6809" s="169" t="s">
        <v>2073</v>
      </c>
      <c r="D6809" s="333">
        <v>1.1100000000000001</v>
      </c>
      <c r="E6809" s="279"/>
    </row>
    <row r="6810" spans="1:5" s="280" customFormat="1" ht="13.5">
      <c r="A6810" s="169">
        <v>100937</v>
      </c>
      <c r="B6810" s="169" t="s">
        <v>27094</v>
      </c>
      <c r="C6810" s="169" t="s">
        <v>2073</v>
      </c>
      <c r="D6810" s="333">
        <v>8.3800000000000008</v>
      </c>
      <c r="E6810" s="279"/>
    </row>
    <row r="6811" spans="1:5" s="280" customFormat="1" ht="13.5">
      <c r="A6811" s="169">
        <v>100938</v>
      </c>
      <c r="B6811" s="169" t="s">
        <v>27095</v>
      </c>
      <c r="C6811" s="169" t="s">
        <v>2073</v>
      </c>
      <c r="D6811" s="333">
        <v>7.29</v>
      </c>
      <c r="E6811" s="279"/>
    </row>
    <row r="6812" spans="1:5" s="280" customFormat="1" ht="13.5">
      <c r="A6812" s="169">
        <v>100939</v>
      </c>
      <c r="B6812" s="169" t="s">
        <v>27096</v>
      </c>
      <c r="C6812" s="169" t="s">
        <v>2073</v>
      </c>
      <c r="D6812" s="333">
        <v>6.45</v>
      </c>
      <c r="E6812" s="279"/>
    </row>
    <row r="6813" spans="1:5" s="280" customFormat="1" ht="13.5">
      <c r="A6813" s="169">
        <v>100940</v>
      </c>
      <c r="B6813" s="169" t="s">
        <v>27097</v>
      </c>
      <c r="C6813" s="169" t="s">
        <v>2073</v>
      </c>
      <c r="D6813" s="333">
        <v>5.56</v>
      </c>
      <c r="E6813" s="279"/>
    </row>
    <row r="6814" spans="1:5" s="280" customFormat="1" ht="13.5">
      <c r="A6814" s="169">
        <v>100941</v>
      </c>
      <c r="B6814" s="169" t="s">
        <v>27098</v>
      </c>
      <c r="C6814" s="169" t="s">
        <v>2071</v>
      </c>
      <c r="D6814" s="333">
        <v>5.58</v>
      </c>
      <c r="E6814" s="279"/>
    </row>
    <row r="6815" spans="1:5" s="280" customFormat="1" ht="13.5">
      <c r="A6815" s="169">
        <v>100942</v>
      </c>
      <c r="B6815" s="169" t="s">
        <v>27099</v>
      </c>
      <c r="C6815" s="169" t="s">
        <v>2071</v>
      </c>
      <c r="D6815" s="333">
        <v>4.87</v>
      </c>
      <c r="E6815" s="279"/>
    </row>
    <row r="6816" spans="1:5" s="280" customFormat="1" ht="13.5">
      <c r="A6816" s="169">
        <v>100943</v>
      </c>
      <c r="B6816" s="169" t="s">
        <v>27100</v>
      </c>
      <c r="C6816" s="169" t="s">
        <v>2071</v>
      </c>
      <c r="D6816" s="333">
        <v>4.28</v>
      </c>
      <c r="E6816" s="279"/>
    </row>
    <row r="6817" spans="1:5" s="280" customFormat="1" ht="13.5">
      <c r="A6817" s="169">
        <v>100944</v>
      </c>
      <c r="B6817" s="169" t="s">
        <v>27101</v>
      </c>
      <c r="C6817" s="169" t="s">
        <v>2071</v>
      </c>
      <c r="D6817" s="333">
        <v>3.72</v>
      </c>
      <c r="E6817" s="279"/>
    </row>
    <row r="6818" spans="1:5" s="280" customFormat="1" ht="13.5">
      <c r="A6818" s="169">
        <v>100945</v>
      </c>
      <c r="B6818" s="169" t="s">
        <v>27102</v>
      </c>
      <c r="C6818" s="169" t="s">
        <v>2071</v>
      </c>
      <c r="D6818" s="333">
        <v>2.81</v>
      </c>
      <c r="E6818" s="279"/>
    </row>
    <row r="6819" spans="1:5" s="280" customFormat="1" ht="13.5">
      <c r="A6819" s="169">
        <v>100946</v>
      </c>
      <c r="B6819" s="169" t="s">
        <v>27103</v>
      </c>
      <c r="C6819" s="169" t="s">
        <v>2071</v>
      </c>
      <c r="D6819" s="333">
        <v>2.4300000000000002</v>
      </c>
      <c r="E6819" s="279"/>
    </row>
    <row r="6820" spans="1:5" s="280" customFormat="1" ht="13.5">
      <c r="A6820" s="169">
        <v>100947</v>
      </c>
      <c r="B6820" s="169" t="s">
        <v>27104</v>
      </c>
      <c r="C6820" s="169" t="s">
        <v>2071</v>
      </c>
      <c r="D6820" s="333">
        <v>2.23</v>
      </c>
      <c r="E6820" s="279"/>
    </row>
    <row r="6821" spans="1:5" s="280" customFormat="1" ht="13.5">
      <c r="A6821" s="169">
        <v>100948</v>
      </c>
      <c r="B6821" s="169" t="s">
        <v>27105</v>
      </c>
      <c r="C6821" s="169" t="s">
        <v>2071</v>
      </c>
      <c r="D6821" s="333">
        <v>0.88</v>
      </c>
      <c r="E6821" s="279"/>
    </row>
    <row r="6822" spans="1:5" s="280" customFormat="1" ht="13.5">
      <c r="A6822" s="169">
        <v>100949</v>
      </c>
      <c r="B6822" s="169" t="s">
        <v>27106</v>
      </c>
      <c r="C6822" s="169" t="s">
        <v>2071</v>
      </c>
      <c r="D6822" s="333">
        <v>6.7</v>
      </c>
      <c r="E6822" s="279"/>
    </row>
    <row r="6823" spans="1:5" s="280" customFormat="1" ht="13.5">
      <c r="A6823" s="169">
        <v>100950</v>
      </c>
      <c r="B6823" s="169" t="s">
        <v>27107</v>
      </c>
      <c r="C6823" s="169" t="s">
        <v>2071</v>
      </c>
      <c r="D6823" s="333">
        <v>3.7</v>
      </c>
      <c r="E6823" s="279"/>
    </row>
    <row r="6824" spans="1:5" s="280" customFormat="1" ht="13.5">
      <c r="A6824" s="169">
        <v>100951</v>
      </c>
      <c r="B6824" s="169" t="s">
        <v>27108</v>
      </c>
      <c r="C6824" s="169" t="s">
        <v>2071</v>
      </c>
      <c r="D6824" s="333">
        <v>3.19</v>
      </c>
      <c r="E6824" s="279"/>
    </row>
    <row r="6825" spans="1:5" s="280" customFormat="1" ht="13.5">
      <c r="A6825" s="169">
        <v>100952</v>
      </c>
      <c r="B6825" s="169" t="s">
        <v>27109</v>
      </c>
      <c r="C6825" s="169" t="s">
        <v>2071</v>
      </c>
      <c r="D6825" s="333">
        <v>2.94</v>
      </c>
      <c r="E6825" s="279"/>
    </row>
    <row r="6826" spans="1:5" s="280" customFormat="1" ht="13.5">
      <c r="A6826" s="169">
        <v>100953</v>
      </c>
      <c r="B6826" s="169" t="s">
        <v>27110</v>
      </c>
      <c r="C6826" s="169" t="s">
        <v>2071</v>
      </c>
      <c r="D6826" s="333">
        <v>1.1599999999999999</v>
      </c>
      <c r="E6826" s="279"/>
    </row>
    <row r="6827" spans="1:5" s="280" customFormat="1" ht="13.5">
      <c r="A6827" s="169">
        <v>100954</v>
      </c>
      <c r="B6827" s="169" t="s">
        <v>27111</v>
      </c>
      <c r="C6827" s="169" t="s">
        <v>2071</v>
      </c>
      <c r="D6827" s="333">
        <v>8.8000000000000007</v>
      </c>
      <c r="E6827" s="279"/>
    </row>
    <row r="6828" spans="1:5" s="280" customFormat="1" ht="13.5">
      <c r="A6828" s="169">
        <v>100955</v>
      </c>
      <c r="B6828" s="169" t="s">
        <v>27112</v>
      </c>
      <c r="C6828" s="169" t="s">
        <v>2073</v>
      </c>
      <c r="D6828" s="333">
        <v>5.13</v>
      </c>
      <c r="E6828" s="279"/>
    </row>
    <row r="6829" spans="1:5" s="280" customFormat="1" ht="13.5">
      <c r="A6829" s="169">
        <v>100956</v>
      </c>
      <c r="B6829" s="169" t="s">
        <v>27113</v>
      </c>
      <c r="C6829" s="169" t="s">
        <v>2073</v>
      </c>
      <c r="D6829" s="333">
        <v>4.45</v>
      </c>
      <c r="E6829" s="279"/>
    </row>
    <row r="6830" spans="1:5" s="280" customFormat="1" ht="13.5">
      <c r="A6830" s="169">
        <v>100957</v>
      </c>
      <c r="B6830" s="169" t="s">
        <v>27114</v>
      </c>
      <c r="C6830" s="169" t="s">
        <v>2073</v>
      </c>
      <c r="D6830" s="333">
        <v>4.07</v>
      </c>
      <c r="E6830" s="279"/>
    </row>
    <row r="6831" spans="1:5" s="280" customFormat="1" ht="13.5">
      <c r="A6831" s="169">
        <v>100958</v>
      </c>
      <c r="B6831" s="169" t="s">
        <v>27115</v>
      </c>
      <c r="C6831" s="169" t="s">
        <v>2073</v>
      </c>
      <c r="D6831" s="333">
        <v>1.63</v>
      </c>
      <c r="E6831" s="279"/>
    </row>
    <row r="6832" spans="1:5" s="280" customFormat="1" ht="13.5">
      <c r="A6832" s="169">
        <v>100959</v>
      </c>
      <c r="B6832" s="169" t="s">
        <v>27116</v>
      </c>
      <c r="C6832" s="169" t="s">
        <v>2073</v>
      </c>
      <c r="D6832" s="333">
        <v>12.24</v>
      </c>
      <c r="E6832" s="279"/>
    </row>
    <row r="6833" spans="1:5" s="280" customFormat="1" ht="13.5">
      <c r="A6833" s="169">
        <v>100960</v>
      </c>
      <c r="B6833" s="169" t="s">
        <v>27117</v>
      </c>
      <c r="C6833" s="169" t="s">
        <v>2073</v>
      </c>
      <c r="D6833" s="333">
        <v>3.76</v>
      </c>
      <c r="E6833" s="279"/>
    </row>
    <row r="6834" spans="1:5" s="280" customFormat="1" ht="13.5">
      <c r="A6834" s="169">
        <v>100961</v>
      </c>
      <c r="B6834" s="169" t="s">
        <v>27118</v>
      </c>
      <c r="C6834" s="169" t="s">
        <v>2073</v>
      </c>
      <c r="D6834" s="333">
        <v>3.26</v>
      </c>
      <c r="E6834" s="279"/>
    </row>
    <row r="6835" spans="1:5" s="280" customFormat="1" ht="13.5">
      <c r="A6835" s="169">
        <v>100962</v>
      </c>
      <c r="B6835" s="169" t="s">
        <v>27119</v>
      </c>
      <c r="C6835" s="169" t="s">
        <v>2073</v>
      </c>
      <c r="D6835" s="333">
        <v>2.98</v>
      </c>
      <c r="E6835" s="279"/>
    </row>
    <row r="6836" spans="1:5" s="280" customFormat="1" ht="13.5">
      <c r="A6836" s="169">
        <v>100963</v>
      </c>
      <c r="B6836" s="169" t="s">
        <v>27120</v>
      </c>
      <c r="C6836" s="169" t="s">
        <v>2073</v>
      </c>
      <c r="D6836" s="333">
        <v>1.18</v>
      </c>
      <c r="E6836" s="279"/>
    </row>
    <row r="6837" spans="1:5" s="280" customFormat="1" ht="13.5">
      <c r="A6837" s="169">
        <v>100964</v>
      </c>
      <c r="B6837" s="169" t="s">
        <v>27121</v>
      </c>
      <c r="C6837" s="169" t="s">
        <v>2073</v>
      </c>
      <c r="D6837" s="333">
        <v>9.0399999999999991</v>
      </c>
      <c r="E6837" s="279"/>
    </row>
    <row r="6838" spans="1:5" s="280" customFormat="1" ht="13.5">
      <c r="A6838" s="169">
        <v>100973</v>
      </c>
      <c r="B6838" s="169" t="s">
        <v>27122</v>
      </c>
      <c r="C6838" s="169" t="s">
        <v>7</v>
      </c>
      <c r="D6838" s="333">
        <v>8.68</v>
      </c>
      <c r="E6838" s="279"/>
    </row>
    <row r="6839" spans="1:5" s="280" customFormat="1" ht="13.5">
      <c r="A6839" s="169">
        <v>100974</v>
      </c>
      <c r="B6839" s="169" t="s">
        <v>27123</v>
      </c>
      <c r="C6839" s="169" t="s">
        <v>7</v>
      </c>
      <c r="D6839" s="333">
        <v>8.6</v>
      </c>
      <c r="E6839" s="279"/>
    </row>
    <row r="6840" spans="1:5" s="280" customFormat="1" ht="13.5">
      <c r="A6840" s="169">
        <v>100975</v>
      </c>
      <c r="B6840" s="169" t="s">
        <v>27124</v>
      </c>
      <c r="C6840" s="169" t="s">
        <v>7</v>
      </c>
      <c r="D6840" s="333">
        <v>8.7100000000000009</v>
      </c>
      <c r="E6840" s="279"/>
    </row>
    <row r="6841" spans="1:5" s="280" customFormat="1" ht="13.5">
      <c r="A6841" s="169">
        <v>100965</v>
      </c>
      <c r="B6841" s="169" t="s">
        <v>27125</v>
      </c>
      <c r="C6841" s="169" t="s">
        <v>2071</v>
      </c>
      <c r="D6841" s="333">
        <v>1.88</v>
      </c>
      <c r="E6841" s="279"/>
    </row>
    <row r="6842" spans="1:5" s="280" customFormat="1" ht="13.5">
      <c r="A6842" s="169">
        <v>100966</v>
      </c>
      <c r="B6842" s="169" t="s">
        <v>27126</v>
      </c>
      <c r="C6842" s="169" t="s">
        <v>2071</v>
      </c>
      <c r="D6842" s="333">
        <v>1.61</v>
      </c>
      <c r="E6842" s="279"/>
    </row>
    <row r="6843" spans="1:5" s="280" customFormat="1" ht="13.5">
      <c r="A6843" s="169">
        <v>100969</v>
      </c>
      <c r="B6843" s="169" t="s">
        <v>27127</v>
      </c>
      <c r="C6843" s="169" t="s">
        <v>2071</v>
      </c>
      <c r="D6843" s="333">
        <v>2.52</v>
      </c>
      <c r="E6843" s="279"/>
    </row>
    <row r="6844" spans="1:5" s="280" customFormat="1" ht="13.5">
      <c r="A6844" s="169">
        <v>100970</v>
      </c>
      <c r="B6844" s="169" t="s">
        <v>27128</v>
      </c>
      <c r="C6844" s="169" t="s">
        <v>2071</v>
      </c>
      <c r="D6844" s="333">
        <v>2.13</v>
      </c>
      <c r="E6844" s="279"/>
    </row>
    <row r="6845" spans="1:5" s="280" customFormat="1" ht="13.5">
      <c r="A6845" s="169">
        <v>102330</v>
      </c>
      <c r="B6845" s="169" t="s">
        <v>27129</v>
      </c>
      <c r="C6845" s="169" t="s">
        <v>2071</v>
      </c>
      <c r="D6845" s="333">
        <v>1.5</v>
      </c>
      <c r="E6845" s="279"/>
    </row>
    <row r="6846" spans="1:5" s="280" customFormat="1" ht="13.5">
      <c r="A6846" s="169">
        <v>102331</v>
      </c>
      <c r="B6846" s="169" t="s">
        <v>27130</v>
      </c>
      <c r="C6846" s="169" t="s">
        <v>2071</v>
      </c>
      <c r="D6846" s="333">
        <v>0.57999999999999996</v>
      </c>
      <c r="E6846" s="279"/>
    </row>
    <row r="6847" spans="1:5" s="280" customFormat="1" ht="13.5">
      <c r="A6847" s="169">
        <v>102332</v>
      </c>
      <c r="B6847" s="169" t="s">
        <v>27131</v>
      </c>
      <c r="C6847" s="169" t="s">
        <v>2071</v>
      </c>
      <c r="D6847" s="333">
        <v>1.99</v>
      </c>
      <c r="E6847" s="279"/>
    </row>
    <row r="6848" spans="1:5" s="280" customFormat="1" ht="13.5">
      <c r="A6848" s="169">
        <v>102333</v>
      </c>
      <c r="B6848" s="169" t="s">
        <v>27132</v>
      </c>
      <c r="C6848" s="169" t="s">
        <v>2071</v>
      </c>
      <c r="D6848" s="333">
        <v>0.8</v>
      </c>
      <c r="E6848" s="279"/>
    </row>
    <row r="6849" spans="1:5" s="280" customFormat="1" ht="13.5">
      <c r="A6849" s="169">
        <v>101019</v>
      </c>
      <c r="B6849" s="169" t="s">
        <v>27133</v>
      </c>
      <c r="C6849" s="169" t="s">
        <v>2072</v>
      </c>
      <c r="D6849" s="333">
        <v>558.70000000000005</v>
      </c>
      <c r="E6849" s="279"/>
    </row>
    <row r="6850" spans="1:5" s="280" customFormat="1" ht="13.5">
      <c r="A6850" s="169">
        <v>101479</v>
      </c>
      <c r="B6850" s="169" t="s">
        <v>27134</v>
      </c>
      <c r="C6850" s="169" t="s">
        <v>2072</v>
      </c>
      <c r="D6850" s="333">
        <v>162.77000000000001</v>
      </c>
      <c r="E6850" s="279"/>
    </row>
    <row r="6851" spans="1:5" s="280" customFormat="1" ht="13.5">
      <c r="A6851" s="169">
        <v>102568</v>
      </c>
      <c r="B6851" s="169" t="s">
        <v>27135</v>
      </c>
      <c r="C6851" s="169" t="s">
        <v>2072</v>
      </c>
      <c r="D6851" s="333">
        <v>277.3</v>
      </c>
      <c r="E6851" s="279"/>
    </row>
    <row r="6852" spans="1:5" s="280" customFormat="1" ht="13.5">
      <c r="A6852" s="169">
        <v>100976</v>
      </c>
      <c r="B6852" s="169" t="s">
        <v>27136</v>
      </c>
      <c r="C6852" s="169" t="s">
        <v>7</v>
      </c>
      <c r="D6852" s="333">
        <v>8.61</v>
      </c>
      <c r="E6852" s="279"/>
    </row>
    <row r="6853" spans="1:5" s="280" customFormat="1" ht="13.5">
      <c r="A6853" s="169">
        <v>100977</v>
      </c>
      <c r="B6853" s="169" t="s">
        <v>27137</v>
      </c>
      <c r="C6853" s="169" t="s">
        <v>7</v>
      </c>
      <c r="D6853" s="333">
        <v>7.44</v>
      </c>
      <c r="E6853" s="279"/>
    </row>
    <row r="6854" spans="1:5" s="280" customFormat="1" ht="13.5">
      <c r="A6854" s="169">
        <v>100978</v>
      </c>
      <c r="B6854" s="169" t="s">
        <v>27138</v>
      </c>
      <c r="C6854" s="169" t="s">
        <v>7</v>
      </c>
      <c r="D6854" s="333">
        <v>6.9</v>
      </c>
      <c r="E6854" s="279"/>
    </row>
    <row r="6855" spans="1:5" s="280" customFormat="1" ht="13.5">
      <c r="A6855" s="169">
        <v>100979</v>
      </c>
      <c r="B6855" s="169" t="s">
        <v>27139</v>
      </c>
      <c r="C6855" s="169" t="s">
        <v>7</v>
      </c>
      <c r="D6855" s="333">
        <v>6.67</v>
      </c>
      <c r="E6855" s="279"/>
    </row>
    <row r="6856" spans="1:5" s="280" customFormat="1" ht="13.5">
      <c r="A6856" s="169">
        <v>100980</v>
      </c>
      <c r="B6856" s="169" t="s">
        <v>27140</v>
      </c>
      <c r="C6856" s="169" t="s">
        <v>7</v>
      </c>
      <c r="D6856" s="333">
        <v>6.37</v>
      </c>
      <c r="E6856" s="279"/>
    </row>
    <row r="6857" spans="1:5" s="280" customFormat="1" ht="13.5">
      <c r="A6857" s="169">
        <v>100981</v>
      </c>
      <c r="B6857" s="169" t="s">
        <v>27141</v>
      </c>
      <c r="C6857" s="169" t="s">
        <v>7</v>
      </c>
      <c r="D6857" s="333">
        <v>9.14</v>
      </c>
      <c r="E6857" s="279"/>
    </row>
    <row r="6858" spans="1:5" s="280" customFormat="1" ht="13.5">
      <c r="A6858" s="169">
        <v>100982</v>
      </c>
      <c r="B6858" s="169" t="s">
        <v>27142</v>
      </c>
      <c r="C6858" s="169" t="s">
        <v>7</v>
      </c>
      <c r="D6858" s="333">
        <v>8.99</v>
      </c>
      <c r="E6858" s="279"/>
    </row>
    <row r="6859" spans="1:5" s="280" customFormat="1" ht="13.5">
      <c r="A6859" s="169">
        <v>100983</v>
      </c>
      <c r="B6859" s="169" t="s">
        <v>27143</v>
      </c>
      <c r="C6859" s="169" t="s">
        <v>7</v>
      </c>
      <c r="D6859" s="333">
        <v>9.08</v>
      </c>
      <c r="E6859" s="279"/>
    </row>
    <row r="6860" spans="1:5" s="280" customFormat="1" ht="13.5">
      <c r="A6860" s="169">
        <v>100984</v>
      </c>
      <c r="B6860" s="169" t="s">
        <v>27144</v>
      </c>
      <c r="C6860" s="169" t="s">
        <v>7</v>
      </c>
      <c r="D6860" s="333">
        <v>8.9600000000000009</v>
      </c>
      <c r="E6860" s="279"/>
    </row>
    <row r="6861" spans="1:5" s="280" customFormat="1" ht="13.5">
      <c r="A6861" s="169">
        <v>100985</v>
      </c>
      <c r="B6861" s="169" t="s">
        <v>27145</v>
      </c>
      <c r="C6861" s="169" t="s">
        <v>7</v>
      </c>
      <c r="D6861" s="333">
        <v>6.96</v>
      </c>
      <c r="E6861" s="279"/>
    </row>
    <row r="6862" spans="1:5" s="280" customFormat="1" ht="13.5">
      <c r="A6862" s="169">
        <v>100986</v>
      </c>
      <c r="B6862" s="169" t="s">
        <v>27146</v>
      </c>
      <c r="C6862" s="169" t="s">
        <v>7</v>
      </c>
      <c r="D6862" s="333">
        <v>8.76</v>
      </c>
      <c r="E6862" s="279"/>
    </row>
    <row r="6863" spans="1:5" s="280" customFormat="1" ht="13.5">
      <c r="A6863" s="169">
        <v>100987</v>
      </c>
      <c r="B6863" s="169" t="s">
        <v>27147</v>
      </c>
      <c r="C6863" s="169" t="s">
        <v>7</v>
      </c>
      <c r="D6863" s="333">
        <v>10.17</v>
      </c>
      <c r="E6863" s="279"/>
    </row>
    <row r="6864" spans="1:5" s="280" customFormat="1" ht="13.5">
      <c r="A6864" s="169">
        <v>100988</v>
      </c>
      <c r="B6864" s="169" t="s">
        <v>27148</v>
      </c>
      <c r="C6864" s="169" t="s">
        <v>7</v>
      </c>
      <c r="D6864" s="333">
        <v>10.89</v>
      </c>
      <c r="E6864" s="279"/>
    </row>
    <row r="6865" spans="1:5" s="280" customFormat="1" ht="13.5">
      <c r="A6865" s="169">
        <v>100989</v>
      </c>
      <c r="B6865" s="169" t="s">
        <v>27149</v>
      </c>
      <c r="C6865" s="169" t="s">
        <v>2072</v>
      </c>
      <c r="D6865" s="333">
        <v>5.79</v>
      </c>
      <c r="E6865" s="279"/>
    </row>
    <row r="6866" spans="1:5" s="280" customFormat="1" ht="13.5">
      <c r="A6866" s="169">
        <v>100990</v>
      </c>
      <c r="B6866" s="169" t="s">
        <v>27150</v>
      </c>
      <c r="C6866" s="169" t="s">
        <v>2072</v>
      </c>
      <c r="D6866" s="333">
        <v>5.75</v>
      </c>
      <c r="E6866" s="279"/>
    </row>
    <row r="6867" spans="1:5" s="280" customFormat="1" ht="13.5">
      <c r="A6867" s="169">
        <v>100991</v>
      </c>
      <c r="B6867" s="169" t="s">
        <v>27151</v>
      </c>
      <c r="C6867" s="169" t="s">
        <v>2072</v>
      </c>
      <c r="D6867" s="333">
        <v>5.84</v>
      </c>
      <c r="E6867" s="279"/>
    </row>
    <row r="6868" spans="1:5" s="280" customFormat="1" ht="13.5">
      <c r="A6868" s="169">
        <v>100992</v>
      </c>
      <c r="B6868" s="169" t="s">
        <v>27152</v>
      </c>
      <c r="C6868" s="169" t="s">
        <v>2072</v>
      </c>
      <c r="D6868" s="333">
        <v>5.73</v>
      </c>
      <c r="E6868" s="279"/>
    </row>
    <row r="6869" spans="1:5" s="280" customFormat="1" ht="13.5">
      <c r="A6869" s="169">
        <v>100993</v>
      </c>
      <c r="B6869" s="169" t="s">
        <v>27153</v>
      </c>
      <c r="C6869" s="169" t="s">
        <v>2072</v>
      </c>
      <c r="D6869" s="333">
        <v>4.9400000000000004</v>
      </c>
      <c r="E6869" s="279"/>
    </row>
    <row r="6870" spans="1:5" s="280" customFormat="1" ht="13.5">
      <c r="A6870" s="169">
        <v>100994</v>
      </c>
      <c r="B6870" s="169" t="s">
        <v>27154</v>
      </c>
      <c r="C6870" s="169" t="s">
        <v>2072</v>
      </c>
      <c r="D6870" s="333">
        <v>4.58</v>
      </c>
      <c r="E6870" s="279"/>
    </row>
    <row r="6871" spans="1:5" s="280" customFormat="1" ht="13.5">
      <c r="A6871" s="169">
        <v>100995</v>
      </c>
      <c r="B6871" s="169" t="s">
        <v>27155</v>
      </c>
      <c r="C6871" s="169" t="s">
        <v>2072</v>
      </c>
      <c r="D6871" s="333">
        <v>4.4400000000000004</v>
      </c>
      <c r="E6871" s="279"/>
    </row>
    <row r="6872" spans="1:5" s="280" customFormat="1" ht="13.5">
      <c r="A6872" s="169">
        <v>100996</v>
      </c>
      <c r="B6872" s="169" t="s">
        <v>27156</v>
      </c>
      <c r="C6872" s="169" t="s">
        <v>2072</v>
      </c>
      <c r="D6872" s="333">
        <v>4.22</v>
      </c>
      <c r="E6872" s="279"/>
    </row>
    <row r="6873" spans="1:5" s="280" customFormat="1" ht="13.5">
      <c r="A6873" s="169">
        <v>100997</v>
      </c>
      <c r="B6873" s="169" t="s">
        <v>27157</v>
      </c>
      <c r="C6873" s="169" t="s">
        <v>2072</v>
      </c>
      <c r="D6873" s="333">
        <v>6.1</v>
      </c>
      <c r="E6873" s="279"/>
    </row>
    <row r="6874" spans="1:5" s="280" customFormat="1" ht="13.5">
      <c r="A6874" s="169">
        <v>100998</v>
      </c>
      <c r="B6874" s="169" t="s">
        <v>27158</v>
      </c>
      <c r="C6874" s="169" t="s">
        <v>2072</v>
      </c>
      <c r="D6874" s="333">
        <v>6.01</v>
      </c>
      <c r="E6874" s="279"/>
    </row>
    <row r="6875" spans="1:5" s="280" customFormat="1" ht="13.5">
      <c r="A6875" s="169">
        <v>100999</v>
      </c>
      <c r="B6875" s="169" t="s">
        <v>27159</v>
      </c>
      <c r="C6875" s="169" t="s">
        <v>2072</v>
      </c>
      <c r="D6875" s="333">
        <v>6.08</v>
      </c>
      <c r="E6875" s="279"/>
    </row>
    <row r="6876" spans="1:5" s="280" customFormat="1" ht="13.5">
      <c r="A6876" s="169">
        <v>101000</v>
      </c>
      <c r="B6876" s="169" t="s">
        <v>27160</v>
      </c>
      <c r="C6876" s="169" t="s">
        <v>2072</v>
      </c>
      <c r="D6876" s="333">
        <v>5.97</v>
      </c>
      <c r="E6876" s="279"/>
    </row>
    <row r="6877" spans="1:5" s="280" customFormat="1" ht="13.5">
      <c r="A6877" s="169">
        <v>101001</v>
      </c>
      <c r="B6877" s="169" t="s">
        <v>27161</v>
      </c>
      <c r="C6877" s="169" t="s">
        <v>2072</v>
      </c>
      <c r="D6877" s="333">
        <v>4.6399999999999997</v>
      </c>
      <c r="E6877" s="279"/>
    </row>
    <row r="6878" spans="1:5" s="280" customFormat="1" ht="13.5">
      <c r="A6878" s="169">
        <v>101002</v>
      </c>
      <c r="B6878" s="169" t="s">
        <v>27162</v>
      </c>
      <c r="C6878" s="169" t="s">
        <v>2072</v>
      </c>
      <c r="D6878" s="333">
        <v>5.82</v>
      </c>
      <c r="E6878" s="279"/>
    </row>
    <row r="6879" spans="1:5" s="280" customFormat="1" ht="13.5">
      <c r="A6879" s="169">
        <v>101003</v>
      </c>
      <c r="B6879" s="169" t="s">
        <v>27163</v>
      </c>
      <c r="C6879" s="169" t="s">
        <v>2072</v>
      </c>
      <c r="D6879" s="333">
        <v>6.76</v>
      </c>
      <c r="E6879" s="279"/>
    </row>
    <row r="6880" spans="1:5" s="280" customFormat="1" ht="13.5">
      <c r="A6880" s="169">
        <v>101004</v>
      </c>
      <c r="B6880" s="169" t="s">
        <v>27164</v>
      </c>
      <c r="C6880" s="169" t="s">
        <v>2072</v>
      </c>
      <c r="D6880" s="333">
        <v>7.26</v>
      </c>
      <c r="E6880" s="279"/>
    </row>
    <row r="6881" spans="1:5" s="280" customFormat="1" ht="13.5">
      <c r="A6881" s="169">
        <v>101005</v>
      </c>
      <c r="B6881" s="169" t="s">
        <v>27165</v>
      </c>
      <c r="C6881" s="169" t="s">
        <v>7</v>
      </c>
      <c r="D6881" s="333">
        <v>19.53</v>
      </c>
      <c r="E6881" s="279"/>
    </row>
    <row r="6882" spans="1:5" s="280" customFormat="1" ht="13.5">
      <c r="A6882" s="169">
        <v>101006</v>
      </c>
      <c r="B6882" s="169" t="s">
        <v>27166</v>
      </c>
      <c r="C6882" s="169" t="s">
        <v>7</v>
      </c>
      <c r="D6882" s="333">
        <v>21.43</v>
      </c>
      <c r="E6882" s="279"/>
    </row>
    <row r="6883" spans="1:5" s="280" customFormat="1" ht="13.5">
      <c r="A6883" s="169">
        <v>101007</v>
      </c>
      <c r="B6883" s="169" t="s">
        <v>27167</v>
      </c>
      <c r="C6883" s="169" t="s">
        <v>7</v>
      </c>
      <c r="D6883" s="333">
        <v>5.66</v>
      </c>
      <c r="E6883" s="279"/>
    </row>
    <row r="6884" spans="1:5" s="280" customFormat="1" ht="13.5">
      <c r="A6884" s="169">
        <v>101008</v>
      </c>
      <c r="B6884" s="169" t="s">
        <v>27168</v>
      </c>
      <c r="C6884" s="169" t="s">
        <v>7</v>
      </c>
      <c r="D6884" s="333">
        <v>5.66</v>
      </c>
      <c r="E6884" s="279"/>
    </row>
    <row r="6885" spans="1:5" s="280" customFormat="1" ht="13.5">
      <c r="A6885" s="169">
        <v>101009</v>
      </c>
      <c r="B6885" s="169" t="s">
        <v>27169</v>
      </c>
      <c r="C6885" s="169" t="s">
        <v>2072</v>
      </c>
      <c r="D6885" s="333">
        <v>44.57</v>
      </c>
      <c r="E6885" s="279"/>
    </row>
    <row r="6886" spans="1:5" s="280" customFormat="1" ht="13.5">
      <c r="A6886" s="169">
        <v>101010</v>
      </c>
      <c r="B6886" s="169" t="s">
        <v>27170</v>
      </c>
      <c r="C6886" s="169" t="s">
        <v>2072</v>
      </c>
      <c r="D6886" s="333">
        <v>28.06</v>
      </c>
      <c r="E6886" s="279"/>
    </row>
    <row r="6887" spans="1:5" s="280" customFormat="1" ht="13.5">
      <c r="A6887" s="169">
        <v>101013</v>
      </c>
      <c r="B6887" s="169" t="s">
        <v>27171</v>
      </c>
      <c r="C6887" s="169" t="s">
        <v>2072</v>
      </c>
      <c r="D6887" s="333">
        <v>45.82</v>
      </c>
      <c r="E6887" s="279"/>
    </row>
    <row r="6888" spans="1:5" s="280" customFormat="1" ht="13.5">
      <c r="A6888" s="169">
        <v>101014</v>
      </c>
      <c r="B6888" s="169" t="s">
        <v>27172</v>
      </c>
      <c r="C6888" s="169" t="s">
        <v>2072</v>
      </c>
      <c r="D6888" s="333">
        <v>41.98</v>
      </c>
      <c r="E6888" s="279"/>
    </row>
    <row r="6889" spans="1:5" s="280" customFormat="1" ht="13.5">
      <c r="A6889" s="169">
        <v>101015</v>
      </c>
      <c r="B6889" s="169" t="s">
        <v>27173</v>
      </c>
      <c r="C6889" s="169" t="s">
        <v>2072</v>
      </c>
      <c r="D6889" s="333">
        <v>34.49</v>
      </c>
      <c r="E6889" s="279"/>
    </row>
    <row r="6890" spans="1:5" s="280" customFormat="1" ht="13.5">
      <c r="A6890" s="169">
        <v>101016</v>
      </c>
      <c r="B6890" s="169" t="s">
        <v>27174</v>
      </c>
      <c r="C6890" s="169" t="s">
        <v>2072</v>
      </c>
      <c r="D6890" s="333">
        <v>39.92</v>
      </c>
      <c r="E6890" s="279"/>
    </row>
    <row r="6891" spans="1:5" s="280" customFormat="1" ht="13.5">
      <c r="A6891" s="169">
        <v>101017</v>
      </c>
      <c r="B6891" s="169" t="s">
        <v>27175</v>
      </c>
      <c r="C6891" s="169" t="s">
        <v>2072</v>
      </c>
      <c r="D6891" s="333">
        <v>30.26</v>
      </c>
      <c r="E6891" s="279"/>
    </row>
    <row r="6892" spans="1:5" s="280" customFormat="1" ht="13.5">
      <c r="A6892" s="169">
        <v>101018</v>
      </c>
      <c r="B6892" s="169" t="s">
        <v>27176</v>
      </c>
      <c r="C6892" s="169" t="s">
        <v>2072</v>
      </c>
      <c r="D6892" s="333">
        <v>24.86</v>
      </c>
      <c r="E6892" s="279"/>
    </row>
    <row r="6893" spans="1:5" s="280" customFormat="1" ht="13.5">
      <c r="A6893" s="169">
        <v>101463</v>
      </c>
      <c r="B6893" s="169" t="s">
        <v>27177</v>
      </c>
      <c r="C6893" s="169" t="s">
        <v>2072</v>
      </c>
      <c r="D6893" s="333">
        <v>45.96</v>
      </c>
      <c r="E6893" s="279"/>
    </row>
    <row r="6894" spans="1:5" s="280" customFormat="1" ht="13.5">
      <c r="A6894" s="169">
        <v>101464</v>
      </c>
      <c r="B6894" s="169" t="s">
        <v>27178</v>
      </c>
      <c r="C6894" s="169" t="s">
        <v>2072</v>
      </c>
      <c r="D6894" s="333">
        <v>35.299999999999997</v>
      </c>
      <c r="E6894" s="279"/>
    </row>
    <row r="6895" spans="1:5" s="280" customFormat="1" ht="13.5">
      <c r="A6895" s="169">
        <v>101465</v>
      </c>
      <c r="B6895" s="169" t="s">
        <v>27179</v>
      </c>
      <c r="C6895" s="169" t="s">
        <v>2072</v>
      </c>
      <c r="D6895" s="333">
        <v>26.98</v>
      </c>
      <c r="E6895" s="279"/>
    </row>
    <row r="6896" spans="1:5" s="280" customFormat="1" ht="13.5">
      <c r="A6896" s="169">
        <v>101466</v>
      </c>
      <c r="B6896" s="169" t="s">
        <v>27180</v>
      </c>
      <c r="C6896" s="169" t="s">
        <v>2072</v>
      </c>
      <c r="D6896" s="333">
        <v>21.96</v>
      </c>
      <c r="E6896" s="279"/>
    </row>
    <row r="6897" spans="1:5" s="280" customFormat="1" ht="13.5">
      <c r="A6897" s="169">
        <v>101467</v>
      </c>
      <c r="B6897" s="169" t="s">
        <v>27181</v>
      </c>
      <c r="C6897" s="169" t="s">
        <v>2072</v>
      </c>
      <c r="D6897" s="333">
        <v>18.36</v>
      </c>
      <c r="E6897" s="279"/>
    </row>
    <row r="6898" spans="1:5" s="280" customFormat="1" ht="13.5">
      <c r="A6898" s="169">
        <v>101468</v>
      </c>
      <c r="B6898" s="169" t="s">
        <v>27182</v>
      </c>
      <c r="C6898" s="169" t="s">
        <v>2072</v>
      </c>
      <c r="D6898" s="333">
        <v>16.8</v>
      </c>
      <c r="E6898" s="279"/>
    </row>
    <row r="6899" spans="1:5" s="280" customFormat="1" ht="13.5">
      <c r="A6899" s="169">
        <v>101469</v>
      </c>
      <c r="B6899" s="169" t="s">
        <v>27183</v>
      </c>
      <c r="C6899" s="169" t="s">
        <v>2072</v>
      </c>
      <c r="D6899" s="333">
        <v>37.61</v>
      </c>
      <c r="E6899" s="279"/>
    </row>
    <row r="6900" spans="1:5" s="280" customFormat="1" ht="13.5">
      <c r="A6900" s="169">
        <v>101470</v>
      </c>
      <c r="B6900" s="169" t="s">
        <v>27184</v>
      </c>
      <c r="C6900" s="169" t="s">
        <v>2072</v>
      </c>
      <c r="D6900" s="333">
        <v>29.85</v>
      </c>
      <c r="E6900" s="279"/>
    </row>
    <row r="6901" spans="1:5" s="280" customFormat="1" ht="13.5">
      <c r="A6901" s="169">
        <v>101471</v>
      </c>
      <c r="B6901" s="169" t="s">
        <v>27185</v>
      </c>
      <c r="C6901" s="169" t="s">
        <v>2072</v>
      </c>
      <c r="D6901" s="333">
        <v>25.61</v>
      </c>
      <c r="E6901" s="279"/>
    </row>
    <row r="6902" spans="1:5" s="280" customFormat="1" ht="13.5">
      <c r="A6902" s="169">
        <v>101472</v>
      </c>
      <c r="B6902" s="169" t="s">
        <v>27186</v>
      </c>
      <c r="C6902" s="169" t="s">
        <v>2072</v>
      </c>
      <c r="D6902" s="333">
        <v>19.940000000000001</v>
      </c>
      <c r="E6902" s="279"/>
    </row>
    <row r="6903" spans="1:5" s="280" customFormat="1" ht="13.5">
      <c r="A6903" s="169">
        <v>101473</v>
      </c>
      <c r="B6903" s="169" t="s">
        <v>27187</v>
      </c>
      <c r="C6903" s="169" t="s">
        <v>2072</v>
      </c>
      <c r="D6903" s="333">
        <v>28.7</v>
      </c>
      <c r="E6903" s="279"/>
    </row>
    <row r="6904" spans="1:5" s="280" customFormat="1" ht="13.5">
      <c r="A6904" s="169">
        <v>101474</v>
      </c>
      <c r="B6904" s="169" t="s">
        <v>27188</v>
      </c>
      <c r="C6904" s="169" t="s">
        <v>2072</v>
      </c>
      <c r="D6904" s="333">
        <v>20.53</v>
      </c>
      <c r="E6904" s="279"/>
    </row>
    <row r="6905" spans="1:5" s="280" customFormat="1" ht="13.5">
      <c r="A6905" s="169">
        <v>101475</v>
      </c>
      <c r="B6905" s="169" t="s">
        <v>27189</v>
      </c>
      <c r="C6905" s="169" t="s">
        <v>2072</v>
      </c>
      <c r="D6905" s="333">
        <v>18.22</v>
      </c>
      <c r="E6905" s="279"/>
    </row>
    <row r="6906" spans="1:5" s="280" customFormat="1" ht="13.5">
      <c r="A6906" s="169">
        <v>101476</v>
      </c>
      <c r="B6906" s="169" t="s">
        <v>27190</v>
      </c>
      <c r="C6906" s="169" t="s">
        <v>2072</v>
      </c>
      <c r="D6906" s="333">
        <v>16.25</v>
      </c>
      <c r="E6906" s="279"/>
    </row>
    <row r="6907" spans="1:5" s="280" customFormat="1" ht="13.5">
      <c r="A6907" s="169">
        <v>101477</v>
      </c>
      <c r="B6907" s="169" t="s">
        <v>27191</v>
      </c>
      <c r="C6907" s="169" t="s">
        <v>2072</v>
      </c>
      <c r="D6907" s="333">
        <v>13.3</v>
      </c>
      <c r="E6907" s="279"/>
    </row>
    <row r="6908" spans="1:5" s="280" customFormat="1" ht="13.5">
      <c r="A6908" s="169">
        <v>101478</v>
      </c>
      <c r="B6908" s="169" t="s">
        <v>27192</v>
      </c>
      <c r="C6908" s="169" t="s">
        <v>2072</v>
      </c>
      <c r="D6908" s="333">
        <v>11.32</v>
      </c>
      <c r="E6908" s="279"/>
    </row>
    <row r="6909" spans="1:5" s="280" customFormat="1" ht="13.5">
      <c r="A6909" s="169">
        <v>101480</v>
      </c>
      <c r="B6909" s="169" t="s">
        <v>27193</v>
      </c>
      <c r="C6909" s="169" t="s">
        <v>2072</v>
      </c>
      <c r="D6909" s="333">
        <v>67.260000000000005</v>
      </c>
      <c r="E6909" s="279"/>
    </row>
    <row r="6910" spans="1:5" s="280" customFormat="1" ht="13.5">
      <c r="A6910" s="169">
        <v>101481</v>
      </c>
      <c r="B6910" s="169" t="s">
        <v>27194</v>
      </c>
      <c r="C6910" s="169" t="s">
        <v>2072</v>
      </c>
      <c r="D6910" s="333">
        <v>48.58</v>
      </c>
      <c r="E6910" s="279"/>
    </row>
    <row r="6911" spans="1:5" s="280" customFormat="1" ht="13.5">
      <c r="A6911" s="169">
        <v>101482</v>
      </c>
      <c r="B6911" s="169" t="s">
        <v>27195</v>
      </c>
      <c r="C6911" s="169" t="s">
        <v>2072</v>
      </c>
      <c r="D6911" s="333">
        <v>36.31</v>
      </c>
      <c r="E6911" s="279"/>
    </row>
    <row r="6912" spans="1:5" s="280" customFormat="1" ht="13.5">
      <c r="A6912" s="169">
        <v>101483</v>
      </c>
      <c r="B6912" s="169" t="s">
        <v>27196</v>
      </c>
      <c r="C6912" s="169" t="s">
        <v>2072</v>
      </c>
      <c r="D6912" s="333">
        <v>37.69</v>
      </c>
      <c r="E6912" s="279"/>
    </row>
    <row r="6913" spans="1:5" s="280" customFormat="1" ht="13.5">
      <c r="A6913" s="169">
        <v>101484</v>
      </c>
      <c r="B6913" s="169" t="s">
        <v>27197</v>
      </c>
      <c r="C6913" s="169" t="s">
        <v>2072</v>
      </c>
      <c r="D6913" s="333">
        <v>195.32</v>
      </c>
      <c r="E6913" s="279"/>
    </row>
    <row r="6914" spans="1:5" s="280" customFormat="1" ht="13.5">
      <c r="A6914" s="169">
        <v>101485</v>
      </c>
      <c r="B6914" s="169" t="s">
        <v>27198</v>
      </c>
      <c r="C6914" s="169" t="s">
        <v>2072</v>
      </c>
      <c r="D6914" s="333">
        <v>149.94</v>
      </c>
      <c r="E6914" s="279"/>
    </row>
    <row r="6915" spans="1:5" s="280" customFormat="1" ht="13.5">
      <c r="A6915" s="169">
        <v>101486</v>
      </c>
      <c r="B6915" s="169" t="s">
        <v>27199</v>
      </c>
      <c r="C6915" s="169" t="s">
        <v>2072</v>
      </c>
      <c r="D6915" s="333">
        <v>135.05000000000001</v>
      </c>
      <c r="E6915" s="279"/>
    </row>
    <row r="6916" spans="1:5" s="280" customFormat="1" ht="13.5">
      <c r="A6916" s="169">
        <v>101487</v>
      </c>
      <c r="B6916" s="169" t="s">
        <v>27200</v>
      </c>
      <c r="C6916" s="169" t="s">
        <v>2072</v>
      </c>
      <c r="D6916" s="333">
        <v>98.89</v>
      </c>
      <c r="E6916" s="279"/>
    </row>
    <row r="6917" spans="1:5" s="280" customFormat="1" ht="13.5">
      <c r="A6917" s="169">
        <v>101488</v>
      </c>
      <c r="B6917" s="169" t="s">
        <v>27201</v>
      </c>
      <c r="C6917" s="169" t="s">
        <v>2072</v>
      </c>
      <c r="D6917" s="333">
        <v>85.57</v>
      </c>
      <c r="E6917" s="279"/>
    </row>
    <row r="6918" spans="1:5" s="280" customFormat="1" ht="13.5">
      <c r="A6918" s="169">
        <v>101188</v>
      </c>
      <c r="B6918" s="169" t="s">
        <v>27202</v>
      </c>
      <c r="C6918" s="169" t="s">
        <v>1</v>
      </c>
      <c r="D6918" s="333">
        <v>6.34</v>
      </c>
      <c r="E6918" s="279"/>
    </row>
    <row r="6919" spans="1:5" s="280" customFormat="1" ht="13.5">
      <c r="A6919" s="169">
        <v>101189</v>
      </c>
      <c r="B6919" s="169" t="s">
        <v>27203</v>
      </c>
      <c r="C6919" s="169" t="s">
        <v>1</v>
      </c>
      <c r="D6919" s="333">
        <v>66.27</v>
      </c>
      <c r="E6919" s="279"/>
    </row>
    <row r="6920" spans="1:5" s="280" customFormat="1" ht="13.5">
      <c r="A6920" s="169">
        <v>101190</v>
      </c>
      <c r="B6920" s="169" t="s">
        <v>27204</v>
      </c>
      <c r="C6920" s="169" t="s">
        <v>1</v>
      </c>
      <c r="D6920" s="333">
        <v>65.319999999999993</v>
      </c>
      <c r="E6920" s="279"/>
    </row>
    <row r="6921" spans="1:5" s="280" customFormat="1" ht="13.5">
      <c r="A6921" s="169">
        <v>101191</v>
      </c>
      <c r="B6921" s="169" t="s">
        <v>27205</v>
      </c>
      <c r="C6921" s="169" t="s">
        <v>1</v>
      </c>
      <c r="D6921" s="333">
        <v>65.790000000000006</v>
      </c>
      <c r="E6921" s="279"/>
    </row>
    <row r="6922" spans="1:5" s="280" customFormat="1" ht="13.5">
      <c r="A6922" s="169">
        <v>101192</v>
      </c>
      <c r="B6922" s="169" t="s">
        <v>27206</v>
      </c>
      <c r="C6922" s="169" t="s">
        <v>1</v>
      </c>
      <c r="D6922" s="333">
        <v>68.86</v>
      </c>
      <c r="E6922" s="279"/>
    </row>
    <row r="6923" spans="1:5" s="280" customFormat="1" ht="13.5">
      <c r="A6923" s="169">
        <v>101193</v>
      </c>
      <c r="B6923" s="169" t="s">
        <v>27207</v>
      </c>
      <c r="C6923" s="169" t="s">
        <v>1</v>
      </c>
      <c r="D6923" s="333">
        <v>59.81</v>
      </c>
      <c r="E6923" s="279"/>
    </row>
    <row r="6924" spans="1:5" s="280" customFormat="1" ht="13.5">
      <c r="A6924" s="169">
        <v>101194</v>
      </c>
      <c r="B6924" s="169" t="s">
        <v>27208</v>
      </c>
      <c r="C6924" s="169" t="s">
        <v>1</v>
      </c>
      <c r="D6924" s="333">
        <v>60.28</v>
      </c>
      <c r="E6924" s="279"/>
    </row>
    <row r="6925" spans="1:5" s="280" customFormat="1" ht="13.5">
      <c r="A6925" s="169">
        <v>101197</v>
      </c>
      <c r="B6925" s="169" t="s">
        <v>27209</v>
      </c>
      <c r="C6925" s="169" t="s">
        <v>1</v>
      </c>
      <c r="D6925" s="333">
        <v>124.06</v>
      </c>
      <c r="E6925" s="279"/>
    </row>
    <row r="6926" spans="1:5" s="280" customFormat="1" ht="13.5">
      <c r="A6926" s="169">
        <v>101198</v>
      </c>
      <c r="B6926" s="169" t="s">
        <v>27210</v>
      </c>
      <c r="C6926" s="169" t="s">
        <v>1</v>
      </c>
      <c r="D6926" s="333">
        <v>92.63</v>
      </c>
      <c r="E6926" s="279"/>
    </row>
    <row r="6927" spans="1:5" s="280" customFormat="1" ht="13.5">
      <c r="A6927" s="169">
        <v>101199</v>
      </c>
      <c r="B6927" s="169" t="s">
        <v>27211</v>
      </c>
      <c r="C6927" s="169" t="s">
        <v>1</v>
      </c>
      <c r="D6927" s="333">
        <v>93.82</v>
      </c>
      <c r="E6927" s="279"/>
    </row>
    <row r="6928" spans="1:5" s="280" customFormat="1" ht="13.5">
      <c r="A6928" s="169">
        <v>101200</v>
      </c>
      <c r="B6928" s="169" t="s">
        <v>27212</v>
      </c>
      <c r="C6928" s="169" t="s">
        <v>1</v>
      </c>
      <c r="D6928" s="333">
        <v>65.87</v>
      </c>
      <c r="E6928" s="279"/>
    </row>
    <row r="6929" spans="1:5" s="280" customFormat="1" ht="13.5">
      <c r="A6929" s="169">
        <v>101201</v>
      </c>
      <c r="B6929" s="169" t="s">
        <v>27213</v>
      </c>
      <c r="C6929" s="169" t="s">
        <v>1</v>
      </c>
      <c r="D6929" s="333">
        <v>81.349999999999994</v>
      </c>
      <c r="E6929" s="279"/>
    </row>
    <row r="6930" spans="1:5" s="280" customFormat="1" ht="13.5">
      <c r="A6930" s="169">
        <v>101202</v>
      </c>
      <c r="B6930" s="169" t="s">
        <v>27214</v>
      </c>
      <c r="C6930" s="169" t="s">
        <v>1</v>
      </c>
      <c r="D6930" s="333">
        <v>44.65</v>
      </c>
      <c r="E6930" s="279"/>
    </row>
    <row r="6931" spans="1:5" s="280" customFormat="1" ht="13.5">
      <c r="A6931" s="169">
        <v>101203</v>
      </c>
      <c r="B6931" s="169" t="s">
        <v>27215</v>
      </c>
      <c r="C6931" s="169" t="s">
        <v>1</v>
      </c>
      <c r="D6931" s="333">
        <v>43.46</v>
      </c>
      <c r="E6931" s="279"/>
    </row>
    <row r="6932" spans="1:5" s="280" customFormat="1" ht="13.5">
      <c r="A6932" s="169">
        <v>101204</v>
      </c>
      <c r="B6932" s="169" t="s">
        <v>27216</v>
      </c>
      <c r="C6932" s="169" t="s">
        <v>1</v>
      </c>
      <c r="D6932" s="333">
        <v>43.93</v>
      </c>
      <c r="E6932" s="279"/>
    </row>
    <row r="6933" spans="1:5" s="280" customFormat="1" ht="13.5">
      <c r="A6933" s="169">
        <v>101205</v>
      </c>
      <c r="B6933" s="169" t="s">
        <v>27217</v>
      </c>
      <c r="C6933" s="169" t="s">
        <v>1</v>
      </c>
      <c r="D6933" s="333">
        <v>44.65</v>
      </c>
      <c r="E6933" s="279"/>
    </row>
    <row r="6934" spans="1:5" s="280" customFormat="1" ht="13.5">
      <c r="A6934" s="169">
        <v>102362</v>
      </c>
      <c r="B6934" s="169" t="s">
        <v>27218</v>
      </c>
      <c r="C6934" s="169" t="s">
        <v>4</v>
      </c>
      <c r="D6934" s="333">
        <v>228.17</v>
      </c>
      <c r="E6934" s="279"/>
    </row>
    <row r="6935" spans="1:5" s="280" customFormat="1" ht="13.5">
      <c r="A6935" s="169">
        <v>102363</v>
      </c>
      <c r="B6935" s="169" t="s">
        <v>27219</v>
      </c>
      <c r="C6935" s="169" t="s">
        <v>4</v>
      </c>
      <c r="D6935" s="333">
        <v>242.49</v>
      </c>
      <c r="E6935" s="279"/>
    </row>
    <row r="6936" spans="1:5" s="280" customFormat="1" ht="13.5">
      <c r="A6936" s="169">
        <v>102364</v>
      </c>
      <c r="B6936" s="169" t="s">
        <v>27220</v>
      </c>
      <c r="C6936" s="169" t="s">
        <v>4</v>
      </c>
      <c r="D6936" s="333">
        <v>268.49</v>
      </c>
      <c r="E6936" s="279"/>
    </row>
    <row r="6937" spans="1:5" s="280" customFormat="1" ht="13.5">
      <c r="A6937" s="169">
        <v>98509</v>
      </c>
      <c r="B6937" s="169" t="s">
        <v>27221</v>
      </c>
      <c r="C6937" s="169" t="s">
        <v>2</v>
      </c>
      <c r="D6937" s="333">
        <v>45.29</v>
      </c>
      <c r="E6937" s="279"/>
    </row>
    <row r="6938" spans="1:5" s="280" customFormat="1" ht="13.5">
      <c r="A6938" s="169">
        <v>98510</v>
      </c>
      <c r="B6938" s="169" t="s">
        <v>27222</v>
      </c>
      <c r="C6938" s="169" t="s">
        <v>2</v>
      </c>
      <c r="D6938" s="333">
        <v>69.290000000000006</v>
      </c>
      <c r="E6938" s="279"/>
    </row>
    <row r="6939" spans="1:5" s="280" customFormat="1" ht="13.5">
      <c r="A6939" s="169">
        <v>98511</v>
      </c>
      <c r="B6939" s="169" t="s">
        <v>27223</v>
      </c>
      <c r="C6939" s="169" t="s">
        <v>2</v>
      </c>
      <c r="D6939" s="333">
        <v>130.94</v>
      </c>
      <c r="E6939" s="279"/>
    </row>
    <row r="6940" spans="1:5" s="280" customFormat="1" ht="13.5">
      <c r="A6940" s="169">
        <v>98516</v>
      </c>
      <c r="B6940" s="169" t="s">
        <v>27224</v>
      </c>
      <c r="C6940" s="169" t="s">
        <v>2</v>
      </c>
      <c r="D6940" s="333">
        <v>353.82</v>
      </c>
      <c r="E6940" s="279"/>
    </row>
    <row r="6941" spans="1:5" s="280" customFormat="1" ht="13.5">
      <c r="A6941" s="169">
        <v>98519</v>
      </c>
      <c r="B6941" s="169" t="s">
        <v>27225</v>
      </c>
      <c r="C6941" s="169" t="s">
        <v>4</v>
      </c>
      <c r="D6941" s="333">
        <v>1.9</v>
      </c>
      <c r="E6941" s="279"/>
    </row>
    <row r="6942" spans="1:5" s="280" customFormat="1" ht="13.5">
      <c r="A6942" s="169">
        <v>98520</v>
      </c>
      <c r="B6942" s="169" t="s">
        <v>27226</v>
      </c>
      <c r="C6942" s="169" t="s">
        <v>4</v>
      </c>
      <c r="D6942" s="333">
        <v>4.9800000000000004</v>
      </c>
      <c r="E6942" s="279"/>
    </row>
    <row r="6943" spans="1:5" s="280" customFormat="1" ht="13.5">
      <c r="A6943" s="169">
        <v>98521</v>
      </c>
      <c r="B6943" s="169" t="s">
        <v>27227</v>
      </c>
      <c r="C6943" s="169" t="s">
        <v>4</v>
      </c>
      <c r="D6943" s="333">
        <v>0.35</v>
      </c>
      <c r="E6943" s="279"/>
    </row>
    <row r="6944" spans="1:5" s="280" customFormat="1" ht="13.5">
      <c r="A6944" s="169">
        <v>98522</v>
      </c>
      <c r="B6944" s="169" t="s">
        <v>27228</v>
      </c>
      <c r="C6944" s="169" t="s">
        <v>1</v>
      </c>
      <c r="D6944" s="333">
        <v>170.16</v>
      </c>
      <c r="E6944" s="279"/>
    </row>
    <row r="6945" spans="1:5" s="280" customFormat="1" ht="13.5">
      <c r="A6945" s="169">
        <v>98524</v>
      </c>
      <c r="B6945" s="169" t="s">
        <v>27229</v>
      </c>
      <c r="C6945" s="169" t="s">
        <v>4</v>
      </c>
      <c r="D6945" s="333">
        <v>2.98</v>
      </c>
      <c r="E6945" s="279"/>
    </row>
    <row r="6946" spans="1:5" s="280" customFormat="1" ht="13.5">
      <c r="A6946" s="169">
        <v>98503</v>
      </c>
      <c r="B6946" s="169" t="s">
        <v>27230</v>
      </c>
      <c r="C6946" s="169" t="s">
        <v>4</v>
      </c>
      <c r="D6946" s="333">
        <v>19.72</v>
      </c>
      <c r="E6946" s="279"/>
    </row>
    <row r="6947" spans="1:5" s="280" customFormat="1" ht="13.5">
      <c r="A6947" s="169">
        <v>98504</v>
      </c>
      <c r="B6947" s="169" t="s">
        <v>28737</v>
      </c>
      <c r="C6947" s="169" t="s">
        <v>4</v>
      </c>
      <c r="D6947" s="333">
        <v>12.91</v>
      </c>
      <c r="E6947" s="279"/>
    </row>
    <row r="6948" spans="1:5" s="280" customFormat="1" ht="13.5">
      <c r="A6948" s="169">
        <v>98505</v>
      </c>
      <c r="B6948" s="169" t="s">
        <v>27231</v>
      </c>
      <c r="C6948" s="169" t="s">
        <v>4</v>
      </c>
      <c r="D6948" s="333">
        <v>65.290000000000006</v>
      </c>
      <c r="E6948" s="279"/>
    </row>
    <row r="6949" spans="1:5" s="280" customFormat="1" ht="13.5">
      <c r="A6949" s="169">
        <v>103946</v>
      </c>
      <c r="B6949" s="169" t="s">
        <v>28738</v>
      </c>
      <c r="C6949" s="169" t="s">
        <v>4</v>
      </c>
      <c r="D6949" s="333">
        <v>16.52</v>
      </c>
      <c r="E6949" s="279"/>
    </row>
    <row r="6950" spans="1:5" s="280" customFormat="1" ht="13.5">
      <c r="A6950" s="169">
        <v>103185</v>
      </c>
      <c r="B6950" s="169" t="s">
        <v>27232</v>
      </c>
      <c r="C6950" s="169" t="s">
        <v>2</v>
      </c>
      <c r="D6950" s="277">
        <v>6092.03</v>
      </c>
      <c r="E6950" s="279"/>
    </row>
    <row r="6951" spans="1:5" s="280" customFormat="1" ht="13.5">
      <c r="A6951" s="169">
        <v>103186</v>
      </c>
      <c r="B6951" s="169" t="s">
        <v>27233</v>
      </c>
      <c r="C6951" s="169" t="s">
        <v>2</v>
      </c>
      <c r="D6951" s="277">
        <v>6426.7</v>
      </c>
      <c r="E6951" s="279"/>
    </row>
    <row r="6952" spans="1:5" s="280" customFormat="1" ht="13.5">
      <c r="A6952" s="169">
        <v>103187</v>
      </c>
      <c r="B6952" s="169" t="s">
        <v>27234</v>
      </c>
      <c r="C6952" s="169" t="s">
        <v>2</v>
      </c>
      <c r="D6952" s="277">
        <v>4829.08</v>
      </c>
      <c r="E6952" s="279"/>
    </row>
    <row r="6953" spans="1:5" s="280" customFormat="1" ht="13.5">
      <c r="A6953" s="169">
        <v>103188</v>
      </c>
      <c r="B6953" s="169" t="s">
        <v>27235</v>
      </c>
      <c r="C6953" s="169" t="s">
        <v>2</v>
      </c>
      <c r="D6953" s="277">
        <v>5192.95</v>
      </c>
      <c r="E6953" s="279"/>
    </row>
    <row r="6954" spans="1:5" s="280" customFormat="1" ht="13.5">
      <c r="A6954" s="169">
        <v>103189</v>
      </c>
      <c r="B6954" s="169" t="s">
        <v>27236</v>
      </c>
      <c r="C6954" s="169" t="s">
        <v>2</v>
      </c>
      <c r="D6954" s="277">
        <v>2602.1999999999998</v>
      </c>
      <c r="E6954" s="279"/>
    </row>
    <row r="6955" spans="1:5" s="280" customFormat="1" ht="13.5">
      <c r="A6955" s="169">
        <v>103190</v>
      </c>
      <c r="B6955" s="169" t="s">
        <v>27237</v>
      </c>
      <c r="C6955" s="169" t="s">
        <v>2</v>
      </c>
      <c r="D6955" s="277">
        <v>4041.97</v>
      </c>
      <c r="E6955" s="279"/>
    </row>
    <row r="6956" spans="1:5" s="280" customFormat="1" ht="13.5">
      <c r="A6956" s="169">
        <v>103191</v>
      </c>
      <c r="B6956" s="169" t="s">
        <v>27238</v>
      </c>
      <c r="C6956" s="169" t="s">
        <v>2</v>
      </c>
      <c r="D6956" s="277">
        <v>2355</v>
      </c>
      <c r="E6956" s="279"/>
    </row>
    <row r="6957" spans="1:5" s="280" customFormat="1" ht="13.5">
      <c r="A6957" s="169">
        <v>103192</v>
      </c>
      <c r="B6957" s="169" t="s">
        <v>27239</v>
      </c>
      <c r="C6957" s="169" t="s">
        <v>2</v>
      </c>
      <c r="D6957" s="277">
        <v>2507.2800000000002</v>
      </c>
      <c r="E6957" s="279"/>
    </row>
    <row r="6958" spans="1:5" s="280" customFormat="1" ht="13.5">
      <c r="A6958" s="169">
        <v>103193</v>
      </c>
      <c r="B6958" s="169" t="s">
        <v>27240</v>
      </c>
      <c r="C6958" s="169" t="s">
        <v>2</v>
      </c>
      <c r="D6958" s="277">
        <v>1931.13</v>
      </c>
      <c r="E6958" s="279"/>
    </row>
    <row r="6959" spans="1:5" s="280" customFormat="1" ht="13.5">
      <c r="A6959" s="169">
        <v>103194</v>
      </c>
      <c r="B6959" s="169" t="s">
        <v>27241</v>
      </c>
      <c r="C6959" s="169" t="s">
        <v>2</v>
      </c>
      <c r="D6959" s="277">
        <v>2781.55</v>
      </c>
      <c r="E6959" s="279"/>
    </row>
    <row r="6960" spans="1:5" s="280" customFormat="1" ht="13.5">
      <c r="A6960" s="169">
        <v>103195</v>
      </c>
      <c r="B6960" s="169" t="s">
        <v>27242</v>
      </c>
      <c r="C6960" s="169" t="s">
        <v>2</v>
      </c>
      <c r="D6960" s="277">
        <v>2170.63</v>
      </c>
      <c r="E6960" s="279"/>
    </row>
    <row r="6961" spans="1:5" s="280" customFormat="1" ht="13.5">
      <c r="A6961" s="169">
        <v>103205</v>
      </c>
      <c r="B6961" s="169" t="s">
        <v>27243</v>
      </c>
      <c r="C6961" s="169" t="s">
        <v>2</v>
      </c>
      <c r="D6961" s="277">
        <v>4050.85</v>
      </c>
      <c r="E6961" s="279"/>
    </row>
    <row r="6962" spans="1:5" s="280" customFormat="1" ht="13.5">
      <c r="A6962" s="169">
        <v>103206</v>
      </c>
      <c r="B6962" s="169" t="s">
        <v>27244</v>
      </c>
      <c r="C6962" s="169" t="s">
        <v>2</v>
      </c>
      <c r="D6962" s="277">
        <v>2363.89</v>
      </c>
      <c r="E6962" s="279"/>
    </row>
    <row r="6963" spans="1:5" s="280" customFormat="1" ht="13.5">
      <c r="A6963" s="169">
        <v>103207</v>
      </c>
      <c r="B6963" s="169" t="s">
        <v>27245</v>
      </c>
      <c r="C6963" s="169" t="s">
        <v>2</v>
      </c>
      <c r="D6963" s="277">
        <v>2516.17</v>
      </c>
      <c r="E6963" s="279"/>
    </row>
    <row r="6964" spans="1:5" s="280" customFormat="1" ht="13.5">
      <c r="A6964" s="169">
        <v>103208</v>
      </c>
      <c r="B6964" s="169" t="s">
        <v>27246</v>
      </c>
      <c r="C6964" s="169" t="s">
        <v>2</v>
      </c>
      <c r="D6964" s="277">
        <v>1940.02</v>
      </c>
      <c r="E6964" s="279"/>
    </row>
    <row r="6965" spans="1:5" s="280" customFormat="1" ht="13.5">
      <c r="A6965" s="169">
        <v>103209</v>
      </c>
      <c r="B6965" s="169" t="s">
        <v>27247</v>
      </c>
      <c r="C6965" s="169" t="s">
        <v>2</v>
      </c>
      <c r="D6965" s="277">
        <v>2790.44</v>
      </c>
      <c r="E6965" s="279"/>
    </row>
    <row r="6966" spans="1:5" s="280" customFormat="1" ht="13.5">
      <c r="A6966" s="169">
        <v>103210</v>
      </c>
      <c r="B6966" s="169" t="s">
        <v>27248</v>
      </c>
      <c r="C6966" s="169" t="s">
        <v>2</v>
      </c>
      <c r="D6966" s="277">
        <v>2261.17</v>
      </c>
      <c r="E6966" s="279"/>
    </row>
    <row r="6967" spans="1:5" s="280" customFormat="1" ht="13.5">
      <c r="A6967" s="169">
        <v>103304</v>
      </c>
      <c r="B6967" s="169" t="s">
        <v>27249</v>
      </c>
      <c r="C6967" s="169" t="s">
        <v>2</v>
      </c>
      <c r="D6967" s="277">
        <v>1235.08</v>
      </c>
      <c r="E6967" s="279"/>
    </row>
    <row r="6968" spans="1:5" s="280" customFormat="1" ht="13.5">
      <c r="A6968" s="169">
        <v>103307</v>
      </c>
      <c r="B6968" s="169" t="s">
        <v>27250</v>
      </c>
      <c r="C6968" s="169" t="s">
        <v>2</v>
      </c>
      <c r="D6968" s="277">
        <v>1318.26</v>
      </c>
      <c r="E6968" s="279"/>
    </row>
    <row r="6969" spans="1:5" s="280" customFormat="1" ht="13.5">
      <c r="A6969" s="169">
        <v>103310</v>
      </c>
      <c r="B6969" s="169" t="s">
        <v>27251</v>
      </c>
      <c r="C6969" s="169" t="s">
        <v>2</v>
      </c>
      <c r="D6969" s="277">
        <v>1272.56</v>
      </c>
      <c r="E6969" s="279"/>
    </row>
    <row r="6970" spans="1:5" s="280" customFormat="1" ht="13.5">
      <c r="A6970" s="169">
        <v>103314</v>
      </c>
      <c r="B6970" s="169" t="s">
        <v>27252</v>
      </c>
      <c r="C6970" s="169" t="s">
        <v>4</v>
      </c>
      <c r="D6970" s="333">
        <v>318.24</v>
      </c>
      <c r="E6970" s="279"/>
    </row>
    <row r="6971" spans="1:5" s="280" customFormat="1" ht="13.5">
      <c r="A6971" s="169">
        <v>103315</v>
      </c>
      <c r="B6971" s="169" t="s">
        <v>27253</v>
      </c>
      <c r="C6971" s="169" t="s">
        <v>4</v>
      </c>
      <c r="D6971" s="333">
        <v>310.20999999999998</v>
      </c>
      <c r="E6971" s="279"/>
    </row>
    <row r="6972" spans="1:5" s="280" customFormat="1" ht="13.5">
      <c r="A6972" s="169">
        <v>103769</v>
      </c>
      <c r="B6972" s="169" t="s">
        <v>28739</v>
      </c>
      <c r="C6972" s="169" t="s">
        <v>2</v>
      </c>
      <c r="D6972" s="277">
        <v>4261.01</v>
      </c>
      <c r="E6972" s="279"/>
    </row>
    <row r="6973" spans="1:5" s="280" customFormat="1" ht="13.5">
      <c r="A6973" s="169">
        <v>98525</v>
      </c>
      <c r="B6973" s="169" t="s">
        <v>27254</v>
      </c>
      <c r="C6973" s="169" t="s">
        <v>4</v>
      </c>
      <c r="D6973" s="333">
        <v>0.4</v>
      </c>
      <c r="E6973" s="279"/>
    </row>
    <row r="6974" spans="1:5" s="280" customFormat="1" ht="13.5">
      <c r="A6974" s="169">
        <v>98526</v>
      </c>
      <c r="B6974" s="169" t="s">
        <v>27255</v>
      </c>
      <c r="C6974" s="169" t="s">
        <v>2</v>
      </c>
      <c r="D6974" s="333">
        <v>85.49</v>
      </c>
      <c r="E6974" s="279"/>
    </row>
    <row r="6975" spans="1:5" s="280" customFormat="1" ht="13.5">
      <c r="A6975" s="169">
        <v>98527</v>
      </c>
      <c r="B6975" s="169" t="s">
        <v>27256</v>
      </c>
      <c r="C6975" s="169" t="s">
        <v>2</v>
      </c>
      <c r="D6975" s="333">
        <v>184.06</v>
      </c>
      <c r="E6975" s="279"/>
    </row>
    <row r="6976" spans="1:5" s="280" customFormat="1" ht="13.5">
      <c r="A6976" s="169">
        <v>98528</v>
      </c>
      <c r="B6976" s="169" t="s">
        <v>27257</v>
      </c>
      <c r="C6976" s="169" t="s">
        <v>2</v>
      </c>
      <c r="D6976" s="333">
        <v>269.13</v>
      </c>
      <c r="E6976" s="279"/>
    </row>
    <row r="6977" spans="1:5" s="280" customFormat="1" ht="13.5">
      <c r="A6977" s="169">
        <v>98529</v>
      </c>
      <c r="B6977" s="169" t="s">
        <v>27258</v>
      </c>
      <c r="C6977" s="169" t="s">
        <v>2</v>
      </c>
      <c r="D6977" s="333">
        <v>64.19</v>
      </c>
      <c r="E6977" s="279"/>
    </row>
    <row r="6978" spans="1:5" s="280" customFormat="1" ht="13.5">
      <c r="A6978" s="169">
        <v>98530</v>
      </c>
      <c r="B6978" s="169" t="s">
        <v>27259</v>
      </c>
      <c r="C6978" s="169" t="s">
        <v>2</v>
      </c>
      <c r="D6978" s="333">
        <v>114.36</v>
      </c>
      <c r="E6978" s="279"/>
    </row>
    <row r="6979" spans="1:5" s="280" customFormat="1" ht="13.5">
      <c r="A6979" s="169">
        <v>98531</v>
      </c>
      <c r="B6979" s="169" t="s">
        <v>27260</v>
      </c>
      <c r="C6979" s="169" t="s">
        <v>2</v>
      </c>
      <c r="D6979" s="333">
        <v>283.76</v>
      </c>
      <c r="E6979" s="279"/>
    </row>
    <row r="6980" spans="1:5" s="280" customFormat="1" ht="13.5">
      <c r="A6980" s="169">
        <v>98532</v>
      </c>
      <c r="B6980" s="169" t="s">
        <v>27261</v>
      </c>
      <c r="C6980" s="169" t="s">
        <v>2</v>
      </c>
      <c r="D6980" s="333">
        <v>117.83</v>
      </c>
      <c r="E6980" s="279"/>
    </row>
    <row r="6981" spans="1:5" s="280" customFormat="1" ht="13.5">
      <c r="A6981" s="169">
        <v>98533</v>
      </c>
      <c r="B6981" s="169" t="s">
        <v>27262</v>
      </c>
      <c r="C6981" s="169" t="s">
        <v>2</v>
      </c>
      <c r="D6981" s="333">
        <v>314.89</v>
      </c>
      <c r="E6981" s="279"/>
    </row>
    <row r="6982" spans="1:5" s="280" customFormat="1" ht="13.5">
      <c r="A6982" s="169">
        <v>98534</v>
      </c>
      <c r="B6982" s="169" t="s">
        <v>27263</v>
      </c>
      <c r="C6982" s="169" t="s">
        <v>2</v>
      </c>
      <c r="D6982" s="333">
        <v>815.98</v>
      </c>
      <c r="E6982" s="279"/>
    </row>
    <row r="6983" spans="1:5" s="280" customFormat="1" ht="13.5">
      <c r="A6983" s="169">
        <v>98535</v>
      </c>
      <c r="B6983" s="169" t="s">
        <v>27264</v>
      </c>
      <c r="C6983" s="169" t="s">
        <v>2</v>
      </c>
      <c r="D6983" s="277">
        <v>1275.67</v>
      </c>
      <c r="E6983" s="279"/>
    </row>
    <row r="6984" spans="1:5" s="280" customFormat="1" ht="13.5">
      <c r="A6984" s="169">
        <v>88238</v>
      </c>
      <c r="B6984" s="169" t="s">
        <v>27265</v>
      </c>
      <c r="C6984" s="169" t="s">
        <v>5</v>
      </c>
      <c r="D6984" s="333">
        <v>18.440000000000001</v>
      </c>
      <c r="E6984" s="279"/>
    </row>
    <row r="6985" spans="1:5" s="280" customFormat="1" ht="13.5">
      <c r="A6985" s="169">
        <v>88239</v>
      </c>
      <c r="B6985" s="169" t="s">
        <v>27266</v>
      </c>
      <c r="C6985" s="169" t="s">
        <v>5</v>
      </c>
      <c r="D6985" s="333">
        <v>24.14</v>
      </c>
      <c r="E6985" s="279"/>
    </row>
    <row r="6986" spans="1:5" s="280" customFormat="1" ht="13.5">
      <c r="A6986" s="169">
        <v>88240</v>
      </c>
      <c r="B6986" s="169" t="s">
        <v>27267</v>
      </c>
      <c r="C6986" s="169" t="s">
        <v>5</v>
      </c>
      <c r="D6986" s="333">
        <v>22.44</v>
      </c>
      <c r="E6986" s="279"/>
    </row>
    <row r="6987" spans="1:5" s="280" customFormat="1" ht="13.5">
      <c r="A6987" s="169">
        <v>88241</v>
      </c>
      <c r="B6987" s="169" t="s">
        <v>27268</v>
      </c>
      <c r="C6987" s="169" t="s">
        <v>5</v>
      </c>
      <c r="D6987" s="333">
        <v>20.34</v>
      </c>
      <c r="E6987" s="279"/>
    </row>
    <row r="6988" spans="1:5" s="280" customFormat="1" ht="13.5">
      <c r="A6988" s="169">
        <v>88242</v>
      </c>
      <c r="B6988" s="169" t="s">
        <v>27269</v>
      </c>
      <c r="C6988" s="169" t="s">
        <v>5</v>
      </c>
      <c r="D6988" s="333">
        <v>18.47</v>
      </c>
      <c r="E6988" s="279"/>
    </row>
    <row r="6989" spans="1:5" s="280" customFormat="1" ht="13.5">
      <c r="A6989" s="169">
        <v>88243</v>
      </c>
      <c r="B6989" s="169" t="s">
        <v>27270</v>
      </c>
      <c r="C6989" s="169" t="s">
        <v>5</v>
      </c>
      <c r="D6989" s="333">
        <v>21.52</v>
      </c>
      <c r="E6989" s="279"/>
    </row>
    <row r="6990" spans="1:5" s="280" customFormat="1" ht="13.5">
      <c r="A6990" s="169">
        <v>88245</v>
      </c>
      <c r="B6990" s="169" t="s">
        <v>27271</v>
      </c>
      <c r="C6990" s="169" t="s">
        <v>5</v>
      </c>
      <c r="D6990" s="333">
        <v>25.82</v>
      </c>
      <c r="E6990" s="279"/>
    </row>
    <row r="6991" spans="1:5" s="280" customFormat="1" ht="13.5">
      <c r="A6991" s="169">
        <v>88246</v>
      </c>
      <c r="B6991" s="169" t="s">
        <v>27272</v>
      </c>
      <c r="C6991" s="169" t="s">
        <v>5</v>
      </c>
      <c r="D6991" s="333">
        <v>31.03</v>
      </c>
      <c r="E6991" s="279"/>
    </row>
    <row r="6992" spans="1:5" s="280" customFormat="1" ht="13.5">
      <c r="A6992" s="169">
        <v>88247</v>
      </c>
      <c r="B6992" s="169" t="s">
        <v>27273</v>
      </c>
      <c r="C6992" s="169" t="s">
        <v>5</v>
      </c>
      <c r="D6992" s="333">
        <v>25.11</v>
      </c>
      <c r="E6992" s="279"/>
    </row>
    <row r="6993" spans="1:5" s="280" customFormat="1" ht="13.5">
      <c r="A6993" s="169">
        <v>88248</v>
      </c>
      <c r="B6993" s="169" t="s">
        <v>27274</v>
      </c>
      <c r="C6993" s="169" t="s">
        <v>5</v>
      </c>
      <c r="D6993" s="333">
        <v>19.010000000000002</v>
      </c>
      <c r="E6993" s="279"/>
    </row>
    <row r="6994" spans="1:5" s="280" customFormat="1" ht="13.5">
      <c r="A6994" s="169">
        <v>88249</v>
      </c>
      <c r="B6994" s="169" t="s">
        <v>27275</v>
      </c>
      <c r="C6994" s="169" t="s">
        <v>5</v>
      </c>
      <c r="D6994" s="333">
        <v>32.32</v>
      </c>
      <c r="E6994" s="279"/>
    </row>
    <row r="6995" spans="1:5" s="280" customFormat="1" ht="13.5">
      <c r="A6995" s="169">
        <v>88250</v>
      </c>
      <c r="B6995" s="169" t="s">
        <v>27276</v>
      </c>
      <c r="C6995" s="169" t="s">
        <v>5</v>
      </c>
      <c r="D6995" s="333">
        <v>22.89</v>
      </c>
      <c r="E6995" s="279"/>
    </row>
    <row r="6996" spans="1:5" s="280" customFormat="1" ht="13.5">
      <c r="A6996" s="169">
        <v>88251</v>
      </c>
      <c r="B6996" s="169" t="s">
        <v>27277</v>
      </c>
      <c r="C6996" s="169" t="s">
        <v>5</v>
      </c>
      <c r="D6996" s="333">
        <v>22.75</v>
      </c>
      <c r="E6996" s="279"/>
    </row>
    <row r="6997" spans="1:5" s="280" customFormat="1" ht="13.5">
      <c r="A6997" s="169">
        <v>88252</v>
      </c>
      <c r="B6997" s="169" t="s">
        <v>27278</v>
      </c>
      <c r="C6997" s="169" t="s">
        <v>5</v>
      </c>
      <c r="D6997" s="333">
        <v>19.54</v>
      </c>
      <c r="E6997" s="279"/>
    </row>
    <row r="6998" spans="1:5" s="280" customFormat="1" ht="13.5">
      <c r="A6998" s="169">
        <v>88253</v>
      </c>
      <c r="B6998" s="169" t="s">
        <v>27279</v>
      </c>
      <c r="C6998" s="169" t="s">
        <v>5</v>
      </c>
      <c r="D6998" s="333">
        <v>14.53</v>
      </c>
      <c r="E6998" s="279"/>
    </row>
    <row r="6999" spans="1:5" s="280" customFormat="1" ht="13.5">
      <c r="A6999" s="169">
        <v>88255</v>
      </c>
      <c r="B6999" s="169" t="s">
        <v>27280</v>
      </c>
      <c r="C6999" s="169" t="s">
        <v>5</v>
      </c>
      <c r="D6999" s="333">
        <v>38.200000000000003</v>
      </c>
      <c r="E6999" s="279"/>
    </row>
    <row r="7000" spans="1:5" s="280" customFormat="1" ht="13.5">
      <c r="A7000" s="169">
        <v>88256</v>
      </c>
      <c r="B7000" s="169" t="s">
        <v>27281</v>
      </c>
      <c r="C7000" s="169" t="s">
        <v>5</v>
      </c>
      <c r="D7000" s="333">
        <v>25.87</v>
      </c>
      <c r="E7000" s="279"/>
    </row>
    <row r="7001" spans="1:5" s="280" customFormat="1" ht="13.5">
      <c r="A7001" s="169">
        <v>88257</v>
      </c>
      <c r="B7001" s="169" t="s">
        <v>27282</v>
      </c>
      <c r="C7001" s="169" t="s">
        <v>5</v>
      </c>
      <c r="D7001" s="333">
        <v>28.75</v>
      </c>
      <c r="E7001" s="279"/>
    </row>
    <row r="7002" spans="1:5" s="280" customFormat="1" ht="13.5">
      <c r="A7002" s="169">
        <v>88258</v>
      </c>
      <c r="B7002" s="169" t="s">
        <v>27283</v>
      </c>
      <c r="C7002" s="169" t="s">
        <v>5</v>
      </c>
      <c r="D7002" s="333">
        <v>21.04</v>
      </c>
      <c r="E7002" s="279"/>
    </row>
    <row r="7003" spans="1:5" s="280" customFormat="1" ht="13.5">
      <c r="A7003" s="169">
        <v>88260</v>
      </c>
      <c r="B7003" s="169" t="s">
        <v>27284</v>
      </c>
      <c r="C7003" s="169" t="s">
        <v>5</v>
      </c>
      <c r="D7003" s="333">
        <v>22.84</v>
      </c>
      <c r="E7003" s="279"/>
    </row>
    <row r="7004" spans="1:5" s="280" customFormat="1" ht="13.5">
      <c r="A7004" s="169">
        <v>88261</v>
      </c>
      <c r="B7004" s="169" t="s">
        <v>27285</v>
      </c>
      <c r="C7004" s="169" t="s">
        <v>5</v>
      </c>
      <c r="D7004" s="333">
        <v>27.48</v>
      </c>
      <c r="E7004" s="279"/>
    </row>
    <row r="7005" spans="1:5" s="280" customFormat="1" ht="13.5">
      <c r="A7005" s="169">
        <v>88262</v>
      </c>
      <c r="B7005" s="169" t="s">
        <v>27286</v>
      </c>
      <c r="C7005" s="169" t="s">
        <v>5</v>
      </c>
      <c r="D7005" s="333">
        <v>27.42</v>
      </c>
      <c r="E7005" s="279"/>
    </row>
    <row r="7006" spans="1:5" s="280" customFormat="1" ht="13.5">
      <c r="A7006" s="169">
        <v>88263</v>
      </c>
      <c r="B7006" s="169" t="s">
        <v>27287</v>
      </c>
      <c r="C7006" s="169" t="s">
        <v>5</v>
      </c>
      <c r="D7006" s="333">
        <v>21.82</v>
      </c>
      <c r="E7006" s="279"/>
    </row>
    <row r="7007" spans="1:5" s="280" customFormat="1" ht="13.5">
      <c r="A7007" s="169">
        <v>88264</v>
      </c>
      <c r="B7007" s="169" t="s">
        <v>27288</v>
      </c>
      <c r="C7007" s="169" t="s">
        <v>5</v>
      </c>
      <c r="D7007" s="333">
        <v>28.62</v>
      </c>
      <c r="E7007" s="279"/>
    </row>
    <row r="7008" spans="1:5" s="280" customFormat="1" ht="13.5">
      <c r="A7008" s="169">
        <v>88265</v>
      </c>
      <c r="B7008" s="169" t="s">
        <v>27289</v>
      </c>
      <c r="C7008" s="169" t="s">
        <v>5</v>
      </c>
      <c r="D7008" s="333">
        <v>27.97</v>
      </c>
      <c r="E7008" s="279"/>
    </row>
    <row r="7009" spans="1:5" s="280" customFormat="1" ht="13.5">
      <c r="A7009" s="169">
        <v>88266</v>
      </c>
      <c r="B7009" s="169" t="s">
        <v>27290</v>
      </c>
      <c r="C7009" s="169" t="s">
        <v>5</v>
      </c>
      <c r="D7009" s="333">
        <v>31.83</v>
      </c>
      <c r="E7009" s="279"/>
    </row>
    <row r="7010" spans="1:5" s="280" customFormat="1" ht="13.5">
      <c r="A7010" s="169">
        <v>88267</v>
      </c>
      <c r="B7010" s="169" t="s">
        <v>27291</v>
      </c>
      <c r="C7010" s="169" t="s">
        <v>5</v>
      </c>
      <c r="D7010" s="333">
        <v>23.84</v>
      </c>
      <c r="E7010" s="279"/>
    </row>
    <row r="7011" spans="1:5" s="280" customFormat="1" ht="13.5">
      <c r="A7011" s="169">
        <v>88269</v>
      </c>
      <c r="B7011" s="169" t="s">
        <v>27292</v>
      </c>
      <c r="C7011" s="169" t="s">
        <v>5</v>
      </c>
      <c r="D7011" s="333">
        <v>20.27</v>
      </c>
      <c r="E7011" s="279"/>
    </row>
    <row r="7012" spans="1:5" s="280" customFormat="1" ht="13.5">
      <c r="A7012" s="169">
        <v>88270</v>
      </c>
      <c r="B7012" s="169" t="s">
        <v>27293</v>
      </c>
      <c r="C7012" s="169" t="s">
        <v>5</v>
      </c>
      <c r="D7012" s="333">
        <v>24.33</v>
      </c>
      <c r="E7012" s="279"/>
    </row>
    <row r="7013" spans="1:5" s="280" customFormat="1" ht="13.5">
      <c r="A7013" s="169">
        <v>88272</v>
      </c>
      <c r="B7013" s="169" t="s">
        <v>27294</v>
      </c>
      <c r="C7013" s="169" t="s">
        <v>5</v>
      </c>
      <c r="D7013" s="333">
        <v>27.9</v>
      </c>
      <c r="E7013" s="279"/>
    </row>
    <row r="7014" spans="1:5" s="280" customFormat="1" ht="13.5">
      <c r="A7014" s="169">
        <v>88273</v>
      </c>
      <c r="B7014" s="169" t="s">
        <v>27295</v>
      </c>
      <c r="C7014" s="169" t="s">
        <v>5</v>
      </c>
      <c r="D7014" s="333">
        <v>26.97</v>
      </c>
      <c r="E7014" s="279"/>
    </row>
    <row r="7015" spans="1:5" s="280" customFormat="1" ht="13.5">
      <c r="A7015" s="169">
        <v>88274</v>
      </c>
      <c r="B7015" s="169" t="s">
        <v>27296</v>
      </c>
      <c r="C7015" s="169" t="s">
        <v>5</v>
      </c>
      <c r="D7015" s="333">
        <v>26</v>
      </c>
      <c r="E7015" s="279"/>
    </row>
    <row r="7016" spans="1:5" s="280" customFormat="1" ht="13.5">
      <c r="A7016" s="169">
        <v>88275</v>
      </c>
      <c r="B7016" s="169" t="s">
        <v>27297</v>
      </c>
      <c r="C7016" s="169" t="s">
        <v>5</v>
      </c>
      <c r="D7016" s="333">
        <v>36.020000000000003</v>
      </c>
      <c r="E7016" s="279"/>
    </row>
    <row r="7017" spans="1:5" s="280" customFormat="1" ht="13.5">
      <c r="A7017" s="169">
        <v>88277</v>
      </c>
      <c r="B7017" s="169" t="s">
        <v>27298</v>
      </c>
      <c r="C7017" s="169" t="s">
        <v>5</v>
      </c>
      <c r="D7017" s="333">
        <v>28</v>
      </c>
      <c r="E7017" s="279"/>
    </row>
    <row r="7018" spans="1:5" s="280" customFormat="1" ht="13.5">
      <c r="A7018" s="169">
        <v>88278</v>
      </c>
      <c r="B7018" s="169" t="s">
        <v>27299</v>
      </c>
      <c r="C7018" s="169" t="s">
        <v>5</v>
      </c>
      <c r="D7018" s="333">
        <v>28.67</v>
      </c>
      <c r="E7018" s="279"/>
    </row>
    <row r="7019" spans="1:5" s="280" customFormat="1" ht="13.5">
      <c r="A7019" s="169">
        <v>88279</v>
      </c>
      <c r="B7019" s="169" t="s">
        <v>27300</v>
      </c>
      <c r="C7019" s="169" t="s">
        <v>5</v>
      </c>
      <c r="D7019" s="333">
        <v>30.1</v>
      </c>
      <c r="E7019" s="279"/>
    </row>
    <row r="7020" spans="1:5" s="280" customFormat="1" ht="13.5">
      <c r="A7020" s="169">
        <v>88281</v>
      </c>
      <c r="B7020" s="169" t="s">
        <v>27301</v>
      </c>
      <c r="C7020" s="169" t="s">
        <v>5</v>
      </c>
      <c r="D7020" s="333">
        <v>26.26</v>
      </c>
      <c r="E7020" s="279"/>
    </row>
    <row r="7021" spans="1:5" s="280" customFormat="1" ht="13.5">
      <c r="A7021" s="169">
        <v>88282</v>
      </c>
      <c r="B7021" s="169" t="s">
        <v>27302</v>
      </c>
      <c r="C7021" s="169" t="s">
        <v>5</v>
      </c>
      <c r="D7021" s="333">
        <v>27.52</v>
      </c>
      <c r="E7021" s="279"/>
    </row>
    <row r="7022" spans="1:5" s="280" customFormat="1" ht="13.5">
      <c r="A7022" s="169">
        <v>88283</v>
      </c>
      <c r="B7022" s="169" t="s">
        <v>27303</v>
      </c>
      <c r="C7022" s="169" t="s">
        <v>5</v>
      </c>
      <c r="D7022" s="333">
        <v>35.01</v>
      </c>
      <c r="E7022" s="279"/>
    </row>
    <row r="7023" spans="1:5" s="280" customFormat="1" ht="13.5">
      <c r="A7023" s="169">
        <v>88284</v>
      </c>
      <c r="B7023" s="169" t="s">
        <v>27304</v>
      </c>
      <c r="C7023" s="169" t="s">
        <v>5</v>
      </c>
      <c r="D7023" s="333">
        <v>26.71</v>
      </c>
      <c r="E7023" s="279"/>
    </row>
    <row r="7024" spans="1:5" s="280" customFormat="1" ht="13.5">
      <c r="A7024" s="169">
        <v>88285</v>
      </c>
      <c r="B7024" s="169" t="s">
        <v>27305</v>
      </c>
      <c r="C7024" s="169" t="s">
        <v>5</v>
      </c>
      <c r="D7024" s="333">
        <v>30.85</v>
      </c>
      <c r="E7024" s="279"/>
    </row>
    <row r="7025" spans="1:5" s="280" customFormat="1" ht="13.5">
      <c r="A7025" s="169">
        <v>88286</v>
      </c>
      <c r="B7025" s="169" t="s">
        <v>27306</v>
      </c>
      <c r="C7025" s="169" t="s">
        <v>5</v>
      </c>
      <c r="D7025" s="333">
        <v>31.33</v>
      </c>
      <c r="E7025" s="279"/>
    </row>
    <row r="7026" spans="1:5" s="280" customFormat="1" ht="13.5">
      <c r="A7026" s="169">
        <v>88288</v>
      </c>
      <c r="B7026" s="169" t="s">
        <v>27307</v>
      </c>
      <c r="C7026" s="169" t="s">
        <v>5</v>
      </c>
      <c r="D7026" s="333">
        <v>18.14</v>
      </c>
      <c r="E7026" s="279"/>
    </row>
    <row r="7027" spans="1:5" s="280" customFormat="1" ht="13.5">
      <c r="A7027" s="169">
        <v>88291</v>
      </c>
      <c r="B7027" s="169" t="s">
        <v>27308</v>
      </c>
      <c r="C7027" s="169" t="s">
        <v>5</v>
      </c>
      <c r="D7027" s="333">
        <v>25.38</v>
      </c>
      <c r="E7027" s="279"/>
    </row>
    <row r="7028" spans="1:5" s="280" customFormat="1" ht="13.5">
      <c r="A7028" s="169">
        <v>88292</v>
      </c>
      <c r="B7028" s="169" t="s">
        <v>27309</v>
      </c>
      <c r="C7028" s="169" t="s">
        <v>5</v>
      </c>
      <c r="D7028" s="333">
        <v>28.77</v>
      </c>
      <c r="E7028" s="279"/>
    </row>
    <row r="7029" spans="1:5" s="280" customFormat="1" ht="13.5">
      <c r="A7029" s="169">
        <v>88293</v>
      </c>
      <c r="B7029" s="169" t="s">
        <v>27310</v>
      </c>
      <c r="C7029" s="169" t="s">
        <v>5</v>
      </c>
      <c r="D7029" s="333">
        <v>30.03</v>
      </c>
      <c r="E7029" s="279"/>
    </row>
    <row r="7030" spans="1:5" s="280" customFormat="1" ht="13.5">
      <c r="A7030" s="169">
        <v>88294</v>
      </c>
      <c r="B7030" s="169" t="s">
        <v>27311</v>
      </c>
      <c r="C7030" s="169" t="s">
        <v>5</v>
      </c>
      <c r="D7030" s="333">
        <v>32.49</v>
      </c>
      <c r="E7030" s="279"/>
    </row>
    <row r="7031" spans="1:5" s="280" customFormat="1" ht="13.5">
      <c r="A7031" s="169">
        <v>88295</v>
      </c>
      <c r="B7031" s="169" t="s">
        <v>27312</v>
      </c>
      <c r="C7031" s="169" t="s">
        <v>5</v>
      </c>
      <c r="D7031" s="333">
        <v>26.91</v>
      </c>
      <c r="E7031" s="279"/>
    </row>
    <row r="7032" spans="1:5" s="280" customFormat="1" ht="13.5">
      <c r="A7032" s="169">
        <v>88296</v>
      </c>
      <c r="B7032" s="169" t="s">
        <v>27313</v>
      </c>
      <c r="C7032" s="169" t="s">
        <v>5</v>
      </c>
      <c r="D7032" s="333">
        <v>45.73</v>
      </c>
      <c r="E7032" s="279"/>
    </row>
    <row r="7033" spans="1:5" s="280" customFormat="1" ht="13.5">
      <c r="A7033" s="169">
        <v>88297</v>
      </c>
      <c r="B7033" s="169" t="s">
        <v>27314</v>
      </c>
      <c r="C7033" s="169" t="s">
        <v>5</v>
      </c>
      <c r="D7033" s="333">
        <v>31.01</v>
      </c>
      <c r="E7033" s="279"/>
    </row>
    <row r="7034" spans="1:5" s="280" customFormat="1" ht="13.5">
      <c r="A7034" s="169">
        <v>88298</v>
      </c>
      <c r="B7034" s="169" t="s">
        <v>27315</v>
      </c>
      <c r="C7034" s="169" t="s">
        <v>5</v>
      </c>
      <c r="D7034" s="333">
        <v>17.89</v>
      </c>
      <c r="E7034" s="279"/>
    </row>
    <row r="7035" spans="1:5" s="280" customFormat="1" ht="13.5">
      <c r="A7035" s="169">
        <v>88299</v>
      </c>
      <c r="B7035" s="169" t="s">
        <v>27316</v>
      </c>
      <c r="C7035" s="169" t="s">
        <v>5</v>
      </c>
      <c r="D7035" s="333">
        <v>30.46</v>
      </c>
      <c r="E7035" s="279"/>
    </row>
    <row r="7036" spans="1:5" s="280" customFormat="1" ht="13.5">
      <c r="A7036" s="169">
        <v>88300</v>
      </c>
      <c r="B7036" s="169" t="s">
        <v>27317</v>
      </c>
      <c r="C7036" s="169" t="s">
        <v>5</v>
      </c>
      <c r="D7036" s="333">
        <v>36.19</v>
      </c>
      <c r="E7036" s="279"/>
    </row>
    <row r="7037" spans="1:5" s="280" customFormat="1" ht="13.5">
      <c r="A7037" s="169">
        <v>88301</v>
      </c>
      <c r="B7037" s="169" t="s">
        <v>27318</v>
      </c>
      <c r="C7037" s="169" t="s">
        <v>5</v>
      </c>
      <c r="D7037" s="333">
        <v>29.55</v>
      </c>
      <c r="E7037" s="279"/>
    </row>
    <row r="7038" spans="1:5" s="280" customFormat="1" ht="13.5">
      <c r="A7038" s="169">
        <v>88302</v>
      </c>
      <c r="B7038" s="169" t="s">
        <v>27319</v>
      </c>
      <c r="C7038" s="169" t="s">
        <v>5</v>
      </c>
      <c r="D7038" s="333">
        <v>31.27</v>
      </c>
      <c r="E7038" s="279"/>
    </row>
    <row r="7039" spans="1:5" s="280" customFormat="1" ht="13.5">
      <c r="A7039" s="169">
        <v>88303</v>
      </c>
      <c r="B7039" s="169" t="s">
        <v>27320</v>
      </c>
      <c r="C7039" s="169" t="s">
        <v>5</v>
      </c>
      <c r="D7039" s="333">
        <v>24.84</v>
      </c>
      <c r="E7039" s="279"/>
    </row>
    <row r="7040" spans="1:5" s="280" customFormat="1" ht="13.5">
      <c r="A7040" s="169">
        <v>88304</v>
      </c>
      <c r="B7040" s="169" t="s">
        <v>27321</v>
      </c>
      <c r="C7040" s="169" t="s">
        <v>5</v>
      </c>
      <c r="D7040" s="333">
        <v>27.59</v>
      </c>
      <c r="E7040" s="279"/>
    </row>
    <row r="7041" spans="1:5" s="280" customFormat="1" ht="13.5">
      <c r="A7041" s="169">
        <v>88306</v>
      </c>
      <c r="B7041" s="169" t="s">
        <v>27322</v>
      </c>
      <c r="C7041" s="169" t="s">
        <v>5</v>
      </c>
      <c r="D7041" s="333">
        <v>29.61</v>
      </c>
      <c r="E7041" s="279"/>
    </row>
    <row r="7042" spans="1:5" s="280" customFormat="1" ht="13.5">
      <c r="A7042" s="169">
        <v>88307</v>
      </c>
      <c r="B7042" s="169" t="s">
        <v>27323</v>
      </c>
      <c r="C7042" s="169" t="s">
        <v>5</v>
      </c>
      <c r="D7042" s="333">
        <v>32.590000000000003</v>
      </c>
      <c r="E7042" s="279"/>
    </row>
    <row r="7043" spans="1:5" s="280" customFormat="1" ht="13.5">
      <c r="A7043" s="169">
        <v>88308</v>
      </c>
      <c r="B7043" s="169" t="s">
        <v>27324</v>
      </c>
      <c r="C7043" s="169" t="s">
        <v>5</v>
      </c>
      <c r="D7043" s="333">
        <v>25.87</v>
      </c>
      <c r="E7043" s="279"/>
    </row>
    <row r="7044" spans="1:5" s="280" customFormat="1" ht="13.5">
      <c r="A7044" s="169">
        <v>88309</v>
      </c>
      <c r="B7044" s="169" t="s">
        <v>27325</v>
      </c>
      <c r="C7044" s="169" t="s">
        <v>5</v>
      </c>
      <c r="D7044" s="333">
        <v>25.97</v>
      </c>
      <c r="E7044" s="279"/>
    </row>
    <row r="7045" spans="1:5" s="280" customFormat="1" ht="13.5">
      <c r="A7045" s="169">
        <v>88310</v>
      </c>
      <c r="B7045" s="169" t="s">
        <v>27326</v>
      </c>
      <c r="C7045" s="169" t="s">
        <v>5</v>
      </c>
      <c r="D7045" s="333">
        <v>28.64</v>
      </c>
      <c r="E7045" s="279"/>
    </row>
    <row r="7046" spans="1:5" s="280" customFormat="1" ht="13.5">
      <c r="A7046" s="169">
        <v>88311</v>
      </c>
      <c r="B7046" s="169" t="s">
        <v>27327</v>
      </c>
      <c r="C7046" s="169" t="s">
        <v>5</v>
      </c>
      <c r="D7046" s="333">
        <v>26.98</v>
      </c>
      <c r="E7046" s="279"/>
    </row>
    <row r="7047" spans="1:5" s="280" customFormat="1" ht="13.5">
      <c r="A7047" s="169">
        <v>88312</v>
      </c>
      <c r="B7047" s="169" t="s">
        <v>27328</v>
      </c>
      <c r="C7047" s="169" t="s">
        <v>5</v>
      </c>
      <c r="D7047" s="333">
        <v>28.64</v>
      </c>
      <c r="E7047" s="279"/>
    </row>
    <row r="7048" spans="1:5" s="280" customFormat="1" ht="13.5">
      <c r="A7048" s="169">
        <v>88313</v>
      </c>
      <c r="B7048" s="169" t="s">
        <v>27329</v>
      </c>
      <c r="C7048" s="169" t="s">
        <v>5</v>
      </c>
      <c r="D7048" s="333">
        <v>25.61</v>
      </c>
      <c r="E7048" s="279"/>
    </row>
    <row r="7049" spans="1:5" s="280" customFormat="1" ht="13.5">
      <c r="A7049" s="169">
        <v>88314</v>
      </c>
      <c r="B7049" s="169" t="s">
        <v>27330</v>
      </c>
      <c r="C7049" s="169" t="s">
        <v>5</v>
      </c>
      <c r="D7049" s="333">
        <v>22.8</v>
      </c>
      <c r="E7049" s="279"/>
    </row>
    <row r="7050" spans="1:5" s="280" customFormat="1" ht="13.5">
      <c r="A7050" s="169">
        <v>88315</v>
      </c>
      <c r="B7050" s="169" t="s">
        <v>27331</v>
      </c>
      <c r="C7050" s="169" t="s">
        <v>5</v>
      </c>
      <c r="D7050" s="333">
        <v>29.28</v>
      </c>
      <c r="E7050" s="279"/>
    </row>
    <row r="7051" spans="1:5" s="280" customFormat="1" ht="13.5">
      <c r="A7051" s="169">
        <v>88316</v>
      </c>
      <c r="B7051" s="169" t="s">
        <v>27332</v>
      </c>
      <c r="C7051" s="169" t="s">
        <v>5</v>
      </c>
      <c r="D7051" s="333">
        <v>19.64</v>
      </c>
      <c r="E7051" s="279"/>
    </row>
    <row r="7052" spans="1:5" s="280" customFormat="1" ht="13.5">
      <c r="A7052" s="169">
        <v>88317</v>
      </c>
      <c r="B7052" s="169" t="s">
        <v>27333</v>
      </c>
      <c r="C7052" s="169" t="s">
        <v>5</v>
      </c>
      <c r="D7052" s="333">
        <v>28.33</v>
      </c>
      <c r="E7052" s="279"/>
    </row>
    <row r="7053" spans="1:5" s="280" customFormat="1" ht="13.5">
      <c r="A7053" s="169">
        <v>88318</v>
      </c>
      <c r="B7053" s="169" t="s">
        <v>27334</v>
      </c>
      <c r="C7053" s="169" t="s">
        <v>5</v>
      </c>
      <c r="D7053" s="333">
        <v>32.06</v>
      </c>
      <c r="E7053" s="279"/>
    </row>
    <row r="7054" spans="1:5" s="280" customFormat="1" ht="13.5">
      <c r="A7054" s="169">
        <v>88320</v>
      </c>
      <c r="B7054" s="169" t="s">
        <v>27335</v>
      </c>
      <c r="C7054" s="169" t="s">
        <v>5</v>
      </c>
      <c r="D7054" s="333">
        <v>27.42</v>
      </c>
      <c r="E7054" s="279"/>
    </row>
    <row r="7055" spans="1:5" s="280" customFormat="1" ht="13.5">
      <c r="A7055" s="169">
        <v>88321</v>
      </c>
      <c r="B7055" s="169" t="s">
        <v>27336</v>
      </c>
      <c r="C7055" s="169" t="s">
        <v>5</v>
      </c>
      <c r="D7055" s="333">
        <v>53.25</v>
      </c>
      <c r="E7055" s="279"/>
    </row>
    <row r="7056" spans="1:5" s="280" customFormat="1" ht="13.5">
      <c r="A7056" s="169">
        <v>88322</v>
      </c>
      <c r="B7056" s="169" t="s">
        <v>27337</v>
      </c>
      <c r="C7056" s="169" t="s">
        <v>5</v>
      </c>
      <c r="D7056" s="333">
        <v>31.32</v>
      </c>
      <c r="E7056" s="279"/>
    </row>
    <row r="7057" spans="1:5" s="280" customFormat="1" ht="13.5">
      <c r="A7057" s="169">
        <v>88323</v>
      </c>
      <c r="B7057" s="169" t="s">
        <v>27338</v>
      </c>
      <c r="C7057" s="169" t="s">
        <v>5</v>
      </c>
      <c r="D7057" s="333">
        <v>27.16</v>
      </c>
      <c r="E7057" s="279"/>
    </row>
    <row r="7058" spans="1:5" s="280" customFormat="1" ht="13.5">
      <c r="A7058" s="169">
        <v>88324</v>
      </c>
      <c r="B7058" s="169" t="s">
        <v>27339</v>
      </c>
      <c r="C7058" s="169" t="s">
        <v>5</v>
      </c>
      <c r="D7058" s="333">
        <v>33.68</v>
      </c>
      <c r="E7058" s="279"/>
    </row>
    <row r="7059" spans="1:5" s="280" customFormat="1" ht="13.5">
      <c r="A7059" s="169">
        <v>88325</v>
      </c>
      <c r="B7059" s="169" t="s">
        <v>27340</v>
      </c>
      <c r="C7059" s="169" t="s">
        <v>5</v>
      </c>
      <c r="D7059" s="333">
        <v>22.53</v>
      </c>
      <c r="E7059" s="279"/>
    </row>
    <row r="7060" spans="1:5" s="280" customFormat="1" ht="13.5">
      <c r="A7060" s="169">
        <v>88326</v>
      </c>
      <c r="B7060" s="169" t="s">
        <v>27341</v>
      </c>
      <c r="C7060" s="169" t="s">
        <v>5</v>
      </c>
      <c r="D7060" s="333">
        <v>24.41</v>
      </c>
      <c r="E7060" s="279"/>
    </row>
    <row r="7061" spans="1:5" s="280" customFormat="1" ht="13.5">
      <c r="A7061" s="169">
        <v>88377</v>
      </c>
      <c r="B7061" s="169" t="s">
        <v>27342</v>
      </c>
      <c r="C7061" s="169" t="s">
        <v>5</v>
      </c>
      <c r="D7061" s="333">
        <v>24.66</v>
      </c>
      <c r="E7061" s="279"/>
    </row>
    <row r="7062" spans="1:5" s="280" customFormat="1" ht="13.5">
      <c r="A7062" s="169">
        <v>88441</v>
      </c>
      <c r="B7062" s="169" t="s">
        <v>27343</v>
      </c>
      <c r="C7062" s="169" t="s">
        <v>5</v>
      </c>
      <c r="D7062" s="333">
        <v>21.93</v>
      </c>
      <c r="E7062" s="279"/>
    </row>
    <row r="7063" spans="1:5" s="280" customFormat="1" ht="13.5">
      <c r="A7063" s="169">
        <v>88597</v>
      </c>
      <c r="B7063" s="169" t="s">
        <v>27344</v>
      </c>
      <c r="C7063" s="169" t="s">
        <v>5</v>
      </c>
      <c r="D7063" s="333">
        <v>29.94</v>
      </c>
      <c r="E7063" s="279"/>
    </row>
    <row r="7064" spans="1:5" s="280" customFormat="1" ht="13.5">
      <c r="A7064" s="169">
        <v>90766</v>
      </c>
      <c r="B7064" s="169" t="s">
        <v>27345</v>
      </c>
      <c r="C7064" s="169" t="s">
        <v>5</v>
      </c>
      <c r="D7064" s="333">
        <v>26.74</v>
      </c>
      <c r="E7064" s="279"/>
    </row>
    <row r="7065" spans="1:5" s="280" customFormat="1" ht="13.5">
      <c r="A7065" s="169">
        <v>90767</v>
      </c>
      <c r="B7065" s="169" t="s">
        <v>27346</v>
      </c>
      <c r="C7065" s="169" t="s">
        <v>5</v>
      </c>
      <c r="D7065" s="333">
        <v>27.5</v>
      </c>
      <c r="E7065" s="279"/>
    </row>
    <row r="7066" spans="1:5" s="280" customFormat="1" ht="13.5">
      <c r="A7066" s="169">
        <v>90768</v>
      </c>
      <c r="B7066" s="169" t="s">
        <v>27347</v>
      </c>
      <c r="C7066" s="169" t="s">
        <v>5</v>
      </c>
      <c r="D7066" s="333">
        <v>72.66</v>
      </c>
      <c r="E7066" s="279"/>
    </row>
    <row r="7067" spans="1:5" s="280" customFormat="1" ht="13.5">
      <c r="A7067" s="169">
        <v>90769</v>
      </c>
      <c r="B7067" s="169" t="s">
        <v>27348</v>
      </c>
      <c r="C7067" s="169" t="s">
        <v>5</v>
      </c>
      <c r="D7067" s="333">
        <v>102.55</v>
      </c>
      <c r="E7067" s="279"/>
    </row>
    <row r="7068" spans="1:5" s="280" customFormat="1" ht="13.5">
      <c r="A7068" s="169">
        <v>90770</v>
      </c>
      <c r="B7068" s="169" t="s">
        <v>27349</v>
      </c>
      <c r="C7068" s="169" t="s">
        <v>5</v>
      </c>
      <c r="D7068" s="333">
        <v>135.09</v>
      </c>
      <c r="E7068" s="279"/>
    </row>
    <row r="7069" spans="1:5" s="280" customFormat="1" ht="13.5">
      <c r="A7069" s="169">
        <v>90771</v>
      </c>
      <c r="B7069" s="169" t="s">
        <v>27350</v>
      </c>
      <c r="C7069" s="169" t="s">
        <v>5</v>
      </c>
      <c r="D7069" s="333">
        <v>15.11</v>
      </c>
      <c r="E7069" s="279"/>
    </row>
    <row r="7070" spans="1:5" s="280" customFormat="1" ht="13.5">
      <c r="A7070" s="169">
        <v>90772</v>
      </c>
      <c r="B7070" s="169" t="s">
        <v>27351</v>
      </c>
      <c r="C7070" s="169" t="s">
        <v>5</v>
      </c>
      <c r="D7070" s="333">
        <v>19.96</v>
      </c>
      <c r="E7070" s="279"/>
    </row>
    <row r="7071" spans="1:5" s="280" customFormat="1" ht="13.5">
      <c r="A7071" s="169">
        <v>90773</v>
      </c>
      <c r="B7071" s="169" t="s">
        <v>27352</v>
      </c>
      <c r="C7071" s="169" t="s">
        <v>5</v>
      </c>
      <c r="D7071" s="333">
        <v>11.8</v>
      </c>
      <c r="E7071" s="279"/>
    </row>
    <row r="7072" spans="1:5" s="280" customFormat="1" ht="13.5">
      <c r="A7072" s="169">
        <v>90775</v>
      </c>
      <c r="B7072" s="169" t="s">
        <v>27353</v>
      </c>
      <c r="C7072" s="169" t="s">
        <v>5</v>
      </c>
      <c r="D7072" s="333">
        <v>19.68</v>
      </c>
      <c r="E7072" s="279"/>
    </row>
    <row r="7073" spans="1:5" s="280" customFormat="1" ht="13.5">
      <c r="A7073" s="169">
        <v>90776</v>
      </c>
      <c r="B7073" s="169" t="s">
        <v>27354</v>
      </c>
      <c r="C7073" s="169" t="s">
        <v>5</v>
      </c>
      <c r="D7073" s="333">
        <v>37.21</v>
      </c>
      <c r="E7073" s="279"/>
    </row>
    <row r="7074" spans="1:5" s="280" customFormat="1" ht="13.5">
      <c r="A7074" s="169">
        <v>90777</v>
      </c>
      <c r="B7074" s="169" t="s">
        <v>27355</v>
      </c>
      <c r="C7074" s="169" t="s">
        <v>5</v>
      </c>
      <c r="D7074" s="333">
        <v>98.55</v>
      </c>
      <c r="E7074" s="279"/>
    </row>
    <row r="7075" spans="1:5" s="280" customFormat="1" ht="13.5">
      <c r="A7075" s="169">
        <v>90778</v>
      </c>
      <c r="B7075" s="169" t="s">
        <v>27356</v>
      </c>
      <c r="C7075" s="169" t="s">
        <v>5</v>
      </c>
      <c r="D7075" s="333">
        <v>111.94</v>
      </c>
      <c r="E7075" s="279"/>
    </row>
    <row r="7076" spans="1:5" s="280" customFormat="1" ht="13.5">
      <c r="A7076" s="169">
        <v>90779</v>
      </c>
      <c r="B7076" s="169" t="s">
        <v>27357</v>
      </c>
      <c r="C7076" s="169" t="s">
        <v>5</v>
      </c>
      <c r="D7076" s="333">
        <v>152.44</v>
      </c>
      <c r="E7076" s="279"/>
    </row>
    <row r="7077" spans="1:5" s="280" customFormat="1" ht="13.5">
      <c r="A7077" s="169">
        <v>90780</v>
      </c>
      <c r="B7077" s="169" t="s">
        <v>27358</v>
      </c>
      <c r="C7077" s="169" t="s">
        <v>5</v>
      </c>
      <c r="D7077" s="333">
        <v>59.38</v>
      </c>
      <c r="E7077" s="279"/>
    </row>
    <row r="7078" spans="1:5" s="280" customFormat="1" ht="13.5">
      <c r="A7078" s="169">
        <v>90781</v>
      </c>
      <c r="B7078" s="169" t="s">
        <v>27359</v>
      </c>
      <c r="C7078" s="169" t="s">
        <v>5</v>
      </c>
      <c r="D7078" s="333">
        <v>30.45</v>
      </c>
      <c r="E7078" s="279"/>
    </row>
    <row r="7079" spans="1:5" s="280" customFormat="1" ht="13.5">
      <c r="A7079" s="169">
        <v>91677</v>
      </c>
      <c r="B7079" s="169" t="s">
        <v>27360</v>
      </c>
      <c r="C7079" s="169" t="s">
        <v>5</v>
      </c>
      <c r="D7079" s="333">
        <v>106.2</v>
      </c>
      <c r="E7079" s="279"/>
    </row>
    <row r="7080" spans="1:5" s="280" customFormat="1" ht="13.5">
      <c r="A7080" s="169">
        <v>91678</v>
      </c>
      <c r="B7080" s="169" t="s">
        <v>27361</v>
      </c>
      <c r="C7080" s="169" t="s">
        <v>5</v>
      </c>
      <c r="D7080" s="333">
        <v>100.49</v>
      </c>
      <c r="E7080" s="279"/>
    </row>
    <row r="7081" spans="1:5" s="280" customFormat="1" ht="13.5">
      <c r="A7081" s="169">
        <v>93558</v>
      </c>
      <c r="B7081" s="169" t="s">
        <v>27362</v>
      </c>
      <c r="C7081" s="169" t="s">
        <v>2079</v>
      </c>
      <c r="D7081" s="277">
        <v>4903.42</v>
      </c>
      <c r="E7081" s="279"/>
    </row>
    <row r="7082" spans="1:5" s="280" customFormat="1" ht="13.5">
      <c r="A7082" s="169">
        <v>93559</v>
      </c>
      <c r="B7082" s="169" t="s">
        <v>27344</v>
      </c>
      <c r="C7082" s="169" t="s">
        <v>2079</v>
      </c>
      <c r="D7082" s="277">
        <v>5283.9</v>
      </c>
      <c r="E7082" s="279"/>
    </row>
    <row r="7083" spans="1:5" s="280" customFormat="1" ht="13.5">
      <c r="A7083" s="169">
        <v>93560</v>
      </c>
      <c r="B7083" s="169" t="s">
        <v>27352</v>
      </c>
      <c r="C7083" s="169" t="s">
        <v>2079</v>
      </c>
      <c r="D7083" s="277">
        <v>2096.23</v>
      </c>
      <c r="E7083" s="279"/>
    </row>
    <row r="7084" spans="1:5" s="280" customFormat="1" ht="13.5">
      <c r="A7084" s="169">
        <v>93561</v>
      </c>
      <c r="B7084" s="169" t="s">
        <v>27353</v>
      </c>
      <c r="C7084" s="169" t="s">
        <v>2079</v>
      </c>
      <c r="D7084" s="277">
        <v>3479.44</v>
      </c>
      <c r="E7084" s="279"/>
    </row>
    <row r="7085" spans="1:5" s="280" customFormat="1" ht="13.5">
      <c r="A7085" s="169">
        <v>93562</v>
      </c>
      <c r="B7085" s="169" t="s">
        <v>27350</v>
      </c>
      <c r="C7085" s="169" t="s">
        <v>2079</v>
      </c>
      <c r="D7085" s="277">
        <v>2678.16</v>
      </c>
      <c r="E7085" s="279"/>
    </row>
    <row r="7086" spans="1:5" s="280" customFormat="1" ht="13.5">
      <c r="A7086" s="169">
        <v>93563</v>
      </c>
      <c r="B7086" s="169" t="s">
        <v>27345</v>
      </c>
      <c r="C7086" s="169" t="s">
        <v>2079</v>
      </c>
      <c r="D7086" s="277">
        <v>4719.84</v>
      </c>
      <c r="E7086" s="279"/>
    </row>
    <row r="7087" spans="1:5" s="280" customFormat="1" ht="13.5">
      <c r="A7087" s="169">
        <v>93564</v>
      </c>
      <c r="B7087" s="169" t="s">
        <v>27346</v>
      </c>
      <c r="C7087" s="169" t="s">
        <v>2079</v>
      </c>
      <c r="D7087" s="277">
        <v>4842.99</v>
      </c>
      <c r="E7087" s="279"/>
    </row>
    <row r="7088" spans="1:5" s="280" customFormat="1" ht="13.5">
      <c r="A7088" s="169">
        <v>93565</v>
      </c>
      <c r="B7088" s="169" t="s">
        <v>27355</v>
      </c>
      <c r="C7088" s="169" t="s">
        <v>2079</v>
      </c>
      <c r="D7088" s="277">
        <v>17298.05</v>
      </c>
      <c r="E7088" s="279"/>
    </row>
    <row r="7089" spans="1:5" s="280" customFormat="1" ht="13.5">
      <c r="A7089" s="169">
        <v>93566</v>
      </c>
      <c r="B7089" s="169" t="s">
        <v>27351</v>
      </c>
      <c r="C7089" s="169" t="s">
        <v>2079</v>
      </c>
      <c r="D7089" s="277">
        <v>3532.16</v>
      </c>
      <c r="E7089" s="279"/>
    </row>
    <row r="7090" spans="1:5" s="280" customFormat="1" ht="13.5">
      <c r="A7090" s="169">
        <v>93567</v>
      </c>
      <c r="B7090" s="169" t="s">
        <v>27356</v>
      </c>
      <c r="C7090" s="169" t="s">
        <v>2079</v>
      </c>
      <c r="D7090" s="277">
        <v>19648.72</v>
      </c>
      <c r="E7090" s="279"/>
    </row>
    <row r="7091" spans="1:5" s="280" customFormat="1" ht="13.5">
      <c r="A7091" s="169">
        <v>93568</v>
      </c>
      <c r="B7091" s="169" t="s">
        <v>27357</v>
      </c>
      <c r="C7091" s="169" t="s">
        <v>2079</v>
      </c>
      <c r="D7091" s="277">
        <v>26752.99</v>
      </c>
      <c r="E7091" s="279"/>
    </row>
    <row r="7092" spans="1:5" s="280" customFormat="1" ht="13.5">
      <c r="A7092" s="169">
        <v>93569</v>
      </c>
      <c r="B7092" s="169" t="s">
        <v>27363</v>
      </c>
      <c r="C7092" s="169" t="s">
        <v>2079</v>
      </c>
      <c r="D7092" s="277">
        <v>12776.83</v>
      </c>
      <c r="E7092" s="279"/>
    </row>
    <row r="7093" spans="1:5" s="280" customFormat="1" ht="13.5">
      <c r="A7093" s="169">
        <v>93570</v>
      </c>
      <c r="B7093" s="169" t="s">
        <v>27364</v>
      </c>
      <c r="C7093" s="169" t="s">
        <v>2079</v>
      </c>
      <c r="D7093" s="277">
        <v>18026.68</v>
      </c>
      <c r="E7093" s="279"/>
    </row>
    <row r="7094" spans="1:5" s="280" customFormat="1" ht="13.5">
      <c r="A7094" s="169">
        <v>93571</v>
      </c>
      <c r="B7094" s="169" t="s">
        <v>27365</v>
      </c>
      <c r="C7094" s="169" t="s">
        <v>2079</v>
      </c>
      <c r="D7094" s="277">
        <v>23739.59</v>
      </c>
      <c r="E7094" s="279"/>
    </row>
    <row r="7095" spans="1:5" s="280" customFormat="1" ht="13.5">
      <c r="A7095" s="169">
        <v>93572</v>
      </c>
      <c r="B7095" s="169" t="s">
        <v>27366</v>
      </c>
      <c r="C7095" s="169" t="s">
        <v>2079</v>
      </c>
      <c r="D7095" s="277">
        <v>6543.73</v>
      </c>
      <c r="E7095" s="279"/>
    </row>
    <row r="7096" spans="1:5" s="280" customFormat="1" ht="13.5">
      <c r="A7096" s="169">
        <v>94295</v>
      </c>
      <c r="B7096" s="169" t="s">
        <v>27358</v>
      </c>
      <c r="C7096" s="169" t="s">
        <v>2079</v>
      </c>
      <c r="D7096" s="277">
        <v>10430.98</v>
      </c>
      <c r="E7096" s="279"/>
    </row>
    <row r="7097" spans="1:5" s="280" customFormat="1" ht="13.5">
      <c r="A7097" s="169">
        <v>94296</v>
      </c>
      <c r="B7097" s="169" t="s">
        <v>27359</v>
      </c>
      <c r="C7097" s="169" t="s">
        <v>2079</v>
      </c>
      <c r="D7097" s="277">
        <v>5367.25</v>
      </c>
      <c r="E7097" s="279"/>
    </row>
    <row r="7098" spans="1:5" s="280" customFormat="1" ht="13.5">
      <c r="A7098" s="169">
        <v>95308</v>
      </c>
      <c r="B7098" s="169" t="s">
        <v>27367</v>
      </c>
      <c r="C7098" s="169" t="s">
        <v>5</v>
      </c>
      <c r="D7098" s="333">
        <v>0.11</v>
      </c>
      <c r="E7098" s="279"/>
    </row>
    <row r="7099" spans="1:5" s="280" customFormat="1" ht="13.5">
      <c r="A7099" s="169">
        <v>95309</v>
      </c>
      <c r="B7099" s="169" t="s">
        <v>27368</v>
      </c>
      <c r="C7099" s="169" t="s">
        <v>5</v>
      </c>
      <c r="D7099" s="333">
        <v>0.21</v>
      </c>
      <c r="E7099" s="279"/>
    </row>
    <row r="7100" spans="1:5" s="280" customFormat="1" ht="13.5">
      <c r="A7100" s="169">
        <v>95310</v>
      </c>
      <c r="B7100" s="169" t="s">
        <v>27369</v>
      </c>
      <c r="C7100" s="169" t="s">
        <v>5</v>
      </c>
      <c r="D7100" s="333">
        <v>0.16</v>
      </c>
      <c r="E7100" s="279"/>
    </row>
    <row r="7101" spans="1:5" s="280" customFormat="1" ht="13.5">
      <c r="A7101" s="169">
        <v>95311</v>
      </c>
      <c r="B7101" s="169" t="s">
        <v>27370</v>
      </c>
      <c r="C7101" s="169" t="s">
        <v>5</v>
      </c>
      <c r="D7101" s="333">
        <v>0.13</v>
      </c>
      <c r="E7101" s="279"/>
    </row>
    <row r="7102" spans="1:5" s="280" customFormat="1" ht="13.5">
      <c r="A7102" s="169">
        <v>95312</v>
      </c>
      <c r="B7102" s="169" t="s">
        <v>27371</v>
      </c>
      <c r="C7102" s="169" t="s">
        <v>5</v>
      </c>
      <c r="D7102" s="333">
        <v>0.14000000000000001</v>
      </c>
      <c r="E7102" s="279"/>
    </row>
    <row r="7103" spans="1:5" s="280" customFormat="1" ht="13.5">
      <c r="A7103" s="169">
        <v>95313</v>
      </c>
      <c r="B7103" s="169" t="s">
        <v>27372</v>
      </c>
      <c r="C7103" s="169" t="s">
        <v>5</v>
      </c>
      <c r="D7103" s="333">
        <v>0.14000000000000001</v>
      </c>
      <c r="E7103" s="279"/>
    </row>
    <row r="7104" spans="1:5" s="280" customFormat="1" ht="13.5">
      <c r="A7104" s="169">
        <v>95314</v>
      </c>
      <c r="B7104" s="169" t="s">
        <v>27373</v>
      </c>
      <c r="C7104" s="169" t="s">
        <v>5</v>
      </c>
      <c r="D7104" s="333">
        <v>0.18</v>
      </c>
      <c r="E7104" s="279"/>
    </row>
    <row r="7105" spans="1:5" s="280" customFormat="1" ht="13.5">
      <c r="A7105" s="169">
        <v>95315</v>
      </c>
      <c r="B7105" s="169" t="s">
        <v>27374</v>
      </c>
      <c r="C7105" s="169" t="s">
        <v>5</v>
      </c>
      <c r="D7105" s="333">
        <v>0.3</v>
      </c>
      <c r="E7105" s="279"/>
    </row>
    <row r="7106" spans="1:5" s="280" customFormat="1" ht="13.5">
      <c r="A7106" s="169">
        <v>95316</v>
      </c>
      <c r="B7106" s="169" t="s">
        <v>27375</v>
      </c>
      <c r="C7106" s="169" t="s">
        <v>5</v>
      </c>
      <c r="D7106" s="333">
        <v>0.55000000000000004</v>
      </c>
      <c r="E7106" s="279"/>
    </row>
    <row r="7107" spans="1:5" s="280" customFormat="1" ht="13.5">
      <c r="A7107" s="169">
        <v>95317</v>
      </c>
      <c r="B7107" s="169" t="s">
        <v>27376</v>
      </c>
      <c r="C7107" s="169" t="s">
        <v>5</v>
      </c>
      <c r="D7107" s="333">
        <v>0.19</v>
      </c>
      <c r="E7107" s="279"/>
    </row>
    <row r="7108" spans="1:5" s="280" customFormat="1" ht="13.5">
      <c r="A7108" s="169">
        <v>95318</v>
      </c>
      <c r="B7108" s="169" t="s">
        <v>27377</v>
      </c>
      <c r="C7108" s="169" t="s">
        <v>5</v>
      </c>
      <c r="D7108" s="333">
        <v>0.2</v>
      </c>
      <c r="E7108" s="279"/>
    </row>
    <row r="7109" spans="1:5" s="280" customFormat="1" ht="13.5">
      <c r="A7109" s="169">
        <v>95319</v>
      </c>
      <c r="B7109" s="169" t="s">
        <v>27378</v>
      </c>
      <c r="C7109" s="169" t="s">
        <v>5</v>
      </c>
      <c r="D7109" s="333">
        <v>0.16</v>
      </c>
      <c r="E7109" s="279"/>
    </row>
    <row r="7110" spans="1:5" s="280" customFormat="1" ht="13.5">
      <c r="A7110" s="169">
        <v>95320</v>
      </c>
      <c r="B7110" s="169" t="s">
        <v>27379</v>
      </c>
      <c r="C7110" s="169" t="s">
        <v>5</v>
      </c>
      <c r="D7110" s="333">
        <v>0.15</v>
      </c>
      <c r="E7110" s="279"/>
    </row>
    <row r="7111" spans="1:5" s="280" customFormat="1" ht="13.5">
      <c r="A7111" s="169">
        <v>95321</v>
      </c>
      <c r="B7111" s="169" t="s">
        <v>27380</v>
      </c>
      <c r="C7111" s="169" t="s">
        <v>5</v>
      </c>
      <c r="D7111" s="333">
        <v>0.12</v>
      </c>
      <c r="E7111" s="279"/>
    </row>
    <row r="7112" spans="1:5" s="280" customFormat="1" ht="13.5">
      <c r="A7112" s="169">
        <v>95322</v>
      </c>
      <c r="B7112" s="169" t="s">
        <v>27381</v>
      </c>
      <c r="C7112" s="169" t="s">
        <v>5</v>
      </c>
      <c r="D7112" s="333">
        <v>0.08</v>
      </c>
      <c r="E7112" s="279"/>
    </row>
    <row r="7113" spans="1:5" s="280" customFormat="1" ht="13.5">
      <c r="A7113" s="169">
        <v>95323</v>
      </c>
      <c r="B7113" s="169" t="s">
        <v>27382</v>
      </c>
      <c r="C7113" s="169" t="s">
        <v>5</v>
      </c>
      <c r="D7113" s="333">
        <v>0.24</v>
      </c>
      <c r="E7113" s="279"/>
    </row>
    <row r="7114" spans="1:5" s="280" customFormat="1" ht="13.5">
      <c r="A7114" s="169">
        <v>95324</v>
      </c>
      <c r="B7114" s="169" t="s">
        <v>27383</v>
      </c>
      <c r="C7114" s="169" t="s">
        <v>5</v>
      </c>
      <c r="D7114" s="333">
        <v>0.23</v>
      </c>
      <c r="E7114" s="279"/>
    </row>
    <row r="7115" spans="1:5" s="280" customFormat="1" ht="13.5">
      <c r="A7115" s="169">
        <v>95325</v>
      </c>
      <c r="B7115" s="169" t="s">
        <v>27384</v>
      </c>
      <c r="C7115" s="169" t="s">
        <v>5</v>
      </c>
      <c r="D7115" s="333">
        <v>0.33</v>
      </c>
      <c r="E7115" s="279"/>
    </row>
    <row r="7116" spans="1:5" s="280" customFormat="1" ht="13.5">
      <c r="A7116" s="169">
        <v>95326</v>
      </c>
      <c r="B7116" s="169" t="s">
        <v>27385</v>
      </c>
      <c r="C7116" s="169" t="s">
        <v>5</v>
      </c>
      <c r="D7116" s="333">
        <v>7.0000000000000007E-2</v>
      </c>
      <c r="E7116" s="279"/>
    </row>
    <row r="7117" spans="1:5" s="280" customFormat="1" ht="13.5">
      <c r="A7117" s="169">
        <v>95328</v>
      </c>
      <c r="B7117" s="169" t="s">
        <v>27386</v>
      </c>
      <c r="C7117" s="169" t="s">
        <v>5</v>
      </c>
      <c r="D7117" s="333">
        <v>0.15</v>
      </c>
      <c r="E7117" s="279"/>
    </row>
    <row r="7118" spans="1:5" s="280" customFormat="1" ht="13.5">
      <c r="A7118" s="169">
        <v>95329</v>
      </c>
      <c r="B7118" s="169" t="s">
        <v>27387</v>
      </c>
      <c r="C7118" s="169" t="s">
        <v>5</v>
      </c>
      <c r="D7118" s="333">
        <v>0.25</v>
      </c>
      <c r="E7118" s="279"/>
    </row>
    <row r="7119" spans="1:5" s="280" customFormat="1" ht="13.5">
      <c r="A7119" s="169">
        <v>95330</v>
      </c>
      <c r="B7119" s="169" t="s">
        <v>27388</v>
      </c>
      <c r="C7119" s="169" t="s">
        <v>5</v>
      </c>
      <c r="D7119" s="333">
        <v>0.19</v>
      </c>
      <c r="E7119" s="279"/>
    </row>
    <row r="7120" spans="1:5" s="280" customFormat="1" ht="13.5">
      <c r="A7120" s="169">
        <v>95331</v>
      </c>
      <c r="B7120" s="169" t="s">
        <v>27389</v>
      </c>
      <c r="C7120" s="169" t="s">
        <v>5</v>
      </c>
      <c r="D7120" s="333">
        <v>0.15</v>
      </c>
      <c r="E7120" s="279"/>
    </row>
    <row r="7121" spans="1:5" s="280" customFormat="1" ht="13.5">
      <c r="A7121" s="169">
        <v>95332</v>
      </c>
      <c r="B7121" s="169" t="s">
        <v>27390</v>
      </c>
      <c r="C7121" s="169" t="s">
        <v>5</v>
      </c>
      <c r="D7121" s="333">
        <v>0.65</v>
      </c>
      <c r="E7121" s="279"/>
    </row>
    <row r="7122" spans="1:5" s="280" customFormat="1" ht="13.5">
      <c r="A7122" s="169">
        <v>95333</v>
      </c>
      <c r="B7122" s="169" t="s">
        <v>27391</v>
      </c>
      <c r="C7122" s="169" t="s">
        <v>5</v>
      </c>
      <c r="D7122" s="333">
        <v>0.63</v>
      </c>
      <c r="E7122" s="279"/>
    </row>
    <row r="7123" spans="1:5" s="280" customFormat="1" ht="13.5">
      <c r="A7123" s="169">
        <v>95334</v>
      </c>
      <c r="B7123" s="169" t="s">
        <v>27392</v>
      </c>
      <c r="C7123" s="169" t="s">
        <v>5</v>
      </c>
      <c r="D7123" s="333">
        <v>0.62</v>
      </c>
      <c r="E7123" s="279"/>
    </row>
    <row r="7124" spans="1:5" s="280" customFormat="1" ht="13.5">
      <c r="A7124" s="169">
        <v>95335</v>
      </c>
      <c r="B7124" s="169" t="s">
        <v>27393</v>
      </c>
      <c r="C7124" s="169" t="s">
        <v>5</v>
      </c>
      <c r="D7124" s="333">
        <v>0.26</v>
      </c>
      <c r="E7124" s="279"/>
    </row>
    <row r="7125" spans="1:5" s="280" customFormat="1" ht="13.5">
      <c r="A7125" s="169">
        <v>95337</v>
      </c>
      <c r="B7125" s="169" t="s">
        <v>27394</v>
      </c>
      <c r="C7125" s="169" t="s">
        <v>5</v>
      </c>
      <c r="D7125" s="333">
        <v>0.13</v>
      </c>
      <c r="E7125" s="279"/>
    </row>
    <row r="7126" spans="1:5" s="280" customFormat="1" ht="13.5">
      <c r="A7126" s="169">
        <v>95338</v>
      </c>
      <c r="B7126" s="169" t="s">
        <v>27395</v>
      </c>
      <c r="C7126" s="169" t="s">
        <v>5</v>
      </c>
      <c r="D7126" s="333">
        <v>0.3</v>
      </c>
      <c r="E7126" s="279"/>
    </row>
    <row r="7127" spans="1:5" s="280" customFormat="1" ht="13.5">
      <c r="A7127" s="169">
        <v>95339</v>
      </c>
      <c r="B7127" s="169" t="s">
        <v>27396</v>
      </c>
      <c r="C7127" s="169" t="s">
        <v>5</v>
      </c>
      <c r="D7127" s="333">
        <v>0.28999999999999998</v>
      </c>
      <c r="E7127" s="279"/>
    </row>
    <row r="7128" spans="1:5" s="280" customFormat="1" ht="13.5">
      <c r="A7128" s="169">
        <v>95340</v>
      </c>
      <c r="B7128" s="169" t="s">
        <v>27397</v>
      </c>
      <c r="C7128" s="169" t="s">
        <v>5</v>
      </c>
      <c r="D7128" s="333">
        <v>0.24</v>
      </c>
      <c r="E7128" s="279"/>
    </row>
    <row r="7129" spans="1:5" s="280" customFormat="1" ht="13.5">
      <c r="A7129" s="169">
        <v>95341</v>
      </c>
      <c r="B7129" s="169" t="s">
        <v>27398</v>
      </c>
      <c r="C7129" s="169" t="s">
        <v>5</v>
      </c>
      <c r="D7129" s="333">
        <v>0.23</v>
      </c>
      <c r="E7129" s="279"/>
    </row>
    <row r="7130" spans="1:5" s="280" customFormat="1" ht="13.5">
      <c r="A7130" s="169">
        <v>95342</v>
      </c>
      <c r="B7130" s="169" t="s">
        <v>27399</v>
      </c>
      <c r="C7130" s="169" t="s">
        <v>5</v>
      </c>
      <c r="D7130" s="333">
        <v>0.18</v>
      </c>
      <c r="E7130" s="279"/>
    </row>
    <row r="7131" spans="1:5" s="280" customFormat="1" ht="13.5">
      <c r="A7131" s="169">
        <v>95343</v>
      </c>
      <c r="B7131" s="169" t="s">
        <v>27400</v>
      </c>
      <c r="C7131" s="169" t="s">
        <v>5</v>
      </c>
      <c r="D7131" s="333">
        <v>0.27</v>
      </c>
      <c r="E7131" s="279"/>
    </row>
    <row r="7132" spans="1:5" s="280" customFormat="1" ht="13.5">
      <c r="A7132" s="169">
        <v>95344</v>
      </c>
      <c r="B7132" s="169" t="s">
        <v>27401</v>
      </c>
      <c r="C7132" s="169" t="s">
        <v>5</v>
      </c>
      <c r="D7132" s="333">
        <v>0.21</v>
      </c>
      <c r="E7132" s="279"/>
    </row>
    <row r="7133" spans="1:5" s="280" customFormat="1" ht="13.5">
      <c r="A7133" s="169">
        <v>95345</v>
      </c>
      <c r="B7133" s="169" t="s">
        <v>27402</v>
      </c>
      <c r="C7133" s="169" t="s">
        <v>5</v>
      </c>
      <c r="D7133" s="333">
        <v>0.57999999999999996</v>
      </c>
      <c r="E7133" s="279"/>
    </row>
    <row r="7134" spans="1:5" s="280" customFormat="1" ht="13.5">
      <c r="A7134" s="169">
        <v>95346</v>
      </c>
      <c r="B7134" s="169" t="s">
        <v>27403</v>
      </c>
      <c r="C7134" s="169" t="s">
        <v>5</v>
      </c>
      <c r="D7134" s="333">
        <v>0.08</v>
      </c>
      <c r="E7134" s="279"/>
    </row>
    <row r="7135" spans="1:5" s="280" customFormat="1" ht="13.5">
      <c r="A7135" s="169">
        <v>95347</v>
      </c>
      <c r="B7135" s="169" t="s">
        <v>27404</v>
      </c>
      <c r="C7135" s="169" t="s">
        <v>5</v>
      </c>
      <c r="D7135" s="333">
        <v>0.09</v>
      </c>
      <c r="E7135" s="279"/>
    </row>
    <row r="7136" spans="1:5" s="280" customFormat="1" ht="13.5">
      <c r="A7136" s="169">
        <v>95348</v>
      </c>
      <c r="B7136" s="169" t="s">
        <v>27405</v>
      </c>
      <c r="C7136" s="169" t="s">
        <v>5</v>
      </c>
      <c r="D7136" s="333">
        <v>0.12</v>
      </c>
      <c r="E7136" s="279"/>
    </row>
    <row r="7137" spans="1:5" s="280" customFormat="1" ht="13.5">
      <c r="A7137" s="169">
        <v>95349</v>
      </c>
      <c r="B7137" s="169" t="s">
        <v>27406</v>
      </c>
      <c r="C7137" s="169" t="s">
        <v>5</v>
      </c>
      <c r="D7137" s="333">
        <v>0.08</v>
      </c>
      <c r="E7137" s="279"/>
    </row>
    <row r="7138" spans="1:5" s="280" customFormat="1" ht="13.5">
      <c r="A7138" s="169">
        <v>95350</v>
      </c>
      <c r="B7138" s="169" t="s">
        <v>27407</v>
      </c>
      <c r="C7138" s="169" t="s">
        <v>5</v>
      </c>
      <c r="D7138" s="333">
        <v>0.1</v>
      </c>
      <c r="E7138" s="279"/>
    </row>
    <row r="7139" spans="1:5" s="280" customFormat="1" ht="13.5">
      <c r="A7139" s="169">
        <v>95351</v>
      </c>
      <c r="B7139" s="169" t="s">
        <v>27408</v>
      </c>
      <c r="C7139" s="169" t="s">
        <v>5</v>
      </c>
      <c r="D7139" s="333">
        <v>0.34</v>
      </c>
      <c r="E7139" s="279"/>
    </row>
    <row r="7140" spans="1:5" s="280" customFormat="1" ht="13.5">
      <c r="A7140" s="169">
        <v>95352</v>
      </c>
      <c r="B7140" s="169" t="s">
        <v>27409</v>
      </c>
      <c r="C7140" s="169" t="s">
        <v>5</v>
      </c>
      <c r="D7140" s="333">
        <v>0.11</v>
      </c>
      <c r="E7140" s="279"/>
    </row>
    <row r="7141" spans="1:5" s="280" customFormat="1" ht="13.5">
      <c r="A7141" s="169">
        <v>95354</v>
      </c>
      <c r="B7141" s="169" t="s">
        <v>27410</v>
      </c>
      <c r="C7141" s="169" t="s">
        <v>5</v>
      </c>
      <c r="D7141" s="333">
        <v>0.13</v>
      </c>
      <c r="E7141" s="279"/>
    </row>
    <row r="7142" spans="1:5" s="280" customFormat="1" ht="13.5">
      <c r="A7142" s="169">
        <v>95355</v>
      </c>
      <c r="B7142" s="169" t="s">
        <v>27411</v>
      </c>
      <c r="C7142" s="169" t="s">
        <v>5</v>
      </c>
      <c r="D7142" s="333">
        <v>0.15</v>
      </c>
      <c r="E7142" s="279"/>
    </row>
    <row r="7143" spans="1:5" s="280" customFormat="1" ht="13.5">
      <c r="A7143" s="169">
        <v>95356</v>
      </c>
      <c r="B7143" s="169" t="s">
        <v>27412</v>
      </c>
      <c r="C7143" s="169" t="s">
        <v>5</v>
      </c>
      <c r="D7143" s="333">
        <v>0.16</v>
      </c>
      <c r="E7143" s="279"/>
    </row>
    <row r="7144" spans="1:5" s="280" customFormat="1" ht="13.5">
      <c r="A7144" s="169">
        <v>95357</v>
      </c>
      <c r="B7144" s="169" t="s">
        <v>27413</v>
      </c>
      <c r="C7144" s="169" t="s">
        <v>5</v>
      </c>
      <c r="D7144" s="333">
        <v>0.25</v>
      </c>
      <c r="E7144" s="279"/>
    </row>
    <row r="7145" spans="1:5" s="280" customFormat="1" ht="13.5">
      <c r="A7145" s="169">
        <v>95358</v>
      </c>
      <c r="B7145" s="169" t="s">
        <v>27414</v>
      </c>
      <c r="C7145" s="169" t="s">
        <v>5</v>
      </c>
      <c r="D7145" s="333">
        <v>0.28000000000000003</v>
      </c>
      <c r="E7145" s="279"/>
    </row>
    <row r="7146" spans="1:5" s="280" customFormat="1" ht="13.5">
      <c r="A7146" s="169">
        <v>95359</v>
      </c>
      <c r="B7146" s="169" t="s">
        <v>27415</v>
      </c>
      <c r="C7146" s="169" t="s">
        <v>5</v>
      </c>
      <c r="D7146" s="333">
        <v>0.53</v>
      </c>
      <c r="E7146" s="279"/>
    </row>
    <row r="7147" spans="1:5" s="280" customFormat="1" ht="13.5">
      <c r="A7147" s="169">
        <v>95360</v>
      </c>
      <c r="B7147" s="169" t="s">
        <v>27416</v>
      </c>
      <c r="C7147" s="169" t="s">
        <v>5</v>
      </c>
      <c r="D7147" s="333">
        <v>0.24</v>
      </c>
      <c r="E7147" s="279"/>
    </row>
    <row r="7148" spans="1:5" s="280" customFormat="1" ht="13.5">
      <c r="A7148" s="169">
        <v>95361</v>
      </c>
      <c r="B7148" s="169" t="s">
        <v>27417</v>
      </c>
      <c r="C7148" s="169" t="s">
        <v>5</v>
      </c>
      <c r="D7148" s="333">
        <v>0.08</v>
      </c>
      <c r="E7148" s="279"/>
    </row>
    <row r="7149" spans="1:5" s="280" customFormat="1" ht="13.5">
      <c r="A7149" s="169">
        <v>95362</v>
      </c>
      <c r="B7149" s="169" t="s">
        <v>27418</v>
      </c>
      <c r="C7149" s="169" t="s">
        <v>5</v>
      </c>
      <c r="D7149" s="333">
        <v>0.16</v>
      </c>
      <c r="E7149" s="279"/>
    </row>
    <row r="7150" spans="1:5" s="280" customFormat="1" ht="13.5">
      <c r="A7150" s="169">
        <v>95363</v>
      </c>
      <c r="B7150" s="169" t="s">
        <v>27419</v>
      </c>
      <c r="C7150" s="169" t="s">
        <v>5</v>
      </c>
      <c r="D7150" s="333">
        <v>0.2</v>
      </c>
      <c r="E7150" s="279"/>
    </row>
    <row r="7151" spans="1:5" s="280" customFormat="1" ht="13.5">
      <c r="A7151" s="169">
        <v>95364</v>
      </c>
      <c r="B7151" s="169" t="s">
        <v>27420</v>
      </c>
      <c r="C7151" s="169" t="s">
        <v>5</v>
      </c>
      <c r="D7151" s="333">
        <v>0.16</v>
      </c>
      <c r="E7151" s="279"/>
    </row>
    <row r="7152" spans="1:5" s="280" customFormat="1" ht="13.5">
      <c r="A7152" s="169">
        <v>95365</v>
      </c>
      <c r="B7152" s="169" t="s">
        <v>27421</v>
      </c>
      <c r="C7152" s="169" t="s">
        <v>5</v>
      </c>
      <c r="D7152" s="333">
        <v>0.17</v>
      </c>
      <c r="E7152" s="279"/>
    </row>
    <row r="7153" spans="1:5" s="280" customFormat="1" ht="13.5">
      <c r="A7153" s="169">
        <v>95366</v>
      </c>
      <c r="B7153" s="169" t="s">
        <v>27422</v>
      </c>
      <c r="C7153" s="169" t="s">
        <v>5</v>
      </c>
      <c r="D7153" s="333">
        <v>0.13</v>
      </c>
      <c r="E7153" s="279"/>
    </row>
    <row r="7154" spans="1:5" s="280" customFormat="1" ht="13.5">
      <c r="A7154" s="169">
        <v>95367</v>
      </c>
      <c r="B7154" s="169" t="s">
        <v>27423</v>
      </c>
      <c r="C7154" s="169" t="s">
        <v>5</v>
      </c>
      <c r="D7154" s="333">
        <v>0.14000000000000001</v>
      </c>
      <c r="E7154" s="279"/>
    </row>
    <row r="7155" spans="1:5" s="280" customFormat="1" ht="13.5">
      <c r="A7155" s="169">
        <v>95368</v>
      </c>
      <c r="B7155" s="169" t="s">
        <v>27424</v>
      </c>
      <c r="C7155" s="169" t="s">
        <v>5</v>
      </c>
      <c r="D7155" s="333">
        <v>0.22</v>
      </c>
      <c r="E7155" s="279"/>
    </row>
    <row r="7156" spans="1:5" s="280" customFormat="1" ht="13.5">
      <c r="A7156" s="169">
        <v>95369</v>
      </c>
      <c r="B7156" s="169" t="s">
        <v>27425</v>
      </c>
      <c r="C7156" s="169" t="s">
        <v>5</v>
      </c>
      <c r="D7156" s="333">
        <v>0.18</v>
      </c>
      <c r="E7156" s="279"/>
    </row>
    <row r="7157" spans="1:5" s="280" customFormat="1" ht="13.5">
      <c r="A7157" s="169">
        <v>95370</v>
      </c>
      <c r="B7157" s="169" t="s">
        <v>27426</v>
      </c>
      <c r="C7157" s="169" t="s">
        <v>5</v>
      </c>
      <c r="D7157" s="333">
        <v>0.23</v>
      </c>
      <c r="E7157" s="279"/>
    </row>
    <row r="7158" spans="1:5" s="280" customFormat="1" ht="13.5">
      <c r="A7158" s="169">
        <v>95371</v>
      </c>
      <c r="B7158" s="169" t="s">
        <v>27427</v>
      </c>
      <c r="C7158" s="169" t="s">
        <v>5</v>
      </c>
      <c r="D7158" s="333">
        <v>0.33</v>
      </c>
      <c r="E7158" s="279"/>
    </row>
    <row r="7159" spans="1:5" s="280" customFormat="1" ht="13.5">
      <c r="A7159" s="169">
        <v>95372</v>
      </c>
      <c r="B7159" s="169" t="s">
        <v>27428</v>
      </c>
      <c r="C7159" s="169" t="s">
        <v>5</v>
      </c>
      <c r="D7159" s="333">
        <v>0.25</v>
      </c>
      <c r="E7159" s="279"/>
    </row>
    <row r="7160" spans="1:5" s="280" customFormat="1" ht="13.5">
      <c r="A7160" s="169">
        <v>95373</v>
      </c>
      <c r="B7160" s="169" t="s">
        <v>27429</v>
      </c>
      <c r="C7160" s="169" t="s">
        <v>5</v>
      </c>
      <c r="D7160" s="333">
        <v>0.23</v>
      </c>
      <c r="E7160" s="279"/>
    </row>
    <row r="7161" spans="1:5" s="280" customFormat="1" ht="13.5">
      <c r="A7161" s="169">
        <v>95374</v>
      </c>
      <c r="B7161" s="169" t="s">
        <v>27430</v>
      </c>
      <c r="C7161" s="169" t="s">
        <v>5</v>
      </c>
      <c r="D7161" s="333">
        <v>0.25</v>
      </c>
      <c r="E7161" s="279"/>
    </row>
    <row r="7162" spans="1:5" s="280" customFormat="1" ht="13.5">
      <c r="A7162" s="169">
        <v>95375</v>
      </c>
      <c r="B7162" s="169" t="s">
        <v>27431</v>
      </c>
      <c r="C7162" s="169" t="s">
        <v>5</v>
      </c>
      <c r="D7162" s="333">
        <v>0.34</v>
      </c>
      <c r="E7162" s="279"/>
    </row>
    <row r="7163" spans="1:5" s="280" customFormat="1" ht="13.5">
      <c r="A7163" s="169">
        <v>95376</v>
      </c>
      <c r="B7163" s="169" t="s">
        <v>27432</v>
      </c>
      <c r="C7163" s="169" t="s">
        <v>5</v>
      </c>
      <c r="D7163" s="333">
        <v>7.0000000000000007E-2</v>
      </c>
      <c r="E7163" s="279"/>
    </row>
    <row r="7164" spans="1:5" s="280" customFormat="1" ht="13.5">
      <c r="A7164" s="169">
        <v>95377</v>
      </c>
      <c r="B7164" s="169" t="s">
        <v>27433</v>
      </c>
      <c r="C7164" s="169" t="s">
        <v>5</v>
      </c>
      <c r="D7164" s="333">
        <v>0.21</v>
      </c>
      <c r="E7164" s="279"/>
    </row>
    <row r="7165" spans="1:5" s="280" customFormat="1" ht="13.5">
      <c r="A7165" s="169">
        <v>95378</v>
      </c>
      <c r="B7165" s="169" t="s">
        <v>27434</v>
      </c>
      <c r="C7165" s="169" t="s">
        <v>5</v>
      </c>
      <c r="D7165" s="333">
        <v>0.22</v>
      </c>
      <c r="E7165" s="279"/>
    </row>
    <row r="7166" spans="1:5" s="280" customFormat="1" ht="13.5">
      <c r="A7166" s="169">
        <v>95379</v>
      </c>
      <c r="B7166" s="169" t="s">
        <v>27435</v>
      </c>
      <c r="C7166" s="169" t="s">
        <v>5</v>
      </c>
      <c r="D7166" s="333">
        <v>0.19</v>
      </c>
      <c r="E7166" s="279"/>
    </row>
    <row r="7167" spans="1:5" s="280" customFormat="1" ht="13.5">
      <c r="A7167" s="169">
        <v>95380</v>
      </c>
      <c r="B7167" s="169" t="s">
        <v>27436</v>
      </c>
      <c r="C7167" s="169" t="s">
        <v>5</v>
      </c>
      <c r="D7167" s="333">
        <v>0.23</v>
      </c>
      <c r="E7167" s="279"/>
    </row>
    <row r="7168" spans="1:5" s="280" customFormat="1" ht="13.5">
      <c r="A7168" s="169">
        <v>95382</v>
      </c>
      <c r="B7168" s="169" t="s">
        <v>27437</v>
      </c>
      <c r="C7168" s="169" t="s">
        <v>5</v>
      </c>
      <c r="D7168" s="333">
        <v>0.19</v>
      </c>
      <c r="E7168" s="279"/>
    </row>
    <row r="7169" spans="1:5" s="280" customFormat="1" ht="13.5">
      <c r="A7169" s="169">
        <v>95383</v>
      </c>
      <c r="B7169" s="169" t="s">
        <v>27438</v>
      </c>
      <c r="C7169" s="169" t="s">
        <v>5</v>
      </c>
      <c r="D7169" s="333">
        <v>0.34</v>
      </c>
      <c r="E7169" s="279"/>
    </row>
    <row r="7170" spans="1:5" s="280" customFormat="1" ht="13.5">
      <c r="A7170" s="169">
        <v>95384</v>
      </c>
      <c r="B7170" s="169" t="s">
        <v>27439</v>
      </c>
      <c r="C7170" s="169" t="s">
        <v>5</v>
      </c>
      <c r="D7170" s="333">
        <v>0.27</v>
      </c>
      <c r="E7170" s="279"/>
    </row>
    <row r="7171" spans="1:5" s="280" customFormat="1" ht="13.5">
      <c r="A7171" s="169">
        <v>95385</v>
      </c>
      <c r="B7171" s="169" t="s">
        <v>27440</v>
      </c>
      <c r="C7171" s="169" t="s">
        <v>5</v>
      </c>
      <c r="D7171" s="333">
        <v>0.19</v>
      </c>
      <c r="E7171" s="279"/>
    </row>
    <row r="7172" spans="1:5" s="280" customFormat="1" ht="13.5">
      <c r="A7172" s="169">
        <v>95386</v>
      </c>
      <c r="B7172" s="169" t="s">
        <v>27441</v>
      </c>
      <c r="C7172" s="169" t="s">
        <v>5</v>
      </c>
      <c r="D7172" s="333">
        <v>0.26</v>
      </c>
      <c r="E7172" s="279"/>
    </row>
    <row r="7173" spans="1:5" s="280" customFormat="1" ht="13.5">
      <c r="A7173" s="169">
        <v>95387</v>
      </c>
      <c r="B7173" s="169" t="s">
        <v>27442</v>
      </c>
      <c r="C7173" s="169" t="s">
        <v>5</v>
      </c>
      <c r="D7173" s="333">
        <v>0.19</v>
      </c>
      <c r="E7173" s="279"/>
    </row>
    <row r="7174" spans="1:5" s="280" customFormat="1" ht="13.5">
      <c r="A7174" s="169">
        <v>95388</v>
      </c>
      <c r="B7174" s="169" t="s">
        <v>27443</v>
      </c>
      <c r="C7174" s="169" t="s">
        <v>5</v>
      </c>
      <c r="D7174" s="333">
        <v>7.0000000000000007E-2</v>
      </c>
      <c r="E7174" s="279"/>
    </row>
    <row r="7175" spans="1:5" s="280" customFormat="1" ht="13.5">
      <c r="A7175" s="169">
        <v>95389</v>
      </c>
      <c r="B7175" s="169" t="s">
        <v>27444</v>
      </c>
      <c r="C7175" s="169" t="s">
        <v>5</v>
      </c>
      <c r="D7175" s="333">
        <v>0.12</v>
      </c>
      <c r="E7175" s="279"/>
    </row>
    <row r="7176" spans="1:5" s="280" customFormat="1" ht="13.5">
      <c r="A7176" s="169">
        <v>95390</v>
      </c>
      <c r="B7176" s="169" t="s">
        <v>27445</v>
      </c>
      <c r="C7176" s="169" t="s">
        <v>5</v>
      </c>
      <c r="D7176" s="333">
        <v>0.06</v>
      </c>
      <c r="E7176" s="279"/>
    </row>
    <row r="7177" spans="1:5" s="280" customFormat="1" ht="13.5">
      <c r="A7177" s="169">
        <v>95391</v>
      </c>
      <c r="B7177" s="169" t="s">
        <v>27446</v>
      </c>
      <c r="C7177" s="169" t="s">
        <v>5</v>
      </c>
      <c r="D7177" s="333">
        <v>0.11</v>
      </c>
      <c r="E7177" s="279"/>
    </row>
    <row r="7178" spans="1:5" s="280" customFormat="1" ht="13.5">
      <c r="A7178" s="169">
        <v>95392</v>
      </c>
      <c r="B7178" s="169" t="s">
        <v>27447</v>
      </c>
      <c r="C7178" s="169" t="s">
        <v>5</v>
      </c>
      <c r="D7178" s="333">
        <v>0.1</v>
      </c>
      <c r="E7178" s="279"/>
    </row>
    <row r="7179" spans="1:5" s="280" customFormat="1" ht="13.5">
      <c r="A7179" s="169">
        <v>95393</v>
      </c>
      <c r="B7179" s="169" t="s">
        <v>27448</v>
      </c>
      <c r="C7179" s="169" t="s">
        <v>5</v>
      </c>
      <c r="D7179" s="333">
        <v>0.43</v>
      </c>
      <c r="E7179" s="279"/>
    </row>
    <row r="7180" spans="1:5" s="280" customFormat="1" ht="13.5">
      <c r="A7180" s="169">
        <v>95394</v>
      </c>
      <c r="B7180" s="169" t="s">
        <v>27449</v>
      </c>
      <c r="C7180" s="169" t="s">
        <v>5</v>
      </c>
      <c r="D7180" s="333">
        <v>0.47</v>
      </c>
      <c r="E7180" s="279"/>
    </row>
    <row r="7181" spans="1:5" s="280" customFormat="1" ht="13.5">
      <c r="A7181" s="169">
        <v>95395</v>
      </c>
      <c r="B7181" s="169" t="s">
        <v>27450</v>
      </c>
      <c r="C7181" s="169" t="s">
        <v>5</v>
      </c>
      <c r="D7181" s="333">
        <v>0.67</v>
      </c>
      <c r="E7181" s="279"/>
    </row>
    <row r="7182" spans="1:5" s="280" customFormat="1" ht="13.5">
      <c r="A7182" s="169">
        <v>95396</v>
      </c>
      <c r="B7182" s="169" t="s">
        <v>27451</v>
      </c>
      <c r="C7182" s="169" t="s">
        <v>5</v>
      </c>
      <c r="D7182" s="333">
        <v>0.88</v>
      </c>
      <c r="E7182" s="279"/>
    </row>
    <row r="7183" spans="1:5" s="280" customFormat="1" ht="13.5">
      <c r="A7183" s="169">
        <v>95397</v>
      </c>
      <c r="B7183" s="169" t="s">
        <v>27452</v>
      </c>
      <c r="C7183" s="169" t="s">
        <v>5</v>
      </c>
      <c r="D7183" s="333">
        <v>0.05</v>
      </c>
      <c r="E7183" s="279"/>
    </row>
    <row r="7184" spans="1:5" s="280" customFormat="1" ht="13.5">
      <c r="A7184" s="169">
        <v>95398</v>
      </c>
      <c r="B7184" s="169" t="s">
        <v>27453</v>
      </c>
      <c r="C7184" s="169" t="s">
        <v>5</v>
      </c>
      <c r="D7184" s="333">
        <v>7.0000000000000007E-2</v>
      </c>
      <c r="E7184" s="279"/>
    </row>
    <row r="7185" spans="1:5" s="280" customFormat="1" ht="13.5">
      <c r="A7185" s="169">
        <v>95399</v>
      </c>
      <c r="B7185" s="169" t="s">
        <v>27454</v>
      </c>
      <c r="C7185" s="169" t="s">
        <v>5</v>
      </c>
      <c r="D7185" s="333">
        <v>0.04</v>
      </c>
      <c r="E7185" s="279"/>
    </row>
    <row r="7186" spans="1:5" s="280" customFormat="1" ht="13.5">
      <c r="A7186" s="169">
        <v>95400</v>
      </c>
      <c r="B7186" s="169" t="s">
        <v>27455</v>
      </c>
      <c r="C7186" s="169" t="s">
        <v>5</v>
      </c>
      <c r="D7186" s="333">
        <v>7.0000000000000007E-2</v>
      </c>
      <c r="E7186" s="279"/>
    </row>
    <row r="7187" spans="1:5" s="280" customFormat="1" ht="13.5">
      <c r="A7187" s="169">
        <v>95401</v>
      </c>
      <c r="B7187" s="169" t="s">
        <v>27456</v>
      </c>
      <c r="C7187" s="169" t="s">
        <v>5</v>
      </c>
      <c r="D7187" s="333">
        <v>0.59</v>
      </c>
      <c r="E7187" s="279"/>
    </row>
    <row r="7188" spans="1:5" s="280" customFormat="1" ht="13.5">
      <c r="A7188" s="169">
        <v>95402</v>
      </c>
      <c r="B7188" s="169" t="s">
        <v>27457</v>
      </c>
      <c r="C7188" s="169" t="s">
        <v>5</v>
      </c>
      <c r="D7188" s="333">
        <v>1.1499999999999999</v>
      </c>
      <c r="E7188" s="279"/>
    </row>
    <row r="7189" spans="1:5" s="280" customFormat="1" ht="13.5">
      <c r="A7189" s="169">
        <v>95403</v>
      </c>
      <c r="B7189" s="169" t="s">
        <v>27458</v>
      </c>
      <c r="C7189" s="169" t="s">
        <v>5</v>
      </c>
      <c r="D7189" s="333">
        <v>1.3</v>
      </c>
      <c r="E7189" s="279"/>
    </row>
    <row r="7190" spans="1:5" s="280" customFormat="1" ht="13.5">
      <c r="A7190" s="169">
        <v>95404</v>
      </c>
      <c r="B7190" s="169" t="s">
        <v>27459</v>
      </c>
      <c r="C7190" s="169" t="s">
        <v>5</v>
      </c>
      <c r="D7190" s="333">
        <v>1.78</v>
      </c>
      <c r="E7190" s="279"/>
    </row>
    <row r="7191" spans="1:5" s="280" customFormat="1" ht="13.5">
      <c r="A7191" s="169">
        <v>95405</v>
      </c>
      <c r="B7191" s="169" t="s">
        <v>27460</v>
      </c>
      <c r="C7191" s="169" t="s">
        <v>5</v>
      </c>
      <c r="D7191" s="333">
        <v>0.96</v>
      </c>
      <c r="E7191" s="279"/>
    </row>
    <row r="7192" spans="1:5" s="280" customFormat="1" ht="13.5">
      <c r="A7192" s="169">
        <v>95406</v>
      </c>
      <c r="B7192" s="169" t="s">
        <v>27461</v>
      </c>
      <c r="C7192" s="169" t="s">
        <v>5</v>
      </c>
      <c r="D7192" s="333">
        <v>0.19</v>
      </c>
      <c r="E7192" s="279"/>
    </row>
    <row r="7193" spans="1:5" s="280" customFormat="1" ht="13.5">
      <c r="A7193" s="169">
        <v>95407</v>
      </c>
      <c r="B7193" s="169" t="s">
        <v>27462</v>
      </c>
      <c r="C7193" s="169" t="s">
        <v>5</v>
      </c>
      <c r="D7193" s="333">
        <v>2.81</v>
      </c>
      <c r="E7193" s="279"/>
    </row>
    <row r="7194" spans="1:5" s="280" customFormat="1" ht="13.5">
      <c r="A7194" s="169">
        <v>95408</v>
      </c>
      <c r="B7194" s="169" t="s">
        <v>27463</v>
      </c>
      <c r="C7194" s="169" t="s">
        <v>2079</v>
      </c>
      <c r="D7194" s="333">
        <v>12.12</v>
      </c>
      <c r="E7194" s="279"/>
    </row>
    <row r="7195" spans="1:5" s="280" customFormat="1" ht="13.5">
      <c r="A7195" s="169">
        <v>95409</v>
      </c>
      <c r="B7195" s="169" t="s">
        <v>27464</v>
      </c>
      <c r="C7195" s="169" t="s">
        <v>2079</v>
      </c>
      <c r="D7195" s="333">
        <v>15.41</v>
      </c>
      <c r="E7195" s="279"/>
    </row>
    <row r="7196" spans="1:5" s="280" customFormat="1" ht="13.5">
      <c r="A7196" s="169">
        <v>95410</v>
      </c>
      <c r="B7196" s="169" t="s">
        <v>27465</v>
      </c>
      <c r="C7196" s="169" t="s">
        <v>2079</v>
      </c>
      <c r="D7196" s="333">
        <v>5.56</v>
      </c>
      <c r="E7196" s="279"/>
    </row>
    <row r="7197" spans="1:5" s="280" customFormat="1" ht="13.5">
      <c r="A7197" s="169">
        <v>95411</v>
      </c>
      <c r="B7197" s="169" t="s">
        <v>27466</v>
      </c>
      <c r="C7197" s="169" t="s">
        <v>2079</v>
      </c>
      <c r="D7197" s="333">
        <v>9.84</v>
      </c>
      <c r="E7197" s="279"/>
    </row>
    <row r="7198" spans="1:5" s="280" customFormat="1" ht="13.5">
      <c r="A7198" s="169">
        <v>95412</v>
      </c>
      <c r="B7198" s="169" t="s">
        <v>27467</v>
      </c>
      <c r="C7198" s="169" t="s">
        <v>2079</v>
      </c>
      <c r="D7198" s="333">
        <v>7.36</v>
      </c>
      <c r="E7198" s="279"/>
    </row>
    <row r="7199" spans="1:5" s="280" customFormat="1" ht="13.5">
      <c r="A7199" s="169">
        <v>95413</v>
      </c>
      <c r="B7199" s="169" t="s">
        <v>27468</v>
      </c>
      <c r="C7199" s="169" t="s">
        <v>2079</v>
      </c>
      <c r="D7199" s="333">
        <v>13.64</v>
      </c>
      <c r="E7199" s="279"/>
    </row>
    <row r="7200" spans="1:5" s="280" customFormat="1" ht="13.5">
      <c r="A7200" s="169">
        <v>95414</v>
      </c>
      <c r="B7200" s="169" t="s">
        <v>27469</v>
      </c>
      <c r="C7200" s="169" t="s">
        <v>2079</v>
      </c>
      <c r="D7200" s="333">
        <v>58.69</v>
      </c>
      <c r="E7200" s="279"/>
    </row>
    <row r="7201" spans="1:5" s="280" customFormat="1" ht="13.5">
      <c r="A7201" s="169">
        <v>95415</v>
      </c>
      <c r="B7201" s="169" t="s">
        <v>27470</v>
      </c>
      <c r="C7201" s="169" t="s">
        <v>2079</v>
      </c>
      <c r="D7201" s="333">
        <v>153.38</v>
      </c>
      <c r="E7201" s="279"/>
    </row>
    <row r="7202" spans="1:5" s="280" customFormat="1" ht="13.5">
      <c r="A7202" s="169">
        <v>95416</v>
      </c>
      <c r="B7202" s="169" t="s">
        <v>27471</v>
      </c>
      <c r="C7202" s="169" t="s">
        <v>2079</v>
      </c>
      <c r="D7202" s="333">
        <v>9.9700000000000006</v>
      </c>
      <c r="E7202" s="279"/>
    </row>
    <row r="7203" spans="1:5" s="280" customFormat="1" ht="13.5">
      <c r="A7203" s="169">
        <v>95417</v>
      </c>
      <c r="B7203" s="169" t="s">
        <v>27472</v>
      </c>
      <c r="C7203" s="169" t="s">
        <v>2079</v>
      </c>
      <c r="D7203" s="333">
        <v>174.57</v>
      </c>
      <c r="E7203" s="279"/>
    </row>
    <row r="7204" spans="1:5" ht="13.5">
      <c r="A7204" s="169">
        <v>95418</v>
      </c>
      <c r="B7204" s="169" t="s">
        <v>27473</v>
      </c>
      <c r="C7204" s="169" t="s">
        <v>2079</v>
      </c>
      <c r="D7204" s="333">
        <v>238.64</v>
      </c>
    </row>
    <row r="7205" spans="1:5" ht="13.5">
      <c r="A7205" s="169">
        <v>95419</v>
      </c>
      <c r="B7205" s="169" t="s">
        <v>27474</v>
      </c>
      <c r="C7205" s="169" t="s">
        <v>2079</v>
      </c>
      <c r="D7205" s="333">
        <v>63.36</v>
      </c>
    </row>
    <row r="7206" spans="1:5" ht="13.5">
      <c r="A7206" s="169">
        <v>95420</v>
      </c>
      <c r="B7206" s="169" t="s">
        <v>27475</v>
      </c>
      <c r="C7206" s="169" t="s">
        <v>2079</v>
      </c>
      <c r="D7206" s="333">
        <v>90</v>
      </c>
    </row>
    <row r="7207" spans="1:5" ht="13.5">
      <c r="A7207" s="169">
        <v>95421</v>
      </c>
      <c r="B7207" s="169" t="s">
        <v>27476</v>
      </c>
      <c r="C7207" s="169" t="s">
        <v>2079</v>
      </c>
      <c r="D7207" s="333">
        <v>118.98</v>
      </c>
    </row>
    <row r="7208" spans="1:5" ht="13.5">
      <c r="A7208" s="169">
        <v>95422</v>
      </c>
      <c r="B7208" s="169" t="s">
        <v>27477</v>
      </c>
      <c r="C7208" s="169" t="s">
        <v>2079</v>
      </c>
      <c r="D7208" s="333">
        <v>79.62</v>
      </c>
    </row>
    <row r="7209" spans="1:5" ht="13.5">
      <c r="A7209" s="169">
        <v>95423</v>
      </c>
      <c r="B7209" s="169" t="s">
        <v>27478</v>
      </c>
      <c r="C7209" s="169" t="s">
        <v>2079</v>
      </c>
      <c r="D7209" s="333">
        <v>129.88999999999999</v>
      </c>
    </row>
    <row r="7210" spans="1:5" ht="13.5">
      <c r="A7210" s="169">
        <v>95424</v>
      </c>
      <c r="B7210" s="169" t="s">
        <v>27479</v>
      </c>
      <c r="C7210" s="169" t="s">
        <v>2079</v>
      </c>
      <c r="D7210" s="333">
        <v>25.73</v>
      </c>
    </row>
    <row r="7211" spans="1:5" ht="13.5">
      <c r="A7211" s="169">
        <v>100288</v>
      </c>
      <c r="B7211" s="169" t="s">
        <v>27480</v>
      </c>
      <c r="C7211" s="169" t="s">
        <v>5</v>
      </c>
      <c r="D7211" s="333">
        <v>0.05</v>
      </c>
    </row>
    <row r="7212" spans="1:5" ht="13.5">
      <c r="A7212" s="169">
        <v>100289</v>
      </c>
      <c r="B7212" s="169" t="s">
        <v>27481</v>
      </c>
      <c r="C7212" s="169" t="s">
        <v>5</v>
      </c>
      <c r="D7212" s="333">
        <v>19.47</v>
      </c>
    </row>
    <row r="7213" spans="1:5" ht="13.5">
      <c r="A7213" s="169">
        <v>100290</v>
      </c>
      <c r="B7213" s="169" t="s">
        <v>27482</v>
      </c>
      <c r="C7213" s="169" t="s">
        <v>5</v>
      </c>
      <c r="D7213" s="333">
        <v>0.08</v>
      </c>
    </row>
    <row r="7214" spans="1:5" ht="13.5">
      <c r="A7214" s="169">
        <v>100291</v>
      </c>
      <c r="B7214" s="169" t="s">
        <v>27483</v>
      </c>
      <c r="C7214" s="169" t="s">
        <v>5</v>
      </c>
      <c r="D7214" s="333">
        <v>0.21</v>
      </c>
    </row>
    <row r="7215" spans="1:5" ht="13.5">
      <c r="A7215" s="169">
        <v>100292</v>
      </c>
      <c r="B7215" s="169" t="s">
        <v>27484</v>
      </c>
      <c r="C7215" s="169" t="s">
        <v>5</v>
      </c>
      <c r="D7215" s="333">
        <v>0.56999999999999995</v>
      </c>
    </row>
    <row r="7216" spans="1:5" ht="13.5">
      <c r="A7216" s="169">
        <v>100293</v>
      </c>
      <c r="B7216" s="169" t="s">
        <v>27485</v>
      </c>
      <c r="C7216" s="169" t="s">
        <v>5</v>
      </c>
      <c r="D7216" s="333">
        <v>0.14000000000000001</v>
      </c>
    </row>
    <row r="7217" spans="1:4" ht="13.5">
      <c r="A7217" s="169">
        <v>100294</v>
      </c>
      <c r="B7217" s="169" t="s">
        <v>27486</v>
      </c>
      <c r="C7217" s="169" t="s">
        <v>5</v>
      </c>
      <c r="D7217" s="333">
        <v>0.3</v>
      </c>
    </row>
    <row r="7218" spans="1:4" ht="13.5">
      <c r="A7218" s="169">
        <v>100295</v>
      </c>
      <c r="B7218" s="169" t="s">
        <v>27487</v>
      </c>
      <c r="C7218" s="169" t="s">
        <v>5</v>
      </c>
      <c r="D7218" s="333">
        <v>0.51</v>
      </c>
    </row>
    <row r="7219" spans="1:4" ht="13.5">
      <c r="A7219" s="169">
        <v>100296</v>
      </c>
      <c r="B7219" s="169" t="s">
        <v>27488</v>
      </c>
      <c r="C7219" s="169" t="s">
        <v>5</v>
      </c>
      <c r="D7219" s="333">
        <v>0.91</v>
      </c>
    </row>
    <row r="7220" spans="1:4" ht="13.5">
      <c r="A7220" s="169">
        <v>100297</v>
      </c>
      <c r="B7220" s="169" t="s">
        <v>27489</v>
      </c>
      <c r="C7220" s="169" t="s">
        <v>5</v>
      </c>
      <c r="D7220" s="333">
        <v>1.03</v>
      </c>
    </row>
    <row r="7221" spans="1:4" ht="13.5">
      <c r="A7221" s="169">
        <v>100298</v>
      </c>
      <c r="B7221" s="169" t="s">
        <v>27490</v>
      </c>
      <c r="C7221" s="169" t="s">
        <v>5</v>
      </c>
      <c r="D7221" s="333">
        <v>0.41</v>
      </c>
    </row>
    <row r="7222" spans="1:4" ht="13.5">
      <c r="A7222" s="169">
        <v>100299</v>
      </c>
      <c r="B7222" s="169" t="s">
        <v>27491</v>
      </c>
      <c r="C7222" s="169" t="s">
        <v>5</v>
      </c>
      <c r="D7222" s="333">
        <v>0.53</v>
      </c>
    </row>
    <row r="7223" spans="1:4" ht="13.5">
      <c r="A7223" s="169">
        <v>100300</v>
      </c>
      <c r="B7223" s="169" t="s">
        <v>27492</v>
      </c>
      <c r="C7223" s="169" t="s">
        <v>5</v>
      </c>
      <c r="D7223" s="333">
        <v>22.52</v>
      </c>
    </row>
    <row r="7224" spans="1:4" ht="13.5">
      <c r="A7224" s="169">
        <v>100301</v>
      </c>
      <c r="B7224" s="169" t="s">
        <v>27493</v>
      </c>
      <c r="C7224" s="169" t="s">
        <v>5</v>
      </c>
      <c r="D7224" s="333">
        <v>25.32</v>
      </c>
    </row>
    <row r="7225" spans="1:4" ht="13.5">
      <c r="A7225" s="169">
        <v>100302</v>
      </c>
      <c r="B7225" s="169" t="s">
        <v>27494</v>
      </c>
      <c r="C7225" s="169" t="s">
        <v>5</v>
      </c>
      <c r="D7225" s="333">
        <v>142.61000000000001</v>
      </c>
    </row>
    <row r="7226" spans="1:4" ht="13.5">
      <c r="A7226" s="169">
        <v>100303</v>
      </c>
      <c r="B7226" s="169" t="s">
        <v>27495</v>
      </c>
      <c r="C7226" s="169" t="s">
        <v>5</v>
      </c>
      <c r="D7226" s="333">
        <v>18.47</v>
      </c>
    </row>
    <row r="7227" spans="1:4" ht="13.5">
      <c r="A7227" s="169">
        <v>100304</v>
      </c>
      <c r="B7227" s="169" t="s">
        <v>27496</v>
      </c>
      <c r="C7227" s="169" t="s">
        <v>5</v>
      </c>
      <c r="D7227" s="333">
        <v>75.569999999999993</v>
      </c>
    </row>
    <row r="7228" spans="1:4" ht="13.5">
      <c r="A7228" s="169">
        <v>100305</v>
      </c>
      <c r="B7228" s="169" t="s">
        <v>27497</v>
      </c>
      <c r="C7228" s="169" t="s">
        <v>5</v>
      </c>
      <c r="D7228" s="333">
        <v>99.69</v>
      </c>
    </row>
    <row r="7229" spans="1:4" ht="13.5">
      <c r="A7229" s="169">
        <v>100306</v>
      </c>
      <c r="B7229" s="169" t="s">
        <v>27498</v>
      </c>
      <c r="C7229" s="169" t="s">
        <v>5</v>
      </c>
      <c r="D7229" s="333">
        <v>112.27</v>
      </c>
    </row>
    <row r="7230" spans="1:4" ht="13.5">
      <c r="A7230" s="169">
        <v>100307</v>
      </c>
      <c r="B7230" s="169" t="s">
        <v>27499</v>
      </c>
      <c r="C7230" s="169" t="s">
        <v>5</v>
      </c>
      <c r="D7230" s="333">
        <v>27.23</v>
      </c>
    </row>
    <row r="7231" spans="1:4" ht="13.5">
      <c r="A7231" s="169">
        <v>100308</v>
      </c>
      <c r="B7231" s="169" t="s">
        <v>27500</v>
      </c>
      <c r="C7231" s="169" t="s">
        <v>5</v>
      </c>
      <c r="D7231" s="333">
        <v>25.15</v>
      </c>
    </row>
    <row r="7232" spans="1:4" ht="13.5">
      <c r="A7232" s="169">
        <v>100309</v>
      </c>
      <c r="B7232" s="169" t="s">
        <v>27501</v>
      </c>
      <c r="C7232" s="169" t="s">
        <v>5</v>
      </c>
      <c r="D7232" s="333">
        <v>38.56</v>
      </c>
    </row>
    <row r="7233" spans="1:4" ht="13.5">
      <c r="A7233" s="169">
        <v>100310</v>
      </c>
      <c r="B7233" s="169" t="s">
        <v>27502</v>
      </c>
      <c r="C7233" s="169" t="s">
        <v>2079</v>
      </c>
      <c r="D7233" s="333">
        <v>11.36</v>
      </c>
    </row>
    <row r="7234" spans="1:4" ht="13.5">
      <c r="A7234" s="169">
        <v>100311</v>
      </c>
      <c r="B7234" s="169" t="s">
        <v>27503</v>
      </c>
      <c r="C7234" s="169" t="s">
        <v>2079</v>
      </c>
      <c r="D7234" s="333">
        <v>76.59</v>
      </c>
    </row>
    <row r="7235" spans="1:4" ht="13.5">
      <c r="A7235" s="169">
        <v>100312</v>
      </c>
      <c r="B7235" s="169" t="s">
        <v>27504</v>
      </c>
      <c r="C7235" s="169" t="s">
        <v>2079</v>
      </c>
      <c r="D7235" s="333">
        <v>105.01</v>
      </c>
    </row>
    <row r="7236" spans="1:4" ht="13.5">
      <c r="A7236" s="169">
        <v>100313</v>
      </c>
      <c r="B7236" s="169" t="s">
        <v>27505</v>
      </c>
      <c r="C7236" s="169" t="s">
        <v>2079</v>
      </c>
      <c r="D7236" s="333">
        <v>121.41</v>
      </c>
    </row>
    <row r="7237" spans="1:4" ht="13.5">
      <c r="A7237" s="169">
        <v>100314</v>
      </c>
      <c r="B7237" s="169" t="s">
        <v>27506</v>
      </c>
      <c r="C7237" s="169" t="s">
        <v>2079</v>
      </c>
      <c r="D7237" s="333">
        <v>136.97999999999999</v>
      </c>
    </row>
    <row r="7238" spans="1:4" ht="13.5">
      <c r="A7238" s="169">
        <v>100315</v>
      </c>
      <c r="B7238" s="169" t="s">
        <v>27507</v>
      </c>
      <c r="C7238" s="169" t="s">
        <v>2079</v>
      </c>
      <c r="D7238" s="333">
        <v>71.099999999999994</v>
      </c>
    </row>
    <row r="7239" spans="1:4" ht="13.5">
      <c r="A7239" s="169">
        <v>100316</v>
      </c>
      <c r="B7239" s="169" t="s">
        <v>27492</v>
      </c>
      <c r="C7239" s="169" t="s">
        <v>2079</v>
      </c>
      <c r="D7239" s="277">
        <v>3980.09</v>
      </c>
    </row>
    <row r="7240" spans="1:4" ht="13.5">
      <c r="A7240" s="169">
        <v>100317</v>
      </c>
      <c r="B7240" s="169" t="s">
        <v>27508</v>
      </c>
      <c r="C7240" s="169" t="s">
        <v>2079</v>
      </c>
      <c r="D7240" s="277">
        <v>25074.19</v>
      </c>
    </row>
    <row r="7241" spans="1:4" ht="13.5">
      <c r="A7241" s="169">
        <v>100318</v>
      </c>
      <c r="B7241" s="169" t="s">
        <v>27496</v>
      </c>
      <c r="C7241" s="169" t="s">
        <v>2079</v>
      </c>
      <c r="D7241" s="277">
        <v>13359.46</v>
      </c>
    </row>
    <row r="7242" spans="1:4" ht="13.5">
      <c r="A7242" s="169">
        <v>100319</v>
      </c>
      <c r="B7242" s="169" t="s">
        <v>27497</v>
      </c>
      <c r="C7242" s="169" t="s">
        <v>2079</v>
      </c>
      <c r="D7242" s="277">
        <v>17511.97</v>
      </c>
    </row>
    <row r="7243" spans="1:4" ht="13.5">
      <c r="A7243" s="169">
        <v>100320</v>
      </c>
      <c r="B7243" s="169" t="s">
        <v>27498</v>
      </c>
      <c r="C7243" s="169" t="s">
        <v>2079</v>
      </c>
      <c r="D7243" s="277">
        <v>19719.84</v>
      </c>
    </row>
    <row r="7244" spans="1:4" ht="13.5">
      <c r="A7244" s="169">
        <v>100321</v>
      </c>
      <c r="B7244" s="169" t="s">
        <v>27501</v>
      </c>
      <c r="C7244" s="169" t="s">
        <v>2079</v>
      </c>
      <c r="D7244" s="277">
        <v>6781.09</v>
      </c>
    </row>
    <row r="7245" spans="1:4" ht="13.5">
      <c r="A7245" s="169">
        <v>100533</v>
      </c>
      <c r="B7245" s="169" t="s">
        <v>27509</v>
      </c>
      <c r="C7245" s="169" t="s">
        <v>5</v>
      </c>
      <c r="D7245" s="333">
        <v>24.55</v>
      </c>
    </row>
    <row r="7246" spans="1:4" ht="13.5">
      <c r="A7246" s="169">
        <v>100534</v>
      </c>
      <c r="B7246" s="169" t="s">
        <v>27509</v>
      </c>
      <c r="C7246" s="169" t="s">
        <v>2079</v>
      </c>
      <c r="D7246" s="277">
        <v>4335.8500000000004</v>
      </c>
    </row>
    <row r="7247" spans="1:4" ht="13.5">
      <c r="A7247" s="169">
        <v>100535</v>
      </c>
      <c r="B7247" s="169" t="s">
        <v>27510</v>
      </c>
      <c r="C7247" s="169" t="s">
        <v>5</v>
      </c>
      <c r="D7247" s="333">
        <v>0.33</v>
      </c>
    </row>
    <row r="7248" spans="1:4" ht="13.5">
      <c r="A7248" s="169">
        <v>100536</v>
      </c>
      <c r="B7248" s="169" t="s">
        <v>27511</v>
      </c>
      <c r="C7248" s="169" t="s">
        <v>2079</v>
      </c>
      <c r="D7248" s="333">
        <v>44.26</v>
      </c>
    </row>
    <row r="7249" spans="1:4" ht="13.5">
      <c r="A7249" s="169">
        <v>101284</v>
      </c>
      <c r="B7249" s="169" t="s">
        <v>27512</v>
      </c>
      <c r="C7249" s="169" t="s">
        <v>5</v>
      </c>
      <c r="D7249" s="333">
        <v>1.41</v>
      </c>
    </row>
    <row r="7250" spans="1:4" ht="13.5">
      <c r="A7250" s="169">
        <v>101285</v>
      </c>
      <c r="B7250" s="169" t="s">
        <v>27513</v>
      </c>
      <c r="C7250" s="169" t="s">
        <v>5</v>
      </c>
      <c r="D7250" s="333">
        <v>0.4</v>
      </c>
    </row>
    <row r="7251" spans="1:4" ht="13.5">
      <c r="A7251" s="169">
        <v>101286</v>
      </c>
      <c r="B7251" s="169" t="s">
        <v>27514</v>
      </c>
      <c r="C7251" s="169" t="s">
        <v>2079</v>
      </c>
      <c r="D7251" s="333">
        <v>15.09</v>
      </c>
    </row>
    <row r="7252" spans="1:4" ht="13.5">
      <c r="A7252" s="169">
        <v>101287</v>
      </c>
      <c r="B7252" s="169" t="s">
        <v>27515</v>
      </c>
      <c r="C7252" s="169" t="s">
        <v>2079</v>
      </c>
      <c r="D7252" s="333">
        <v>74.36</v>
      </c>
    </row>
    <row r="7253" spans="1:4" ht="13.5">
      <c r="A7253" s="169">
        <v>101288</v>
      </c>
      <c r="B7253" s="169" t="s">
        <v>27516</v>
      </c>
      <c r="C7253" s="169" t="s">
        <v>2079</v>
      </c>
      <c r="D7253" s="333">
        <v>21.32</v>
      </c>
    </row>
    <row r="7254" spans="1:4" ht="13.5">
      <c r="A7254" s="169">
        <v>101289</v>
      </c>
      <c r="B7254" s="169" t="s">
        <v>27517</v>
      </c>
      <c r="C7254" s="169" t="s">
        <v>2079</v>
      </c>
      <c r="D7254" s="333">
        <v>17.420000000000002</v>
      </c>
    </row>
    <row r="7255" spans="1:4" ht="13.5">
      <c r="A7255" s="169">
        <v>101290</v>
      </c>
      <c r="B7255" s="169" t="s">
        <v>27518</v>
      </c>
      <c r="C7255" s="169" t="s">
        <v>2079</v>
      </c>
      <c r="D7255" s="333">
        <v>28.33</v>
      </c>
    </row>
    <row r="7256" spans="1:4" ht="13.5">
      <c r="A7256" s="169">
        <v>101291</v>
      </c>
      <c r="B7256" s="169" t="s">
        <v>27519</v>
      </c>
      <c r="C7256" s="169" t="s">
        <v>2079</v>
      </c>
      <c r="D7256" s="333">
        <v>20.420000000000002</v>
      </c>
    </row>
    <row r="7257" spans="1:4" ht="13.5">
      <c r="A7257" s="169">
        <v>101292</v>
      </c>
      <c r="B7257" s="169" t="s">
        <v>27520</v>
      </c>
      <c r="C7257" s="169" t="s">
        <v>2079</v>
      </c>
      <c r="D7257" s="333">
        <v>19.04</v>
      </c>
    </row>
    <row r="7258" spans="1:4" ht="13.5">
      <c r="A7258" s="169">
        <v>101293</v>
      </c>
      <c r="B7258" s="169" t="s">
        <v>27521</v>
      </c>
      <c r="C7258" s="169" t="s">
        <v>2079</v>
      </c>
      <c r="D7258" s="333">
        <v>24.2</v>
      </c>
    </row>
    <row r="7259" spans="1:4" ht="13.5">
      <c r="A7259" s="169">
        <v>101294</v>
      </c>
      <c r="B7259" s="169" t="s">
        <v>27522</v>
      </c>
      <c r="C7259" s="169" t="s">
        <v>2079</v>
      </c>
      <c r="D7259" s="333">
        <v>40.86</v>
      </c>
    </row>
    <row r="7260" spans="1:4" ht="13.5">
      <c r="A7260" s="169">
        <v>101295</v>
      </c>
      <c r="B7260" s="169" t="s">
        <v>27523</v>
      </c>
      <c r="C7260" s="169" t="s">
        <v>2079</v>
      </c>
      <c r="D7260" s="333">
        <v>19.34</v>
      </c>
    </row>
    <row r="7261" spans="1:4" ht="13.5">
      <c r="A7261" s="169">
        <v>101296</v>
      </c>
      <c r="B7261" s="169" t="s">
        <v>27524</v>
      </c>
      <c r="C7261" s="169" t="s">
        <v>2079</v>
      </c>
      <c r="D7261" s="333">
        <v>25.67</v>
      </c>
    </row>
    <row r="7262" spans="1:4" ht="13.5">
      <c r="A7262" s="169">
        <v>101297</v>
      </c>
      <c r="B7262" s="169" t="s">
        <v>27525</v>
      </c>
      <c r="C7262" s="169" t="s">
        <v>2079</v>
      </c>
      <c r="D7262" s="333">
        <v>27.37</v>
      </c>
    </row>
    <row r="7263" spans="1:4" ht="13.5">
      <c r="A7263" s="169">
        <v>101298</v>
      </c>
      <c r="B7263" s="169" t="s">
        <v>27526</v>
      </c>
      <c r="C7263" s="169" t="s">
        <v>2079</v>
      </c>
      <c r="D7263" s="333">
        <v>21.88</v>
      </c>
    </row>
    <row r="7264" spans="1:4" ht="13.5">
      <c r="A7264" s="169">
        <v>101299</v>
      </c>
      <c r="B7264" s="169" t="s">
        <v>27527</v>
      </c>
      <c r="C7264" s="169" t="s">
        <v>2079</v>
      </c>
      <c r="D7264" s="333">
        <v>19.34</v>
      </c>
    </row>
    <row r="7265" spans="1:4" ht="13.5">
      <c r="A7265" s="169">
        <v>101300</v>
      </c>
      <c r="B7265" s="169" t="s">
        <v>27528</v>
      </c>
      <c r="C7265" s="169" t="s">
        <v>2079</v>
      </c>
      <c r="D7265" s="333">
        <v>16.579999999999998</v>
      </c>
    </row>
    <row r="7266" spans="1:4" ht="13.5">
      <c r="A7266" s="169">
        <v>101301</v>
      </c>
      <c r="B7266" s="169" t="s">
        <v>27529</v>
      </c>
      <c r="C7266" s="169" t="s">
        <v>2079</v>
      </c>
      <c r="D7266" s="333">
        <v>11.58</v>
      </c>
    </row>
    <row r="7267" spans="1:4" ht="13.5">
      <c r="A7267" s="169">
        <v>101302</v>
      </c>
      <c r="B7267" s="169" t="s">
        <v>27530</v>
      </c>
      <c r="C7267" s="169" t="s">
        <v>2079</v>
      </c>
      <c r="D7267" s="333">
        <v>32.659999999999997</v>
      </c>
    </row>
    <row r="7268" spans="1:4" ht="13.5">
      <c r="A7268" s="169">
        <v>101303</v>
      </c>
      <c r="B7268" s="169" t="s">
        <v>27531</v>
      </c>
      <c r="C7268" s="169" t="s">
        <v>2079</v>
      </c>
      <c r="D7268" s="333">
        <v>68.72</v>
      </c>
    </row>
    <row r="7269" spans="1:4" ht="13.5">
      <c r="A7269" s="169">
        <v>101304</v>
      </c>
      <c r="B7269" s="169" t="s">
        <v>27532</v>
      </c>
      <c r="C7269" s="169" t="s">
        <v>2079</v>
      </c>
      <c r="D7269" s="333">
        <v>31.02</v>
      </c>
    </row>
    <row r="7270" spans="1:4" ht="13.5">
      <c r="A7270" s="169">
        <v>101305</v>
      </c>
      <c r="B7270" s="169" t="s">
        <v>27533</v>
      </c>
      <c r="C7270" s="169" t="s">
        <v>2079</v>
      </c>
      <c r="D7270" s="333">
        <v>45.37</v>
      </c>
    </row>
    <row r="7271" spans="1:4" ht="13.5">
      <c r="A7271" s="169">
        <v>101307</v>
      </c>
      <c r="B7271" s="169" t="s">
        <v>27534</v>
      </c>
      <c r="C7271" s="169" t="s">
        <v>2079</v>
      </c>
      <c r="D7271" s="333">
        <v>20.53</v>
      </c>
    </row>
    <row r="7272" spans="1:4" ht="13.5">
      <c r="A7272" s="169">
        <v>101308</v>
      </c>
      <c r="B7272" s="169" t="s">
        <v>27535</v>
      </c>
      <c r="C7272" s="169" t="s">
        <v>2079</v>
      </c>
      <c r="D7272" s="333">
        <v>29.07</v>
      </c>
    </row>
    <row r="7273" spans="1:4" ht="13.5">
      <c r="A7273" s="169">
        <v>101309</v>
      </c>
      <c r="B7273" s="169" t="s">
        <v>27536</v>
      </c>
      <c r="C7273" s="169" t="s">
        <v>2079</v>
      </c>
      <c r="D7273" s="333">
        <v>28.47</v>
      </c>
    </row>
    <row r="7274" spans="1:4" ht="13.5">
      <c r="A7274" s="169">
        <v>101310</v>
      </c>
      <c r="B7274" s="169" t="s">
        <v>27537</v>
      </c>
      <c r="C7274" s="169" t="s">
        <v>2079</v>
      </c>
      <c r="D7274" s="333">
        <v>33.74</v>
      </c>
    </row>
    <row r="7275" spans="1:4" ht="13.5">
      <c r="A7275" s="169">
        <v>101311</v>
      </c>
      <c r="B7275" s="169" t="s">
        <v>27538</v>
      </c>
      <c r="C7275" s="169" t="s">
        <v>2079</v>
      </c>
      <c r="D7275" s="333">
        <v>26.33</v>
      </c>
    </row>
    <row r="7276" spans="1:4" ht="13.5">
      <c r="A7276" s="169">
        <v>101312</v>
      </c>
      <c r="B7276" s="169" t="s">
        <v>27539</v>
      </c>
      <c r="C7276" s="169" t="s">
        <v>2079</v>
      </c>
      <c r="D7276" s="333">
        <v>20.57</v>
      </c>
    </row>
    <row r="7277" spans="1:4" ht="13.5">
      <c r="A7277" s="169">
        <v>101313</v>
      </c>
      <c r="B7277" s="169" t="s">
        <v>27540</v>
      </c>
      <c r="C7277" s="169" t="s">
        <v>2079</v>
      </c>
      <c r="D7277" s="333">
        <v>88.11</v>
      </c>
    </row>
    <row r="7278" spans="1:4" ht="13.5">
      <c r="A7278" s="169">
        <v>101314</v>
      </c>
      <c r="B7278" s="169" t="s">
        <v>27541</v>
      </c>
      <c r="C7278" s="169" t="s">
        <v>2079</v>
      </c>
      <c r="D7278" s="333">
        <v>85.57</v>
      </c>
    </row>
    <row r="7279" spans="1:4" ht="13.5">
      <c r="A7279" s="169">
        <v>101315</v>
      </c>
      <c r="B7279" s="169" t="s">
        <v>27542</v>
      </c>
      <c r="C7279" s="169" t="s">
        <v>2079</v>
      </c>
      <c r="D7279" s="333">
        <v>83.78</v>
      </c>
    </row>
    <row r="7280" spans="1:4" ht="13.5">
      <c r="A7280" s="169">
        <v>101316</v>
      </c>
      <c r="B7280" s="169" t="s">
        <v>27543</v>
      </c>
      <c r="C7280" s="169" t="s">
        <v>2079</v>
      </c>
      <c r="D7280" s="333">
        <v>34.93</v>
      </c>
    </row>
    <row r="7281" spans="1:4" ht="13.5">
      <c r="A7281" s="169">
        <v>101317</v>
      </c>
      <c r="B7281" s="169" t="s">
        <v>27544</v>
      </c>
      <c r="C7281" s="169" t="s">
        <v>2079</v>
      </c>
      <c r="D7281" s="333">
        <v>187.72</v>
      </c>
    </row>
    <row r="7282" spans="1:4" ht="13.5">
      <c r="A7282" s="169">
        <v>101318</v>
      </c>
      <c r="B7282" s="169" t="s">
        <v>27545</v>
      </c>
      <c r="C7282" s="169" t="s">
        <v>2079</v>
      </c>
      <c r="D7282" s="333">
        <v>376.16</v>
      </c>
    </row>
    <row r="7283" spans="1:4" ht="13.5">
      <c r="A7283" s="169">
        <v>101319</v>
      </c>
      <c r="B7283" s="169" t="s">
        <v>27546</v>
      </c>
      <c r="C7283" s="169" t="s">
        <v>2079</v>
      </c>
      <c r="D7283" s="333">
        <v>53.72</v>
      </c>
    </row>
    <row r="7284" spans="1:4" ht="13.5">
      <c r="A7284" s="169">
        <v>101320</v>
      </c>
      <c r="B7284" s="169" t="s">
        <v>27547</v>
      </c>
      <c r="C7284" s="169" t="s">
        <v>2079</v>
      </c>
      <c r="D7284" s="333">
        <v>20.84</v>
      </c>
    </row>
    <row r="7285" spans="1:4" ht="13.5">
      <c r="A7285" s="169">
        <v>101322</v>
      </c>
      <c r="B7285" s="169" t="s">
        <v>27548</v>
      </c>
      <c r="C7285" s="169" t="s">
        <v>2079</v>
      </c>
      <c r="D7285" s="333">
        <v>17.34</v>
      </c>
    </row>
    <row r="7286" spans="1:4" ht="13.5">
      <c r="A7286" s="169">
        <v>101323</v>
      </c>
      <c r="B7286" s="169" t="s">
        <v>27549</v>
      </c>
      <c r="C7286" s="169" t="s">
        <v>2079</v>
      </c>
      <c r="D7286" s="333">
        <v>40.94</v>
      </c>
    </row>
    <row r="7287" spans="1:4" ht="13.5">
      <c r="A7287" s="169">
        <v>101324</v>
      </c>
      <c r="B7287" s="169" t="s">
        <v>27550</v>
      </c>
      <c r="C7287" s="169" t="s">
        <v>2079</v>
      </c>
      <c r="D7287" s="333">
        <v>11.43</v>
      </c>
    </row>
    <row r="7288" spans="1:4" ht="13.5">
      <c r="A7288" s="169">
        <v>101325</v>
      </c>
      <c r="B7288" s="169" t="s">
        <v>27551</v>
      </c>
      <c r="C7288" s="169" t="s">
        <v>2079</v>
      </c>
      <c r="D7288" s="333">
        <v>36.06</v>
      </c>
    </row>
    <row r="7289" spans="1:4" ht="13.5">
      <c r="A7289" s="169">
        <v>101326</v>
      </c>
      <c r="B7289" s="169" t="s">
        <v>27552</v>
      </c>
      <c r="C7289" s="169" t="s">
        <v>2079</v>
      </c>
      <c r="D7289" s="333">
        <v>8.51</v>
      </c>
    </row>
    <row r="7290" spans="1:4" ht="13.5">
      <c r="A7290" s="169">
        <v>101327</v>
      </c>
      <c r="B7290" s="169" t="s">
        <v>27553</v>
      </c>
      <c r="C7290" s="169" t="s">
        <v>2079</v>
      </c>
      <c r="D7290" s="333">
        <v>10.55</v>
      </c>
    </row>
    <row r="7291" spans="1:4" ht="13.5">
      <c r="A7291" s="169">
        <v>101328</v>
      </c>
      <c r="B7291" s="169" t="s">
        <v>27554</v>
      </c>
      <c r="C7291" s="169" t="s">
        <v>2079</v>
      </c>
      <c r="D7291" s="333">
        <v>16.190000000000001</v>
      </c>
    </row>
    <row r="7292" spans="1:4" ht="13.5">
      <c r="A7292" s="169">
        <v>101329</v>
      </c>
      <c r="B7292" s="169" t="s">
        <v>27555</v>
      </c>
      <c r="C7292" s="169" t="s">
        <v>2079</v>
      </c>
      <c r="D7292" s="333">
        <v>40.08</v>
      </c>
    </row>
    <row r="7293" spans="1:4" ht="13.5">
      <c r="A7293" s="169">
        <v>101330</v>
      </c>
      <c r="B7293" s="169" t="s">
        <v>27556</v>
      </c>
      <c r="C7293" s="169" t="s">
        <v>2079</v>
      </c>
      <c r="D7293" s="333">
        <v>32.979999999999997</v>
      </c>
    </row>
    <row r="7294" spans="1:4" ht="13.5">
      <c r="A7294" s="169">
        <v>101331</v>
      </c>
      <c r="B7294" s="169" t="s">
        <v>27557</v>
      </c>
      <c r="C7294" s="169" t="s">
        <v>2079</v>
      </c>
      <c r="D7294" s="333">
        <v>31.25</v>
      </c>
    </row>
    <row r="7295" spans="1:4" ht="13.5">
      <c r="A7295" s="169">
        <v>101332</v>
      </c>
      <c r="B7295" s="169" t="s">
        <v>27558</v>
      </c>
      <c r="C7295" s="169" t="s">
        <v>2079</v>
      </c>
      <c r="D7295" s="333">
        <v>11.68</v>
      </c>
    </row>
    <row r="7296" spans="1:4" ht="13.5">
      <c r="A7296" s="169">
        <v>101333</v>
      </c>
      <c r="B7296" s="169" t="s">
        <v>27559</v>
      </c>
      <c r="C7296" s="169" t="s">
        <v>2079</v>
      </c>
      <c r="D7296" s="333">
        <v>27.48</v>
      </c>
    </row>
    <row r="7297" spans="1:4" ht="13.5">
      <c r="A7297" s="169">
        <v>101334</v>
      </c>
      <c r="B7297" s="169" t="s">
        <v>27560</v>
      </c>
      <c r="C7297" s="169" t="s">
        <v>2079</v>
      </c>
      <c r="D7297" s="333">
        <v>55.51</v>
      </c>
    </row>
    <row r="7298" spans="1:4" ht="13.5">
      <c r="A7298" s="169">
        <v>101335</v>
      </c>
      <c r="B7298" s="169" t="s">
        <v>27561</v>
      </c>
      <c r="C7298" s="169" t="s">
        <v>2079</v>
      </c>
      <c r="D7298" s="333">
        <v>13.93</v>
      </c>
    </row>
    <row r="7299" spans="1:4" ht="13.5">
      <c r="A7299" s="169">
        <v>101336</v>
      </c>
      <c r="B7299" s="169" t="s">
        <v>27562</v>
      </c>
      <c r="C7299" s="169" t="s">
        <v>2079</v>
      </c>
      <c r="D7299" s="333">
        <v>45.83</v>
      </c>
    </row>
    <row r="7300" spans="1:4" ht="13.5">
      <c r="A7300" s="169">
        <v>101337</v>
      </c>
      <c r="B7300" s="169" t="s">
        <v>27563</v>
      </c>
      <c r="C7300" s="169" t="s">
        <v>2079</v>
      </c>
      <c r="D7300" s="333">
        <v>14.77</v>
      </c>
    </row>
    <row r="7301" spans="1:4" ht="13.5">
      <c r="A7301" s="169">
        <v>101338</v>
      </c>
      <c r="B7301" s="169" t="s">
        <v>27564</v>
      </c>
      <c r="C7301" s="169" t="s">
        <v>2079</v>
      </c>
      <c r="D7301" s="333">
        <v>24.4</v>
      </c>
    </row>
    <row r="7302" spans="1:4" ht="13.5">
      <c r="A7302" s="169">
        <v>101339</v>
      </c>
      <c r="B7302" s="169" t="s">
        <v>27565</v>
      </c>
      <c r="C7302" s="169" t="s">
        <v>2079</v>
      </c>
      <c r="D7302" s="333">
        <v>17.98</v>
      </c>
    </row>
    <row r="7303" spans="1:4" ht="13.5">
      <c r="A7303" s="169">
        <v>101340</v>
      </c>
      <c r="B7303" s="169" t="s">
        <v>27566</v>
      </c>
      <c r="C7303" s="169" t="s">
        <v>2079</v>
      </c>
      <c r="D7303" s="333">
        <v>17.350000000000001</v>
      </c>
    </row>
    <row r="7304" spans="1:4" ht="13.5">
      <c r="A7304" s="169">
        <v>101341</v>
      </c>
      <c r="B7304" s="169" t="s">
        <v>27567</v>
      </c>
      <c r="C7304" s="169" t="s">
        <v>2079</v>
      </c>
      <c r="D7304" s="333">
        <v>21</v>
      </c>
    </row>
    <row r="7305" spans="1:4" ht="13.5">
      <c r="A7305" s="169">
        <v>101342</v>
      </c>
      <c r="B7305" s="169" t="s">
        <v>27568</v>
      </c>
      <c r="C7305" s="169" t="s">
        <v>2079</v>
      </c>
      <c r="D7305" s="333">
        <v>22.13</v>
      </c>
    </row>
    <row r="7306" spans="1:4" ht="13.5">
      <c r="A7306" s="169">
        <v>101343</v>
      </c>
      <c r="B7306" s="169" t="s">
        <v>27569</v>
      </c>
      <c r="C7306" s="169" t="s">
        <v>2079</v>
      </c>
      <c r="D7306" s="333">
        <v>33.76</v>
      </c>
    </row>
    <row r="7307" spans="1:4" ht="13.5">
      <c r="A7307" s="169">
        <v>101344</v>
      </c>
      <c r="B7307" s="169" t="s">
        <v>27570</v>
      </c>
      <c r="C7307" s="169" t="s">
        <v>2079</v>
      </c>
      <c r="D7307" s="333">
        <v>38.08</v>
      </c>
    </row>
    <row r="7308" spans="1:4" ht="13.5">
      <c r="A7308" s="169">
        <v>101345</v>
      </c>
      <c r="B7308" s="169" t="s">
        <v>27571</v>
      </c>
      <c r="C7308" s="169" t="s">
        <v>2079</v>
      </c>
      <c r="D7308" s="333">
        <v>71.06</v>
      </c>
    </row>
    <row r="7309" spans="1:4" ht="13.5">
      <c r="A7309" s="169">
        <v>101346</v>
      </c>
      <c r="B7309" s="169" t="s">
        <v>27572</v>
      </c>
      <c r="C7309" s="169" t="s">
        <v>2079</v>
      </c>
      <c r="D7309" s="333">
        <v>30.22</v>
      </c>
    </row>
    <row r="7310" spans="1:4" ht="13.5">
      <c r="A7310" s="169">
        <v>101347</v>
      </c>
      <c r="B7310" s="169" t="s">
        <v>27573</v>
      </c>
      <c r="C7310" s="169" t="s">
        <v>2079</v>
      </c>
      <c r="D7310" s="333">
        <v>31.94</v>
      </c>
    </row>
    <row r="7311" spans="1:4" ht="13.5">
      <c r="A7311" s="169">
        <v>101348</v>
      </c>
      <c r="B7311" s="169" t="s">
        <v>27574</v>
      </c>
      <c r="C7311" s="169" t="s">
        <v>2079</v>
      </c>
      <c r="D7311" s="333">
        <v>11.32</v>
      </c>
    </row>
    <row r="7312" spans="1:4" ht="13.5">
      <c r="A7312" s="169">
        <v>101349</v>
      </c>
      <c r="B7312" s="169" t="s">
        <v>27575</v>
      </c>
      <c r="C7312" s="169" t="s">
        <v>2079</v>
      </c>
      <c r="D7312" s="333">
        <v>22.51</v>
      </c>
    </row>
    <row r="7313" spans="1:4" ht="13.5">
      <c r="A7313" s="169">
        <v>101350</v>
      </c>
      <c r="B7313" s="169" t="s">
        <v>27576</v>
      </c>
      <c r="C7313" s="169" t="s">
        <v>2079</v>
      </c>
      <c r="D7313" s="333">
        <v>27.62</v>
      </c>
    </row>
    <row r="7314" spans="1:4" ht="13.5">
      <c r="A7314" s="169">
        <v>101351</v>
      </c>
      <c r="B7314" s="169" t="s">
        <v>27577</v>
      </c>
      <c r="C7314" s="169" t="s">
        <v>2079</v>
      </c>
      <c r="D7314" s="333">
        <v>21.71</v>
      </c>
    </row>
    <row r="7315" spans="1:4" ht="13.5">
      <c r="A7315" s="169">
        <v>101352</v>
      </c>
      <c r="B7315" s="169" t="s">
        <v>27578</v>
      </c>
      <c r="C7315" s="169" t="s">
        <v>2079</v>
      </c>
      <c r="D7315" s="333">
        <v>23.24</v>
      </c>
    </row>
    <row r="7316" spans="1:4" ht="13.5">
      <c r="A7316" s="169">
        <v>101353</v>
      </c>
      <c r="B7316" s="169" t="s">
        <v>27579</v>
      </c>
      <c r="C7316" s="169" t="s">
        <v>2079</v>
      </c>
      <c r="D7316" s="333">
        <v>17.5</v>
      </c>
    </row>
    <row r="7317" spans="1:4" ht="13.5">
      <c r="A7317" s="169">
        <v>101354</v>
      </c>
      <c r="B7317" s="169" t="s">
        <v>27580</v>
      </c>
      <c r="C7317" s="169" t="s">
        <v>2079</v>
      </c>
      <c r="D7317" s="333">
        <v>35.26</v>
      </c>
    </row>
    <row r="7318" spans="1:4" ht="13.5">
      <c r="A7318" s="169">
        <v>101355</v>
      </c>
      <c r="B7318" s="169" t="s">
        <v>27581</v>
      </c>
      <c r="C7318" s="169" t="s">
        <v>2079</v>
      </c>
      <c r="D7318" s="333">
        <v>19.96</v>
      </c>
    </row>
    <row r="7319" spans="1:4" ht="13.5">
      <c r="A7319" s="169">
        <v>101356</v>
      </c>
      <c r="B7319" s="169" t="s">
        <v>27582</v>
      </c>
      <c r="C7319" s="169" t="s">
        <v>2079</v>
      </c>
      <c r="D7319" s="333">
        <v>31.02</v>
      </c>
    </row>
    <row r="7320" spans="1:4" ht="13.5">
      <c r="A7320" s="169">
        <v>101357</v>
      </c>
      <c r="B7320" s="169" t="s">
        <v>27583</v>
      </c>
      <c r="C7320" s="169" t="s">
        <v>2079</v>
      </c>
      <c r="D7320" s="333">
        <v>44.65</v>
      </c>
    </row>
    <row r="7321" spans="1:4" ht="13.5">
      <c r="A7321" s="169">
        <v>101358</v>
      </c>
      <c r="B7321" s="169" t="s">
        <v>27584</v>
      </c>
      <c r="C7321" s="169" t="s">
        <v>2079</v>
      </c>
      <c r="D7321" s="333">
        <v>33.57</v>
      </c>
    </row>
    <row r="7322" spans="1:4" ht="13.5">
      <c r="A7322" s="169">
        <v>101359</v>
      </c>
      <c r="B7322" s="169" t="s">
        <v>27585</v>
      </c>
      <c r="C7322" s="169" t="s">
        <v>2079</v>
      </c>
      <c r="D7322" s="333">
        <v>30.96</v>
      </c>
    </row>
    <row r="7323" spans="1:4" ht="13.5">
      <c r="A7323" s="169">
        <v>101360</v>
      </c>
      <c r="B7323" s="169" t="s">
        <v>27586</v>
      </c>
      <c r="C7323" s="169" t="s">
        <v>2079</v>
      </c>
      <c r="D7323" s="333">
        <v>33.57</v>
      </c>
    </row>
    <row r="7324" spans="1:4" ht="13.5">
      <c r="A7324" s="169">
        <v>101361</v>
      </c>
      <c r="B7324" s="169" t="s">
        <v>27587</v>
      </c>
      <c r="C7324" s="169" t="s">
        <v>2079</v>
      </c>
      <c r="D7324" s="333">
        <v>46.29</v>
      </c>
    </row>
    <row r="7325" spans="1:4" ht="13.5">
      <c r="A7325" s="169">
        <v>101362</v>
      </c>
      <c r="B7325" s="169" t="s">
        <v>27588</v>
      </c>
      <c r="C7325" s="169" t="s">
        <v>2079</v>
      </c>
      <c r="D7325" s="333">
        <v>9.5500000000000007</v>
      </c>
    </row>
    <row r="7326" spans="1:4" ht="13.5">
      <c r="A7326" s="169">
        <v>101363</v>
      </c>
      <c r="B7326" s="169" t="s">
        <v>27589</v>
      </c>
      <c r="C7326" s="169" t="s">
        <v>2079</v>
      </c>
      <c r="D7326" s="333">
        <v>28.5</v>
      </c>
    </row>
    <row r="7327" spans="1:4" ht="13.5">
      <c r="A7327" s="169">
        <v>101364</v>
      </c>
      <c r="B7327" s="169" t="s">
        <v>27590</v>
      </c>
      <c r="C7327" s="169" t="s">
        <v>2079</v>
      </c>
      <c r="D7327" s="333">
        <v>30.59</v>
      </c>
    </row>
    <row r="7328" spans="1:4" ht="13.5">
      <c r="A7328" s="169">
        <v>101365</v>
      </c>
      <c r="B7328" s="169" t="s">
        <v>27591</v>
      </c>
      <c r="C7328" s="169" t="s">
        <v>2079</v>
      </c>
      <c r="D7328" s="333">
        <v>26.3</v>
      </c>
    </row>
    <row r="7329" spans="1:4" ht="13.5">
      <c r="A7329" s="169">
        <v>101366</v>
      </c>
      <c r="B7329" s="169" t="s">
        <v>27592</v>
      </c>
      <c r="C7329" s="169" t="s">
        <v>2079</v>
      </c>
      <c r="D7329" s="333">
        <v>30.9</v>
      </c>
    </row>
    <row r="7330" spans="1:4" ht="13.5">
      <c r="A7330" s="169">
        <v>101367</v>
      </c>
      <c r="B7330" s="169" t="s">
        <v>27593</v>
      </c>
      <c r="C7330" s="169" t="s">
        <v>2079</v>
      </c>
      <c r="D7330" s="333">
        <v>26.33</v>
      </c>
    </row>
    <row r="7331" spans="1:4" ht="13.5">
      <c r="A7331" s="169">
        <v>101368</v>
      </c>
      <c r="B7331" s="169" t="s">
        <v>27594</v>
      </c>
      <c r="C7331" s="169" t="s">
        <v>2079</v>
      </c>
      <c r="D7331" s="333">
        <v>46.02</v>
      </c>
    </row>
    <row r="7332" spans="1:4" ht="13.5">
      <c r="A7332" s="169">
        <v>101369</v>
      </c>
      <c r="B7332" s="169" t="s">
        <v>27595</v>
      </c>
      <c r="C7332" s="169" t="s">
        <v>2079</v>
      </c>
      <c r="D7332" s="333">
        <v>36.74</v>
      </c>
    </row>
    <row r="7333" spans="1:4" ht="13.5">
      <c r="A7333" s="169">
        <v>101370</v>
      </c>
      <c r="B7333" s="169" t="s">
        <v>27596</v>
      </c>
      <c r="C7333" s="169" t="s">
        <v>2079</v>
      </c>
      <c r="D7333" s="333">
        <v>26.01</v>
      </c>
    </row>
    <row r="7334" spans="1:4" ht="13.5">
      <c r="A7334" s="169">
        <v>101371</v>
      </c>
      <c r="B7334" s="169" t="s">
        <v>27597</v>
      </c>
      <c r="C7334" s="169" t="s">
        <v>2079</v>
      </c>
      <c r="D7334" s="333">
        <v>25.77</v>
      </c>
    </row>
    <row r="7335" spans="1:4" ht="13.5">
      <c r="A7335" s="169">
        <v>101372</v>
      </c>
      <c r="B7335" s="169" t="s">
        <v>27598</v>
      </c>
      <c r="C7335" s="169" t="s">
        <v>2079</v>
      </c>
      <c r="D7335" s="333">
        <v>7.24</v>
      </c>
    </row>
    <row r="7336" spans="1:4" ht="13.5">
      <c r="A7336" s="169">
        <v>101373</v>
      </c>
      <c r="B7336" s="169" t="s">
        <v>27599</v>
      </c>
      <c r="C7336" s="169" t="s">
        <v>5</v>
      </c>
      <c r="D7336" s="333">
        <v>153.30000000000001</v>
      </c>
    </row>
    <row r="7337" spans="1:4" ht="13.5">
      <c r="A7337" s="169">
        <v>101374</v>
      </c>
      <c r="B7337" s="169" t="s">
        <v>27265</v>
      </c>
      <c r="C7337" s="169" t="s">
        <v>2079</v>
      </c>
      <c r="D7337" s="277">
        <v>3321.87</v>
      </c>
    </row>
    <row r="7338" spans="1:4" ht="13.5">
      <c r="A7338" s="169">
        <v>101375</v>
      </c>
      <c r="B7338" s="169" t="s">
        <v>27600</v>
      </c>
      <c r="C7338" s="169" t="s">
        <v>2079</v>
      </c>
      <c r="D7338" s="277">
        <v>4478.46</v>
      </c>
    </row>
    <row r="7339" spans="1:4" ht="13.5">
      <c r="A7339" s="169">
        <v>101376</v>
      </c>
      <c r="B7339" s="169" t="s">
        <v>27601</v>
      </c>
      <c r="C7339" s="169" t="s">
        <v>2079</v>
      </c>
      <c r="D7339" s="277">
        <v>4004.52</v>
      </c>
    </row>
    <row r="7340" spans="1:4" ht="13.5">
      <c r="A7340" s="169">
        <v>101377</v>
      </c>
      <c r="B7340" s="169" t="s">
        <v>27268</v>
      </c>
      <c r="C7340" s="169" t="s">
        <v>2079</v>
      </c>
      <c r="D7340" s="277">
        <v>3651.84</v>
      </c>
    </row>
    <row r="7341" spans="1:4" ht="13.5">
      <c r="A7341" s="169">
        <v>101378</v>
      </c>
      <c r="B7341" s="169" t="s">
        <v>27493</v>
      </c>
      <c r="C7341" s="169" t="s">
        <v>2079</v>
      </c>
      <c r="D7341" s="277">
        <v>4540.21</v>
      </c>
    </row>
    <row r="7342" spans="1:4" ht="13.5">
      <c r="A7342" s="169">
        <v>101379</v>
      </c>
      <c r="B7342" s="169" t="s">
        <v>27602</v>
      </c>
      <c r="C7342" s="169" t="s">
        <v>2079</v>
      </c>
      <c r="D7342" s="277">
        <v>4077.64</v>
      </c>
    </row>
    <row r="7343" spans="1:4" ht="13.5">
      <c r="A7343" s="169">
        <v>101380</v>
      </c>
      <c r="B7343" s="169" t="s">
        <v>27270</v>
      </c>
      <c r="C7343" s="169" t="s">
        <v>2079</v>
      </c>
      <c r="D7343" s="277">
        <v>3860.43</v>
      </c>
    </row>
    <row r="7344" spans="1:4" ht="13.5">
      <c r="A7344" s="169">
        <v>101381</v>
      </c>
      <c r="B7344" s="169" t="s">
        <v>27271</v>
      </c>
      <c r="C7344" s="169" t="s">
        <v>2079</v>
      </c>
      <c r="D7344" s="277">
        <v>4613.6499999999996</v>
      </c>
    </row>
    <row r="7345" spans="1:4" ht="13.5">
      <c r="A7345" s="169">
        <v>101382</v>
      </c>
      <c r="B7345" s="169" t="s">
        <v>27603</v>
      </c>
      <c r="C7345" s="169" t="s">
        <v>2079</v>
      </c>
      <c r="D7345" s="277">
        <v>5511.77</v>
      </c>
    </row>
    <row r="7346" spans="1:4" ht="13.5">
      <c r="A7346" s="169">
        <v>101383</v>
      </c>
      <c r="B7346" s="169" t="s">
        <v>27495</v>
      </c>
      <c r="C7346" s="169" t="s">
        <v>2079</v>
      </c>
      <c r="D7346" s="277">
        <v>3326.12</v>
      </c>
    </row>
    <row r="7347" spans="1:4" ht="13.5">
      <c r="A7347" s="169">
        <v>101384</v>
      </c>
      <c r="B7347" s="169" t="s">
        <v>27274</v>
      </c>
      <c r="C7347" s="169" t="s">
        <v>2079</v>
      </c>
      <c r="D7347" s="277">
        <v>3412.97</v>
      </c>
    </row>
    <row r="7348" spans="1:4" ht="13.5">
      <c r="A7348" s="169">
        <v>101385</v>
      </c>
      <c r="B7348" s="169" t="s">
        <v>27604</v>
      </c>
      <c r="C7348" s="169" t="s">
        <v>2079</v>
      </c>
      <c r="D7348" s="277">
        <v>5698.95</v>
      </c>
    </row>
    <row r="7349" spans="1:4" ht="13.5">
      <c r="A7349" s="169">
        <v>101386</v>
      </c>
      <c r="B7349" s="169" t="s">
        <v>27276</v>
      </c>
      <c r="C7349" s="169" t="s">
        <v>2079</v>
      </c>
      <c r="D7349" s="277">
        <v>4084.5</v>
      </c>
    </row>
    <row r="7350" spans="1:4" ht="13.5">
      <c r="A7350" s="169">
        <v>101387</v>
      </c>
      <c r="B7350" s="169" t="s">
        <v>27605</v>
      </c>
      <c r="C7350" s="169" t="s">
        <v>2079</v>
      </c>
      <c r="D7350" s="277">
        <v>3326.12</v>
      </c>
    </row>
    <row r="7351" spans="1:4" ht="13.5">
      <c r="A7351" s="169">
        <v>101388</v>
      </c>
      <c r="B7351" s="169" t="s">
        <v>27278</v>
      </c>
      <c r="C7351" s="169" t="s">
        <v>2079</v>
      </c>
      <c r="D7351" s="277">
        <v>3511.46</v>
      </c>
    </row>
    <row r="7352" spans="1:4" ht="13.5">
      <c r="A7352" s="169">
        <v>101389</v>
      </c>
      <c r="B7352" s="169" t="s">
        <v>27279</v>
      </c>
      <c r="C7352" s="169" t="s">
        <v>2079</v>
      </c>
      <c r="D7352" s="277">
        <v>2577.36</v>
      </c>
    </row>
    <row r="7353" spans="1:4" ht="13.5">
      <c r="A7353" s="169">
        <v>101390</v>
      </c>
      <c r="B7353" s="169" t="s">
        <v>27606</v>
      </c>
      <c r="C7353" s="169" t="s">
        <v>2079</v>
      </c>
      <c r="D7353" s="277">
        <v>6726.99</v>
      </c>
    </row>
    <row r="7354" spans="1:4" ht="13.5">
      <c r="A7354" s="169">
        <v>101391</v>
      </c>
      <c r="B7354" s="169" t="s">
        <v>27607</v>
      </c>
      <c r="C7354" s="169" t="s">
        <v>2079</v>
      </c>
      <c r="D7354" s="277">
        <v>4620.97</v>
      </c>
    </row>
    <row r="7355" spans="1:4" ht="13.5">
      <c r="A7355" s="169">
        <v>101392</v>
      </c>
      <c r="B7355" s="169" t="s">
        <v>27608</v>
      </c>
      <c r="C7355" s="169" t="s">
        <v>2079</v>
      </c>
      <c r="D7355" s="277">
        <v>5112.7700000000004</v>
      </c>
    </row>
    <row r="7356" spans="1:4" ht="13.5">
      <c r="A7356" s="169">
        <v>101394</v>
      </c>
      <c r="B7356" s="169" t="s">
        <v>27284</v>
      </c>
      <c r="C7356" s="169" t="s">
        <v>2079</v>
      </c>
      <c r="D7356" s="277">
        <v>4093.47</v>
      </c>
    </row>
    <row r="7357" spans="1:4" ht="13.5">
      <c r="A7357" s="169">
        <v>101395</v>
      </c>
      <c r="B7357" s="169" t="s">
        <v>27609</v>
      </c>
      <c r="C7357" s="169" t="s">
        <v>2079</v>
      </c>
      <c r="D7357" s="277">
        <v>4316.7299999999996</v>
      </c>
    </row>
    <row r="7358" spans="1:4" ht="13.5">
      <c r="A7358" s="169">
        <v>101396</v>
      </c>
      <c r="B7358" s="169" t="s">
        <v>27610</v>
      </c>
      <c r="C7358" s="169" t="s">
        <v>2079</v>
      </c>
      <c r="D7358" s="277">
        <v>4900.99</v>
      </c>
    </row>
    <row r="7359" spans="1:4" ht="13.5">
      <c r="A7359" s="169">
        <v>101397</v>
      </c>
      <c r="B7359" s="169" t="s">
        <v>27286</v>
      </c>
      <c r="C7359" s="169" t="s">
        <v>2079</v>
      </c>
      <c r="D7359" s="277">
        <v>4893.58</v>
      </c>
    </row>
    <row r="7360" spans="1:4" ht="13.5">
      <c r="A7360" s="169">
        <v>101398</v>
      </c>
      <c r="B7360" s="169" t="s">
        <v>27611</v>
      </c>
      <c r="C7360" s="169" t="s">
        <v>2079</v>
      </c>
      <c r="D7360" s="277">
        <v>3897.51</v>
      </c>
    </row>
    <row r="7361" spans="1:4" ht="13.5">
      <c r="A7361" s="169">
        <v>101399</v>
      </c>
      <c r="B7361" s="169" t="s">
        <v>27288</v>
      </c>
      <c r="C7361" s="169" t="s">
        <v>2079</v>
      </c>
      <c r="D7361" s="277">
        <v>5087.79</v>
      </c>
    </row>
    <row r="7362" spans="1:4" ht="13.5">
      <c r="A7362" s="169">
        <v>101400</v>
      </c>
      <c r="B7362" s="169" t="s">
        <v>27612</v>
      </c>
      <c r="C7362" s="169" t="s">
        <v>2079</v>
      </c>
      <c r="D7362" s="277">
        <v>4975.32</v>
      </c>
    </row>
    <row r="7363" spans="1:4" ht="13.5">
      <c r="A7363" s="169">
        <v>101401</v>
      </c>
      <c r="B7363" s="169" t="s">
        <v>27290</v>
      </c>
      <c r="C7363" s="169" t="s">
        <v>2079</v>
      </c>
      <c r="D7363" s="277">
        <v>5655.19</v>
      </c>
    </row>
    <row r="7364" spans="1:4" ht="13.5">
      <c r="A7364" s="169">
        <v>101402</v>
      </c>
      <c r="B7364" s="169" t="s">
        <v>27291</v>
      </c>
      <c r="C7364" s="169" t="s">
        <v>2079</v>
      </c>
      <c r="D7364" s="277">
        <v>4256.71</v>
      </c>
    </row>
    <row r="7365" spans="1:4" ht="13.5">
      <c r="A7365" s="169">
        <v>101403</v>
      </c>
      <c r="B7365" s="169" t="s">
        <v>27599</v>
      </c>
      <c r="C7365" s="169" t="s">
        <v>2079</v>
      </c>
      <c r="D7365" s="277">
        <v>26916.9</v>
      </c>
    </row>
    <row r="7366" spans="1:4" ht="13.5">
      <c r="A7366" s="169">
        <v>101404</v>
      </c>
      <c r="B7366" s="169" t="s">
        <v>27360</v>
      </c>
      <c r="C7366" s="169" t="s">
        <v>2079</v>
      </c>
      <c r="D7366" s="277">
        <v>18578.41</v>
      </c>
    </row>
    <row r="7367" spans="1:4" ht="13.5">
      <c r="A7367" s="169">
        <v>101405</v>
      </c>
      <c r="B7367" s="169" t="s">
        <v>27361</v>
      </c>
      <c r="C7367" s="169" t="s">
        <v>2079</v>
      </c>
      <c r="D7367" s="277">
        <v>17674.150000000001</v>
      </c>
    </row>
    <row r="7368" spans="1:4" ht="13.5">
      <c r="A7368" s="169">
        <v>101407</v>
      </c>
      <c r="B7368" s="169" t="s">
        <v>27292</v>
      </c>
      <c r="C7368" s="169" t="s">
        <v>2079</v>
      </c>
      <c r="D7368" s="277">
        <v>3641.2</v>
      </c>
    </row>
    <row r="7369" spans="1:4" ht="13.5">
      <c r="A7369" s="169">
        <v>101408</v>
      </c>
      <c r="B7369" s="169" t="s">
        <v>27293</v>
      </c>
      <c r="C7369" s="169" t="s">
        <v>2079</v>
      </c>
      <c r="D7369" s="277">
        <v>4347.07</v>
      </c>
    </row>
    <row r="7370" spans="1:4" ht="13.5">
      <c r="A7370" s="169">
        <v>101409</v>
      </c>
      <c r="B7370" s="169" t="s">
        <v>27613</v>
      </c>
      <c r="C7370" s="169" t="s">
        <v>2079</v>
      </c>
      <c r="D7370" s="277">
        <v>4979.03</v>
      </c>
    </row>
    <row r="7371" spans="1:4" ht="13.5">
      <c r="A7371" s="169">
        <v>101410</v>
      </c>
      <c r="B7371" s="169" t="s">
        <v>27343</v>
      </c>
      <c r="C7371" s="169" t="s">
        <v>2079</v>
      </c>
      <c r="D7371" s="277">
        <v>3936.63</v>
      </c>
    </row>
    <row r="7372" spans="1:4" ht="13.5">
      <c r="A7372" s="169">
        <v>101411</v>
      </c>
      <c r="B7372" s="169" t="s">
        <v>27614</v>
      </c>
      <c r="C7372" s="169" t="s">
        <v>2079</v>
      </c>
      <c r="D7372" s="277">
        <v>3720.32</v>
      </c>
    </row>
    <row r="7373" spans="1:4" ht="13.5">
      <c r="A7373" s="169">
        <v>101412</v>
      </c>
      <c r="B7373" s="169" t="s">
        <v>27615</v>
      </c>
      <c r="C7373" s="169" t="s">
        <v>2079</v>
      </c>
      <c r="D7373" s="277">
        <v>4986.96</v>
      </c>
    </row>
    <row r="7374" spans="1:4" ht="13.5">
      <c r="A7374" s="169">
        <v>101413</v>
      </c>
      <c r="B7374" s="169" t="s">
        <v>27295</v>
      </c>
      <c r="C7374" s="169" t="s">
        <v>2079</v>
      </c>
      <c r="D7374" s="277">
        <v>4816.3100000000004</v>
      </c>
    </row>
    <row r="7375" spans="1:4" ht="13.5">
      <c r="A7375" s="169">
        <v>101414</v>
      </c>
      <c r="B7375" s="169" t="s">
        <v>27616</v>
      </c>
      <c r="C7375" s="169" t="s">
        <v>2079</v>
      </c>
      <c r="D7375" s="277">
        <v>4646.5</v>
      </c>
    </row>
    <row r="7376" spans="1:4" ht="13.5">
      <c r="A7376" s="169">
        <v>101415</v>
      </c>
      <c r="B7376" s="169" t="s">
        <v>27617</v>
      </c>
      <c r="C7376" s="169" t="s">
        <v>2079</v>
      </c>
      <c r="D7376" s="277">
        <v>6396.11</v>
      </c>
    </row>
    <row r="7377" spans="1:4" ht="13.5">
      <c r="A7377" s="169">
        <v>101416</v>
      </c>
      <c r="B7377" s="169" t="s">
        <v>27500</v>
      </c>
      <c r="C7377" s="169" t="s">
        <v>2079</v>
      </c>
      <c r="D7377" s="277">
        <v>4487.21</v>
      </c>
    </row>
    <row r="7378" spans="1:4" ht="13.5">
      <c r="A7378" s="169">
        <v>101417</v>
      </c>
      <c r="B7378" s="169" t="s">
        <v>27618</v>
      </c>
      <c r="C7378" s="169" t="s">
        <v>2079</v>
      </c>
      <c r="D7378" s="277">
        <v>4851.76</v>
      </c>
    </row>
    <row r="7379" spans="1:4" ht="13.5">
      <c r="A7379" s="169">
        <v>101418</v>
      </c>
      <c r="B7379" s="169" t="s">
        <v>27619</v>
      </c>
      <c r="C7379" s="169" t="s">
        <v>2079</v>
      </c>
      <c r="D7379" s="277">
        <v>5103.34</v>
      </c>
    </row>
    <row r="7380" spans="1:4" ht="13.5">
      <c r="A7380" s="169">
        <v>101419</v>
      </c>
      <c r="B7380" s="169" t="s">
        <v>27620</v>
      </c>
      <c r="C7380" s="169" t="s">
        <v>2079</v>
      </c>
      <c r="D7380" s="277">
        <v>5293.69</v>
      </c>
    </row>
    <row r="7381" spans="1:4" ht="13.5">
      <c r="A7381" s="169">
        <v>101420</v>
      </c>
      <c r="B7381" s="169" t="s">
        <v>27621</v>
      </c>
      <c r="C7381" s="169" t="s">
        <v>2079</v>
      </c>
      <c r="D7381" s="277">
        <v>4680.76</v>
      </c>
    </row>
    <row r="7382" spans="1:4" ht="13.5">
      <c r="A7382" s="169">
        <v>101421</v>
      </c>
      <c r="B7382" s="169" t="s">
        <v>27622</v>
      </c>
      <c r="C7382" s="169" t="s">
        <v>2079</v>
      </c>
      <c r="D7382" s="277">
        <v>6219.58</v>
      </c>
    </row>
    <row r="7383" spans="1:4" ht="13.5">
      <c r="A7383" s="169">
        <v>101422</v>
      </c>
      <c r="B7383" s="169" t="s">
        <v>27623</v>
      </c>
      <c r="C7383" s="169" t="s">
        <v>2079</v>
      </c>
      <c r="D7383" s="277">
        <v>4762.1099999999997</v>
      </c>
    </row>
    <row r="7384" spans="1:4" ht="13.5">
      <c r="A7384" s="169">
        <v>101423</v>
      </c>
      <c r="B7384" s="169" t="s">
        <v>27624</v>
      </c>
      <c r="C7384" s="169" t="s">
        <v>2079</v>
      </c>
      <c r="D7384" s="277">
        <v>5488.27</v>
      </c>
    </row>
    <row r="7385" spans="1:4" ht="13.5">
      <c r="A7385" s="169">
        <v>101424</v>
      </c>
      <c r="B7385" s="169" t="s">
        <v>27625</v>
      </c>
      <c r="C7385" s="169" t="s">
        <v>2079</v>
      </c>
      <c r="D7385" s="277">
        <v>5563.83</v>
      </c>
    </row>
    <row r="7386" spans="1:4" ht="13.5">
      <c r="A7386" s="169">
        <v>101425</v>
      </c>
      <c r="B7386" s="169" t="s">
        <v>27626</v>
      </c>
      <c r="C7386" s="169" t="s">
        <v>2079</v>
      </c>
      <c r="D7386" s="277">
        <v>3207.24</v>
      </c>
    </row>
    <row r="7387" spans="1:4" ht="13.5">
      <c r="A7387" s="169">
        <v>101426</v>
      </c>
      <c r="B7387" s="169" t="s">
        <v>27627</v>
      </c>
      <c r="C7387" s="169" t="s">
        <v>2079</v>
      </c>
      <c r="D7387" s="277">
        <v>5789.8</v>
      </c>
    </row>
    <row r="7388" spans="1:4" ht="13.5">
      <c r="A7388" s="169">
        <v>101427</v>
      </c>
      <c r="B7388" s="169" t="s">
        <v>27308</v>
      </c>
      <c r="C7388" s="169" t="s">
        <v>2079</v>
      </c>
      <c r="D7388" s="277">
        <v>4524.54</v>
      </c>
    </row>
    <row r="7389" spans="1:4" ht="13.5">
      <c r="A7389" s="169">
        <v>101428</v>
      </c>
      <c r="B7389" s="169" t="s">
        <v>27628</v>
      </c>
      <c r="C7389" s="169" t="s">
        <v>2079</v>
      </c>
      <c r="D7389" s="277">
        <v>4400.58</v>
      </c>
    </row>
    <row r="7390" spans="1:4" ht="13.5">
      <c r="A7390" s="169">
        <v>101429</v>
      </c>
      <c r="B7390" s="169" t="s">
        <v>27629</v>
      </c>
      <c r="C7390" s="169" t="s">
        <v>2079</v>
      </c>
      <c r="D7390" s="277">
        <v>5119.16</v>
      </c>
    </row>
    <row r="7391" spans="1:4" ht="13.5">
      <c r="A7391" s="169">
        <v>101430</v>
      </c>
      <c r="B7391" s="169" t="s">
        <v>27630</v>
      </c>
      <c r="C7391" s="169" t="s">
        <v>2079</v>
      </c>
      <c r="D7391" s="277">
        <v>5342.57</v>
      </c>
    </row>
    <row r="7392" spans="1:4" ht="13.5">
      <c r="A7392" s="169">
        <v>101431</v>
      </c>
      <c r="B7392" s="169" t="s">
        <v>27311</v>
      </c>
      <c r="C7392" s="169" t="s">
        <v>2079</v>
      </c>
      <c r="D7392" s="277">
        <v>5768.55</v>
      </c>
    </row>
    <row r="7393" spans="1:4" ht="13.5">
      <c r="A7393" s="169">
        <v>101432</v>
      </c>
      <c r="B7393" s="169" t="s">
        <v>27631</v>
      </c>
      <c r="C7393" s="169" t="s">
        <v>2079</v>
      </c>
      <c r="D7393" s="277">
        <v>4788.51</v>
      </c>
    </row>
    <row r="7394" spans="1:4" ht="13.5">
      <c r="A7394" s="169">
        <v>101433</v>
      </c>
      <c r="B7394" s="169" t="s">
        <v>27313</v>
      </c>
      <c r="C7394" s="169" t="s">
        <v>2079</v>
      </c>
      <c r="D7394" s="277">
        <v>8086.62</v>
      </c>
    </row>
    <row r="7395" spans="1:4" ht="13.5">
      <c r="A7395" s="169">
        <v>101434</v>
      </c>
      <c r="B7395" s="169" t="s">
        <v>27632</v>
      </c>
      <c r="C7395" s="169" t="s">
        <v>2079</v>
      </c>
      <c r="D7395" s="277">
        <v>5266.81</v>
      </c>
    </row>
    <row r="7396" spans="1:4" ht="13.5">
      <c r="A7396" s="169">
        <v>101435</v>
      </c>
      <c r="B7396" s="169" t="s">
        <v>27633</v>
      </c>
      <c r="C7396" s="169" t="s">
        <v>2079</v>
      </c>
      <c r="D7396" s="277">
        <v>5510.54</v>
      </c>
    </row>
    <row r="7397" spans="1:4" ht="13.5">
      <c r="A7397" s="169">
        <v>101436</v>
      </c>
      <c r="B7397" s="169" t="s">
        <v>27315</v>
      </c>
      <c r="C7397" s="169" t="s">
        <v>2079</v>
      </c>
      <c r="D7397" s="277">
        <v>3210.66</v>
      </c>
    </row>
    <row r="7398" spans="1:4" ht="13.5">
      <c r="A7398" s="169">
        <v>101437</v>
      </c>
      <c r="B7398" s="169" t="s">
        <v>27634</v>
      </c>
      <c r="C7398" s="169" t="s">
        <v>2079</v>
      </c>
      <c r="D7398" s="277">
        <v>5416.94</v>
      </c>
    </row>
    <row r="7399" spans="1:4" ht="13.5">
      <c r="A7399" s="169">
        <v>101438</v>
      </c>
      <c r="B7399" s="169" t="s">
        <v>27317</v>
      </c>
      <c r="C7399" s="169" t="s">
        <v>2079</v>
      </c>
      <c r="D7399" s="277">
        <v>6423.38</v>
      </c>
    </row>
    <row r="7400" spans="1:4" ht="13.5">
      <c r="A7400" s="169">
        <v>101439</v>
      </c>
      <c r="B7400" s="169" t="s">
        <v>27318</v>
      </c>
      <c r="C7400" s="169" t="s">
        <v>2079</v>
      </c>
      <c r="D7400" s="277">
        <v>5259.59</v>
      </c>
    </row>
    <row r="7401" spans="1:4" ht="13.5">
      <c r="A7401" s="169">
        <v>101440</v>
      </c>
      <c r="B7401" s="169" t="s">
        <v>27635</v>
      </c>
      <c r="C7401" s="169" t="s">
        <v>2079</v>
      </c>
      <c r="D7401" s="277">
        <v>5560.71</v>
      </c>
    </row>
    <row r="7402" spans="1:4" ht="13.5">
      <c r="A7402" s="169">
        <v>101441</v>
      </c>
      <c r="B7402" s="169" t="s">
        <v>27320</v>
      </c>
      <c r="C7402" s="169" t="s">
        <v>2079</v>
      </c>
      <c r="D7402" s="277">
        <v>4429.43</v>
      </c>
    </row>
    <row r="7403" spans="1:4" ht="13.5">
      <c r="A7403" s="169">
        <v>101442</v>
      </c>
      <c r="B7403" s="169" t="s">
        <v>27636</v>
      </c>
      <c r="C7403" s="169" t="s">
        <v>2079</v>
      </c>
      <c r="D7403" s="277">
        <v>5982.3</v>
      </c>
    </row>
    <row r="7404" spans="1:4" ht="13.5">
      <c r="A7404" s="169">
        <v>101443</v>
      </c>
      <c r="B7404" s="169" t="s">
        <v>27321</v>
      </c>
      <c r="C7404" s="169" t="s">
        <v>2079</v>
      </c>
      <c r="D7404" s="277">
        <v>4913.72</v>
      </c>
    </row>
    <row r="7405" spans="1:4" ht="13.5">
      <c r="A7405" s="169">
        <v>101444</v>
      </c>
      <c r="B7405" s="169" t="s">
        <v>27324</v>
      </c>
      <c r="C7405" s="169" t="s">
        <v>2079</v>
      </c>
      <c r="D7405" s="277">
        <v>4620.97</v>
      </c>
    </row>
    <row r="7406" spans="1:4" ht="13.5">
      <c r="A7406" s="169">
        <v>101445</v>
      </c>
      <c r="B7406" s="169" t="s">
        <v>27325</v>
      </c>
      <c r="C7406" s="169" t="s">
        <v>2079</v>
      </c>
      <c r="D7406" s="277">
        <v>4634.1000000000004</v>
      </c>
    </row>
    <row r="7407" spans="1:4" ht="13.5">
      <c r="A7407" s="169">
        <v>101446</v>
      </c>
      <c r="B7407" s="169" t="s">
        <v>27326</v>
      </c>
      <c r="C7407" s="169" t="s">
        <v>2079</v>
      </c>
      <c r="D7407" s="277">
        <v>5121.47</v>
      </c>
    </row>
    <row r="7408" spans="1:4" ht="13.5">
      <c r="A7408" s="169">
        <v>101447</v>
      </c>
      <c r="B7408" s="169" t="s">
        <v>27327</v>
      </c>
      <c r="C7408" s="169" t="s">
        <v>2079</v>
      </c>
      <c r="D7408" s="277">
        <v>4831.83</v>
      </c>
    </row>
    <row r="7409" spans="1:4" ht="13.5">
      <c r="A7409" s="169">
        <v>101448</v>
      </c>
      <c r="B7409" s="169" t="s">
        <v>27328</v>
      </c>
      <c r="C7409" s="169" t="s">
        <v>2079</v>
      </c>
      <c r="D7409" s="277">
        <v>5121.47</v>
      </c>
    </row>
    <row r="7410" spans="1:4" ht="13.5">
      <c r="A7410" s="169">
        <v>101449</v>
      </c>
      <c r="B7410" s="169" t="s">
        <v>27637</v>
      </c>
      <c r="C7410" s="169" t="s">
        <v>2079</v>
      </c>
      <c r="D7410" s="277">
        <v>4560.05</v>
      </c>
    </row>
    <row r="7411" spans="1:4" ht="13.5">
      <c r="A7411" s="169">
        <v>101450</v>
      </c>
      <c r="B7411" s="169" t="s">
        <v>27330</v>
      </c>
      <c r="C7411" s="169" t="s">
        <v>2079</v>
      </c>
      <c r="D7411" s="277">
        <v>4072.17</v>
      </c>
    </row>
    <row r="7412" spans="1:4" ht="13.5">
      <c r="A7412" s="169">
        <v>101451</v>
      </c>
      <c r="B7412" s="169" t="s">
        <v>27331</v>
      </c>
      <c r="C7412" s="169" t="s">
        <v>2079</v>
      </c>
      <c r="D7412" s="277">
        <v>5223.57</v>
      </c>
    </row>
    <row r="7413" spans="1:4" ht="13.5">
      <c r="A7413" s="169">
        <v>101452</v>
      </c>
      <c r="B7413" s="169" t="s">
        <v>27638</v>
      </c>
      <c r="C7413" s="169" t="s">
        <v>2079</v>
      </c>
      <c r="D7413" s="277">
        <v>3525.47</v>
      </c>
    </row>
    <row r="7414" spans="1:4" ht="13.5">
      <c r="A7414" s="169">
        <v>101453</v>
      </c>
      <c r="B7414" s="169" t="s">
        <v>27333</v>
      </c>
      <c r="C7414" s="169" t="s">
        <v>2079</v>
      </c>
      <c r="D7414" s="277">
        <v>5066.3900000000003</v>
      </c>
    </row>
    <row r="7415" spans="1:4" ht="13.5">
      <c r="A7415" s="169">
        <v>101454</v>
      </c>
      <c r="B7415" s="169" t="s">
        <v>27639</v>
      </c>
      <c r="C7415" s="169" t="s">
        <v>2079</v>
      </c>
      <c r="D7415" s="277">
        <v>5719.79</v>
      </c>
    </row>
    <row r="7416" spans="1:4" ht="13.5">
      <c r="A7416" s="169">
        <v>101455</v>
      </c>
      <c r="B7416" s="169" t="s">
        <v>27335</v>
      </c>
      <c r="C7416" s="169" t="s">
        <v>2079</v>
      </c>
      <c r="D7416" s="277">
        <v>4893.58</v>
      </c>
    </row>
    <row r="7417" spans="1:4" ht="13.5">
      <c r="A7417" s="169">
        <v>101456</v>
      </c>
      <c r="B7417" s="169" t="s">
        <v>27640</v>
      </c>
      <c r="C7417" s="169" t="s">
        <v>2079</v>
      </c>
      <c r="D7417" s="277">
        <v>9373.39</v>
      </c>
    </row>
    <row r="7418" spans="1:4" ht="13.5">
      <c r="A7418" s="169">
        <v>101457</v>
      </c>
      <c r="B7418" s="169" t="s">
        <v>27641</v>
      </c>
      <c r="C7418" s="169" t="s">
        <v>2079</v>
      </c>
      <c r="D7418" s="277">
        <v>6191.4</v>
      </c>
    </row>
    <row r="7419" spans="1:4" ht="13.5">
      <c r="A7419" s="169">
        <v>101458</v>
      </c>
      <c r="B7419" s="169" t="s">
        <v>27642</v>
      </c>
      <c r="C7419" s="169" t="s">
        <v>2079</v>
      </c>
      <c r="D7419" s="277">
        <v>4849.17</v>
      </c>
    </row>
    <row r="7420" spans="1:4" ht="13.5">
      <c r="A7420" s="169">
        <v>101459</v>
      </c>
      <c r="B7420" s="169" t="s">
        <v>27340</v>
      </c>
      <c r="C7420" s="169" t="s">
        <v>2079</v>
      </c>
      <c r="D7420" s="277">
        <v>4038.73</v>
      </c>
    </row>
    <row r="7421" spans="1:4" ht="13.5">
      <c r="A7421" s="169">
        <v>101460</v>
      </c>
      <c r="B7421" s="169" t="s">
        <v>27481</v>
      </c>
      <c r="C7421" s="169" t="s">
        <v>2079</v>
      </c>
      <c r="D7421" s="277">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61" customWidth="1"/>
    <col min="2" max="2" width="40.625" style="119" customWidth="1"/>
    <col min="3" max="3" width="5.625" style="118" customWidth="1"/>
    <col min="4" max="4" width="15.625" style="121" customWidth="1"/>
    <col min="5" max="5" width="0" style="12" hidden="1" customWidth="1"/>
    <col min="6" max="16384" width="9" style="12" hidden="1"/>
  </cols>
  <sheetData>
    <row r="1" spans="1:4">
      <c r="A1" s="259" t="s">
        <v>1886</v>
      </c>
      <c r="B1" s="116" t="s">
        <v>27649</v>
      </c>
      <c r="C1" s="265" t="s">
        <v>1869</v>
      </c>
      <c r="D1" s="265"/>
    </row>
    <row r="2" spans="1:4">
      <c r="A2" s="260" t="s">
        <v>2048</v>
      </c>
      <c r="B2" s="117" t="s">
        <v>971</v>
      </c>
      <c r="C2" s="117" t="s">
        <v>20</v>
      </c>
      <c r="D2" s="117" t="s">
        <v>2040</v>
      </c>
    </row>
    <row r="3" spans="1:4" ht="14.25">
      <c r="A3">
        <v>38605</v>
      </c>
      <c r="B3" t="s">
        <v>30373</v>
      </c>
      <c r="C3" t="s">
        <v>2049</v>
      </c>
      <c r="D3" s="258" t="s">
        <v>30374</v>
      </c>
    </row>
    <row r="4" spans="1:4" ht="14.25">
      <c r="A4">
        <v>11270</v>
      </c>
      <c r="B4" t="s">
        <v>30375</v>
      </c>
      <c r="C4" t="s">
        <v>2049</v>
      </c>
      <c r="D4" s="258" t="s">
        <v>30376</v>
      </c>
    </row>
    <row r="5" spans="1:4" ht="14.25">
      <c r="A5">
        <v>412</v>
      </c>
      <c r="B5" t="s">
        <v>30377</v>
      </c>
      <c r="C5" t="s">
        <v>2049</v>
      </c>
      <c r="D5" s="258" t="s">
        <v>30378</v>
      </c>
    </row>
    <row r="6" spans="1:4" ht="14.25">
      <c r="A6">
        <v>414</v>
      </c>
      <c r="B6" t="s">
        <v>30379</v>
      </c>
      <c r="C6" t="s">
        <v>2049</v>
      </c>
      <c r="D6" s="258" t="s">
        <v>30380</v>
      </c>
    </row>
    <row r="7" spans="1:4" ht="14.25">
      <c r="A7">
        <v>410</v>
      </c>
      <c r="B7" t="s">
        <v>30381</v>
      </c>
      <c r="C7" t="s">
        <v>2049</v>
      </c>
      <c r="D7" s="258" t="s">
        <v>30382</v>
      </c>
    </row>
    <row r="8" spans="1:4" ht="14.25">
      <c r="A8">
        <v>411</v>
      </c>
      <c r="B8" t="s">
        <v>30383</v>
      </c>
      <c r="C8" t="s">
        <v>2049</v>
      </c>
      <c r="D8" s="258" t="s">
        <v>30384</v>
      </c>
    </row>
    <row r="9" spans="1:4" ht="14.25">
      <c r="A9">
        <v>408</v>
      </c>
      <c r="B9" t="s">
        <v>30385</v>
      </c>
      <c r="C9" t="s">
        <v>2049</v>
      </c>
      <c r="D9" s="258" t="s">
        <v>30386</v>
      </c>
    </row>
    <row r="10" spans="1:4" ht="14.25">
      <c r="A10">
        <v>39131</v>
      </c>
      <c r="B10" t="s">
        <v>30387</v>
      </c>
      <c r="C10" t="s">
        <v>2049</v>
      </c>
      <c r="D10" s="258" t="s">
        <v>30388</v>
      </c>
    </row>
    <row r="11" spans="1:4" ht="14.25">
      <c r="A11">
        <v>394</v>
      </c>
      <c r="B11" t="s">
        <v>30389</v>
      </c>
      <c r="C11" t="s">
        <v>2049</v>
      </c>
      <c r="D11" s="258" t="s">
        <v>30390</v>
      </c>
    </row>
    <row r="12" spans="1:4" ht="14.25">
      <c r="A12">
        <v>39130</v>
      </c>
      <c r="B12" t="s">
        <v>30391</v>
      </c>
      <c r="C12" t="s">
        <v>2049</v>
      </c>
      <c r="D12" s="258" t="s">
        <v>30392</v>
      </c>
    </row>
    <row r="13" spans="1:4" ht="14.25">
      <c r="A13">
        <v>395</v>
      </c>
      <c r="B13" t="s">
        <v>30393</v>
      </c>
      <c r="C13" t="s">
        <v>2049</v>
      </c>
      <c r="D13" s="258" t="s">
        <v>30394</v>
      </c>
    </row>
    <row r="14" spans="1:4" ht="14.25">
      <c r="A14">
        <v>39127</v>
      </c>
      <c r="B14" t="s">
        <v>30395</v>
      </c>
      <c r="C14" t="s">
        <v>2049</v>
      </c>
      <c r="D14" s="258" t="s">
        <v>30396</v>
      </c>
    </row>
    <row r="15" spans="1:4" ht="14.25">
      <c r="A15">
        <v>392</v>
      </c>
      <c r="B15" t="s">
        <v>30397</v>
      </c>
      <c r="C15" t="s">
        <v>2049</v>
      </c>
      <c r="D15" s="258" t="s">
        <v>30398</v>
      </c>
    </row>
    <row r="16" spans="1:4" ht="14.25">
      <c r="A16">
        <v>39129</v>
      </c>
      <c r="B16" t="s">
        <v>30399</v>
      </c>
      <c r="C16" t="s">
        <v>2049</v>
      </c>
      <c r="D16" s="258" t="s">
        <v>30400</v>
      </c>
    </row>
    <row r="17" spans="1:4" ht="14.25">
      <c r="A17">
        <v>393</v>
      </c>
      <c r="B17" t="s">
        <v>30401</v>
      </c>
      <c r="C17" t="s">
        <v>2049</v>
      </c>
      <c r="D17" s="258" t="s">
        <v>30402</v>
      </c>
    </row>
    <row r="18" spans="1:4" ht="14.25">
      <c r="A18">
        <v>39133</v>
      </c>
      <c r="B18" t="s">
        <v>30403</v>
      </c>
      <c r="C18" t="s">
        <v>2049</v>
      </c>
      <c r="D18" s="258" t="s">
        <v>30404</v>
      </c>
    </row>
    <row r="19" spans="1:4" ht="14.25">
      <c r="A19">
        <v>397</v>
      </c>
      <c r="B19" t="s">
        <v>30405</v>
      </c>
      <c r="C19" t="s">
        <v>2049</v>
      </c>
      <c r="D19" s="258" t="s">
        <v>30406</v>
      </c>
    </row>
    <row r="20" spans="1:4" ht="14.25">
      <c r="A20">
        <v>39132</v>
      </c>
      <c r="B20" t="s">
        <v>30407</v>
      </c>
      <c r="C20" t="s">
        <v>2049</v>
      </c>
      <c r="D20" s="258" t="s">
        <v>30408</v>
      </c>
    </row>
    <row r="21" spans="1:4" ht="14.25">
      <c r="A21">
        <v>396</v>
      </c>
      <c r="B21" t="s">
        <v>30409</v>
      </c>
      <c r="C21" t="s">
        <v>2049</v>
      </c>
      <c r="D21" s="258" t="s">
        <v>30410</v>
      </c>
    </row>
    <row r="22" spans="1:4" ht="14.25">
      <c r="A22">
        <v>39135</v>
      </c>
      <c r="B22" t="s">
        <v>30411</v>
      </c>
      <c r="C22" t="s">
        <v>2049</v>
      </c>
      <c r="D22" s="258" t="s">
        <v>30412</v>
      </c>
    </row>
    <row r="23" spans="1:4" ht="14.25">
      <c r="A23">
        <v>39128</v>
      </c>
      <c r="B23" t="s">
        <v>30413</v>
      </c>
      <c r="C23" t="s">
        <v>2049</v>
      </c>
      <c r="D23" s="258" t="s">
        <v>30414</v>
      </c>
    </row>
    <row r="24" spans="1:4" ht="14.25">
      <c r="A24">
        <v>400</v>
      </c>
      <c r="B24" t="s">
        <v>30415</v>
      </c>
      <c r="C24" t="s">
        <v>2049</v>
      </c>
      <c r="D24" s="258" t="s">
        <v>30416</v>
      </c>
    </row>
    <row r="25" spans="1:4" ht="14.25">
      <c r="A25">
        <v>39125</v>
      </c>
      <c r="B25" t="s">
        <v>30417</v>
      </c>
      <c r="C25" t="s">
        <v>2049</v>
      </c>
      <c r="D25" s="258" t="s">
        <v>30414</v>
      </c>
    </row>
    <row r="26" spans="1:4" ht="14.25">
      <c r="A26">
        <v>39134</v>
      </c>
      <c r="B26" t="s">
        <v>30418</v>
      </c>
      <c r="C26" t="s">
        <v>2049</v>
      </c>
      <c r="D26" s="258" t="s">
        <v>30419</v>
      </c>
    </row>
    <row r="27" spans="1:4" ht="14.25">
      <c r="A27">
        <v>398</v>
      </c>
      <c r="B27" t="s">
        <v>30420</v>
      </c>
      <c r="C27" t="s">
        <v>2049</v>
      </c>
      <c r="D27" s="258" t="s">
        <v>30421</v>
      </c>
    </row>
    <row r="28" spans="1:4" ht="14.25">
      <c r="A28">
        <v>39126</v>
      </c>
      <c r="B28" t="s">
        <v>30422</v>
      </c>
      <c r="C28" t="s">
        <v>2049</v>
      </c>
      <c r="D28" s="258" t="s">
        <v>30423</v>
      </c>
    </row>
    <row r="29" spans="1:4" ht="14.25">
      <c r="A29">
        <v>399</v>
      </c>
      <c r="B29" t="s">
        <v>30424</v>
      </c>
      <c r="C29" t="s">
        <v>2049</v>
      </c>
      <c r="D29" s="258" t="s">
        <v>30425</v>
      </c>
    </row>
    <row r="30" spans="1:4" ht="14.25">
      <c r="A30">
        <v>39158</v>
      </c>
      <c r="B30" t="s">
        <v>30426</v>
      </c>
      <c r="C30" t="s">
        <v>2049</v>
      </c>
      <c r="D30" s="258" t="s">
        <v>30427</v>
      </c>
    </row>
    <row r="31" spans="1:4" ht="14.25">
      <c r="A31">
        <v>39141</v>
      </c>
      <c r="B31" t="s">
        <v>30428</v>
      </c>
      <c r="C31" t="s">
        <v>2049</v>
      </c>
      <c r="D31" s="258" t="s">
        <v>30429</v>
      </c>
    </row>
    <row r="32" spans="1:4" ht="14.25">
      <c r="A32">
        <v>39140</v>
      </c>
      <c r="B32" t="s">
        <v>30430</v>
      </c>
      <c r="C32" t="s">
        <v>2049</v>
      </c>
      <c r="D32" s="258" t="s">
        <v>30431</v>
      </c>
    </row>
    <row r="33" spans="1:4" ht="14.25">
      <c r="A33">
        <v>39137</v>
      </c>
      <c r="B33" t="s">
        <v>30432</v>
      </c>
      <c r="C33" t="s">
        <v>2049</v>
      </c>
      <c r="D33" s="258" t="s">
        <v>30433</v>
      </c>
    </row>
    <row r="34" spans="1:4" ht="14.25">
      <c r="A34">
        <v>39139</v>
      </c>
      <c r="B34" t="s">
        <v>30434</v>
      </c>
      <c r="C34" t="s">
        <v>2049</v>
      </c>
      <c r="D34" s="258" t="s">
        <v>30435</v>
      </c>
    </row>
    <row r="35" spans="1:4" ht="14.25">
      <c r="A35">
        <v>39143</v>
      </c>
      <c r="B35" t="s">
        <v>30436</v>
      </c>
      <c r="C35" t="s">
        <v>2049</v>
      </c>
      <c r="D35" s="258" t="s">
        <v>30437</v>
      </c>
    </row>
    <row r="36" spans="1:4" ht="14.25">
      <c r="A36">
        <v>39142</v>
      </c>
      <c r="B36" t="s">
        <v>30438</v>
      </c>
      <c r="C36" t="s">
        <v>2049</v>
      </c>
      <c r="D36" s="258" t="s">
        <v>30439</v>
      </c>
    </row>
    <row r="37" spans="1:4" ht="14.25">
      <c r="A37">
        <v>39138</v>
      </c>
      <c r="B37" t="s">
        <v>30440</v>
      </c>
      <c r="C37" t="s">
        <v>2049</v>
      </c>
      <c r="D37" s="258" t="s">
        <v>30441</v>
      </c>
    </row>
    <row r="38" spans="1:4" ht="14.25">
      <c r="A38">
        <v>39136</v>
      </c>
      <c r="B38" t="s">
        <v>30442</v>
      </c>
      <c r="C38" t="s">
        <v>2049</v>
      </c>
      <c r="D38" s="258" t="s">
        <v>30443</v>
      </c>
    </row>
    <row r="39" spans="1:4" ht="14.25">
      <c r="A39">
        <v>39144</v>
      </c>
      <c r="B39" t="s">
        <v>30444</v>
      </c>
      <c r="C39" t="s">
        <v>2049</v>
      </c>
      <c r="D39" s="258" t="s">
        <v>30394</v>
      </c>
    </row>
    <row r="40" spans="1:4" ht="14.25">
      <c r="A40">
        <v>39145</v>
      </c>
      <c r="B40" t="s">
        <v>30445</v>
      </c>
      <c r="C40" t="s">
        <v>2049</v>
      </c>
      <c r="D40" s="258" t="s">
        <v>30446</v>
      </c>
    </row>
    <row r="41" spans="1:4" ht="14.25">
      <c r="A41">
        <v>12615</v>
      </c>
      <c r="B41" t="s">
        <v>30447</v>
      </c>
      <c r="C41" t="s">
        <v>2049</v>
      </c>
      <c r="D41" s="258" t="s">
        <v>30448</v>
      </c>
    </row>
    <row r="42" spans="1:4" ht="14.25">
      <c r="A42">
        <v>11927</v>
      </c>
      <c r="B42" t="s">
        <v>30449</v>
      </c>
      <c r="C42" t="s">
        <v>2049</v>
      </c>
      <c r="D42" s="258" t="s">
        <v>30450</v>
      </c>
    </row>
    <row r="43" spans="1:4" ht="14.25">
      <c r="A43">
        <v>11928</v>
      </c>
      <c r="B43" t="s">
        <v>30451</v>
      </c>
      <c r="C43" t="s">
        <v>2049</v>
      </c>
      <c r="D43" s="258" t="s">
        <v>30452</v>
      </c>
    </row>
    <row r="44" spans="1:4" ht="14.25">
      <c r="A44">
        <v>11929</v>
      </c>
      <c r="B44" t="s">
        <v>30453</v>
      </c>
      <c r="C44" t="s">
        <v>2049</v>
      </c>
      <c r="D44" s="258" t="s">
        <v>30454</v>
      </c>
    </row>
    <row r="45" spans="1:4" ht="14.25">
      <c r="A45">
        <v>36801</v>
      </c>
      <c r="B45" t="s">
        <v>30455</v>
      </c>
      <c r="C45" t="s">
        <v>2049</v>
      </c>
      <c r="D45" s="258" t="s">
        <v>30456</v>
      </c>
    </row>
    <row r="46" spans="1:4" ht="14.25">
      <c r="A46">
        <v>36246</v>
      </c>
      <c r="B46" t="s">
        <v>30457</v>
      </c>
      <c r="C46" t="s">
        <v>2052</v>
      </c>
      <c r="D46" s="258" t="s">
        <v>30458</v>
      </c>
    </row>
    <row r="47" spans="1:4" ht="14.25">
      <c r="A47">
        <v>37600</v>
      </c>
      <c r="B47" t="s">
        <v>30459</v>
      </c>
      <c r="C47" t="s">
        <v>2049</v>
      </c>
      <c r="D47" s="258" t="s">
        <v>30460</v>
      </c>
    </row>
    <row r="48" spans="1:4" ht="14.25">
      <c r="A48">
        <v>37599</v>
      </c>
      <c r="B48" t="s">
        <v>30461</v>
      </c>
      <c r="C48" t="s">
        <v>2049</v>
      </c>
      <c r="D48" s="258" t="s">
        <v>30462</v>
      </c>
    </row>
    <row r="49" spans="1:4" ht="14.25">
      <c r="A49">
        <v>1</v>
      </c>
      <c r="B49" t="s">
        <v>30463</v>
      </c>
      <c r="C49" t="s">
        <v>2053</v>
      </c>
      <c r="D49" s="258" t="s">
        <v>30464</v>
      </c>
    </row>
    <row r="50" spans="1:4" ht="14.25">
      <c r="A50">
        <v>3</v>
      </c>
      <c r="B50" t="s">
        <v>30465</v>
      </c>
      <c r="C50" t="s">
        <v>2054</v>
      </c>
      <c r="D50" s="258" t="s">
        <v>30466</v>
      </c>
    </row>
    <row r="51" spans="1:4" ht="14.25">
      <c r="A51">
        <v>43054</v>
      </c>
      <c r="B51" t="s">
        <v>30467</v>
      </c>
      <c r="C51" t="s">
        <v>2053</v>
      </c>
      <c r="D51" s="258" t="s">
        <v>30468</v>
      </c>
    </row>
    <row r="52" spans="1:4" ht="14.25">
      <c r="A52">
        <v>42402</v>
      </c>
      <c r="B52" t="s">
        <v>30469</v>
      </c>
      <c r="C52" t="s">
        <v>2053</v>
      </c>
      <c r="D52" s="258" t="s">
        <v>30470</v>
      </c>
    </row>
    <row r="53" spans="1:4" ht="14.25">
      <c r="A53">
        <v>42403</v>
      </c>
      <c r="B53" t="s">
        <v>30471</v>
      </c>
      <c r="C53" t="s">
        <v>2053</v>
      </c>
      <c r="D53" s="258" t="s">
        <v>30472</v>
      </c>
    </row>
    <row r="54" spans="1:4" ht="14.25">
      <c r="A54">
        <v>42404</v>
      </c>
      <c r="B54" t="s">
        <v>30473</v>
      </c>
      <c r="C54" t="s">
        <v>2053</v>
      </c>
      <c r="D54" s="258" t="s">
        <v>30474</v>
      </c>
    </row>
    <row r="55" spans="1:4" ht="14.25">
      <c r="A55">
        <v>42405</v>
      </c>
      <c r="B55" t="s">
        <v>30475</v>
      </c>
      <c r="C55" t="s">
        <v>2053</v>
      </c>
      <c r="D55" s="258" t="s">
        <v>30476</v>
      </c>
    </row>
    <row r="56" spans="1:4" ht="14.25">
      <c r="A56">
        <v>34341</v>
      </c>
      <c r="B56" t="s">
        <v>30477</v>
      </c>
      <c r="C56" t="s">
        <v>2053</v>
      </c>
      <c r="D56" s="258" t="s">
        <v>30478</v>
      </c>
    </row>
    <row r="57" spans="1:4" ht="14.25">
      <c r="A57">
        <v>43053</v>
      </c>
      <c r="B57" t="s">
        <v>30479</v>
      </c>
      <c r="C57" t="s">
        <v>2053</v>
      </c>
      <c r="D57" s="258" t="s">
        <v>30480</v>
      </c>
    </row>
    <row r="58" spans="1:4" ht="14.25">
      <c r="A58">
        <v>43058</v>
      </c>
      <c r="B58" t="s">
        <v>30481</v>
      </c>
      <c r="C58" t="s">
        <v>2053</v>
      </c>
      <c r="D58" s="258" t="s">
        <v>30482</v>
      </c>
    </row>
    <row r="59" spans="1:4" ht="14.25">
      <c r="A59">
        <v>34</v>
      </c>
      <c r="B59" t="s">
        <v>30483</v>
      </c>
      <c r="C59" t="s">
        <v>2053</v>
      </c>
      <c r="D59" s="258" t="s">
        <v>30484</v>
      </c>
    </row>
    <row r="60" spans="1:4" ht="14.25">
      <c r="A60">
        <v>43055</v>
      </c>
      <c r="B60" t="s">
        <v>30485</v>
      </c>
      <c r="C60" t="s">
        <v>2053</v>
      </c>
      <c r="D60" s="258" t="s">
        <v>30486</v>
      </c>
    </row>
    <row r="61" spans="1:4" ht="14.25">
      <c r="A61">
        <v>43056</v>
      </c>
      <c r="B61" t="s">
        <v>30487</v>
      </c>
      <c r="C61" t="s">
        <v>2053</v>
      </c>
      <c r="D61" s="258" t="s">
        <v>30488</v>
      </c>
    </row>
    <row r="62" spans="1:4" ht="14.25">
      <c r="A62">
        <v>43057</v>
      </c>
      <c r="B62" t="s">
        <v>30489</v>
      </c>
      <c r="C62" t="s">
        <v>2053</v>
      </c>
      <c r="D62" s="258" t="s">
        <v>30490</v>
      </c>
    </row>
    <row r="63" spans="1:4" ht="14.25">
      <c r="A63">
        <v>34449</v>
      </c>
      <c r="B63" t="s">
        <v>30491</v>
      </c>
      <c r="C63" t="s">
        <v>2053</v>
      </c>
      <c r="D63" s="258" t="s">
        <v>30492</v>
      </c>
    </row>
    <row r="64" spans="1:4" ht="14.25">
      <c r="A64">
        <v>32</v>
      </c>
      <c r="B64" t="s">
        <v>30493</v>
      </c>
      <c r="C64" t="s">
        <v>2053</v>
      </c>
      <c r="D64" s="258" t="s">
        <v>30494</v>
      </c>
    </row>
    <row r="65" spans="1:4" ht="14.25">
      <c r="A65">
        <v>33</v>
      </c>
      <c r="B65" t="s">
        <v>30495</v>
      </c>
      <c r="C65" t="s">
        <v>2053</v>
      </c>
      <c r="D65" s="258" t="s">
        <v>30496</v>
      </c>
    </row>
    <row r="66" spans="1:4" ht="14.25">
      <c r="A66">
        <v>43061</v>
      </c>
      <c r="B66" t="s">
        <v>30497</v>
      </c>
      <c r="C66" t="s">
        <v>2053</v>
      </c>
      <c r="D66" s="258" t="s">
        <v>30498</v>
      </c>
    </row>
    <row r="67" spans="1:4" ht="14.25">
      <c r="A67">
        <v>43059</v>
      </c>
      <c r="B67" t="s">
        <v>30499</v>
      </c>
      <c r="C67" t="s">
        <v>2053</v>
      </c>
      <c r="D67" s="258" t="s">
        <v>30500</v>
      </c>
    </row>
    <row r="68" spans="1:4" ht="14.25">
      <c r="A68">
        <v>43062</v>
      </c>
      <c r="B68" t="s">
        <v>30501</v>
      </c>
      <c r="C68" t="s">
        <v>2053</v>
      </c>
      <c r="D68" s="258" t="s">
        <v>30502</v>
      </c>
    </row>
    <row r="69" spans="1:4" ht="14.25">
      <c r="A69">
        <v>43060</v>
      </c>
      <c r="B69" t="s">
        <v>30503</v>
      </c>
      <c r="C69" t="s">
        <v>2053</v>
      </c>
      <c r="D69" s="258" t="s">
        <v>30504</v>
      </c>
    </row>
    <row r="70" spans="1:4" ht="14.25">
      <c r="A70">
        <v>40410</v>
      </c>
      <c r="B70" t="s">
        <v>30505</v>
      </c>
      <c r="C70" t="s">
        <v>2049</v>
      </c>
      <c r="D70" s="258" t="s">
        <v>30506</v>
      </c>
    </row>
    <row r="71" spans="1:4" ht="14.25">
      <c r="A71">
        <v>40411</v>
      </c>
      <c r="B71" t="s">
        <v>30507</v>
      </c>
      <c r="C71" t="s">
        <v>2049</v>
      </c>
      <c r="D71" s="258" t="s">
        <v>30508</v>
      </c>
    </row>
    <row r="72" spans="1:4" ht="14.25">
      <c r="A72">
        <v>40412</v>
      </c>
      <c r="B72" t="s">
        <v>30509</v>
      </c>
      <c r="C72" t="s">
        <v>2049</v>
      </c>
      <c r="D72" s="258" t="s">
        <v>30510</v>
      </c>
    </row>
    <row r="73" spans="1:4" ht="14.25">
      <c r="A73">
        <v>44254</v>
      </c>
      <c r="B73" t="s">
        <v>30511</v>
      </c>
      <c r="C73" t="s">
        <v>2049</v>
      </c>
      <c r="D73" s="258" t="s">
        <v>30512</v>
      </c>
    </row>
    <row r="74" spans="1:4" ht="14.25">
      <c r="A74">
        <v>44255</v>
      </c>
      <c r="B74" t="s">
        <v>30513</v>
      </c>
      <c r="C74" t="s">
        <v>2049</v>
      </c>
      <c r="D74" s="258" t="s">
        <v>30514</v>
      </c>
    </row>
    <row r="75" spans="1:4" ht="14.25">
      <c r="A75">
        <v>44256</v>
      </c>
      <c r="B75" t="s">
        <v>30515</v>
      </c>
      <c r="C75" t="s">
        <v>2049</v>
      </c>
      <c r="D75" s="258" t="s">
        <v>30516</v>
      </c>
    </row>
    <row r="76" spans="1:4" ht="14.25">
      <c r="A76">
        <v>44257</v>
      </c>
      <c r="B76" t="s">
        <v>30517</v>
      </c>
      <c r="C76" t="s">
        <v>2049</v>
      </c>
      <c r="D76" s="258" t="s">
        <v>30518</v>
      </c>
    </row>
    <row r="77" spans="1:4" ht="14.25">
      <c r="A77">
        <v>44258</v>
      </c>
      <c r="B77" t="s">
        <v>30519</v>
      </c>
      <c r="C77" t="s">
        <v>2049</v>
      </c>
      <c r="D77" s="258" t="s">
        <v>30520</v>
      </c>
    </row>
    <row r="78" spans="1:4" ht="14.25">
      <c r="A78">
        <v>44259</v>
      </c>
      <c r="B78" t="s">
        <v>30521</v>
      </c>
      <c r="C78" t="s">
        <v>2049</v>
      </c>
      <c r="D78" s="258" t="s">
        <v>30522</v>
      </c>
    </row>
    <row r="79" spans="1:4" ht="14.25">
      <c r="A79">
        <v>55</v>
      </c>
      <c r="B79" t="s">
        <v>30523</v>
      </c>
      <c r="C79" t="s">
        <v>2049</v>
      </c>
      <c r="D79" s="258" t="s">
        <v>30524</v>
      </c>
    </row>
    <row r="80" spans="1:4" ht="14.25">
      <c r="A80">
        <v>61</v>
      </c>
      <c r="B80" t="s">
        <v>30525</v>
      </c>
      <c r="C80" t="s">
        <v>2049</v>
      </c>
      <c r="D80" s="258" t="s">
        <v>30526</v>
      </c>
    </row>
    <row r="81" spans="1:4" ht="14.25">
      <c r="A81">
        <v>62</v>
      </c>
      <c r="B81" t="s">
        <v>30527</v>
      </c>
      <c r="C81" t="s">
        <v>2049</v>
      </c>
      <c r="D81" s="258" t="s">
        <v>30528</v>
      </c>
    </row>
    <row r="82" spans="1:4" ht="14.25">
      <c r="A82">
        <v>103</v>
      </c>
      <c r="B82" t="s">
        <v>30529</v>
      </c>
      <c r="C82" t="s">
        <v>2049</v>
      </c>
      <c r="D82" s="258" t="s">
        <v>30530</v>
      </c>
    </row>
    <row r="83" spans="1:4" ht="14.25">
      <c r="A83">
        <v>107</v>
      </c>
      <c r="B83" t="s">
        <v>30531</v>
      </c>
      <c r="C83" t="s">
        <v>2049</v>
      </c>
      <c r="D83" s="258" t="s">
        <v>30532</v>
      </c>
    </row>
    <row r="84" spans="1:4" ht="14.25">
      <c r="A84">
        <v>65</v>
      </c>
      <c r="B84" t="s">
        <v>30533</v>
      </c>
      <c r="C84" t="s">
        <v>2049</v>
      </c>
      <c r="D84" s="258" t="s">
        <v>30534</v>
      </c>
    </row>
    <row r="85" spans="1:4" ht="14.25">
      <c r="A85">
        <v>108</v>
      </c>
      <c r="B85" t="s">
        <v>30535</v>
      </c>
      <c r="C85" t="s">
        <v>2049</v>
      </c>
      <c r="D85" s="258" t="s">
        <v>30536</v>
      </c>
    </row>
    <row r="86" spans="1:4" ht="14.25">
      <c r="A86">
        <v>110</v>
      </c>
      <c r="B86" t="s">
        <v>30537</v>
      </c>
      <c r="C86" t="s">
        <v>2049</v>
      </c>
      <c r="D86" s="258" t="s">
        <v>30538</v>
      </c>
    </row>
    <row r="87" spans="1:4" ht="14.25">
      <c r="A87">
        <v>109</v>
      </c>
      <c r="B87" t="s">
        <v>30539</v>
      </c>
      <c r="C87" t="s">
        <v>2049</v>
      </c>
      <c r="D87" s="258" t="s">
        <v>30540</v>
      </c>
    </row>
    <row r="88" spans="1:4" ht="14.25">
      <c r="A88">
        <v>111</v>
      </c>
      <c r="B88" t="s">
        <v>30541</v>
      </c>
      <c r="C88" t="s">
        <v>2049</v>
      </c>
      <c r="D88" s="258" t="s">
        <v>30542</v>
      </c>
    </row>
    <row r="89" spans="1:4" ht="14.25">
      <c r="A89">
        <v>112</v>
      </c>
      <c r="B89" t="s">
        <v>30543</v>
      </c>
      <c r="C89" t="s">
        <v>2049</v>
      </c>
      <c r="D89" s="258" t="s">
        <v>30544</v>
      </c>
    </row>
    <row r="90" spans="1:4" ht="14.25">
      <c r="A90">
        <v>113</v>
      </c>
      <c r="B90" t="s">
        <v>30545</v>
      </c>
      <c r="C90" t="s">
        <v>2049</v>
      </c>
      <c r="D90" s="258" t="s">
        <v>30546</v>
      </c>
    </row>
    <row r="91" spans="1:4" ht="14.25">
      <c r="A91">
        <v>104</v>
      </c>
      <c r="B91" t="s">
        <v>30547</v>
      </c>
      <c r="C91" t="s">
        <v>2049</v>
      </c>
      <c r="D91" s="258" t="s">
        <v>30548</v>
      </c>
    </row>
    <row r="92" spans="1:4" ht="14.25">
      <c r="A92">
        <v>102</v>
      </c>
      <c r="B92" t="s">
        <v>30549</v>
      </c>
      <c r="C92" t="s">
        <v>2049</v>
      </c>
      <c r="D92" s="258" t="s">
        <v>30550</v>
      </c>
    </row>
    <row r="93" spans="1:4" ht="14.25">
      <c r="A93">
        <v>95</v>
      </c>
      <c r="B93" t="s">
        <v>30551</v>
      </c>
      <c r="C93" t="s">
        <v>2049</v>
      </c>
      <c r="D93" s="258" t="s">
        <v>30552</v>
      </c>
    </row>
    <row r="94" spans="1:4" ht="14.25">
      <c r="A94">
        <v>96</v>
      </c>
      <c r="B94" t="s">
        <v>30553</v>
      </c>
      <c r="C94" t="s">
        <v>2049</v>
      </c>
      <c r="D94" s="258" t="s">
        <v>30554</v>
      </c>
    </row>
    <row r="95" spans="1:4" ht="14.25">
      <c r="A95">
        <v>97</v>
      </c>
      <c r="B95" t="s">
        <v>30555</v>
      </c>
      <c r="C95" t="s">
        <v>2049</v>
      </c>
      <c r="D95" s="258" t="s">
        <v>30556</v>
      </c>
    </row>
    <row r="96" spans="1:4" ht="14.25">
      <c r="A96">
        <v>98</v>
      </c>
      <c r="B96" t="s">
        <v>30557</v>
      </c>
      <c r="C96" t="s">
        <v>2049</v>
      </c>
      <c r="D96" s="258" t="s">
        <v>30558</v>
      </c>
    </row>
    <row r="97" spans="1:4" ht="14.25">
      <c r="A97">
        <v>99</v>
      </c>
      <c r="B97" t="s">
        <v>30559</v>
      </c>
      <c r="C97" t="s">
        <v>2049</v>
      </c>
      <c r="D97" s="258" t="s">
        <v>30560</v>
      </c>
    </row>
    <row r="98" spans="1:4" ht="14.25">
      <c r="A98">
        <v>100</v>
      </c>
      <c r="B98" t="s">
        <v>30561</v>
      </c>
      <c r="C98" t="s">
        <v>2049</v>
      </c>
      <c r="D98" s="258" t="s">
        <v>30562</v>
      </c>
    </row>
    <row r="99" spans="1:4" ht="14.25">
      <c r="A99">
        <v>75</v>
      </c>
      <c r="B99" t="s">
        <v>30563</v>
      </c>
      <c r="C99" t="s">
        <v>2049</v>
      </c>
      <c r="D99" s="258" t="s">
        <v>30564</v>
      </c>
    </row>
    <row r="100" spans="1:4" ht="14.25">
      <c r="A100">
        <v>83</v>
      </c>
      <c r="B100" t="s">
        <v>30565</v>
      </c>
      <c r="C100" t="s">
        <v>2049</v>
      </c>
      <c r="D100" s="258" t="s">
        <v>30566</v>
      </c>
    </row>
    <row r="101" spans="1:4" ht="14.25">
      <c r="A101">
        <v>74</v>
      </c>
      <c r="B101" t="s">
        <v>30567</v>
      </c>
      <c r="C101" t="s">
        <v>2049</v>
      </c>
      <c r="D101" s="258" t="s">
        <v>30568</v>
      </c>
    </row>
    <row r="102" spans="1:4" ht="14.25">
      <c r="A102">
        <v>106</v>
      </c>
      <c r="B102" t="s">
        <v>30569</v>
      </c>
      <c r="C102" t="s">
        <v>2049</v>
      </c>
      <c r="D102" s="258" t="s">
        <v>30570</v>
      </c>
    </row>
    <row r="103" spans="1:4" ht="14.25">
      <c r="A103">
        <v>88</v>
      </c>
      <c r="B103" t="s">
        <v>30571</v>
      </c>
      <c r="C103" t="s">
        <v>2049</v>
      </c>
      <c r="D103" s="258" t="s">
        <v>30572</v>
      </c>
    </row>
    <row r="104" spans="1:4" ht="14.25">
      <c r="A104">
        <v>82</v>
      </c>
      <c r="B104" t="s">
        <v>30573</v>
      </c>
      <c r="C104" t="s">
        <v>2049</v>
      </c>
      <c r="D104" s="258" t="s">
        <v>30574</v>
      </c>
    </row>
    <row r="105" spans="1:4" ht="14.25">
      <c r="A105">
        <v>105</v>
      </c>
      <c r="B105" t="s">
        <v>30575</v>
      </c>
      <c r="C105" t="s">
        <v>2049</v>
      </c>
      <c r="D105" s="258" t="s">
        <v>30576</v>
      </c>
    </row>
    <row r="106" spans="1:4" ht="14.25">
      <c r="A106">
        <v>60</v>
      </c>
      <c r="B106" t="s">
        <v>30577</v>
      </c>
      <c r="C106" t="s">
        <v>2049</v>
      </c>
      <c r="D106" s="258" t="s">
        <v>30421</v>
      </c>
    </row>
    <row r="107" spans="1:4" ht="14.25">
      <c r="A107">
        <v>72</v>
      </c>
      <c r="B107" t="s">
        <v>30578</v>
      </c>
      <c r="C107" t="s">
        <v>2049</v>
      </c>
      <c r="D107" s="258" t="s">
        <v>30579</v>
      </c>
    </row>
    <row r="108" spans="1:4" ht="14.25">
      <c r="A108">
        <v>67</v>
      </c>
      <c r="B108" t="s">
        <v>30580</v>
      </c>
      <c r="C108" t="s">
        <v>2049</v>
      </c>
      <c r="D108" s="258" t="s">
        <v>30581</v>
      </c>
    </row>
    <row r="109" spans="1:4" ht="14.25">
      <c r="A109">
        <v>71</v>
      </c>
      <c r="B109" t="s">
        <v>30582</v>
      </c>
      <c r="C109" t="s">
        <v>2049</v>
      </c>
      <c r="D109" s="258" t="s">
        <v>30583</v>
      </c>
    </row>
    <row r="110" spans="1:4" ht="14.25">
      <c r="A110">
        <v>73</v>
      </c>
      <c r="B110" t="s">
        <v>30584</v>
      </c>
      <c r="C110" t="s">
        <v>2049</v>
      </c>
      <c r="D110" s="258" t="s">
        <v>30585</v>
      </c>
    </row>
    <row r="111" spans="1:4" ht="14.25">
      <c r="A111">
        <v>37997</v>
      </c>
      <c r="B111" t="s">
        <v>30586</v>
      </c>
      <c r="C111" t="s">
        <v>2049</v>
      </c>
      <c r="D111" s="258" t="s">
        <v>30587</v>
      </c>
    </row>
    <row r="112" spans="1:4" ht="14.25">
      <c r="A112">
        <v>37998</v>
      </c>
      <c r="B112" t="s">
        <v>30588</v>
      </c>
      <c r="C112" t="s">
        <v>2049</v>
      </c>
      <c r="D112" s="258" t="s">
        <v>30589</v>
      </c>
    </row>
    <row r="113" spans="1:4" ht="14.25">
      <c r="A113">
        <v>10899</v>
      </c>
      <c r="B113" t="s">
        <v>30590</v>
      </c>
      <c r="C113" t="s">
        <v>2049</v>
      </c>
      <c r="D113" s="258" t="s">
        <v>30591</v>
      </c>
    </row>
    <row r="114" spans="1:4" ht="14.25">
      <c r="A114">
        <v>10900</v>
      </c>
      <c r="B114" t="s">
        <v>30592</v>
      </c>
      <c r="C114" t="s">
        <v>2049</v>
      </c>
      <c r="D114" s="258" t="s">
        <v>30593</v>
      </c>
    </row>
    <row r="115" spans="1:4" ht="14.25">
      <c r="A115">
        <v>46</v>
      </c>
      <c r="B115" t="s">
        <v>30594</v>
      </c>
      <c r="C115" t="s">
        <v>2049</v>
      </c>
      <c r="D115" s="258" t="s">
        <v>30595</v>
      </c>
    </row>
    <row r="116" spans="1:4" ht="14.25">
      <c r="A116">
        <v>47</v>
      </c>
      <c r="B116" t="s">
        <v>30596</v>
      </c>
      <c r="C116" t="s">
        <v>2049</v>
      </c>
      <c r="D116" s="258" t="s">
        <v>30597</v>
      </c>
    </row>
    <row r="117" spans="1:4" ht="14.25">
      <c r="A117">
        <v>48</v>
      </c>
      <c r="B117" t="s">
        <v>30598</v>
      </c>
      <c r="C117" t="s">
        <v>2049</v>
      </c>
      <c r="D117" s="258" t="s">
        <v>30599</v>
      </c>
    </row>
    <row r="118" spans="1:4" ht="14.25">
      <c r="A118">
        <v>52</v>
      </c>
      <c r="B118" t="s">
        <v>30600</v>
      </c>
      <c r="C118" t="s">
        <v>2049</v>
      </c>
      <c r="D118" s="258" t="s">
        <v>30601</v>
      </c>
    </row>
    <row r="119" spans="1:4" ht="14.25">
      <c r="A119">
        <v>43</v>
      </c>
      <c r="B119" t="s">
        <v>30602</v>
      </c>
      <c r="C119" t="s">
        <v>2049</v>
      </c>
      <c r="D119" s="258" t="s">
        <v>30603</v>
      </c>
    </row>
    <row r="120" spans="1:4" ht="14.25">
      <c r="A120">
        <v>39719</v>
      </c>
      <c r="B120" t="s">
        <v>30604</v>
      </c>
      <c r="C120" t="s">
        <v>2054</v>
      </c>
      <c r="D120" s="258" t="s">
        <v>30605</v>
      </c>
    </row>
    <row r="121" spans="1:4" ht="14.25">
      <c r="A121">
        <v>3410</v>
      </c>
      <c r="B121" t="s">
        <v>30606</v>
      </c>
      <c r="C121" t="s">
        <v>2053</v>
      </c>
      <c r="D121" s="258" t="s">
        <v>30607</v>
      </c>
    </row>
    <row r="122" spans="1:4" ht="14.25">
      <c r="A122">
        <v>4791</v>
      </c>
      <c r="B122" t="s">
        <v>30608</v>
      </c>
      <c r="C122" t="s">
        <v>2053</v>
      </c>
      <c r="D122" s="258" t="s">
        <v>30609</v>
      </c>
    </row>
    <row r="123" spans="1:4" ht="14.25">
      <c r="A123">
        <v>157</v>
      </c>
      <c r="B123" t="s">
        <v>30610</v>
      </c>
      <c r="C123" t="s">
        <v>2053</v>
      </c>
      <c r="D123" s="258" t="s">
        <v>30611</v>
      </c>
    </row>
    <row r="124" spans="1:4" ht="14.25">
      <c r="A124">
        <v>156</v>
      </c>
      <c r="B124" t="s">
        <v>30612</v>
      </c>
      <c r="C124" t="s">
        <v>2053</v>
      </c>
      <c r="D124" s="258" t="s">
        <v>30613</v>
      </c>
    </row>
    <row r="125" spans="1:4" ht="14.25">
      <c r="A125">
        <v>131</v>
      </c>
      <c r="B125" t="s">
        <v>30614</v>
      </c>
      <c r="C125" t="s">
        <v>2053</v>
      </c>
      <c r="D125" s="258" t="s">
        <v>30615</v>
      </c>
    </row>
    <row r="126" spans="1:4" ht="14.25">
      <c r="A126">
        <v>21114</v>
      </c>
      <c r="B126" t="s">
        <v>30616</v>
      </c>
      <c r="C126" t="s">
        <v>2049</v>
      </c>
      <c r="D126" s="258" t="s">
        <v>30617</v>
      </c>
    </row>
    <row r="127" spans="1:4" ht="14.25">
      <c r="A127">
        <v>119</v>
      </c>
      <c r="B127" t="s">
        <v>30618</v>
      </c>
      <c r="C127" t="s">
        <v>2049</v>
      </c>
      <c r="D127" s="258" t="s">
        <v>30619</v>
      </c>
    </row>
    <row r="128" spans="1:4" ht="14.25">
      <c r="A128">
        <v>122</v>
      </c>
      <c r="B128" t="s">
        <v>30620</v>
      </c>
      <c r="C128" t="s">
        <v>2049</v>
      </c>
      <c r="D128" s="258" t="s">
        <v>30621</v>
      </c>
    </row>
    <row r="129" spans="1:4" ht="14.25">
      <c r="A129">
        <v>20080</v>
      </c>
      <c r="B129" t="s">
        <v>30622</v>
      </c>
      <c r="C129" t="s">
        <v>2049</v>
      </c>
      <c r="D129" s="258" t="s">
        <v>30623</v>
      </c>
    </row>
    <row r="130" spans="1:4" ht="14.25">
      <c r="A130">
        <v>124</v>
      </c>
      <c r="B130" t="s">
        <v>30624</v>
      </c>
      <c r="C130" t="s">
        <v>2054</v>
      </c>
      <c r="D130" s="258" t="s">
        <v>30625</v>
      </c>
    </row>
    <row r="131" spans="1:4" ht="14.25">
      <c r="A131">
        <v>7334</v>
      </c>
      <c r="B131" t="s">
        <v>30626</v>
      </c>
      <c r="C131" t="s">
        <v>2054</v>
      </c>
      <c r="D131" s="258" t="s">
        <v>30627</v>
      </c>
    </row>
    <row r="132" spans="1:4" ht="14.25">
      <c r="A132">
        <v>123</v>
      </c>
      <c r="B132" t="s">
        <v>30628</v>
      </c>
      <c r="C132" t="s">
        <v>2054</v>
      </c>
      <c r="D132" s="258" t="s">
        <v>30629</v>
      </c>
    </row>
    <row r="133" spans="1:4" ht="14.25">
      <c r="A133">
        <v>127</v>
      </c>
      <c r="B133" t="s">
        <v>30630</v>
      </c>
      <c r="C133" t="s">
        <v>2054</v>
      </c>
      <c r="D133" s="258" t="s">
        <v>30631</v>
      </c>
    </row>
    <row r="134" spans="1:4" ht="14.25">
      <c r="A134">
        <v>41373</v>
      </c>
      <c r="B134" t="s">
        <v>30632</v>
      </c>
      <c r="C134" t="s">
        <v>2054</v>
      </c>
      <c r="D134" s="258" t="s">
        <v>30633</v>
      </c>
    </row>
    <row r="135" spans="1:4" ht="14.25">
      <c r="A135">
        <v>133</v>
      </c>
      <c r="B135" t="s">
        <v>30634</v>
      </c>
      <c r="C135" t="s">
        <v>2054</v>
      </c>
      <c r="D135" s="258" t="s">
        <v>30419</v>
      </c>
    </row>
    <row r="136" spans="1:4" ht="14.25">
      <c r="A136">
        <v>43617</v>
      </c>
      <c r="B136" t="s">
        <v>30635</v>
      </c>
      <c r="C136" t="s">
        <v>2054</v>
      </c>
      <c r="D136" s="258" t="s">
        <v>30636</v>
      </c>
    </row>
    <row r="137" spans="1:4" ht="14.25">
      <c r="A137">
        <v>132</v>
      </c>
      <c r="B137" t="s">
        <v>30637</v>
      </c>
      <c r="C137" t="s">
        <v>2054</v>
      </c>
      <c r="D137" s="258" t="s">
        <v>30638</v>
      </c>
    </row>
    <row r="138" spans="1:4" ht="14.25">
      <c r="A138">
        <v>43618</v>
      </c>
      <c r="B138" t="s">
        <v>30639</v>
      </c>
      <c r="C138" t="s">
        <v>2053</v>
      </c>
      <c r="D138" s="258" t="s">
        <v>30640</v>
      </c>
    </row>
    <row r="139" spans="1:4" ht="14.25">
      <c r="A139">
        <v>37476</v>
      </c>
      <c r="B139" t="s">
        <v>30641</v>
      </c>
      <c r="C139" t="s">
        <v>2049</v>
      </c>
      <c r="D139" s="258" t="s">
        <v>30642</v>
      </c>
    </row>
    <row r="140" spans="1:4" ht="14.25">
      <c r="A140">
        <v>37478</v>
      </c>
      <c r="B140" t="s">
        <v>30643</v>
      </c>
      <c r="C140" t="s">
        <v>2049</v>
      </c>
      <c r="D140" s="258" t="s">
        <v>30644</v>
      </c>
    </row>
    <row r="141" spans="1:4" ht="14.25">
      <c r="A141">
        <v>37477</v>
      </c>
      <c r="B141" t="s">
        <v>30645</v>
      </c>
      <c r="C141" t="s">
        <v>2049</v>
      </c>
      <c r="D141" s="258" t="s">
        <v>30646</v>
      </c>
    </row>
    <row r="142" spans="1:4" ht="14.25">
      <c r="A142">
        <v>37479</v>
      </c>
      <c r="B142" t="s">
        <v>30647</v>
      </c>
      <c r="C142" t="s">
        <v>2049</v>
      </c>
      <c r="D142" s="258" t="s">
        <v>30648</v>
      </c>
    </row>
    <row r="143" spans="1:4" ht="14.25">
      <c r="A143">
        <v>4319</v>
      </c>
      <c r="B143" t="s">
        <v>30649</v>
      </c>
      <c r="C143" t="s">
        <v>2049</v>
      </c>
      <c r="D143" s="258" t="s">
        <v>30650</v>
      </c>
    </row>
    <row r="144" spans="1:4" ht="14.25">
      <c r="A144">
        <v>42409</v>
      </c>
      <c r="B144" t="s">
        <v>30651</v>
      </c>
      <c r="C144" t="s">
        <v>2053</v>
      </c>
      <c r="D144" s="258" t="s">
        <v>30652</v>
      </c>
    </row>
    <row r="145" spans="1:4" ht="14.25">
      <c r="A145">
        <v>40553</v>
      </c>
      <c r="B145" t="s">
        <v>30653</v>
      </c>
      <c r="C145" t="s">
        <v>2055</v>
      </c>
      <c r="D145" s="258" t="s">
        <v>30654</v>
      </c>
    </row>
    <row r="146" spans="1:4" ht="14.25">
      <c r="A146">
        <v>6114</v>
      </c>
      <c r="B146" t="s">
        <v>30655</v>
      </c>
      <c r="C146" t="s">
        <v>2051</v>
      </c>
      <c r="D146" s="258" t="s">
        <v>30656</v>
      </c>
    </row>
    <row r="147" spans="1:4" ht="14.25">
      <c r="A147">
        <v>40912</v>
      </c>
      <c r="B147" t="s">
        <v>30657</v>
      </c>
      <c r="C147" t="s">
        <v>2056</v>
      </c>
      <c r="D147" s="258" t="s">
        <v>30658</v>
      </c>
    </row>
    <row r="148" spans="1:4" ht="14.25">
      <c r="A148">
        <v>247</v>
      </c>
      <c r="B148" t="s">
        <v>30659</v>
      </c>
      <c r="C148" t="s">
        <v>2051</v>
      </c>
      <c r="D148" s="258" t="s">
        <v>30660</v>
      </c>
    </row>
    <row r="149" spans="1:4" ht="14.25">
      <c r="A149">
        <v>40919</v>
      </c>
      <c r="B149" t="s">
        <v>30661</v>
      </c>
      <c r="C149" t="s">
        <v>2056</v>
      </c>
      <c r="D149" s="258" t="s">
        <v>30662</v>
      </c>
    </row>
    <row r="150" spans="1:4" ht="14.25">
      <c r="A150">
        <v>40984</v>
      </c>
      <c r="B150" t="s">
        <v>30663</v>
      </c>
      <c r="C150" t="s">
        <v>2056</v>
      </c>
      <c r="D150" s="258" t="s">
        <v>30664</v>
      </c>
    </row>
    <row r="151" spans="1:4" ht="14.25">
      <c r="A151">
        <v>44499</v>
      </c>
      <c r="B151" t="s">
        <v>30665</v>
      </c>
      <c r="C151" t="s">
        <v>2051</v>
      </c>
      <c r="D151" s="258" t="s">
        <v>30666</v>
      </c>
    </row>
    <row r="152" spans="1:4" ht="14.25">
      <c r="A152">
        <v>248</v>
      </c>
      <c r="B152" t="s">
        <v>30667</v>
      </c>
      <c r="C152" t="s">
        <v>2051</v>
      </c>
      <c r="D152" s="258" t="s">
        <v>30668</v>
      </c>
    </row>
    <row r="153" spans="1:4" ht="14.25">
      <c r="A153">
        <v>41086</v>
      </c>
      <c r="B153" t="s">
        <v>30669</v>
      </c>
      <c r="C153" t="s">
        <v>2056</v>
      </c>
      <c r="D153" s="258" t="s">
        <v>30670</v>
      </c>
    </row>
    <row r="154" spans="1:4" ht="14.25">
      <c r="A154">
        <v>34466</v>
      </c>
      <c r="B154" t="s">
        <v>30671</v>
      </c>
      <c r="C154" t="s">
        <v>2051</v>
      </c>
      <c r="D154" s="258" t="s">
        <v>30672</v>
      </c>
    </row>
    <row r="155" spans="1:4" ht="14.25">
      <c r="A155">
        <v>41083</v>
      </c>
      <c r="B155" t="s">
        <v>30673</v>
      </c>
      <c r="C155" t="s">
        <v>2056</v>
      </c>
      <c r="D155" s="258" t="s">
        <v>30674</v>
      </c>
    </row>
    <row r="156" spans="1:4" ht="14.25">
      <c r="A156">
        <v>252</v>
      </c>
      <c r="B156" t="s">
        <v>30675</v>
      </c>
      <c r="C156" t="s">
        <v>2051</v>
      </c>
      <c r="D156" s="258" t="s">
        <v>30676</v>
      </c>
    </row>
    <row r="157" spans="1:4" ht="14.25">
      <c r="A157">
        <v>40909</v>
      </c>
      <c r="B157" t="s">
        <v>30677</v>
      </c>
      <c r="C157" t="s">
        <v>2056</v>
      </c>
      <c r="D157" s="258" t="s">
        <v>30678</v>
      </c>
    </row>
    <row r="158" spans="1:4" ht="14.25">
      <c r="A158">
        <v>242</v>
      </c>
      <c r="B158" t="s">
        <v>30679</v>
      </c>
      <c r="C158" t="s">
        <v>2051</v>
      </c>
      <c r="D158" s="258" t="s">
        <v>30680</v>
      </c>
    </row>
    <row r="159" spans="1:4" ht="14.25">
      <c r="A159">
        <v>41085</v>
      </c>
      <c r="B159" t="s">
        <v>30681</v>
      </c>
      <c r="C159" t="s">
        <v>2056</v>
      </c>
      <c r="D159" s="258" t="s">
        <v>30682</v>
      </c>
    </row>
    <row r="160" spans="1:4" ht="14.25">
      <c r="A160">
        <v>427</v>
      </c>
      <c r="B160" t="s">
        <v>30683</v>
      </c>
      <c r="C160" t="s">
        <v>2049</v>
      </c>
      <c r="D160" s="258" t="s">
        <v>30684</v>
      </c>
    </row>
    <row r="161" spans="1:4" ht="14.25">
      <c r="A161">
        <v>417</v>
      </c>
      <c r="B161" t="s">
        <v>30685</v>
      </c>
      <c r="C161" t="s">
        <v>2049</v>
      </c>
      <c r="D161" s="258" t="s">
        <v>30686</v>
      </c>
    </row>
    <row r="162" spans="1:4" ht="14.25">
      <c r="A162">
        <v>11273</v>
      </c>
      <c r="B162" t="s">
        <v>30687</v>
      </c>
      <c r="C162" t="s">
        <v>2049</v>
      </c>
      <c r="D162" s="258" t="s">
        <v>30688</v>
      </c>
    </row>
    <row r="163" spans="1:4" ht="14.25">
      <c r="A163">
        <v>11272</v>
      </c>
      <c r="B163" t="s">
        <v>30689</v>
      </c>
      <c r="C163" t="s">
        <v>2049</v>
      </c>
      <c r="D163" s="258" t="s">
        <v>30690</v>
      </c>
    </row>
    <row r="164" spans="1:4" ht="14.25">
      <c r="A164">
        <v>11275</v>
      </c>
      <c r="B164" t="s">
        <v>30691</v>
      </c>
      <c r="C164" t="s">
        <v>2049</v>
      </c>
      <c r="D164" s="258" t="s">
        <v>30692</v>
      </c>
    </row>
    <row r="165" spans="1:4" ht="14.25">
      <c r="A165">
        <v>11274</v>
      </c>
      <c r="B165" t="s">
        <v>30693</v>
      </c>
      <c r="C165" t="s">
        <v>2049</v>
      </c>
      <c r="D165" s="258" t="s">
        <v>30376</v>
      </c>
    </row>
    <row r="166" spans="1:4" ht="14.25">
      <c r="A166">
        <v>38470</v>
      </c>
      <c r="B166" t="s">
        <v>30694</v>
      </c>
      <c r="C166" t="s">
        <v>2049</v>
      </c>
      <c r="D166" s="258" t="s">
        <v>30695</v>
      </c>
    </row>
    <row r="167" spans="1:4" ht="14.25">
      <c r="A167">
        <v>38547</v>
      </c>
      <c r="B167" t="s">
        <v>30696</v>
      </c>
      <c r="C167" t="s">
        <v>2049</v>
      </c>
      <c r="D167" s="258" t="s">
        <v>30697</v>
      </c>
    </row>
    <row r="168" spans="1:4" ht="14.25">
      <c r="A168">
        <v>38469</v>
      </c>
      <c r="B168" t="s">
        <v>30698</v>
      </c>
      <c r="C168" t="s">
        <v>2049</v>
      </c>
      <c r="D168" s="258" t="s">
        <v>30699</v>
      </c>
    </row>
    <row r="169" spans="1:4" ht="14.25">
      <c r="A169">
        <v>38467</v>
      </c>
      <c r="B169" t="s">
        <v>30700</v>
      </c>
      <c r="C169" t="s">
        <v>2049</v>
      </c>
      <c r="D169" s="258" t="s">
        <v>30701</v>
      </c>
    </row>
    <row r="170" spans="1:4" ht="14.25">
      <c r="A170">
        <v>38468</v>
      </c>
      <c r="B170" t="s">
        <v>30702</v>
      </c>
      <c r="C170" t="s">
        <v>2049</v>
      </c>
      <c r="D170" s="258" t="s">
        <v>30703</v>
      </c>
    </row>
    <row r="171" spans="1:4" ht="14.25">
      <c r="A171">
        <v>38471</v>
      </c>
      <c r="B171" t="s">
        <v>30704</v>
      </c>
      <c r="C171" t="s">
        <v>2049</v>
      </c>
      <c r="D171" s="258" t="s">
        <v>30705</v>
      </c>
    </row>
    <row r="172" spans="1:4" ht="14.25">
      <c r="A172">
        <v>37370</v>
      </c>
      <c r="B172" t="s">
        <v>30706</v>
      </c>
      <c r="C172" t="s">
        <v>2051</v>
      </c>
      <c r="D172" s="258" t="s">
        <v>30707</v>
      </c>
    </row>
    <row r="173" spans="1:4" ht="14.25">
      <c r="A173">
        <v>40862</v>
      </c>
      <c r="B173" t="s">
        <v>30708</v>
      </c>
      <c r="C173" t="s">
        <v>2056</v>
      </c>
      <c r="D173" s="258" t="s">
        <v>30709</v>
      </c>
    </row>
    <row r="174" spans="1:4" ht="14.25">
      <c r="A174">
        <v>10658</v>
      </c>
      <c r="B174" t="s">
        <v>30710</v>
      </c>
      <c r="C174" t="s">
        <v>2049</v>
      </c>
      <c r="D174" s="258" t="s">
        <v>30711</v>
      </c>
    </row>
    <row r="175" spans="1:4" ht="14.25">
      <c r="A175">
        <v>253</v>
      </c>
      <c r="B175" t="s">
        <v>30712</v>
      </c>
      <c r="C175" t="s">
        <v>2051</v>
      </c>
      <c r="D175" s="258" t="s">
        <v>30713</v>
      </c>
    </row>
    <row r="176" spans="1:4" ht="14.25">
      <c r="A176">
        <v>40809</v>
      </c>
      <c r="B176" t="s">
        <v>30714</v>
      </c>
      <c r="C176" t="s">
        <v>2056</v>
      </c>
      <c r="D176" s="258" t="s">
        <v>30715</v>
      </c>
    </row>
    <row r="177" spans="1:4" ht="14.25">
      <c r="A177">
        <v>42428</v>
      </c>
      <c r="B177" t="s">
        <v>30716</v>
      </c>
      <c r="C177" t="s">
        <v>2049</v>
      </c>
      <c r="D177" s="258" t="s">
        <v>30717</v>
      </c>
    </row>
    <row r="178" spans="1:4" ht="14.25">
      <c r="A178">
        <v>583</v>
      </c>
      <c r="B178" t="s">
        <v>30718</v>
      </c>
      <c r="C178" t="s">
        <v>2053</v>
      </c>
      <c r="D178" s="258" t="s">
        <v>30719</v>
      </c>
    </row>
    <row r="179" spans="1:4" ht="14.25">
      <c r="A179">
        <v>301</v>
      </c>
      <c r="B179" t="s">
        <v>30720</v>
      </c>
      <c r="C179" t="s">
        <v>2049</v>
      </c>
      <c r="D179" s="258" t="s">
        <v>30721</v>
      </c>
    </row>
    <row r="180" spans="1:4" ht="14.25">
      <c r="A180">
        <v>296</v>
      </c>
      <c r="B180" t="s">
        <v>30722</v>
      </c>
      <c r="C180" t="s">
        <v>2049</v>
      </c>
      <c r="D180" s="258" t="s">
        <v>30723</v>
      </c>
    </row>
    <row r="181" spans="1:4" ht="14.25">
      <c r="A181">
        <v>297</v>
      </c>
      <c r="B181" t="s">
        <v>30724</v>
      </c>
      <c r="C181" t="s">
        <v>2049</v>
      </c>
      <c r="D181" s="258" t="s">
        <v>30725</v>
      </c>
    </row>
    <row r="182" spans="1:4" ht="14.25">
      <c r="A182">
        <v>299</v>
      </c>
      <c r="B182" t="s">
        <v>30726</v>
      </c>
      <c r="C182" t="s">
        <v>2049</v>
      </c>
      <c r="D182" s="258" t="s">
        <v>30727</v>
      </c>
    </row>
    <row r="183" spans="1:4" ht="14.25">
      <c r="A183">
        <v>300</v>
      </c>
      <c r="B183" t="s">
        <v>30728</v>
      </c>
      <c r="C183" t="s">
        <v>2049</v>
      </c>
      <c r="D183" s="258" t="s">
        <v>30729</v>
      </c>
    </row>
    <row r="184" spans="1:4" ht="14.25">
      <c r="A184">
        <v>20085</v>
      </c>
      <c r="B184" t="s">
        <v>30730</v>
      </c>
      <c r="C184" t="s">
        <v>2049</v>
      </c>
      <c r="D184" s="258" t="s">
        <v>30731</v>
      </c>
    </row>
    <row r="185" spans="1:4" ht="14.25">
      <c r="A185">
        <v>298</v>
      </c>
      <c r="B185" t="s">
        <v>30732</v>
      </c>
      <c r="C185" t="s">
        <v>2049</v>
      </c>
      <c r="D185" s="258" t="s">
        <v>30733</v>
      </c>
    </row>
    <row r="186" spans="1:4" ht="14.25">
      <c r="A186">
        <v>311</v>
      </c>
      <c r="B186" t="s">
        <v>30734</v>
      </c>
      <c r="C186" t="s">
        <v>2049</v>
      </c>
      <c r="D186" s="258" t="s">
        <v>30735</v>
      </c>
    </row>
    <row r="187" spans="1:4" ht="14.25">
      <c r="A187">
        <v>318</v>
      </c>
      <c r="B187" t="s">
        <v>30736</v>
      </c>
      <c r="C187" t="s">
        <v>2049</v>
      </c>
      <c r="D187" s="258" t="s">
        <v>30737</v>
      </c>
    </row>
    <row r="188" spans="1:4" ht="14.25">
      <c r="A188">
        <v>319</v>
      </c>
      <c r="B188" t="s">
        <v>30738</v>
      </c>
      <c r="C188" t="s">
        <v>2049</v>
      </c>
      <c r="D188" s="258" t="s">
        <v>30739</v>
      </c>
    </row>
    <row r="189" spans="1:4" ht="14.25">
      <c r="A189">
        <v>303</v>
      </c>
      <c r="B189" t="s">
        <v>30740</v>
      </c>
      <c r="C189" t="s">
        <v>2049</v>
      </c>
      <c r="D189" s="258" t="s">
        <v>30741</v>
      </c>
    </row>
    <row r="190" spans="1:4" ht="14.25">
      <c r="A190">
        <v>305</v>
      </c>
      <c r="B190" t="s">
        <v>30742</v>
      </c>
      <c r="C190" t="s">
        <v>2049</v>
      </c>
      <c r="D190" s="258" t="s">
        <v>30743</v>
      </c>
    </row>
    <row r="191" spans="1:4" ht="14.25">
      <c r="A191">
        <v>306</v>
      </c>
      <c r="B191" t="s">
        <v>30744</v>
      </c>
      <c r="C191" t="s">
        <v>2049</v>
      </c>
      <c r="D191" s="258" t="s">
        <v>30745</v>
      </c>
    </row>
    <row r="192" spans="1:4" ht="14.25">
      <c r="A192">
        <v>307</v>
      </c>
      <c r="B192" t="s">
        <v>30746</v>
      </c>
      <c r="C192" t="s">
        <v>2049</v>
      </c>
      <c r="D192" s="258" t="s">
        <v>30747</v>
      </c>
    </row>
    <row r="193" spans="1:4" ht="14.25">
      <c r="A193">
        <v>309</v>
      </c>
      <c r="B193" t="s">
        <v>30748</v>
      </c>
      <c r="C193" t="s">
        <v>2049</v>
      </c>
      <c r="D193" s="258" t="s">
        <v>30749</v>
      </c>
    </row>
    <row r="194" spans="1:4" ht="14.25">
      <c r="A194">
        <v>310</v>
      </c>
      <c r="B194" t="s">
        <v>30750</v>
      </c>
      <c r="C194" t="s">
        <v>2049</v>
      </c>
      <c r="D194" s="258" t="s">
        <v>30751</v>
      </c>
    </row>
    <row r="195" spans="1:4" ht="14.25">
      <c r="A195">
        <v>328</v>
      </c>
      <c r="B195" t="s">
        <v>30752</v>
      </c>
      <c r="C195" t="s">
        <v>2049</v>
      </c>
      <c r="D195" s="258" t="s">
        <v>30753</v>
      </c>
    </row>
    <row r="196" spans="1:4" ht="14.25">
      <c r="A196">
        <v>325</v>
      </c>
      <c r="B196" t="s">
        <v>30754</v>
      </c>
      <c r="C196" t="s">
        <v>2049</v>
      </c>
      <c r="D196" s="258" t="s">
        <v>30755</v>
      </c>
    </row>
    <row r="197" spans="1:4" ht="14.25">
      <c r="A197">
        <v>20326</v>
      </c>
      <c r="B197" t="s">
        <v>30756</v>
      </c>
      <c r="C197" t="s">
        <v>2049</v>
      </c>
      <c r="D197" s="258" t="s">
        <v>30757</v>
      </c>
    </row>
    <row r="198" spans="1:4" ht="14.25">
      <c r="A198">
        <v>329</v>
      </c>
      <c r="B198" t="s">
        <v>30758</v>
      </c>
      <c r="C198" t="s">
        <v>2049</v>
      </c>
      <c r="D198" s="258" t="s">
        <v>30759</v>
      </c>
    </row>
    <row r="199" spans="1:4" ht="14.25">
      <c r="A199">
        <v>308</v>
      </c>
      <c r="B199" t="s">
        <v>30760</v>
      </c>
      <c r="C199" t="s">
        <v>2049</v>
      </c>
      <c r="D199" s="258" t="s">
        <v>30761</v>
      </c>
    </row>
    <row r="200" spans="1:4" ht="14.25">
      <c r="A200">
        <v>39642</v>
      </c>
      <c r="B200" t="s">
        <v>30762</v>
      </c>
      <c r="C200" t="s">
        <v>2049</v>
      </c>
      <c r="D200" s="258" t="s">
        <v>30763</v>
      </c>
    </row>
    <row r="201" spans="1:4" ht="14.25">
      <c r="A201">
        <v>39641</v>
      </c>
      <c r="B201" t="s">
        <v>30764</v>
      </c>
      <c r="C201" t="s">
        <v>2049</v>
      </c>
      <c r="D201" s="258" t="s">
        <v>30765</v>
      </c>
    </row>
    <row r="202" spans="1:4" ht="14.25">
      <c r="A202">
        <v>39643</v>
      </c>
      <c r="B202" t="s">
        <v>30766</v>
      </c>
      <c r="C202" t="s">
        <v>2049</v>
      </c>
      <c r="D202" s="258" t="s">
        <v>30767</v>
      </c>
    </row>
    <row r="203" spans="1:4" ht="14.25">
      <c r="A203">
        <v>39644</v>
      </c>
      <c r="B203" t="s">
        <v>30768</v>
      </c>
      <c r="C203" t="s">
        <v>2049</v>
      </c>
      <c r="D203" s="258" t="s">
        <v>30769</v>
      </c>
    </row>
    <row r="204" spans="1:4" ht="14.25">
      <c r="A204">
        <v>39645</v>
      </c>
      <c r="B204" t="s">
        <v>30770</v>
      </c>
      <c r="C204" t="s">
        <v>2049</v>
      </c>
      <c r="D204" s="258" t="s">
        <v>30771</v>
      </c>
    </row>
    <row r="205" spans="1:4" ht="14.25">
      <c r="A205">
        <v>41610</v>
      </c>
      <c r="B205" t="s">
        <v>30772</v>
      </c>
      <c r="C205" t="s">
        <v>2049</v>
      </c>
      <c r="D205" s="258" t="s">
        <v>30773</v>
      </c>
    </row>
    <row r="206" spans="1:4" ht="14.25">
      <c r="A206">
        <v>41611</v>
      </c>
      <c r="B206" t="s">
        <v>30774</v>
      </c>
      <c r="C206" t="s">
        <v>2049</v>
      </c>
      <c r="D206" s="258" t="s">
        <v>30775</v>
      </c>
    </row>
    <row r="207" spans="1:4" ht="14.25">
      <c r="A207">
        <v>41612</v>
      </c>
      <c r="B207" t="s">
        <v>30776</v>
      </c>
      <c r="C207" t="s">
        <v>2049</v>
      </c>
      <c r="D207" s="258" t="s">
        <v>30777</v>
      </c>
    </row>
    <row r="208" spans="1:4" ht="14.25">
      <c r="A208">
        <v>41637</v>
      </c>
      <c r="B208" t="s">
        <v>30778</v>
      </c>
      <c r="C208" t="s">
        <v>2049</v>
      </c>
      <c r="D208" s="258" t="s">
        <v>30779</v>
      </c>
    </row>
    <row r="209" spans="1:4" ht="14.25">
      <c r="A209">
        <v>41638</v>
      </c>
      <c r="B209" t="s">
        <v>30780</v>
      </c>
      <c r="C209" t="s">
        <v>2049</v>
      </c>
      <c r="D209" s="258" t="s">
        <v>30781</v>
      </c>
    </row>
    <row r="210" spans="1:4" ht="14.25">
      <c r="A210">
        <v>41639</v>
      </c>
      <c r="B210" t="s">
        <v>30782</v>
      </c>
      <c r="C210" t="s">
        <v>2049</v>
      </c>
      <c r="D210" s="258" t="s">
        <v>30783</v>
      </c>
    </row>
    <row r="211" spans="1:4" ht="14.25">
      <c r="A211">
        <v>11789</v>
      </c>
      <c r="B211" t="s">
        <v>30784</v>
      </c>
      <c r="C211" t="s">
        <v>2049</v>
      </c>
      <c r="D211" s="258" t="s">
        <v>30785</v>
      </c>
    </row>
    <row r="212" spans="1:4" ht="14.25">
      <c r="A212">
        <v>20975</v>
      </c>
      <c r="B212" t="s">
        <v>30786</v>
      </c>
      <c r="C212" t="s">
        <v>2049</v>
      </c>
      <c r="D212" s="258" t="s">
        <v>30787</v>
      </c>
    </row>
    <row r="213" spans="1:4" ht="14.25">
      <c r="A213">
        <v>20976</v>
      </c>
      <c r="B213" t="s">
        <v>30788</v>
      </c>
      <c r="C213" t="s">
        <v>2049</v>
      </c>
      <c r="D213" s="258" t="s">
        <v>30789</v>
      </c>
    </row>
    <row r="214" spans="1:4" ht="14.25">
      <c r="A214">
        <v>40340</v>
      </c>
      <c r="B214" t="s">
        <v>30790</v>
      </c>
      <c r="C214" t="s">
        <v>2049</v>
      </c>
      <c r="D214" s="258" t="s">
        <v>30791</v>
      </c>
    </row>
    <row r="215" spans="1:4" ht="14.25">
      <c r="A215">
        <v>40341</v>
      </c>
      <c r="B215" t="s">
        <v>30792</v>
      </c>
      <c r="C215" t="s">
        <v>2049</v>
      </c>
      <c r="D215" s="258" t="s">
        <v>30793</v>
      </c>
    </row>
    <row r="216" spans="1:4" ht="14.25">
      <c r="A216">
        <v>40342</v>
      </c>
      <c r="B216" t="s">
        <v>30794</v>
      </c>
      <c r="C216" t="s">
        <v>2049</v>
      </c>
      <c r="D216" s="258" t="s">
        <v>30795</v>
      </c>
    </row>
    <row r="217" spans="1:4" ht="14.25">
      <c r="A217">
        <v>40343</v>
      </c>
      <c r="B217" t="s">
        <v>30796</v>
      </c>
      <c r="C217" t="s">
        <v>2049</v>
      </c>
      <c r="D217" s="258" t="s">
        <v>30797</v>
      </c>
    </row>
    <row r="218" spans="1:4" ht="14.25">
      <c r="A218">
        <v>40344</v>
      </c>
      <c r="B218" t="s">
        <v>30798</v>
      </c>
      <c r="C218" t="s">
        <v>2049</v>
      </c>
      <c r="D218" s="258" t="s">
        <v>30799</v>
      </c>
    </row>
    <row r="219" spans="1:4" ht="14.25">
      <c r="A219">
        <v>40345</v>
      </c>
      <c r="B219" t="s">
        <v>30800</v>
      </c>
      <c r="C219" t="s">
        <v>2049</v>
      </c>
      <c r="D219" s="258" t="s">
        <v>30801</v>
      </c>
    </row>
    <row r="220" spans="1:4" ht="14.25">
      <c r="A220">
        <v>40346</v>
      </c>
      <c r="B220" t="s">
        <v>30802</v>
      </c>
      <c r="C220" t="s">
        <v>2049</v>
      </c>
      <c r="D220" s="258" t="s">
        <v>30803</v>
      </c>
    </row>
    <row r="221" spans="1:4" ht="14.25">
      <c r="A221">
        <v>40347</v>
      </c>
      <c r="B221" t="s">
        <v>30804</v>
      </c>
      <c r="C221" t="s">
        <v>2049</v>
      </c>
      <c r="D221" s="258" t="s">
        <v>30805</v>
      </c>
    </row>
    <row r="222" spans="1:4" ht="14.25">
      <c r="A222">
        <v>6138</v>
      </c>
      <c r="B222" t="s">
        <v>30806</v>
      </c>
      <c r="C222" t="s">
        <v>2049</v>
      </c>
      <c r="D222" s="258" t="s">
        <v>30807</v>
      </c>
    </row>
    <row r="223" spans="1:4" ht="14.25">
      <c r="A223">
        <v>43424</v>
      </c>
      <c r="B223" t="s">
        <v>30808</v>
      </c>
      <c r="C223" t="s">
        <v>2049</v>
      </c>
      <c r="D223" s="258" t="s">
        <v>30809</v>
      </c>
    </row>
    <row r="224" spans="1:4" ht="14.25">
      <c r="A224">
        <v>43426</v>
      </c>
      <c r="B224" t="s">
        <v>30810</v>
      </c>
      <c r="C224" t="s">
        <v>2049</v>
      </c>
      <c r="D224" s="258" t="s">
        <v>30811</v>
      </c>
    </row>
    <row r="225" spans="1:4" ht="14.25">
      <c r="A225">
        <v>12565</v>
      </c>
      <c r="B225" t="s">
        <v>30812</v>
      </c>
      <c r="C225" t="s">
        <v>2049</v>
      </c>
      <c r="D225" s="258" t="s">
        <v>30813</v>
      </c>
    </row>
    <row r="226" spans="1:4" ht="14.25">
      <c r="A226">
        <v>12567</v>
      </c>
      <c r="B226" t="s">
        <v>30814</v>
      </c>
      <c r="C226" t="s">
        <v>2049</v>
      </c>
      <c r="D226" s="258" t="s">
        <v>30815</v>
      </c>
    </row>
    <row r="227" spans="1:4" ht="14.25">
      <c r="A227">
        <v>12568</v>
      </c>
      <c r="B227" t="s">
        <v>30816</v>
      </c>
      <c r="C227" t="s">
        <v>2049</v>
      </c>
      <c r="D227" s="258" t="s">
        <v>30817</v>
      </c>
    </row>
    <row r="228" spans="1:4" ht="14.25">
      <c r="A228">
        <v>43441</v>
      </c>
      <c r="B228" t="s">
        <v>30818</v>
      </c>
      <c r="C228" t="s">
        <v>2049</v>
      </c>
      <c r="D228" s="258" t="s">
        <v>30819</v>
      </c>
    </row>
    <row r="229" spans="1:4" ht="14.25">
      <c r="A229">
        <v>43423</v>
      </c>
      <c r="B229" t="s">
        <v>30820</v>
      </c>
      <c r="C229" t="s">
        <v>2049</v>
      </c>
      <c r="D229" s="258" t="s">
        <v>30821</v>
      </c>
    </row>
    <row r="230" spans="1:4" ht="14.25">
      <c r="A230">
        <v>12532</v>
      </c>
      <c r="B230" t="s">
        <v>30822</v>
      </c>
      <c r="C230" t="s">
        <v>2049</v>
      </c>
      <c r="D230" s="258" t="s">
        <v>30823</v>
      </c>
    </row>
    <row r="231" spans="1:4" ht="14.25">
      <c r="A231">
        <v>43444</v>
      </c>
      <c r="B231" t="s">
        <v>30824</v>
      </c>
      <c r="C231" t="s">
        <v>2049</v>
      </c>
      <c r="D231" s="258" t="s">
        <v>30825</v>
      </c>
    </row>
    <row r="232" spans="1:4" ht="14.25">
      <c r="A232">
        <v>12551</v>
      </c>
      <c r="B232" t="s">
        <v>30826</v>
      </c>
      <c r="C232" t="s">
        <v>2049</v>
      </c>
      <c r="D232" s="258" t="s">
        <v>30827</v>
      </c>
    </row>
    <row r="233" spans="1:4" ht="14.25">
      <c r="A233">
        <v>43442</v>
      </c>
      <c r="B233" t="s">
        <v>30828</v>
      </c>
      <c r="C233" t="s">
        <v>2049</v>
      </c>
      <c r="D233" s="258" t="s">
        <v>30829</v>
      </c>
    </row>
    <row r="234" spans="1:4" ht="14.25">
      <c r="A234">
        <v>43443</v>
      </c>
      <c r="B234" t="s">
        <v>30830</v>
      </c>
      <c r="C234" t="s">
        <v>2049</v>
      </c>
      <c r="D234" s="258" t="s">
        <v>30831</v>
      </c>
    </row>
    <row r="235" spans="1:4" ht="14.25">
      <c r="A235">
        <v>12544</v>
      </c>
      <c r="B235" t="s">
        <v>30832</v>
      </c>
      <c r="C235" t="s">
        <v>2049</v>
      </c>
      <c r="D235" s="258" t="s">
        <v>30833</v>
      </c>
    </row>
    <row r="236" spans="1:4" ht="14.25">
      <c r="A236">
        <v>12547</v>
      </c>
      <c r="B236" t="s">
        <v>30834</v>
      </c>
      <c r="C236" t="s">
        <v>2049</v>
      </c>
      <c r="D236" s="258" t="s">
        <v>30835</v>
      </c>
    </row>
    <row r="237" spans="1:4" ht="14.25">
      <c r="A237">
        <v>43445</v>
      </c>
      <c r="B237" t="s">
        <v>30836</v>
      </c>
      <c r="C237" t="s">
        <v>2049</v>
      </c>
      <c r="D237" s="258" t="s">
        <v>30837</v>
      </c>
    </row>
    <row r="238" spans="1:4" ht="14.25">
      <c r="A238">
        <v>12563</v>
      </c>
      <c r="B238" t="s">
        <v>30838</v>
      </c>
      <c r="C238" t="s">
        <v>2049</v>
      </c>
      <c r="D238" s="258" t="s">
        <v>30839</v>
      </c>
    </row>
    <row r="239" spans="1:4" ht="14.25">
      <c r="A239">
        <v>43425</v>
      </c>
      <c r="B239" t="s">
        <v>30840</v>
      </c>
      <c r="C239" t="s">
        <v>2049</v>
      </c>
      <c r="D239" s="258" t="s">
        <v>30841</v>
      </c>
    </row>
    <row r="240" spans="1:4" ht="14.25">
      <c r="A240">
        <v>43446</v>
      </c>
      <c r="B240" t="s">
        <v>30842</v>
      </c>
      <c r="C240" t="s">
        <v>2049</v>
      </c>
      <c r="D240" s="258" t="s">
        <v>30843</v>
      </c>
    </row>
    <row r="241" spans="1:4" ht="14.25">
      <c r="A241">
        <v>43447</v>
      </c>
      <c r="B241" t="s">
        <v>30844</v>
      </c>
      <c r="C241" t="s">
        <v>2049</v>
      </c>
      <c r="D241" s="258" t="s">
        <v>30845</v>
      </c>
    </row>
    <row r="242" spans="1:4" ht="14.25">
      <c r="A242">
        <v>43448</v>
      </c>
      <c r="B242" t="s">
        <v>30846</v>
      </c>
      <c r="C242" t="s">
        <v>2049</v>
      </c>
      <c r="D242" s="258" t="s">
        <v>30847</v>
      </c>
    </row>
    <row r="243" spans="1:4" ht="14.25">
      <c r="A243">
        <v>13761</v>
      </c>
      <c r="B243" t="s">
        <v>30848</v>
      </c>
      <c r="C243" t="s">
        <v>2049</v>
      </c>
      <c r="D243" s="258" t="s">
        <v>30849</v>
      </c>
    </row>
    <row r="244" spans="1:4" ht="14.25">
      <c r="A244">
        <v>4814</v>
      </c>
      <c r="B244" t="s">
        <v>30850</v>
      </c>
      <c r="C244" t="s">
        <v>2049</v>
      </c>
      <c r="D244" s="258" t="s">
        <v>30851</v>
      </c>
    </row>
    <row r="245" spans="1:4" ht="14.25">
      <c r="A245">
        <v>44473</v>
      </c>
      <c r="B245" t="s">
        <v>30852</v>
      </c>
      <c r="C245" t="s">
        <v>2049</v>
      </c>
      <c r="D245" s="258" t="s">
        <v>30853</v>
      </c>
    </row>
    <row r="246" spans="1:4" ht="14.25">
      <c r="A246">
        <v>6122</v>
      </c>
      <c r="B246" t="s">
        <v>30854</v>
      </c>
      <c r="C246" t="s">
        <v>2051</v>
      </c>
      <c r="D246" s="258" t="s">
        <v>30855</v>
      </c>
    </row>
    <row r="247" spans="1:4" ht="14.25">
      <c r="A247">
        <v>40810</v>
      </c>
      <c r="B247" t="s">
        <v>30856</v>
      </c>
      <c r="C247" t="s">
        <v>2056</v>
      </c>
      <c r="D247" s="258" t="s">
        <v>30857</v>
      </c>
    </row>
    <row r="248" spans="1:4" ht="14.25">
      <c r="A248">
        <v>21100</v>
      </c>
      <c r="B248" t="s">
        <v>30858</v>
      </c>
      <c r="C248" t="s">
        <v>2049</v>
      </c>
      <c r="D248" s="258" t="s">
        <v>30859</v>
      </c>
    </row>
    <row r="249" spans="1:4" ht="14.25">
      <c r="A249">
        <v>11816</v>
      </c>
      <c r="B249" t="s">
        <v>30860</v>
      </c>
      <c r="C249" t="s">
        <v>2049</v>
      </c>
      <c r="D249" s="258" t="s">
        <v>30861</v>
      </c>
    </row>
    <row r="250" spans="1:4" ht="14.25">
      <c r="A250">
        <v>11814</v>
      </c>
      <c r="B250" t="s">
        <v>30862</v>
      </c>
      <c r="C250" t="s">
        <v>2049</v>
      </c>
      <c r="D250" s="258" t="s">
        <v>30863</v>
      </c>
    </row>
    <row r="251" spans="1:4" ht="14.25">
      <c r="A251">
        <v>14186</v>
      </c>
      <c r="B251" t="s">
        <v>30864</v>
      </c>
      <c r="C251" t="s">
        <v>2049</v>
      </c>
      <c r="D251" s="258" t="s">
        <v>30865</v>
      </c>
    </row>
    <row r="252" spans="1:4" ht="14.25">
      <c r="A252">
        <v>14185</v>
      </c>
      <c r="B252" t="s">
        <v>30866</v>
      </c>
      <c r="C252" t="s">
        <v>2049</v>
      </c>
      <c r="D252" s="258" t="s">
        <v>30867</v>
      </c>
    </row>
    <row r="253" spans="1:4" ht="14.25">
      <c r="A253">
        <v>11811</v>
      </c>
      <c r="B253" t="s">
        <v>30868</v>
      </c>
      <c r="C253" t="s">
        <v>2049</v>
      </c>
      <c r="D253" s="258" t="s">
        <v>30869</v>
      </c>
    </row>
    <row r="254" spans="1:4" ht="14.25">
      <c r="A254">
        <v>44498</v>
      </c>
      <c r="B254" t="s">
        <v>30870</v>
      </c>
      <c r="C254" t="s">
        <v>2049</v>
      </c>
      <c r="D254" s="258" t="s">
        <v>30871</v>
      </c>
    </row>
    <row r="255" spans="1:4" ht="14.25">
      <c r="A255">
        <v>34469</v>
      </c>
      <c r="B255" t="s">
        <v>30872</v>
      </c>
      <c r="C255" t="s">
        <v>2049</v>
      </c>
      <c r="D255" s="258" t="s">
        <v>30873</v>
      </c>
    </row>
    <row r="256" spans="1:4" ht="14.25">
      <c r="A256">
        <v>34476</v>
      </c>
      <c r="B256" t="s">
        <v>30874</v>
      </c>
      <c r="C256" t="s">
        <v>2049</v>
      </c>
      <c r="D256" s="258" t="s">
        <v>30875</v>
      </c>
    </row>
    <row r="257" spans="1:4" ht="14.25">
      <c r="A257">
        <v>34477</v>
      </c>
      <c r="B257" t="s">
        <v>30876</v>
      </c>
      <c r="C257" t="s">
        <v>2049</v>
      </c>
      <c r="D257" s="258" t="s">
        <v>30877</v>
      </c>
    </row>
    <row r="258" spans="1:4" ht="14.25">
      <c r="A258">
        <v>34482</v>
      </c>
      <c r="B258" t="s">
        <v>30878</v>
      </c>
      <c r="C258" t="s">
        <v>2049</v>
      </c>
      <c r="D258" s="258" t="s">
        <v>30879</v>
      </c>
    </row>
    <row r="259" spans="1:4" ht="14.25">
      <c r="A259">
        <v>34472</v>
      </c>
      <c r="B259" t="s">
        <v>30880</v>
      </c>
      <c r="C259" t="s">
        <v>2049</v>
      </c>
      <c r="D259" s="258" t="s">
        <v>30881</v>
      </c>
    </row>
    <row r="260" spans="1:4" ht="14.25">
      <c r="A260">
        <v>42425</v>
      </c>
      <c r="B260" t="s">
        <v>30882</v>
      </c>
      <c r="C260" t="s">
        <v>2049</v>
      </c>
      <c r="D260" s="258" t="s">
        <v>30883</v>
      </c>
    </row>
    <row r="261" spans="1:4" ht="14.25">
      <c r="A261">
        <v>42422</v>
      </c>
      <c r="B261" t="s">
        <v>30884</v>
      </c>
      <c r="C261" t="s">
        <v>2049</v>
      </c>
      <c r="D261" s="258" t="s">
        <v>30885</v>
      </c>
    </row>
    <row r="262" spans="1:4" ht="14.25">
      <c r="A262">
        <v>43184</v>
      </c>
      <c r="B262" t="s">
        <v>30886</v>
      </c>
      <c r="C262" t="s">
        <v>2049</v>
      </c>
      <c r="D262" s="258" t="s">
        <v>30887</v>
      </c>
    </row>
    <row r="263" spans="1:4" ht="14.25">
      <c r="A263">
        <v>42424</v>
      </c>
      <c r="B263" t="s">
        <v>30888</v>
      </c>
      <c r="C263" t="s">
        <v>2049</v>
      </c>
      <c r="D263" s="258" t="s">
        <v>30889</v>
      </c>
    </row>
    <row r="264" spans="1:4" ht="14.25">
      <c r="A264">
        <v>42421</v>
      </c>
      <c r="B264" t="s">
        <v>30890</v>
      </c>
      <c r="C264" t="s">
        <v>2049</v>
      </c>
      <c r="D264" s="258" t="s">
        <v>30891</v>
      </c>
    </row>
    <row r="265" spans="1:4" ht="14.25">
      <c r="A265">
        <v>42416</v>
      </c>
      <c r="B265" t="s">
        <v>30892</v>
      </c>
      <c r="C265" t="s">
        <v>2049</v>
      </c>
      <c r="D265" s="258" t="s">
        <v>30893</v>
      </c>
    </row>
    <row r="266" spans="1:4" ht="14.25">
      <c r="A266">
        <v>42417</v>
      </c>
      <c r="B266" t="s">
        <v>30894</v>
      </c>
      <c r="C266" t="s">
        <v>2049</v>
      </c>
      <c r="D266" s="258" t="s">
        <v>30895</v>
      </c>
    </row>
    <row r="267" spans="1:4" ht="14.25">
      <c r="A267">
        <v>42419</v>
      </c>
      <c r="B267" t="s">
        <v>30896</v>
      </c>
      <c r="C267" t="s">
        <v>2049</v>
      </c>
      <c r="D267" s="258" t="s">
        <v>30897</v>
      </c>
    </row>
    <row r="268" spans="1:4" ht="14.25">
      <c r="A268">
        <v>42420</v>
      </c>
      <c r="B268" t="s">
        <v>30898</v>
      </c>
      <c r="C268" t="s">
        <v>2049</v>
      </c>
      <c r="D268" s="258" t="s">
        <v>30899</v>
      </c>
    </row>
    <row r="269" spans="1:4" ht="14.25">
      <c r="A269">
        <v>43195</v>
      </c>
      <c r="B269" t="s">
        <v>30900</v>
      </c>
      <c r="C269" t="s">
        <v>2049</v>
      </c>
      <c r="D269" s="258" t="s">
        <v>30901</v>
      </c>
    </row>
    <row r="270" spans="1:4" ht="14.25">
      <c r="A270">
        <v>43196</v>
      </c>
      <c r="B270" t="s">
        <v>30902</v>
      </c>
      <c r="C270" t="s">
        <v>2049</v>
      </c>
      <c r="D270" s="258" t="s">
        <v>30903</v>
      </c>
    </row>
    <row r="271" spans="1:4" ht="14.25">
      <c r="A271">
        <v>43198</v>
      </c>
      <c r="B271" t="s">
        <v>30904</v>
      </c>
      <c r="C271" t="s">
        <v>2049</v>
      </c>
      <c r="D271" s="258" t="s">
        <v>30905</v>
      </c>
    </row>
    <row r="272" spans="1:4" ht="14.25">
      <c r="A272">
        <v>43199</v>
      </c>
      <c r="B272" t="s">
        <v>30906</v>
      </c>
      <c r="C272" t="s">
        <v>2049</v>
      </c>
      <c r="D272" s="258" t="s">
        <v>30907</v>
      </c>
    </row>
    <row r="273" spans="1:4" ht="14.25">
      <c r="A273">
        <v>43200</v>
      </c>
      <c r="B273" t="s">
        <v>30908</v>
      </c>
      <c r="C273" t="s">
        <v>2049</v>
      </c>
      <c r="D273" s="258" t="s">
        <v>30909</v>
      </c>
    </row>
    <row r="274" spans="1:4" ht="14.25">
      <c r="A274">
        <v>39556</v>
      </c>
      <c r="B274" t="s">
        <v>30910</v>
      </c>
      <c r="C274" t="s">
        <v>2049</v>
      </c>
      <c r="D274" s="258" t="s">
        <v>30911</v>
      </c>
    </row>
    <row r="275" spans="1:4" ht="14.25">
      <c r="A275">
        <v>39557</v>
      </c>
      <c r="B275" t="s">
        <v>30912</v>
      </c>
      <c r="C275" t="s">
        <v>2049</v>
      </c>
      <c r="D275" s="258" t="s">
        <v>30913</v>
      </c>
    </row>
    <row r="276" spans="1:4" ht="14.25">
      <c r="A276">
        <v>39559</v>
      </c>
      <c r="B276" t="s">
        <v>30914</v>
      </c>
      <c r="C276" t="s">
        <v>2049</v>
      </c>
      <c r="D276" s="258" t="s">
        <v>30915</v>
      </c>
    </row>
    <row r="277" spans="1:4" ht="14.25">
      <c r="A277">
        <v>39560</v>
      </c>
      <c r="B277" t="s">
        <v>30916</v>
      </c>
      <c r="C277" t="s">
        <v>2049</v>
      </c>
      <c r="D277" s="258" t="s">
        <v>30917</v>
      </c>
    </row>
    <row r="278" spans="1:4" ht="14.25">
      <c r="A278">
        <v>39561</v>
      </c>
      <c r="B278" t="s">
        <v>30918</v>
      </c>
      <c r="C278" t="s">
        <v>2049</v>
      </c>
      <c r="D278" s="258" t="s">
        <v>30919</v>
      </c>
    </row>
    <row r="279" spans="1:4" ht="14.25">
      <c r="A279">
        <v>43190</v>
      </c>
      <c r="B279" t="s">
        <v>30920</v>
      </c>
      <c r="C279" t="s">
        <v>2049</v>
      </c>
      <c r="D279" s="258" t="s">
        <v>30921</v>
      </c>
    </row>
    <row r="280" spans="1:4" ht="14.25">
      <c r="A280">
        <v>39555</v>
      </c>
      <c r="B280" t="s">
        <v>30922</v>
      </c>
      <c r="C280" t="s">
        <v>2049</v>
      </c>
      <c r="D280" s="258" t="s">
        <v>30923</v>
      </c>
    </row>
    <row r="281" spans="1:4" ht="14.25">
      <c r="A281">
        <v>43191</v>
      </c>
      <c r="B281" t="s">
        <v>30924</v>
      </c>
      <c r="C281" t="s">
        <v>2049</v>
      </c>
      <c r="D281" s="258" t="s">
        <v>30925</v>
      </c>
    </row>
    <row r="282" spans="1:4" ht="14.25">
      <c r="A282">
        <v>39548</v>
      </c>
      <c r="B282" t="s">
        <v>30926</v>
      </c>
      <c r="C282" t="s">
        <v>2049</v>
      </c>
      <c r="D282" s="258" t="s">
        <v>30927</v>
      </c>
    </row>
    <row r="283" spans="1:4" ht="14.25">
      <c r="A283">
        <v>43192</v>
      </c>
      <c r="B283" t="s">
        <v>30928</v>
      </c>
      <c r="C283" t="s">
        <v>2049</v>
      </c>
      <c r="D283" s="258" t="s">
        <v>30929</v>
      </c>
    </row>
    <row r="284" spans="1:4" ht="14.25">
      <c r="A284">
        <v>39554</v>
      </c>
      <c r="B284" t="s">
        <v>30930</v>
      </c>
      <c r="C284" t="s">
        <v>2049</v>
      </c>
      <c r="D284" s="258" t="s">
        <v>30931</v>
      </c>
    </row>
    <row r="285" spans="1:4" ht="14.25">
      <c r="A285">
        <v>43194</v>
      </c>
      <c r="B285" t="s">
        <v>30932</v>
      </c>
      <c r="C285" t="s">
        <v>2049</v>
      </c>
      <c r="D285" s="258" t="s">
        <v>30933</v>
      </c>
    </row>
    <row r="286" spans="1:4" ht="14.25">
      <c r="A286">
        <v>39551</v>
      </c>
      <c r="B286" t="s">
        <v>30934</v>
      </c>
      <c r="C286" t="s">
        <v>2049</v>
      </c>
      <c r="D286" s="258" t="s">
        <v>30935</v>
      </c>
    </row>
    <row r="287" spans="1:4" ht="14.25">
      <c r="A287">
        <v>43185</v>
      </c>
      <c r="B287" t="s">
        <v>30936</v>
      </c>
      <c r="C287" t="s">
        <v>2049</v>
      </c>
      <c r="D287" s="258" t="s">
        <v>30937</v>
      </c>
    </row>
    <row r="288" spans="1:4" ht="14.25">
      <c r="A288">
        <v>43186</v>
      </c>
      <c r="B288" t="s">
        <v>30938</v>
      </c>
      <c r="C288" t="s">
        <v>2049</v>
      </c>
      <c r="D288" s="258" t="s">
        <v>30939</v>
      </c>
    </row>
    <row r="289" spans="1:4" ht="14.25">
      <c r="A289">
        <v>43187</v>
      </c>
      <c r="B289" t="s">
        <v>30940</v>
      </c>
      <c r="C289" t="s">
        <v>2049</v>
      </c>
      <c r="D289" s="258" t="s">
        <v>30941</v>
      </c>
    </row>
    <row r="290" spans="1:4" ht="14.25">
      <c r="A290">
        <v>43188</v>
      </c>
      <c r="B290" t="s">
        <v>30942</v>
      </c>
      <c r="C290" t="s">
        <v>2049</v>
      </c>
      <c r="D290" s="258" t="s">
        <v>30943</v>
      </c>
    </row>
    <row r="291" spans="1:4" ht="14.25">
      <c r="A291">
        <v>43189</v>
      </c>
      <c r="B291" t="s">
        <v>30944</v>
      </c>
      <c r="C291" t="s">
        <v>2049</v>
      </c>
      <c r="D291" s="258" t="s">
        <v>30945</v>
      </c>
    </row>
    <row r="292" spans="1:4" ht="14.25">
      <c r="A292">
        <v>39580</v>
      </c>
      <c r="B292" t="s">
        <v>30946</v>
      </c>
      <c r="C292" t="s">
        <v>2049</v>
      </c>
      <c r="D292" s="258" t="s">
        <v>30947</v>
      </c>
    </row>
    <row r="293" spans="1:4" ht="14.25">
      <c r="A293">
        <v>39577</v>
      </c>
      <c r="B293" t="s">
        <v>30948</v>
      </c>
      <c r="C293" t="s">
        <v>2049</v>
      </c>
      <c r="D293" s="258" t="s">
        <v>30949</v>
      </c>
    </row>
    <row r="294" spans="1:4" ht="14.25">
      <c r="A294">
        <v>39578</v>
      </c>
      <c r="B294" t="s">
        <v>30950</v>
      </c>
      <c r="C294" t="s">
        <v>2049</v>
      </c>
      <c r="D294" s="258" t="s">
        <v>30951</v>
      </c>
    </row>
    <row r="295" spans="1:4" ht="14.25">
      <c r="A295">
        <v>39579</v>
      </c>
      <c r="B295" t="s">
        <v>30952</v>
      </c>
      <c r="C295" t="s">
        <v>2049</v>
      </c>
      <c r="D295" s="258" t="s">
        <v>30953</v>
      </c>
    </row>
    <row r="296" spans="1:4" ht="14.25">
      <c r="A296">
        <v>39826</v>
      </c>
      <c r="B296" t="s">
        <v>30954</v>
      </c>
      <c r="C296" t="s">
        <v>2049</v>
      </c>
      <c r="D296" s="258" t="s">
        <v>30955</v>
      </c>
    </row>
    <row r="297" spans="1:4" ht="14.25">
      <c r="A297">
        <v>10700</v>
      </c>
      <c r="B297" t="s">
        <v>30956</v>
      </c>
      <c r="C297" t="s">
        <v>2049</v>
      </c>
      <c r="D297" s="258" t="s">
        <v>30957</v>
      </c>
    </row>
    <row r="298" spans="1:4" ht="14.25">
      <c r="A298">
        <v>346</v>
      </c>
      <c r="B298" t="s">
        <v>30958</v>
      </c>
      <c r="C298" t="s">
        <v>2053</v>
      </c>
      <c r="D298" s="258" t="s">
        <v>30959</v>
      </c>
    </row>
    <row r="299" spans="1:4" ht="14.25">
      <c r="A299">
        <v>3312</v>
      </c>
      <c r="B299" t="s">
        <v>30960</v>
      </c>
      <c r="C299" t="s">
        <v>2053</v>
      </c>
      <c r="D299" s="258" t="s">
        <v>30961</v>
      </c>
    </row>
    <row r="300" spans="1:4" ht="14.25">
      <c r="A300">
        <v>339</v>
      </c>
      <c r="B300" t="s">
        <v>30962</v>
      </c>
      <c r="C300" t="s">
        <v>2052</v>
      </c>
      <c r="D300" s="258" t="s">
        <v>30963</v>
      </c>
    </row>
    <row r="301" spans="1:4" ht="14.25">
      <c r="A301">
        <v>340</v>
      </c>
      <c r="B301" t="s">
        <v>30964</v>
      </c>
      <c r="C301" t="s">
        <v>2052</v>
      </c>
      <c r="D301" s="258" t="s">
        <v>30965</v>
      </c>
    </row>
    <row r="302" spans="1:4" ht="14.25">
      <c r="A302">
        <v>43130</v>
      </c>
      <c r="B302" t="s">
        <v>30966</v>
      </c>
      <c r="C302" t="s">
        <v>2053</v>
      </c>
      <c r="D302" s="258" t="s">
        <v>30967</v>
      </c>
    </row>
    <row r="303" spans="1:4" ht="14.25">
      <c r="A303">
        <v>344</v>
      </c>
      <c r="B303" t="s">
        <v>30968</v>
      </c>
      <c r="C303" t="s">
        <v>2053</v>
      </c>
      <c r="D303" s="258" t="s">
        <v>30969</v>
      </c>
    </row>
    <row r="304" spans="1:4" ht="14.25">
      <c r="A304">
        <v>345</v>
      </c>
      <c r="B304" t="s">
        <v>30970</v>
      </c>
      <c r="C304" t="s">
        <v>2053</v>
      </c>
      <c r="D304" s="258" t="s">
        <v>30971</v>
      </c>
    </row>
    <row r="305" spans="1:4" ht="14.25">
      <c r="A305">
        <v>43131</v>
      </c>
      <c r="B305" t="s">
        <v>30972</v>
      </c>
      <c r="C305" t="s">
        <v>2053</v>
      </c>
      <c r="D305" s="258" t="s">
        <v>30617</v>
      </c>
    </row>
    <row r="306" spans="1:4" ht="14.25">
      <c r="A306">
        <v>3313</v>
      </c>
      <c r="B306" t="s">
        <v>30973</v>
      </c>
      <c r="C306" t="s">
        <v>2053</v>
      </c>
      <c r="D306" s="258" t="s">
        <v>30974</v>
      </c>
    </row>
    <row r="307" spans="1:4" ht="14.25">
      <c r="A307">
        <v>43132</v>
      </c>
      <c r="B307" t="s">
        <v>30975</v>
      </c>
      <c r="C307" t="s">
        <v>2053</v>
      </c>
      <c r="D307" s="258" t="s">
        <v>30967</v>
      </c>
    </row>
    <row r="308" spans="1:4" ht="14.25">
      <c r="A308">
        <v>366</v>
      </c>
      <c r="B308" t="s">
        <v>30976</v>
      </c>
      <c r="C308" t="s">
        <v>2055</v>
      </c>
      <c r="D308" s="258" t="s">
        <v>30977</v>
      </c>
    </row>
    <row r="309" spans="1:4" ht="14.25">
      <c r="A309">
        <v>367</v>
      </c>
      <c r="B309" t="s">
        <v>30978</v>
      </c>
      <c r="C309" t="s">
        <v>2055</v>
      </c>
      <c r="D309" s="258" t="s">
        <v>30979</v>
      </c>
    </row>
    <row r="310" spans="1:4" ht="14.25">
      <c r="A310">
        <v>370</v>
      </c>
      <c r="B310" t="s">
        <v>30980</v>
      </c>
      <c r="C310" t="s">
        <v>2055</v>
      </c>
      <c r="D310" s="258" t="s">
        <v>30977</v>
      </c>
    </row>
    <row r="311" spans="1:4" ht="14.25">
      <c r="A311">
        <v>368</v>
      </c>
      <c r="B311" t="s">
        <v>30981</v>
      </c>
      <c r="C311" t="s">
        <v>2055</v>
      </c>
      <c r="D311" s="258" t="s">
        <v>30969</v>
      </c>
    </row>
    <row r="312" spans="1:4" ht="14.25">
      <c r="A312">
        <v>11075</v>
      </c>
      <c r="B312" t="s">
        <v>30982</v>
      </c>
      <c r="C312" t="s">
        <v>2055</v>
      </c>
      <c r="D312" s="258" t="s">
        <v>30983</v>
      </c>
    </row>
    <row r="313" spans="1:4" ht="14.25">
      <c r="A313">
        <v>1381</v>
      </c>
      <c r="B313" t="s">
        <v>30984</v>
      </c>
      <c r="C313" t="s">
        <v>2053</v>
      </c>
      <c r="D313" s="258" t="s">
        <v>30985</v>
      </c>
    </row>
    <row r="314" spans="1:4" ht="14.25">
      <c r="A314">
        <v>34353</v>
      </c>
      <c r="B314" t="s">
        <v>30986</v>
      </c>
      <c r="C314" t="s">
        <v>2053</v>
      </c>
      <c r="D314" s="258" t="s">
        <v>30987</v>
      </c>
    </row>
    <row r="315" spans="1:4" ht="14.25">
      <c r="A315">
        <v>37595</v>
      </c>
      <c r="B315" t="s">
        <v>30988</v>
      </c>
      <c r="C315" t="s">
        <v>2053</v>
      </c>
      <c r="D315" s="258" t="s">
        <v>30989</v>
      </c>
    </row>
    <row r="316" spans="1:4" ht="14.25">
      <c r="A316">
        <v>37596</v>
      </c>
      <c r="B316" t="s">
        <v>30990</v>
      </c>
      <c r="C316" t="s">
        <v>2053</v>
      </c>
      <c r="D316" s="258" t="s">
        <v>30991</v>
      </c>
    </row>
    <row r="317" spans="1:4" ht="14.25">
      <c r="A317">
        <v>371</v>
      </c>
      <c r="B317" t="s">
        <v>30992</v>
      </c>
      <c r="C317" t="s">
        <v>2053</v>
      </c>
      <c r="D317" s="258" t="s">
        <v>30993</v>
      </c>
    </row>
    <row r="318" spans="1:4" ht="14.25">
      <c r="A318">
        <v>37553</v>
      </c>
      <c r="B318" t="s">
        <v>30994</v>
      </c>
      <c r="C318" t="s">
        <v>2053</v>
      </c>
      <c r="D318" s="258" t="s">
        <v>30995</v>
      </c>
    </row>
    <row r="319" spans="1:4" ht="14.25">
      <c r="A319">
        <v>37552</v>
      </c>
      <c r="B319" t="s">
        <v>30996</v>
      </c>
      <c r="C319" t="s">
        <v>2053</v>
      </c>
      <c r="D319" s="258" t="s">
        <v>30997</v>
      </c>
    </row>
    <row r="320" spans="1:4" ht="14.25">
      <c r="A320">
        <v>36880</v>
      </c>
      <c r="B320" t="s">
        <v>30998</v>
      </c>
      <c r="C320" t="s">
        <v>2053</v>
      </c>
      <c r="D320" s="258" t="s">
        <v>30999</v>
      </c>
    </row>
    <row r="321" spans="1:4" ht="14.25">
      <c r="A321">
        <v>34355</v>
      </c>
      <c r="B321" t="s">
        <v>31000</v>
      </c>
      <c r="C321" t="s">
        <v>2053</v>
      </c>
      <c r="D321" s="258" t="s">
        <v>31001</v>
      </c>
    </row>
    <row r="322" spans="1:4" ht="14.25">
      <c r="A322">
        <v>130</v>
      </c>
      <c r="B322" t="s">
        <v>31002</v>
      </c>
      <c r="C322" t="s">
        <v>2053</v>
      </c>
      <c r="D322" s="258" t="s">
        <v>31003</v>
      </c>
    </row>
    <row r="323" spans="1:4" ht="14.25">
      <c r="A323">
        <v>135</v>
      </c>
      <c r="B323" t="s">
        <v>31004</v>
      </c>
      <c r="C323" t="s">
        <v>2053</v>
      </c>
      <c r="D323" s="258" t="s">
        <v>31005</v>
      </c>
    </row>
    <row r="324" spans="1:4" ht="14.25">
      <c r="A324">
        <v>36886</v>
      </c>
      <c r="B324" t="s">
        <v>31006</v>
      </c>
      <c r="C324" t="s">
        <v>2053</v>
      </c>
      <c r="D324" s="258" t="s">
        <v>31007</v>
      </c>
    </row>
    <row r="325" spans="1:4" ht="14.25">
      <c r="A325">
        <v>38546</v>
      </c>
      <c r="B325" t="s">
        <v>31008</v>
      </c>
      <c r="C325" t="s">
        <v>2055</v>
      </c>
      <c r="D325" s="258" t="s">
        <v>31009</v>
      </c>
    </row>
    <row r="326" spans="1:4" ht="14.25">
      <c r="A326">
        <v>34549</v>
      </c>
      <c r="B326" t="s">
        <v>31010</v>
      </c>
      <c r="C326" t="s">
        <v>2055</v>
      </c>
      <c r="D326" s="258" t="s">
        <v>31011</v>
      </c>
    </row>
    <row r="327" spans="1:4" ht="14.25">
      <c r="A327">
        <v>6081</v>
      </c>
      <c r="B327" t="s">
        <v>31012</v>
      </c>
      <c r="C327" t="s">
        <v>2055</v>
      </c>
      <c r="D327" s="258" t="s">
        <v>31013</v>
      </c>
    </row>
    <row r="328" spans="1:4" ht="14.25">
      <c r="A328">
        <v>6077</v>
      </c>
      <c r="B328" t="s">
        <v>31014</v>
      </c>
      <c r="C328" t="s">
        <v>2055</v>
      </c>
      <c r="D328" s="258" t="s">
        <v>31015</v>
      </c>
    </row>
    <row r="329" spans="1:4" ht="14.25">
      <c r="A329">
        <v>6079</v>
      </c>
      <c r="B329" t="s">
        <v>31016</v>
      </c>
      <c r="C329" t="s">
        <v>2055</v>
      </c>
      <c r="D329" s="258" t="s">
        <v>31015</v>
      </c>
    </row>
    <row r="330" spans="1:4" ht="14.25">
      <c r="A330">
        <v>1091</v>
      </c>
      <c r="B330" t="s">
        <v>31017</v>
      </c>
      <c r="C330" t="s">
        <v>2049</v>
      </c>
      <c r="D330" s="258" t="s">
        <v>31018</v>
      </c>
    </row>
    <row r="331" spans="1:4" ht="14.25">
      <c r="A331">
        <v>1094</v>
      </c>
      <c r="B331" t="s">
        <v>31019</v>
      </c>
      <c r="C331" t="s">
        <v>2049</v>
      </c>
      <c r="D331" s="258" t="s">
        <v>31020</v>
      </c>
    </row>
    <row r="332" spans="1:4" ht="14.25">
      <c r="A332">
        <v>1095</v>
      </c>
      <c r="B332" t="s">
        <v>31021</v>
      </c>
      <c r="C332" t="s">
        <v>2049</v>
      </c>
      <c r="D332" s="258" t="s">
        <v>31022</v>
      </c>
    </row>
    <row r="333" spans="1:4" ht="14.25">
      <c r="A333">
        <v>1092</v>
      </c>
      <c r="B333" t="s">
        <v>31023</v>
      </c>
      <c r="C333" t="s">
        <v>2049</v>
      </c>
      <c r="D333" s="258" t="s">
        <v>31024</v>
      </c>
    </row>
    <row r="334" spans="1:4" ht="14.25">
      <c r="A334">
        <v>1093</v>
      </c>
      <c r="B334" t="s">
        <v>31025</v>
      </c>
      <c r="C334" t="s">
        <v>2049</v>
      </c>
      <c r="D334" s="258" t="s">
        <v>31026</v>
      </c>
    </row>
    <row r="335" spans="1:4" ht="14.25">
      <c r="A335">
        <v>1090</v>
      </c>
      <c r="B335" t="s">
        <v>31027</v>
      </c>
      <c r="C335" t="s">
        <v>2049</v>
      </c>
      <c r="D335" s="258" t="s">
        <v>31028</v>
      </c>
    </row>
    <row r="336" spans="1:4" ht="14.25">
      <c r="A336">
        <v>1096</v>
      </c>
      <c r="B336" t="s">
        <v>31029</v>
      </c>
      <c r="C336" t="s">
        <v>2049</v>
      </c>
      <c r="D336" s="258" t="s">
        <v>31030</v>
      </c>
    </row>
    <row r="337" spans="1:4" ht="14.25">
      <c r="A337">
        <v>1097</v>
      </c>
      <c r="B337" t="s">
        <v>31031</v>
      </c>
      <c r="C337" t="s">
        <v>2049</v>
      </c>
      <c r="D337" s="258" t="s">
        <v>31032</v>
      </c>
    </row>
    <row r="338" spans="1:4" ht="14.25">
      <c r="A338">
        <v>378</v>
      </c>
      <c r="B338" t="s">
        <v>31033</v>
      </c>
      <c r="C338" t="s">
        <v>2051</v>
      </c>
      <c r="D338" s="258" t="s">
        <v>31034</v>
      </c>
    </row>
    <row r="339" spans="1:4" ht="14.25">
      <c r="A339">
        <v>40911</v>
      </c>
      <c r="B339" t="s">
        <v>31035</v>
      </c>
      <c r="C339" t="s">
        <v>2056</v>
      </c>
      <c r="D339" s="258" t="s">
        <v>31036</v>
      </c>
    </row>
    <row r="340" spans="1:4" ht="14.25">
      <c r="A340">
        <v>33939</v>
      </c>
      <c r="B340" t="s">
        <v>31037</v>
      </c>
      <c r="C340" t="s">
        <v>2051</v>
      </c>
      <c r="D340" s="258" t="s">
        <v>31038</v>
      </c>
    </row>
    <row r="341" spans="1:4" ht="14.25">
      <c r="A341">
        <v>40815</v>
      </c>
      <c r="B341" t="s">
        <v>31039</v>
      </c>
      <c r="C341" t="s">
        <v>2056</v>
      </c>
      <c r="D341" s="258" t="s">
        <v>31040</v>
      </c>
    </row>
    <row r="342" spans="1:4" ht="14.25">
      <c r="A342">
        <v>34760</v>
      </c>
      <c r="B342" t="s">
        <v>31041</v>
      </c>
      <c r="C342" t="s">
        <v>2051</v>
      </c>
      <c r="D342" s="258" t="s">
        <v>31042</v>
      </c>
    </row>
    <row r="343" spans="1:4" ht="14.25">
      <c r="A343">
        <v>40935</v>
      </c>
      <c r="B343" t="s">
        <v>31043</v>
      </c>
      <c r="C343" t="s">
        <v>2056</v>
      </c>
      <c r="D343" s="258" t="s">
        <v>31044</v>
      </c>
    </row>
    <row r="344" spans="1:4" ht="14.25">
      <c r="A344">
        <v>33952</v>
      </c>
      <c r="B344" t="s">
        <v>31045</v>
      </c>
      <c r="C344" t="s">
        <v>2051</v>
      </c>
      <c r="D344" s="258" t="s">
        <v>31046</v>
      </c>
    </row>
    <row r="345" spans="1:4" ht="14.25">
      <c r="A345">
        <v>40816</v>
      </c>
      <c r="B345" t="s">
        <v>31047</v>
      </c>
      <c r="C345" t="s">
        <v>2056</v>
      </c>
      <c r="D345" s="258" t="s">
        <v>31048</v>
      </c>
    </row>
    <row r="346" spans="1:4" ht="14.25">
      <c r="A346">
        <v>33953</v>
      </c>
      <c r="B346" t="s">
        <v>31049</v>
      </c>
      <c r="C346" t="s">
        <v>2051</v>
      </c>
      <c r="D346" s="258" t="s">
        <v>31050</v>
      </c>
    </row>
    <row r="347" spans="1:4" ht="14.25">
      <c r="A347">
        <v>40817</v>
      </c>
      <c r="B347" t="s">
        <v>31051</v>
      </c>
      <c r="C347" t="s">
        <v>2056</v>
      </c>
      <c r="D347" s="258" t="s">
        <v>31052</v>
      </c>
    </row>
    <row r="348" spans="1:4" ht="14.25">
      <c r="A348">
        <v>13348</v>
      </c>
      <c r="B348" t="s">
        <v>31053</v>
      </c>
      <c r="C348" t="s">
        <v>2049</v>
      </c>
      <c r="D348" s="258" t="s">
        <v>31054</v>
      </c>
    </row>
    <row r="349" spans="1:4" ht="14.25">
      <c r="A349">
        <v>39211</v>
      </c>
      <c r="B349" t="s">
        <v>31055</v>
      </c>
      <c r="C349" t="s">
        <v>2049</v>
      </c>
      <c r="D349" s="258" t="s">
        <v>31056</v>
      </c>
    </row>
    <row r="350" spans="1:4" ht="14.25">
      <c r="A350">
        <v>39212</v>
      </c>
      <c r="B350" t="s">
        <v>31057</v>
      </c>
      <c r="C350" t="s">
        <v>2049</v>
      </c>
      <c r="D350" s="258" t="s">
        <v>30416</v>
      </c>
    </row>
    <row r="351" spans="1:4" ht="14.25">
      <c r="A351">
        <v>39208</v>
      </c>
      <c r="B351" t="s">
        <v>31058</v>
      </c>
      <c r="C351" t="s">
        <v>2049</v>
      </c>
      <c r="D351" s="258" t="s">
        <v>31059</v>
      </c>
    </row>
    <row r="352" spans="1:4" ht="14.25">
      <c r="A352">
        <v>39210</v>
      </c>
      <c r="B352" t="s">
        <v>31060</v>
      </c>
      <c r="C352" t="s">
        <v>2049</v>
      </c>
      <c r="D352" s="258" t="s">
        <v>31061</v>
      </c>
    </row>
    <row r="353" spans="1:4" ht="14.25">
      <c r="A353">
        <v>39214</v>
      </c>
      <c r="B353" t="s">
        <v>31062</v>
      </c>
      <c r="C353" t="s">
        <v>2049</v>
      </c>
      <c r="D353" s="258" t="s">
        <v>31063</v>
      </c>
    </row>
    <row r="354" spans="1:4" ht="14.25">
      <c r="A354">
        <v>39213</v>
      </c>
      <c r="B354" t="s">
        <v>31064</v>
      </c>
      <c r="C354" t="s">
        <v>2049</v>
      </c>
      <c r="D354" s="258" t="s">
        <v>31065</v>
      </c>
    </row>
    <row r="355" spans="1:4" ht="14.25">
      <c r="A355">
        <v>39209</v>
      </c>
      <c r="B355" t="s">
        <v>31066</v>
      </c>
      <c r="C355" t="s">
        <v>2049</v>
      </c>
      <c r="D355" s="258" t="s">
        <v>31067</v>
      </c>
    </row>
    <row r="356" spans="1:4" ht="14.25">
      <c r="A356">
        <v>39207</v>
      </c>
      <c r="B356" t="s">
        <v>31068</v>
      </c>
      <c r="C356" t="s">
        <v>2049</v>
      </c>
      <c r="D356" s="258" t="s">
        <v>31061</v>
      </c>
    </row>
    <row r="357" spans="1:4" ht="14.25">
      <c r="A357">
        <v>39215</v>
      </c>
      <c r="B357" t="s">
        <v>31069</v>
      </c>
      <c r="C357" t="s">
        <v>2049</v>
      </c>
      <c r="D357" s="258" t="s">
        <v>31070</v>
      </c>
    </row>
    <row r="358" spans="1:4" ht="14.25">
      <c r="A358">
        <v>39216</v>
      </c>
      <c r="B358" t="s">
        <v>31071</v>
      </c>
      <c r="C358" t="s">
        <v>2049</v>
      </c>
      <c r="D358" s="258" t="s">
        <v>31072</v>
      </c>
    </row>
    <row r="359" spans="1:4" ht="14.25">
      <c r="A359">
        <v>11267</v>
      </c>
      <c r="B359" t="s">
        <v>31073</v>
      </c>
      <c r="C359" t="s">
        <v>2049</v>
      </c>
      <c r="D359" s="258" t="s">
        <v>31074</v>
      </c>
    </row>
    <row r="360" spans="1:4" ht="14.25">
      <c r="A360">
        <v>379</v>
      </c>
      <c r="B360" t="s">
        <v>31075</v>
      </c>
      <c r="C360" t="s">
        <v>2049</v>
      </c>
      <c r="D360" s="258" t="s">
        <v>31076</v>
      </c>
    </row>
    <row r="361" spans="1:4" ht="14.25">
      <c r="A361">
        <v>510</v>
      </c>
      <c r="B361" t="s">
        <v>31077</v>
      </c>
      <c r="C361" t="s">
        <v>2053</v>
      </c>
      <c r="D361" s="258" t="s">
        <v>31078</v>
      </c>
    </row>
    <row r="362" spans="1:4" ht="14.25">
      <c r="A362">
        <v>516</v>
      </c>
      <c r="B362" t="s">
        <v>31079</v>
      </c>
      <c r="C362" t="s">
        <v>2053</v>
      </c>
      <c r="D362" s="258" t="s">
        <v>31080</v>
      </c>
    </row>
    <row r="363" spans="1:4" ht="14.25">
      <c r="A363">
        <v>509</v>
      </c>
      <c r="B363" t="s">
        <v>31081</v>
      </c>
      <c r="C363" t="s">
        <v>2053</v>
      </c>
      <c r="D363" s="258" t="s">
        <v>31082</v>
      </c>
    </row>
    <row r="364" spans="1:4" ht="14.25">
      <c r="A364">
        <v>40331</v>
      </c>
      <c r="B364" t="s">
        <v>31083</v>
      </c>
      <c r="C364" t="s">
        <v>2051</v>
      </c>
      <c r="D364" s="258" t="s">
        <v>31084</v>
      </c>
    </row>
    <row r="365" spans="1:4" ht="14.25">
      <c r="A365">
        <v>40930</v>
      </c>
      <c r="B365" t="s">
        <v>31085</v>
      </c>
      <c r="C365" t="s">
        <v>2056</v>
      </c>
      <c r="D365" s="258" t="s">
        <v>31086</v>
      </c>
    </row>
    <row r="366" spans="1:4" ht="14.25">
      <c r="A366">
        <v>11761</v>
      </c>
      <c r="B366" t="s">
        <v>31087</v>
      </c>
      <c r="C366" t="s">
        <v>2049</v>
      </c>
      <c r="D366" s="258" t="s">
        <v>31088</v>
      </c>
    </row>
    <row r="367" spans="1:4" ht="14.25">
      <c r="A367">
        <v>377</v>
      </c>
      <c r="B367" t="s">
        <v>31089</v>
      </c>
      <c r="C367" t="s">
        <v>2049</v>
      </c>
      <c r="D367" s="258" t="s">
        <v>31090</v>
      </c>
    </row>
    <row r="368" spans="1:4" ht="14.25">
      <c r="A368">
        <v>7588</v>
      </c>
      <c r="B368" t="s">
        <v>31091</v>
      </c>
      <c r="C368" t="s">
        <v>2049</v>
      </c>
      <c r="D368" s="258" t="s">
        <v>31092</v>
      </c>
    </row>
    <row r="369" spans="1:4" ht="14.25">
      <c r="A369">
        <v>34392</v>
      </c>
      <c r="B369" t="s">
        <v>31093</v>
      </c>
      <c r="C369" t="s">
        <v>2051</v>
      </c>
      <c r="D369" s="258" t="s">
        <v>31094</v>
      </c>
    </row>
    <row r="370" spans="1:4" ht="14.25">
      <c r="A370">
        <v>40908</v>
      </c>
      <c r="B370" t="s">
        <v>31095</v>
      </c>
      <c r="C370" t="s">
        <v>2056</v>
      </c>
      <c r="D370" s="258" t="s">
        <v>31096</v>
      </c>
    </row>
    <row r="371" spans="1:4" ht="14.25">
      <c r="A371">
        <v>34551</v>
      </c>
      <c r="B371" t="s">
        <v>31097</v>
      </c>
      <c r="C371" t="s">
        <v>2051</v>
      </c>
      <c r="D371" s="258" t="s">
        <v>30656</v>
      </c>
    </row>
    <row r="372" spans="1:4" ht="14.25">
      <c r="A372">
        <v>41078</v>
      </c>
      <c r="B372" t="s">
        <v>31098</v>
      </c>
      <c r="C372" t="s">
        <v>2056</v>
      </c>
      <c r="D372" s="258" t="s">
        <v>30658</v>
      </c>
    </row>
    <row r="373" spans="1:4" ht="14.25">
      <c r="A373">
        <v>246</v>
      </c>
      <c r="B373" t="s">
        <v>31099</v>
      </c>
      <c r="C373" t="s">
        <v>2051</v>
      </c>
      <c r="D373" s="258" t="s">
        <v>31100</v>
      </c>
    </row>
    <row r="374" spans="1:4" ht="14.25">
      <c r="A374">
        <v>40927</v>
      </c>
      <c r="B374" t="s">
        <v>31101</v>
      </c>
      <c r="C374" t="s">
        <v>2056</v>
      </c>
      <c r="D374" s="258" t="s">
        <v>31102</v>
      </c>
    </row>
    <row r="375" spans="1:4" ht="14.25">
      <c r="A375">
        <v>2350</v>
      </c>
      <c r="B375" t="s">
        <v>31103</v>
      </c>
      <c r="C375" t="s">
        <v>2051</v>
      </c>
      <c r="D375" s="258" t="s">
        <v>30660</v>
      </c>
    </row>
    <row r="376" spans="1:4" ht="14.25">
      <c r="A376">
        <v>40812</v>
      </c>
      <c r="B376" t="s">
        <v>31104</v>
      </c>
      <c r="C376" t="s">
        <v>2056</v>
      </c>
      <c r="D376" s="258" t="s">
        <v>31105</v>
      </c>
    </row>
    <row r="377" spans="1:4" ht="14.25">
      <c r="A377">
        <v>245</v>
      </c>
      <c r="B377" t="s">
        <v>31106</v>
      </c>
      <c r="C377" t="s">
        <v>2051</v>
      </c>
      <c r="D377" s="258" t="s">
        <v>31107</v>
      </c>
    </row>
    <row r="378" spans="1:4" ht="14.25">
      <c r="A378">
        <v>41090</v>
      </c>
      <c r="B378" t="s">
        <v>31108</v>
      </c>
      <c r="C378" t="s">
        <v>2056</v>
      </c>
      <c r="D378" s="258" t="s">
        <v>31109</v>
      </c>
    </row>
    <row r="379" spans="1:4" ht="14.25">
      <c r="A379">
        <v>251</v>
      </c>
      <c r="B379" t="s">
        <v>31110</v>
      </c>
      <c r="C379" t="s">
        <v>2051</v>
      </c>
      <c r="D379" s="258" t="s">
        <v>31111</v>
      </c>
    </row>
    <row r="380" spans="1:4" ht="14.25">
      <c r="A380">
        <v>40975</v>
      </c>
      <c r="B380" t="s">
        <v>31112</v>
      </c>
      <c r="C380" t="s">
        <v>2056</v>
      </c>
      <c r="D380" s="258" t="s">
        <v>31113</v>
      </c>
    </row>
    <row r="381" spans="1:4" ht="14.25">
      <c r="A381">
        <v>6127</v>
      </c>
      <c r="B381" t="s">
        <v>31114</v>
      </c>
      <c r="C381" t="s">
        <v>2051</v>
      </c>
      <c r="D381" s="258" t="s">
        <v>30656</v>
      </c>
    </row>
    <row r="382" spans="1:4" ht="14.25">
      <c r="A382">
        <v>41072</v>
      </c>
      <c r="B382" t="s">
        <v>31115</v>
      </c>
      <c r="C382" t="s">
        <v>2056</v>
      </c>
      <c r="D382" s="258" t="s">
        <v>30658</v>
      </c>
    </row>
    <row r="383" spans="1:4" ht="14.25">
      <c r="A383">
        <v>6121</v>
      </c>
      <c r="B383" t="s">
        <v>31116</v>
      </c>
      <c r="C383" t="s">
        <v>2051</v>
      </c>
      <c r="D383" s="258" t="s">
        <v>31117</v>
      </c>
    </row>
    <row r="384" spans="1:4" ht="14.25">
      <c r="A384">
        <v>41071</v>
      </c>
      <c r="B384" t="s">
        <v>31118</v>
      </c>
      <c r="C384" t="s">
        <v>2056</v>
      </c>
      <c r="D384" s="258" t="s">
        <v>31119</v>
      </c>
    </row>
    <row r="385" spans="1:4" ht="14.25">
      <c r="A385">
        <v>244</v>
      </c>
      <c r="B385" t="s">
        <v>31120</v>
      </c>
      <c r="C385" t="s">
        <v>2051</v>
      </c>
      <c r="D385" s="258" t="s">
        <v>31121</v>
      </c>
    </row>
    <row r="386" spans="1:4" ht="14.25">
      <c r="A386">
        <v>41093</v>
      </c>
      <c r="B386" t="s">
        <v>31122</v>
      </c>
      <c r="C386" t="s">
        <v>2056</v>
      </c>
      <c r="D386" s="258" t="s">
        <v>31123</v>
      </c>
    </row>
    <row r="387" spans="1:4" ht="14.25">
      <c r="A387">
        <v>532</v>
      </c>
      <c r="B387" t="s">
        <v>31124</v>
      </c>
      <c r="C387" t="s">
        <v>2051</v>
      </c>
      <c r="D387" s="258" t="s">
        <v>31125</v>
      </c>
    </row>
    <row r="388" spans="1:4" ht="14.25">
      <c r="A388">
        <v>40931</v>
      </c>
      <c r="B388" t="s">
        <v>31126</v>
      </c>
      <c r="C388" t="s">
        <v>2056</v>
      </c>
      <c r="D388" s="258" t="s">
        <v>31127</v>
      </c>
    </row>
    <row r="389" spans="1:4" ht="14.25">
      <c r="A389">
        <v>36150</v>
      </c>
      <c r="B389" t="s">
        <v>31128</v>
      </c>
      <c r="C389" t="s">
        <v>2049</v>
      </c>
      <c r="D389" s="258" t="s">
        <v>31129</v>
      </c>
    </row>
    <row r="390" spans="1:4" ht="14.25">
      <c r="A390">
        <v>4760</v>
      </c>
      <c r="B390" t="s">
        <v>31130</v>
      </c>
      <c r="C390" t="s">
        <v>2051</v>
      </c>
      <c r="D390" s="258" t="s">
        <v>31034</v>
      </c>
    </row>
    <row r="391" spans="1:4" ht="14.25">
      <c r="A391">
        <v>41069</v>
      </c>
      <c r="B391" t="s">
        <v>31131</v>
      </c>
      <c r="C391" t="s">
        <v>2056</v>
      </c>
      <c r="D391" s="258" t="s">
        <v>31132</v>
      </c>
    </row>
    <row r="392" spans="1:4" ht="14.25">
      <c r="A392">
        <v>10422</v>
      </c>
      <c r="B392" t="s">
        <v>31133</v>
      </c>
      <c r="C392" t="s">
        <v>2049</v>
      </c>
      <c r="D392" s="258" t="s">
        <v>31134</v>
      </c>
    </row>
    <row r="393" spans="1:4" ht="14.25">
      <c r="A393">
        <v>44019</v>
      </c>
      <c r="B393" t="s">
        <v>31135</v>
      </c>
      <c r="C393" t="s">
        <v>2049</v>
      </c>
      <c r="D393" s="258" t="s">
        <v>31136</v>
      </c>
    </row>
    <row r="394" spans="1:4" ht="14.25">
      <c r="A394">
        <v>36520</v>
      </c>
      <c r="B394" t="s">
        <v>31137</v>
      </c>
      <c r="C394" t="s">
        <v>2049</v>
      </c>
      <c r="D394" s="258" t="s">
        <v>31138</v>
      </c>
    </row>
    <row r="395" spans="1:4" ht="14.25">
      <c r="A395">
        <v>42319</v>
      </c>
      <c r="B395" t="s">
        <v>31139</v>
      </c>
      <c r="C395" t="s">
        <v>2049</v>
      </c>
      <c r="D395" s="258" t="s">
        <v>31140</v>
      </c>
    </row>
    <row r="396" spans="1:4" ht="14.25">
      <c r="A396">
        <v>10420</v>
      </c>
      <c r="B396" t="s">
        <v>31141</v>
      </c>
      <c r="C396" t="s">
        <v>2049</v>
      </c>
      <c r="D396" s="258" t="s">
        <v>31142</v>
      </c>
    </row>
    <row r="397" spans="1:4" ht="14.25">
      <c r="A397">
        <v>10421</v>
      </c>
      <c r="B397" t="s">
        <v>31143</v>
      </c>
      <c r="C397" t="s">
        <v>2049</v>
      </c>
      <c r="D397" s="258" t="s">
        <v>31144</v>
      </c>
    </row>
    <row r="398" spans="1:4" ht="14.25">
      <c r="A398">
        <v>11786</v>
      </c>
      <c r="B398" t="s">
        <v>31145</v>
      </c>
      <c r="C398" t="s">
        <v>2049</v>
      </c>
      <c r="D398" s="258" t="s">
        <v>31146</v>
      </c>
    </row>
    <row r="399" spans="1:4" ht="14.25">
      <c r="A399">
        <v>10</v>
      </c>
      <c r="B399" t="s">
        <v>31147</v>
      </c>
      <c r="C399" t="s">
        <v>2049</v>
      </c>
      <c r="D399" s="258" t="s">
        <v>31148</v>
      </c>
    </row>
    <row r="400" spans="1:4" ht="14.25">
      <c r="A400">
        <v>4815</v>
      </c>
      <c r="B400" t="s">
        <v>31149</v>
      </c>
      <c r="C400" t="s">
        <v>2049</v>
      </c>
      <c r="D400" s="258" t="s">
        <v>31150</v>
      </c>
    </row>
    <row r="401" spans="1:4" ht="14.25">
      <c r="A401">
        <v>541</v>
      </c>
      <c r="B401" t="s">
        <v>31151</v>
      </c>
      <c r="C401" t="s">
        <v>2049</v>
      </c>
      <c r="D401" s="258" t="s">
        <v>31152</v>
      </c>
    </row>
    <row r="402" spans="1:4" ht="14.25">
      <c r="A402">
        <v>542</v>
      </c>
      <c r="B402" t="s">
        <v>31153</v>
      </c>
      <c r="C402" t="s">
        <v>2049</v>
      </c>
      <c r="D402" s="258" t="s">
        <v>31154</v>
      </c>
    </row>
    <row r="403" spans="1:4" ht="14.25">
      <c r="A403">
        <v>540</v>
      </c>
      <c r="B403" t="s">
        <v>31155</v>
      </c>
      <c r="C403" t="s">
        <v>2049</v>
      </c>
      <c r="D403" s="258" t="s">
        <v>31156</v>
      </c>
    </row>
    <row r="404" spans="1:4" ht="14.25">
      <c r="A404">
        <v>38364</v>
      </c>
      <c r="B404" t="s">
        <v>31157</v>
      </c>
      <c r="C404" t="s">
        <v>2049</v>
      </c>
      <c r="D404" s="258" t="s">
        <v>31158</v>
      </c>
    </row>
    <row r="405" spans="1:4" ht="14.25">
      <c r="A405">
        <v>11692</v>
      </c>
      <c r="B405" t="s">
        <v>31159</v>
      </c>
      <c r="C405" t="s">
        <v>2050</v>
      </c>
      <c r="D405" s="258" t="s">
        <v>31160</v>
      </c>
    </row>
    <row r="406" spans="1:4" ht="14.25">
      <c r="A406">
        <v>1746</v>
      </c>
      <c r="B406" t="s">
        <v>31161</v>
      </c>
      <c r="C406" t="s">
        <v>2049</v>
      </c>
      <c r="D406" s="258" t="s">
        <v>31162</v>
      </c>
    </row>
    <row r="407" spans="1:4" ht="14.25">
      <c r="A407">
        <v>1748</v>
      </c>
      <c r="B407" t="s">
        <v>31163</v>
      </c>
      <c r="C407" t="s">
        <v>2049</v>
      </c>
      <c r="D407" s="258" t="s">
        <v>31164</v>
      </c>
    </row>
    <row r="408" spans="1:4" ht="14.25">
      <c r="A408">
        <v>1749</v>
      </c>
      <c r="B408" t="s">
        <v>31165</v>
      </c>
      <c r="C408" t="s">
        <v>2049</v>
      </c>
      <c r="D408" s="258" t="s">
        <v>31166</v>
      </c>
    </row>
    <row r="409" spans="1:4" ht="14.25">
      <c r="A409">
        <v>37412</v>
      </c>
      <c r="B409" t="s">
        <v>31167</v>
      </c>
      <c r="C409" t="s">
        <v>2049</v>
      </c>
      <c r="D409" s="258" t="s">
        <v>31168</v>
      </c>
    </row>
    <row r="410" spans="1:4" ht="14.25">
      <c r="A410">
        <v>1745</v>
      </c>
      <c r="B410" t="s">
        <v>31169</v>
      </c>
      <c r="C410" t="s">
        <v>2049</v>
      </c>
      <c r="D410" s="258" t="s">
        <v>31170</v>
      </c>
    </row>
    <row r="411" spans="1:4" ht="14.25">
      <c r="A411">
        <v>1750</v>
      </c>
      <c r="B411" t="s">
        <v>31171</v>
      </c>
      <c r="C411" t="s">
        <v>2049</v>
      </c>
      <c r="D411" s="258" t="s">
        <v>31172</v>
      </c>
    </row>
    <row r="412" spans="1:4" ht="14.25">
      <c r="A412">
        <v>11687</v>
      </c>
      <c r="B412" t="s">
        <v>31173</v>
      </c>
      <c r="C412" t="s">
        <v>2052</v>
      </c>
      <c r="D412" s="258" t="s">
        <v>31174</v>
      </c>
    </row>
    <row r="413" spans="1:4" ht="14.25">
      <c r="A413">
        <v>11689</v>
      </c>
      <c r="B413" t="s">
        <v>31175</v>
      </c>
      <c r="C413" t="s">
        <v>2052</v>
      </c>
      <c r="D413" s="258" t="s">
        <v>31176</v>
      </c>
    </row>
    <row r="414" spans="1:4" ht="14.25">
      <c r="A414">
        <v>11693</v>
      </c>
      <c r="B414" t="s">
        <v>31177</v>
      </c>
      <c r="C414" t="s">
        <v>2050</v>
      </c>
      <c r="D414" s="258" t="s">
        <v>31178</v>
      </c>
    </row>
    <row r="415" spans="1:4" ht="14.25">
      <c r="A415">
        <v>36215</v>
      </c>
      <c r="B415" t="s">
        <v>31179</v>
      </c>
      <c r="C415" t="s">
        <v>2049</v>
      </c>
      <c r="D415" s="258" t="s">
        <v>31180</v>
      </c>
    </row>
    <row r="416" spans="1:4" ht="14.25">
      <c r="A416">
        <v>42439</v>
      </c>
      <c r="B416" t="s">
        <v>31181</v>
      </c>
      <c r="C416" t="s">
        <v>2049</v>
      </c>
      <c r="D416" s="258" t="s">
        <v>31182</v>
      </c>
    </row>
    <row r="417" spans="1:4" ht="14.25">
      <c r="A417">
        <v>38381</v>
      </c>
      <c r="B417" t="s">
        <v>31183</v>
      </c>
      <c r="C417" t="s">
        <v>2049</v>
      </c>
      <c r="D417" s="258" t="s">
        <v>31184</v>
      </c>
    </row>
    <row r="418" spans="1:4" ht="14.25">
      <c r="A418">
        <v>39621</v>
      </c>
      <c r="B418" t="s">
        <v>31185</v>
      </c>
      <c r="C418" t="s">
        <v>2057</v>
      </c>
      <c r="D418" s="258" t="s">
        <v>31186</v>
      </c>
    </row>
    <row r="419" spans="1:4" ht="14.25">
      <c r="A419">
        <v>39624</v>
      </c>
      <c r="B419" t="s">
        <v>31187</v>
      </c>
      <c r="C419" t="s">
        <v>2057</v>
      </c>
      <c r="D419" s="258" t="s">
        <v>31188</v>
      </c>
    </row>
    <row r="420" spans="1:4" ht="14.25">
      <c r="A420">
        <v>39615</v>
      </c>
      <c r="B420" t="s">
        <v>31189</v>
      </c>
      <c r="C420" t="s">
        <v>2049</v>
      </c>
      <c r="D420" s="258" t="s">
        <v>31190</v>
      </c>
    </row>
    <row r="421" spans="1:4" ht="14.25">
      <c r="A421">
        <v>39620</v>
      </c>
      <c r="B421" t="s">
        <v>31191</v>
      </c>
      <c r="C421" t="s">
        <v>2049</v>
      </c>
      <c r="D421" s="258" t="s">
        <v>31192</v>
      </c>
    </row>
    <row r="422" spans="1:4" ht="14.25">
      <c r="A422">
        <v>39623</v>
      </c>
      <c r="B422" t="s">
        <v>31193</v>
      </c>
      <c r="C422" t="s">
        <v>2049</v>
      </c>
      <c r="D422" s="258" t="s">
        <v>31194</v>
      </c>
    </row>
    <row r="423" spans="1:4" ht="14.25">
      <c r="A423">
        <v>546</v>
      </c>
      <c r="B423" t="s">
        <v>31195</v>
      </c>
      <c r="C423" t="s">
        <v>2053</v>
      </c>
      <c r="D423" s="258" t="s">
        <v>31196</v>
      </c>
    </row>
    <row r="424" spans="1:4" ht="14.25">
      <c r="A424">
        <v>566</v>
      </c>
      <c r="B424" t="s">
        <v>31197</v>
      </c>
      <c r="C424" t="s">
        <v>2052</v>
      </c>
      <c r="D424" s="258" t="s">
        <v>31198</v>
      </c>
    </row>
    <row r="425" spans="1:4" ht="14.25">
      <c r="A425">
        <v>565</v>
      </c>
      <c r="B425" t="s">
        <v>31199</v>
      </c>
      <c r="C425" t="s">
        <v>2052</v>
      </c>
      <c r="D425" s="258" t="s">
        <v>31200</v>
      </c>
    </row>
    <row r="426" spans="1:4" ht="14.25">
      <c r="A426">
        <v>555</v>
      </c>
      <c r="B426" t="s">
        <v>31201</v>
      </c>
      <c r="C426" t="s">
        <v>2052</v>
      </c>
      <c r="D426" s="258" t="s">
        <v>31202</v>
      </c>
    </row>
    <row r="427" spans="1:4" ht="14.25">
      <c r="A427">
        <v>557</v>
      </c>
      <c r="B427" t="s">
        <v>31203</v>
      </c>
      <c r="C427" t="s">
        <v>2052</v>
      </c>
      <c r="D427" s="258" t="s">
        <v>31204</v>
      </c>
    </row>
    <row r="428" spans="1:4" ht="14.25">
      <c r="A428">
        <v>552</v>
      </c>
      <c r="B428" t="s">
        <v>31205</v>
      </c>
      <c r="C428" t="s">
        <v>2052</v>
      </c>
      <c r="D428" s="258" t="s">
        <v>31206</v>
      </c>
    </row>
    <row r="429" spans="1:4" ht="14.25">
      <c r="A429">
        <v>563</v>
      </c>
      <c r="B429" t="s">
        <v>31207</v>
      </c>
      <c r="C429" t="s">
        <v>2052</v>
      </c>
      <c r="D429" s="258" t="s">
        <v>31208</v>
      </c>
    </row>
    <row r="430" spans="1:4" ht="14.25">
      <c r="A430">
        <v>549</v>
      </c>
      <c r="B430" t="s">
        <v>31209</v>
      </c>
      <c r="C430" t="s">
        <v>2052</v>
      </c>
      <c r="D430" s="258" t="s">
        <v>31210</v>
      </c>
    </row>
    <row r="431" spans="1:4" ht="14.25">
      <c r="A431">
        <v>551</v>
      </c>
      <c r="B431" t="s">
        <v>31211</v>
      </c>
      <c r="C431" t="s">
        <v>2052</v>
      </c>
      <c r="D431" s="258" t="s">
        <v>31212</v>
      </c>
    </row>
    <row r="432" spans="1:4" ht="14.25">
      <c r="A432">
        <v>559</v>
      </c>
      <c r="B432" t="s">
        <v>31213</v>
      </c>
      <c r="C432" t="s">
        <v>2052</v>
      </c>
      <c r="D432" s="258" t="s">
        <v>30795</v>
      </c>
    </row>
    <row r="433" spans="1:4" ht="14.25">
      <c r="A433">
        <v>560</v>
      </c>
      <c r="B433" t="s">
        <v>31214</v>
      </c>
      <c r="C433" t="s">
        <v>2052</v>
      </c>
      <c r="D433" s="258" t="s">
        <v>31215</v>
      </c>
    </row>
    <row r="434" spans="1:4" ht="14.25">
      <c r="A434">
        <v>547</v>
      </c>
      <c r="B434" t="s">
        <v>31216</v>
      </c>
      <c r="C434" t="s">
        <v>2052</v>
      </c>
      <c r="D434" s="258" t="s">
        <v>31217</v>
      </c>
    </row>
    <row r="435" spans="1:4" ht="14.25">
      <c r="A435">
        <v>36207</v>
      </c>
      <c r="B435" t="s">
        <v>31218</v>
      </c>
      <c r="C435" t="s">
        <v>2049</v>
      </c>
      <c r="D435" s="258" t="s">
        <v>31219</v>
      </c>
    </row>
    <row r="436" spans="1:4" ht="14.25">
      <c r="A436">
        <v>36209</v>
      </c>
      <c r="B436" t="s">
        <v>31220</v>
      </c>
      <c r="C436" t="s">
        <v>2049</v>
      </c>
      <c r="D436" s="258" t="s">
        <v>31221</v>
      </c>
    </row>
    <row r="437" spans="1:4" ht="14.25">
      <c r="A437">
        <v>36210</v>
      </c>
      <c r="B437" t="s">
        <v>31222</v>
      </c>
      <c r="C437" t="s">
        <v>2049</v>
      </c>
      <c r="D437" s="258" t="s">
        <v>31223</v>
      </c>
    </row>
    <row r="438" spans="1:4" ht="14.25">
      <c r="A438">
        <v>36204</v>
      </c>
      <c r="B438" t="s">
        <v>31224</v>
      </c>
      <c r="C438" t="s">
        <v>2049</v>
      </c>
      <c r="D438" s="258" t="s">
        <v>31225</v>
      </c>
    </row>
    <row r="439" spans="1:4" ht="14.25">
      <c r="A439">
        <v>36205</v>
      </c>
      <c r="B439" t="s">
        <v>31226</v>
      </c>
      <c r="C439" t="s">
        <v>2049</v>
      </c>
      <c r="D439" s="258" t="s">
        <v>31227</v>
      </c>
    </row>
    <row r="440" spans="1:4" ht="14.25">
      <c r="A440">
        <v>36081</v>
      </c>
      <c r="B440" t="s">
        <v>31228</v>
      </c>
      <c r="C440" t="s">
        <v>2049</v>
      </c>
      <c r="D440" s="258" t="s">
        <v>31229</v>
      </c>
    </row>
    <row r="441" spans="1:4" ht="14.25">
      <c r="A441">
        <v>36206</v>
      </c>
      <c r="B441" t="s">
        <v>31230</v>
      </c>
      <c r="C441" t="s">
        <v>2049</v>
      </c>
      <c r="D441" s="258" t="s">
        <v>31231</v>
      </c>
    </row>
    <row r="442" spans="1:4" ht="14.25">
      <c r="A442">
        <v>36218</v>
      </c>
      <c r="B442" t="s">
        <v>31232</v>
      </c>
      <c r="C442" t="s">
        <v>2049</v>
      </c>
      <c r="D442" s="258" t="s">
        <v>31233</v>
      </c>
    </row>
    <row r="443" spans="1:4" ht="14.25">
      <c r="A443">
        <v>36220</v>
      </c>
      <c r="B443" t="s">
        <v>31234</v>
      </c>
      <c r="C443" t="s">
        <v>2049</v>
      </c>
      <c r="D443" s="258" t="s">
        <v>31235</v>
      </c>
    </row>
    <row r="444" spans="1:4" ht="14.25">
      <c r="A444">
        <v>36080</v>
      </c>
      <c r="B444" t="s">
        <v>31236</v>
      </c>
      <c r="C444" t="s">
        <v>2049</v>
      </c>
      <c r="D444" s="258" t="s">
        <v>31237</v>
      </c>
    </row>
    <row r="445" spans="1:4" ht="14.25">
      <c r="A445">
        <v>36223</v>
      </c>
      <c r="B445" t="s">
        <v>31238</v>
      </c>
      <c r="C445" t="s">
        <v>2049</v>
      </c>
      <c r="D445" s="258" t="s">
        <v>31239</v>
      </c>
    </row>
    <row r="446" spans="1:4" ht="14.25">
      <c r="A446">
        <v>38127</v>
      </c>
      <c r="B446" t="s">
        <v>31240</v>
      </c>
      <c r="C446" t="s">
        <v>2049</v>
      </c>
      <c r="D446" s="258" t="s">
        <v>31241</v>
      </c>
    </row>
    <row r="447" spans="1:4" ht="14.25">
      <c r="A447">
        <v>38060</v>
      </c>
      <c r="B447" t="s">
        <v>31242</v>
      </c>
      <c r="C447" t="s">
        <v>2049</v>
      </c>
      <c r="D447" s="258" t="s">
        <v>31243</v>
      </c>
    </row>
    <row r="448" spans="1:4" ht="14.25">
      <c r="A448">
        <v>10956</v>
      </c>
      <c r="B448" t="s">
        <v>31244</v>
      </c>
      <c r="C448" t="s">
        <v>2049</v>
      </c>
      <c r="D448" s="258" t="s">
        <v>31245</v>
      </c>
    </row>
    <row r="449" spans="1:4" ht="14.25">
      <c r="A449">
        <v>39380</v>
      </c>
      <c r="B449" t="s">
        <v>31246</v>
      </c>
      <c r="C449" t="s">
        <v>2049</v>
      </c>
      <c r="D449" s="258" t="s">
        <v>31247</v>
      </c>
    </row>
    <row r="450" spans="1:4" ht="14.25">
      <c r="A450">
        <v>44172</v>
      </c>
      <c r="B450" t="s">
        <v>31248</v>
      </c>
      <c r="C450" t="s">
        <v>2049</v>
      </c>
      <c r="D450" s="258" t="s">
        <v>31249</v>
      </c>
    </row>
    <row r="451" spans="1:4" ht="14.25">
      <c r="A451">
        <v>37597</v>
      </c>
      <c r="B451" t="s">
        <v>31250</v>
      </c>
      <c r="C451" t="s">
        <v>2049</v>
      </c>
      <c r="D451" s="258" t="s">
        <v>31251</v>
      </c>
    </row>
    <row r="452" spans="1:4" ht="14.25">
      <c r="A452">
        <v>183</v>
      </c>
      <c r="B452" t="s">
        <v>31252</v>
      </c>
      <c r="C452" t="s">
        <v>2058</v>
      </c>
      <c r="D452" s="258" t="s">
        <v>31253</v>
      </c>
    </row>
    <row r="453" spans="1:4" ht="14.25">
      <c r="A453">
        <v>184</v>
      </c>
      <c r="B453" t="s">
        <v>31254</v>
      </c>
      <c r="C453" t="s">
        <v>2058</v>
      </c>
      <c r="D453" s="258" t="s">
        <v>31255</v>
      </c>
    </row>
    <row r="454" spans="1:4" ht="14.25">
      <c r="A454">
        <v>181</v>
      </c>
      <c r="B454" t="s">
        <v>31256</v>
      </c>
      <c r="C454" t="s">
        <v>2058</v>
      </c>
      <c r="D454" s="258" t="s">
        <v>31257</v>
      </c>
    </row>
    <row r="455" spans="1:4" ht="14.25">
      <c r="A455">
        <v>20001</v>
      </c>
      <c r="B455" t="s">
        <v>31258</v>
      </c>
      <c r="C455" t="s">
        <v>2058</v>
      </c>
      <c r="D455" s="258" t="s">
        <v>31259</v>
      </c>
    </row>
    <row r="456" spans="1:4" ht="14.25">
      <c r="A456">
        <v>39837</v>
      </c>
      <c r="B456" t="s">
        <v>31260</v>
      </c>
      <c r="C456" t="s">
        <v>2058</v>
      </c>
      <c r="D456" s="258" t="s">
        <v>31261</v>
      </c>
    </row>
    <row r="457" spans="1:4" ht="14.25">
      <c r="A457">
        <v>43366</v>
      </c>
      <c r="B457" t="s">
        <v>31262</v>
      </c>
      <c r="C457" t="s">
        <v>2053</v>
      </c>
      <c r="D457" s="258" t="s">
        <v>31263</v>
      </c>
    </row>
    <row r="458" spans="1:4" ht="14.25">
      <c r="A458">
        <v>10535</v>
      </c>
      <c r="B458" t="s">
        <v>31264</v>
      </c>
      <c r="C458" t="s">
        <v>2049</v>
      </c>
      <c r="D458" s="258" t="s">
        <v>31265</v>
      </c>
    </row>
    <row r="459" spans="1:4" ht="14.25">
      <c r="A459">
        <v>10537</v>
      </c>
      <c r="B459" t="s">
        <v>31266</v>
      </c>
      <c r="C459" t="s">
        <v>2049</v>
      </c>
      <c r="D459" s="258" t="s">
        <v>31267</v>
      </c>
    </row>
    <row r="460" spans="1:4" ht="14.25">
      <c r="A460">
        <v>13891</v>
      </c>
      <c r="B460" t="s">
        <v>31268</v>
      </c>
      <c r="C460" t="s">
        <v>2049</v>
      </c>
      <c r="D460" s="258" t="s">
        <v>31269</v>
      </c>
    </row>
    <row r="461" spans="1:4" ht="14.25">
      <c r="A461">
        <v>44492</v>
      </c>
      <c r="B461" t="s">
        <v>31270</v>
      </c>
      <c r="C461" t="s">
        <v>2049</v>
      </c>
      <c r="D461" s="258" t="s">
        <v>31271</v>
      </c>
    </row>
    <row r="462" spans="1:4" ht="14.25">
      <c r="A462">
        <v>36396</v>
      </c>
      <c r="B462" t="s">
        <v>31272</v>
      </c>
      <c r="C462" t="s">
        <v>2049</v>
      </c>
      <c r="D462" s="258" t="s">
        <v>31273</v>
      </c>
    </row>
    <row r="463" spans="1:4" ht="14.25">
      <c r="A463">
        <v>36397</v>
      </c>
      <c r="B463" t="s">
        <v>31274</v>
      </c>
      <c r="C463" t="s">
        <v>2049</v>
      </c>
      <c r="D463" s="258" t="s">
        <v>31275</v>
      </c>
    </row>
    <row r="464" spans="1:4" ht="14.25">
      <c r="A464">
        <v>36398</v>
      </c>
      <c r="B464" t="s">
        <v>31276</v>
      </c>
      <c r="C464" t="s">
        <v>2049</v>
      </c>
      <c r="D464" s="258" t="s">
        <v>31277</v>
      </c>
    </row>
    <row r="465" spans="1:4" ht="14.25">
      <c r="A465">
        <v>647</v>
      </c>
      <c r="B465" t="s">
        <v>31278</v>
      </c>
      <c r="C465" t="s">
        <v>2051</v>
      </c>
      <c r="D465" s="258" t="s">
        <v>31279</v>
      </c>
    </row>
    <row r="466" spans="1:4" ht="14.25">
      <c r="A466">
        <v>40920</v>
      </c>
      <c r="B466" t="s">
        <v>31280</v>
      </c>
      <c r="C466" t="s">
        <v>2056</v>
      </c>
      <c r="D466" s="258" t="s">
        <v>31281</v>
      </c>
    </row>
    <row r="467" spans="1:4" ht="14.25">
      <c r="A467">
        <v>715</v>
      </c>
      <c r="B467" t="s">
        <v>31282</v>
      </c>
      <c r="C467" t="s">
        <v>2049</v>
      </c>
      <c r="D467" s="258" t="s">
        <v>31283</v>
      </c>
    </row>
    <row r="468" spans="1:4" ht="14.25">
      <c r="A468">
        <v>716</v>
      </c>
      <c r="B468" t="s">
        <v>31284</v>
      </c>
      <c r="C468" t="s">
        <v>2049</v>
      </c>
      <c r="D468" s="258" t="s">
        <v>31285</v>
      </c>
    </row>
    <row r="469" spans="1:4" ht="14.25">
      <c r="A469">
        <v>38783</v>
      </c>
      <c r="B469" t="s">
        <v>31286</v>
      </c>
      <c r="C469" t="s">
        <v>2049</v>
      </c>
      <c r="D469" s="258" t="s">
        <v>31007</v>
      </c>
    </row>
    <row r="470" spans="1:4" ht="14.25">
      <c r="A470">
        <v>37593</v>
      </c>
      <c r="B470" t="s">
        <v>31287</v>
      </c>
      <c r="C470" t="s">
        <v>2049</v>
      </c>
      <c r="D470" s="258" t="s">
        <v>31288</v>
      </c>
    </row>
    <row r="471" spans="1:4" ht="14.25">
      <c r="A471">
        <v>37594</v>
      </c>
      <c r="B471" t="s">
        <v>31289</v>
      </c>
      <c r="C471" t="s">
        <v>2049</v>
      </c>
      <c r="D471" s="258" t="s">
        <v>31290</v>
      </c>
    </row>
    <row r="472" spans="1:4" ht="14.25">
      <c r="A472">
        <v>37592</v>
      </c>
      <c r="B472" t="s">
        <v>31291</v>
      </c>
      <c r="C472" t="s">
        <v>2049</v>
      </c>
      <c r="D472" s="258" t="s">
        <v>30785</v>
      </c>
    </row>
    <row r="473" spans="1:4" ht="14.25">
      <c r="A473">
        <v>7270</v>
      </c>
      <c r="B473" t="s">
        <v>31292</v>
      </c>
      <c r="C473" t="s">
        <v>2049</v>
      </c>
      <c r="D473" s="258" t="s">
        <v>31293</v>
      </c>
    </row>
    <row r="474" spans="1:4" ht="14.25">
      <c r="A474">
        <v>7267</v>
      </c>
      <c r="B474" t="s">
        <v>31294</v>
      </c>
      <c r="C474" t="s">
        <v>2049</v>
      </c>
      <c r="D474" s="258" t="s">
        <v>31295</v>
      </c>
    </row>
    <row r="475" spans="1:4" ht="14.25">
      <c r="A475">
        <v>7271</v>
      </c>
      <c r="B475" t="s">
        <v>31296</v>
      </c>
      <c r="C475" t="s">
        <v>2049</v>
      </c>
      <c r="D475" s="258" t="s">
        <v>31297</v>
      </c>
    </row>
    <row r="476" spans="1:4" ht="14.25">
      <c r="A476">
        <v>7268</v>
      </c>
      <c r="B476" t="s">
        <v>31298</v>
      </c>
      <c r="C476" t="s">
        <v>2049</v>
      </c>
      <c r="D476" s="258" t="s">
        <v>31299</v>
      </c>
    </row>
    <row r="477" spans="1:4" ht="14.25">
      <c r="A477">
        <v>41372</v>
      </c>
      <c r="B477" t="s">
        <v>31300</v>
      </c>
      <c r="C477" t="s">
        <v>2050</v>
      </c>
      <c r="D477" s="258" t="s">
        <v>31301</v>
      </c>
    </row>
    <row r="478" spans="1:4" ht="14.25">
      <c r="A478">
        <v>41371</v>
      </c>
      <c r="B478" t="s">
        <v>31302</v>
      </c>
      <c r="C478" t="s">
        <v>2050</v>
      </c>
      <c r="D478" s="258" t="s">
        <v>31303</v>
      </c>
    </row>
    <row r="479" spans="1:4" ht="14.25">
      <c r="A479">
        <v>34556</v>
      </c>
      <c r="B479" t="s">
        <v>31304</v>
      </c>
      <c r="C479" t="s">
        <v>2049</v>
      </c>
      <c r="D479" s="258" t="s">
        <v>31305</v>
      </c>
    </row>
    <row r="480" spans="1:4" ht="14.25">
      <c r="A480">
        <v>37873</v>
      </c>
      <c r="B480" t="s">
        <v>31306</v>
      </c>
      <c r="C480" t="s">
        <v>2049</v>
      </c>
      <c r="D480" s="258" t="s">
        <v>31307</v>
      </c>
    </row>
    <row r="481" spans="1:4" ht="14.25">
      <c r="A481">
        <v>34564</v>
      </c>
      <c r="B481" t="s">
        <v>31308</v>
      </c>
      <c r="C481" t="s">
        <v>2049</v>
      </c>
      <c r="D481" s="258" t="s">
        <v>30524</v>
      </c>
    </row>
    <row r="482" spans="1:4" ht="14.25">
      <c r="A482">
        <v>34565</v>
      </c>
      <c r="B482" t="s">
        <v>31309</v>
      </c>
      <c r="C482" t="s">
        <v>2049</v>
      </c>
      <c r="D482" s="258" t="s">
        <v>30404</v>
      </c>
    </row>
    <row r="483" spans="1:4" ht="14.25">
      <c r="A483">
        <v>38590</v>
      </c>
      <c r="B483" t="s">
        <v>31310</v>
      </c>
      <c r="C483" t="s">
        <v>2049</v>
      </c>
      <c r="D483" s="258" t="s">
        <v>31311</v>
      </c>
    </row>
    <row r="484" spans="1:4" ht="14.25">
      <c r="A484">
        <v>34566</v>
      </c>
      <c r="B484" t="s">
        <v>31312</v>
      </c>
      <c r="C484" t="s">
        <v>2049</v>
      </c>
      <c r="D484" s="258" t="s">
        <v>30741</v>
      </c>
    </row>
    <row r="485" spans="1:4" ht="14.25">
      <c r="A485">
        <v>34567</v>
      </c>
      <c r="B485" t="s">
        <v>31313</v>
      </c>
      <c r="C485" t="s">
        <v>2049</v>
      </c>
      <c r="D485" s="258" t="s">
        <v>31314</v>
      </c>
    </row>
    <row r="486" spans="1:4" ht="14.25">
      <c r="A486">
        <v>38591</v>
      </c>
      <c r="B486" t="s">
        <v>31315</v>
      </c>
      <c r="C486" t="s">
        <v>2049</v>
      </c>
      <c r="D486" s="258" t="s">
        <v>31316</v>
      </c>
    </row>
    <row r="487" spans="1:4" ht="14.25">
      <c r="A487">
        <v>34568</v>
      </c>
      <c r="B487" t="s">
        <v>31317</v>
      </c>
      <c r="C487" t="s">
        <v>2049</v>
      </c>
      <c r="D487" s="258" t="s">
        <v>31318</v>
      </c>
    </row>
    <row r="488" spans="1:4" ht="14.25">
      <c r="A488">
        <v>34569</v>
      </c>
      <c r="B488" t="s">
        <v>31319</v>
      </c>
      <c r="C488" t="s">
        <v>2049</v>
      </c>
      <c r="D488" s="258" t="s">
        <v>30404</v>
      </c>
    </row>
    <row r="489" spans="1:4" ht="14.25">
      <c r="A489">
        <v>34570</v>
      </c>
      <c r="B489" t="s">
        <v>31320</v>
      </c>
      <c r="C489" t="s">
        <v>2049</v>
      </c>
      <c r="D489" s="258" t="s">
        <v>31321</v>
      </c>
    </row>
    <row r="490" spans="1:4" ht="14.25">
      <c r="A490">
        <v>25070</v>
      </c>
      <c r="B490" t="s">
        <v>31322</v>
      </c>
      <c r="C490" t="s">
        <v>2049</v>
      </c>
      <c r="D490" s="258" t="s">
        <v>31323</v>
      </c>
    </row>
    <row r="491" spans="1:4" ht="14.25">
      <c r="A491">
        <v>34571</v>
      </c>
      <c r="B491" t="s">
        <v>31324</v>
      </c>
      <c r="C491" t="s">
        <v>2049</v>
      </c>
      <c r="D491" s="258" t="s">
        <v>31325</v>
      </c>
    </row>
    <row r="492" spans="1:4" ht="14.25">
      <c r="A492">
        <v>34573</v>
      </c>
      <c r="B492" t="s">
        <v>31326</v>
      </c>
      <c r="C492" t="s">
        <v>2049</v>
      </c>
      <c r="D492" s="258" t="s">
        <v>31327</v>
      </c>
    </row>
    <row r="493" spans="1:4" ht="14.25">
      <c r="A493">
        <v>37107</v>
      </c>
      <c r="B493" t="s">
        <v>31328</v>
      </c>
      <c r="C493" t="s">
        <v>2049</v>
      </c>
      <c r="D493" s="258" t="s">
        <v>31329</v>
      </c>
    </row>
    <row r="494" spans="1:4" ht="14.25">
      <c r="A494">
        <v>34576</v>
      </c>
      <c r="B494" t="s">
        <v>31330</v>
      </c>
      <c r="C494" t="s">
        <v>2049</v>
      </c>
      <c r="D494" s="258" t="s">
        <v>31331</v>
      </c>
    </row>
    <row r="495" spans="1:4" ht="14.25">
      <c r="A495">
        <v>34577</v>
      </c>
      <c r="B495" t="s">
        <v>31332</v>
      </c>
      <c r="C495" t="s">
        <v>2049</v>
      </c>
      <c r="D495" s="258" t="s">
        <v>31070</v>
      </c>
    </row>
    <row r="496" spans="1:4" ht="14.25">
      <c r="A496">
        <v>34578</v>
      </c>
      <c r="B496" t="s">
        <v>31333</v>
      </c>
      <c r="C496" t="s">
        <v>2049</v>
      </c>
      <c r="D496" s="258" t="s">
        <v>31334</v>
      </c>
    </row>
    <row r="497" spans="1:4" ht="14.25">
      <c r="A497">
        <v>34579</v>
      </c>
      <c r="B497" t="s">
        <v>31335</v>
      </c>
      <c r="C497" t="s">
        <v>2049</v>
      </c>
      <c r="D497" s="258" t="s">
        <v>31336</v>
      </c>
    </row>
    <row r="498" spans="1:4" ht="14.25">
      <c r="A498">
        <v>25067</v>
      </c>
      <c r="B498" t="s">
        <v>31337</v>
      </c>
      <c r="C498" t="s">
        <v>2049</v>
      </c>
      <c r="D498" s="258" t="s">
        <v>31338</v>
      </c>
    </row>
    <row r="499" spans="1:4" ht="14.25">
      <c r="A499">
        <v>34580</v>
      </c>
      <c r="B499" t="s">
        <v>31339</v>
      </c>
      <c r="C499" t="s">
        <v>2049</v>
      </c>
      <c r="D499" s="258" t="s">
        <v>31340</v>
      </c>
    </row>
    <row r="500" spans="1:4" ht="14.25">
      <c r="A500">
        <v>25071</v>
      </c>
      <c r="B500" t="s">
        <v>31341</v>
      </c>
      <c r="C500" t="s">
        <v>2049</v>
      </c>
      <c r="D500" s="258" t="s">
        <v>30376</v>
      </c>
    </row>
    <row r="501" spans="1:4" ht="14.25">
      <c r="A501">
        <v>44171</v>
      </c>
      <c r="B501" t="s">
        <v>31342</v>
      </c>
      <c r="C501" t="s">
        <v>2049</v>
      </c>
      <c r="D501" s="258" t="s">
        <v>31343</v>
      </c>
    </row>
    <row r="502" spans="1:4" ht="14.25">
      <c r="A502">
        <v>38395</v>
      </c>
      <c r="B502" t="s">
        <v>31344</v>
      </c>
      <c r="C502" t="s">
        <v>2049</v>
      </c>
      <c r="D502" s="258" t="s">
        <v>31345</v>
      </c>
    </row>
    <row r="503" spans="1:4" ht="14.25">
      <c r="A503">
        <v>34583</v>
      </c>
      <c r="B503" t="s">
        <v>31346</v>
      </c>
      <c r="C503" t="s">
        <v>2050</v>
      </c>
      <c r="D503" s="258" t="s">
        <v>31347</v>
      </c>
    </row>
    <row r="504" spans="1:4" ht="14.25">
      <c r="A504">
        <v>34584</v>
      </c>
      <c r="B504" t="s">
        <v>31348</v>
      </c>
      <c r="C504" t="s">
        <v>2050</v>
      </c>
      <c r="D504" s="258" t="s">
        <v>31349</v>
      </c>
    </row>
    <row r="505" spans="1:4" ht="14.25">
      <c r="A505">
        <v>709</v>
      </c>
      <c r="B505" t="s">
        <v>31350</v>
      </c>
      <c r="C505" t="s">
        <v>2050</v>
      </c>
      <c r="D505" s="258" t="s">
        <v>31351</v>
      </c>
    </row>
    <row r="506" spans="1:4" ht="14.25">
      <c r="A506">
        <v>34599</v>
      </c>
      <c r="B506" t="s">
        <v>31352</v>
      </c>
      <c r="C506" t="s">
        <v>2049</v>
      </c>
      <c r="D506" s="258" t="s">
        <v>31353</v>
      </c>
    </row>
    <row r="507" spans="1:4" ht="14.25">
      <c r="A507">
        <v>34592</v>
      </c>
      <c r="B507" t="s">
        <v>31354</v>
      </c>
      <c r="C507" t="s">
        <v>2049</v>
      </c>
      <c r="D507" s="258" t="s">
        <v>31355</v>
      </c>
    </row>
    <row r="508" spans="1:4" ht="14.25">
      <c r="A508">
        <v>37103</v>
      </c>
      <c r="B508" t="s">
        <v>31356</v>
      </c>
      <c r="C508" t="s">
        <v>2049</v>
      </c>
      <c r="D508" s="258" t="s">
        <v>31357</v>
      </c>
    </row>
    <row r="509" spans="1:4" ht="14.25">
      <c r="A509">
        <v>34555</v>
      </c>
      <c r="B509" t="s">
        <v>31358</v>
      </c>
      <c r="C509" t="s">
        <v>2049</v>
      </c>
      <c r="D509" s="258" t="s">
        <v>31359</v>
      </c>
    </row>
    <row r="510" spans="1:4" ht="14.25">
      <c r="A510">
        <v>674</v>
      </c>
      <c r="B510" t="s">
        <v>31360</v>
      </c>
      <c r="C510" t="s">
        <v>2050</v>
      </c>
      <c r="D510" s="258" t="s">
        <v>31361</v>
      </c>
    </row>
    <row r="511" spans="1:4" ht="14.25">
      <c r="A511">
        <v>34600</v>
      </c>
      <c r="B511" t="s">
        <v>31362</v>
      </c>
      <c r="C511" t="s">
        <v>2050</v>
      </c>
      <c r="D511" s="258" t="s">
        <v>31363</v>
      </c>
    </row>
    <row r="512" spans="1:4" ht="14.25">
      <c r="A512">
        <v>652</v>
      </c>
      <c r="B512" t="s">
        <v>31364</v>
      </c>
      <c r="C512" t="s">
        <v>2050</v>
      </c>
      <c r="D512" s="258" t="s">
        <v>31365</v>
      </c>
    </row>
    <row r="513" spans="1:4" ht="14.25">
      <c r="A513">
        <v>651</v>
      </c>
      <c r="B513" t="s">
        <v>31366</v>
      </c>
      <c r="C513" t="s">
        <v>2049</v>
      </c>
      <c r="D513" s="258" t="s">
        <v>31367</v>
      </c>
    </row>
    <row r="514" spans="1:4" ht="14.25">
      <c r="A514">
        <v>654</v>
      </c>
      <c r="B514" t="s">
        <v>31368</v>
      </c>
      <c r="C514" t="s">
        <v>2049</v>
      </c>
      <c r="D514" s="258" t="s">
        <v>31305</v>
      </c>
    </row>
    <row r="515" spans="1:4" ht="14.25">
      <c r="A515">
        <v>650</v>
      </c>
      <c r="B515" t="s">
        <v>31369</v>
      </c>
      <c r="C515" t="s">
        <v>2049</v>
      </c>
      <c r="D515" s="258" t="s">
        <v>31370</v>
      </c>
    </row>
    <row r="516" spans="1:4" ht="14.25">
      <c r="A516">
        <v>718</v>
      </c>
      <c r="B516" t="s">
        <v>31371</v>
      </c>
      <c r="C516" t="s">
        <v>2049</v>
      </c>
      <c r="D516" s="258" t="s">
        <v>31372</v>
      </c>
    </row>
    <row r="517" spans="1:4" ht="14.25">
      <c r="A517">
        <v>11981</v>
      </c>
      <c r="B517" t="s">
        <v>31373</v>
      </c>
      <c r="C517" t="s">
        <v>2049</v>
      </c>
      <c r="D517" s="258" t="s">
        <v>31374</v>
      </c>
    </row>
    <row r="518" spans="1:4" ht="14.25">
      <c r="A518">
        <v>34586</v>
      </c>
      <c r="B518" t="s">
        <v>31375</v>
      </c>
      <c r="C518" t="s">
        <v>2049</v>
      </c>
      <c r="D518" s="258" t="s">
        <v>31376</v>
      </c>
    </row>
    <row r="519" spans="1:4" ht="14.25">
      <c r="A519">
        <v>38603</v>
      </c>
      <c r="B519" t="s">
        <v>31377</v>
      </c>
      <c r="C519" t="s">
        <v>2049</v>
      </c>
      <c r="D519" s="258" t="s">
        <v>31378</v>
      </c>
    </row>
    <row r="520" spans="1:4" ht="14.25">
      <c r="A520">
        <v>34588</v>
      </c>
      <c r="B520" t="s">
        <v>31379</v>
      </c>
      <c r="C520" t="s">
        <v>2049</v>
      </c>
      <c r="D520" s="258" t="s">
        <v>30414</v>
      </c>
    </row>
    <row r="521" spans="1:4" ht="14.25">
      <c r="A521">
        <v>34590</v>
      </c>
      <c r="B521" t="s">
        <v>31380</v>
      </c>
      <c r="C521" t="s">
        <v>2049</v>
      </c>
      <c r="D521" s="258" t="s">
        <v>31381</v>
      </c>
    </row>
    <row r="522" spans="1:4" ht="14.25">
      <c r="A522">
        <v>34591</v>
      </c>
      <c r="B522" t="s">
        <v>31382</v>
      </c>
      <c r="C522" t="s">
        <v>2049</v>
      </c>
      <c r="D522" s="258" t="s">
        <v>31383</v>
      </c>
    </row>
    <row r="523" spans="1:4" ht="14.25">
      <c r="A523">
        <v>40517</v>
      </c>
      <c r="B523" t="s">
        <v>31384</v>
      </c>
      <c r="C523" t="s">
        <v>2050</v>
      </c>
      <c r="D523" s="258" t="s">
        <v>31385</v>
      </c>
    </row>
    <row r="524" spans="1:4" ht="14.25">
      <c r="A524">
        <v>40515</v>
      </c>
      <c r="B524" t="s">
        <v>31386</v>
      </c>
      <c r="C524" t="s">
        <v>2050</v>
      </c>
      <c r="D524" s="258" t="s">
        <v>31387</v>
      </c>
    </row>
    <row r="525" spans="1:4" ht="14.25">
      <c r="A525">
        <v>40529</v>
      </c>
      <c r="B525" t="s">
        <v>31388</v>
      </c>
      <c r="C525" t="s">
        <v>2050</v>
      </c>
      <c r="D525" s="258" t="s">
        <v>31389</v>
      </c>
    </row>
    <row r="526" spans="1:4" ht="14.25">
      <c r="A526">
        <v>36170</v>
      </c>
      <c r="B526" t="s">
        <v>31390</v>
      </c>
      <c r="C526" t="s">
        <v>2050</v>
      </c>
      <c r="D526" s="258" t="s">
        <v>31391</v>
      </c>
    </row>
    <row r="527" spans="1:4" ht="14.25">
      <c r="A527">
        <v>40524</v>
      </c>
      <c r="B527" t="s">
        <v>31392</v>
      </c>
      <c r="C527" t="s">
        <v>2050</v>
      </c>
      <c r="D527" s="258" t="s">
        <v>31393</v>
      </c>
    </row>
    <row r="528" spans="1:4" ht="14.25">
      <c r="A528">
        <v>36156</v>
      </c>
      <c r="B528" t="s">
        <v>31394</v>
      </c>
      <c r="C528" t="s">
        <v>2050</v>
      </c>
      <c r="D528" s="258" t="s">
        <v>31395</v>
      </c>
    </row>
    <row r="529" spans="1:4" ht="14.25">
      <c r="A529">
        <v>36155</v>
      </c>
      <c r="B529" t="s">
        <v>31396</v>
      </c>
      <c r="C529" t="s">
        <v>2050</v>
      </c>
      <c r="D529" s="258" t="s">
        <v>31397</v>
      </c>
    </row>
    <row r="530" spans="1:4" ht="14.25">
      <c r="A530">
        <v>36154</v>
      </c>
      <c r="B530" t="s">
        <v>31398</v>
      </c>
      <c r="C530" t="s">
        <v>2050</v>
      </c>
      <c r="D530" s="258" t="s">
        <v>31399</v>
      </c>
    </row>
    <row r="531" spans="1:4" ht="14.25">
      <c r="A531">
        <v>695</v>
      </c>
      <c r="B531" t="s">
        <v>31400</v>
      </c>
      <c r="C531" t="s">
        <v>2050</v>
      </c>
      <c r="D531" s="258" t="s">
        <v>31401</v>
      </c>
    </row>
    <row r="532" spans="1:4" ht="14.25">
      <c r="A532">
        <v>679</v>
      </c>
      <c r="B532" t="s">
        <v>31402</v>
      </c>
      <c r="C532" t="s">
        <v>2050</v>
      </c>
      <c r="D532" s="258" t="s">
        <v>31389</v>
      </c>
    </row>
    <row r="533" spans="1:4" ht="14.25">
      <c r="A533">
        <v>711</v>
      </c>
      <c r="B533" t="s">
        <v>31403</v>
      </c>
      <c r="C533" t="s">
        <v>2050</v>
      </c>
      <c r="D533" s="258" t="s">
        <v>31404</v>
      </c>
    </row>
    <row r="534" spans="1:4" ht="14.25">
      <c r="A534">
        <v>712</v>
      </c>
      <c r="B534" t="s">
        <v>31405</v>
      </c>
      <c r="C534" t="s">
        <v>2050</v>
      </c>
      <c r="D534" s="258" t="s">
        <v>31406</v>
      </c>
    </row>
    <row r="535" spans="1:4" ht="14.25">
      <c r="A535">
        <v>12614</v>
      </c>
      <c r="B535" t="s">
        <v>31407</v>
      </c>
      <c r="C535" t="s">
        <v>2049</v>
      </c>
      <c r="D535" s="258" t="s">
        <v>31408</v>
      </c>
    </row>
    <row r="536" spans="1:4" ht="14.25">
      <c r="A536">
        <v>6140</v>
      </c>
      <c r="B536" t="s">
        <v>31409</v>
      </c>
      <c r="C536" t="s">
        <v>2049</v>
      </c>
      <c r="D536" s="258" t="s">
        <v>31410</v>
      </c>
    </row>
    <row r="537" spans="1:4" ht="14.25">
      <c r="A537">
        <v>38399</v>
      </c>
      <c r="B537" t="s">
        <v>31411</v>
      </c>
      <c r="C537" t="s">
        <v>2049</v>
      </c>
      <c r="D537" s="258" t="s">
        <v>31412</v>
      </c>
    </row>
    <row r="538" spans="1:4" ht="14.25">
      <c r="A538">
        <v>735</v>
      </c>
      <c r="B538" t="s">
        <v>31413</v>
      </c>
      <c r="C538" t="s">
        <v>2049</v>
      </c>
      <c r="D538" s="258" t="s">
        <v>31414</v>
      </c>
    </row>
    <row r="539" spans="1:4" ht="14.25">
      <c r="A539">
        <v>736</v>
      </c>
      <c r="B539" t="s">
        <v>31415</v>
      </c>
      <c r="C539" t="s">
        <v>2049</v>
      </c>
      <c r="D539" s="258" t="s">
        <v>31416</v>
      </c>
    </row>
    <row r="540" spans="1:4" ht="14.25">
      <c r="A540">
        <v>729</v>
      </c>
      <c r="B540" t="s">
        <v>31417</v>
      </c>
      <c r="C540" t="s">
        <v>2049</v>
      </c>
      <c r="D540" s="258" t="s">
        <v>31418</v>
      </c>
    </row>
    <row r="541" spans="1:4" ht="14.25">
      <c r="A541">
        <v>39925</v>
      </c>
      <c r="B541" t="s">
        <v>31419</v>
      </c>
      <c r="C541" t="s">
        <v>2049</v>
      </c>
      <c r="D541" s="258" t="s">
        <v>31420</v>
      </c>
    </row>
    <row r="542" spans="1:4" ht="14.25">
      <c r="A542">
        <v>731</v>
      </c>
      <c r="B542" t="s">
        <v>31421</v>
      </c>
      <c r="C542" t="s">
        <v>2049</v>
      </c>
      <c r="D542" s="258" t="s">
        <v>31422</v>
      </c>
    </row>
    <row r="543" spans="1:4" ht="14.25">
      <c r="A543">
        <v>10575</v>
      </c>
      <c r="B543" t="s">
        <v>31423</v>
      </c>
      <c r="C543" t="s">
        <v>2049</v>
      </c>
      <c r="D543" s="258" t="s">
        <v>31424</v>
      </c>
    </row>
    <row r="544" spans="1:4" ht="14.25">
      <c r="A544">
        <v>733</v>
      </c>
      <c r="B544" t="s">
        <v>31425</v>
      </c>
      <c r="C544" t="s">
        <v>2049</v>
      </c>
      <c r="D544" s="258" t="s">
        <v>31426</v>
      </c>
    </row>
    <row r="545" spans="1:4" ht="14.25">
      <c r="A545">
        <v>732</v>
      </c>
      <c r="B545" t="s">
        <v>31427</v>
      </c>
      <c r="C545" t="s">
        <v>2049</v>
      </c>
      <c r="D545" s="258" t="s">
        <v>31428</v>
      </c>
    </row>
    <row r="546" spans="1:4" ht="14.25">
      <c r="A546">
        <v>737</v>
      </c>
      <c r="B546" t="s">
        <v>31429</v>
      </c>
      <c r="C546" t="s">
        <v>2049</v>
      </c>
      <c r="D546" s="258" t="s">
        <v>31430</v>
      </c>
    </row>
    <row r="547" spans="1:4" ht="14.25">
      <c r="A547">
        <v>738</v>
      </c>
      <c r="B547" t="s">
        <v>31431</v>
      </c>
      <c r="C547" t="s">
        <v>2049</v>
      </c>
      <c r="D547" s="258" t="s">
        <v>31432</v>
      </c>
    </row>
    <row r="548" spans="1:4" ht="14.25">
      <c r="A548">
        <v>740</v>
      </c>
      <c r="B548" t="s">
        <v>31433</v>
      </c>
      <c r="C548" t="s">
        <v>2049</v>
      </c>
      <c r="D548" s="258" t="s">
        <v>31434</v>
      </c>
    </row>
    <row r="549" spans="1:4" ht="14.25">
      <c r="A549">
        <v>734</v>
      </c>
      <c r="B549" t="s">
        <v>31435</v>
      </c>
      <c r="C549" t="s">
        <v>2049</v>
      </c>
      <c r="D549" s="258" t="s">
        <v>31436</v>
      </c>
    </row>
    <row r="550" spans="1:4" ht="14.25">
      <c r="A550">
        <v>39008</v>
      </c>
      <c r="B550" t="s">
        <v>31437</v>
      </c>
      <c r="C550" t="s">
        <v>2049</v>
      </c>
      <c r="D550" s="258" t="s">
        <v>31438</v>
      </c>
    </row>
    <row r="551" spans="1:4" ht="14.25">
      <c r="A551">
        <v>39009</v>
      </c>
      <c r="B551" t="s">
        <v>31439</v>
      </c>
      <c r="C551" t="s">
        <v>2049</v>
      </c>
      <c r="D551" s="258" t="s">
        <v>31440</v>
      </c>
    </row>
    <row r="552" spans="1:4" ht="14.25">
      <c r="A552">
        <v>10587</v>
      </c>
      <c r="B552" t="s">
        <v>31441</v>
      </c>
      <c r="C552" t="s">
        <v>2049</v>
      </c>
      <c r="D552" s="258" t="s">
        <v>31442</v>
      </c>
    </row>
    <row r="553" spans="1:4" ht="14.25">
      <c r="A553">
        <v>759</v>
      </c>
      <c r="B553" t="s">
        <v>31443</v>
      </c>
      <c r="C553" t="s">
        <v>2049</v>
      </c>
      <c r="D553" s="258" t="s">
        <v>31444</v>
      </c>
    </row>
    <row r="554" spans="1:4" ht="14.25">
      <c r="A554">
        <v>761</v>
      </c>
      <c r="B554" t="s">
        <v>31445</v>
      </c>
      <c r="C554" t="s">
        <v>2049</v>
      </c>
      <c r="D554" s="258" t="s">
        <v>31446</v>
      </c>
    </row>
    <row r="555" spans="1:4" ht="14.25">
      <c r="A555">
        <v>750</v>
      </c>
      <c r="B555" t="s">
        <v>31447</v>
      </c>
      <c r="C555" t="s">
        <v>2049</v>
      </c>
      <c r="D555" s="258" t="s">
        <v>31448</v>
      </c>
    </row>
    <row r="556" spans="1:4" ht="14.25">
      <c r="A556">
        <v>755</v>
      </c>
      <c r="B556" t="s">
        <v>31449</v>
      </c>
      <c r="C556" t="s">
        <v>2049</v>
      </c>
      <c r="D556" s="258" t="s">
        <v>31450</v>
      </c>
    </row>
    <row r="557" spans="1:4" ht="14.25">
      <c r="A557">
        <v>749</v>
      </c>
      <c r="B557" t="s">
        <v>31451</v>
      </c>
      <c r="C557" t="s">
        <v>2049</v>
      </c>
      <c r="D557" s="258" t="s">
        <v>31452</v>
      </c>
    </row>
    <row r="558" spans="1:4" ht="14.25">
      <c r="A558">
        <v>756</v>
      </c>
      <c r="B558" t="s">
        <v>31453</v>
      </c>
      <c r="C558" t="s">
        <v>2049</v>
      </c>
      <c r="D558" s="258" t="s">
        <v>31454</v>
      </c>
    </row>
    <row r="559" spans="1:4" ht="14.25">
      <c r="A559">
        <v>757</v>
      </c>
      <c r="B559" t="s">
        <v>31455</v>
      </c>
      <c r="C559" t="s">
        <v>2049</v>
      </c>
      <c r="D559" s="258" t="s">
        <v>31456</v>
      </c>
    </row>
    <row r="560" spans="1:4" ht="14.25">
      <c r="A560">
        <v>10588</v>
      </c>
      <c r="B560" t="s">
        <v>31457</v>
      </c>
      <c r="C560" t="s">
        <v>2049</v>
      </c>
      <c r="D560" s="258" t="s">
        <v>31458</v>
      </c>
    </row>
    <row r="561" spans="1:4" ht="14.25">
      <c r="A561">
        <v>10592</v>
      </c>
      <c r="B561" t="s">
        <v>31459</v>
      </c>
      <c r="C561" t="s">
        <v>2049</v>
      </c>
      <c r="D561" s="258" t="s">
        <v>31460</v>
      </c>
    </row>
    <row r="562" spans="1:4" ht="14.25">
      <c r="A562">
        <v>10589</v>
      </c>
      <c r="B562" t="s">
        <v>31461</v>
      </c>
      <c r="C562" t="s">
        <v>2049</v>
      </c>
      <c r="D562" s="258" t="s">
        <v>31462</v>
      </c>
    </row>
    <row r="563" spans="1:4" ht="14.25">
      <c r="A563">
        <v>760</v>
      </c>
      <c r="B563" t="s">
        <v>31463</v>
      </c>
      <c r="C563" t="s">
        <v>2049</v>
      </c>
      <c r="D563" s="258" t="s">
        <v>31464</v>
      </c>
    </row>
    <row r="564" spans="1:4" ht="14.25">
      <c r="A564">
        <v>751</v>
      </c>
      <c r="B564" t="s">
        <v>31465</v>
      </c>
      <c r="C564" t="s">
        <v>2049</v>
      </c>
      <c r="D564" s="258" t="s">
        <v>31466</v>
      </c>
    </row>
    <row r="565" spans="1:4" ht="14.25">
      <c r="A565">
        <v>754</v>
      </c>
      <c r="B565" t="s">
        <v>31467</v>
      </c>
      <c r="C565" t="s">
        <v>2049</v>
      </c>
      <c r="D565" s="258" t="s">
        <v>31468</v>
      </c>
    </row>
    <row r="566" spans="1:4" ht="14.25">
      <c r="A566">
        <v>44489</v>
      </c>
      <c r="B566" t="s">
        <v>31469</v>
      </c>
      <c r="C566" t="s">
        <v>2049</v>
      </c>
      <c r="D566" s="258" t="s">
        <v>31470</v>
      </c>
    </row>
    <row r="567" spans="1:4" ht="14.25">
      <c r="A567">
        <v>39917</v>
      </c>
      <c r="B567" t="s">
        <v>31471</v>
      </c>
      <c r="C567" t="s">
        <v>2049</v>
      </c>
      <c r="D567" s="258" t="s">
        <v>31472</v>
      </c>
    </row>
    <row r="568" spans="1:4" ht="14.25">
      <c r="A568">
        <v>38167</v>
      </c>
      <c r="B568" t="s">
        <v>31473</v>
      </c>
      <c r="C568" t="s">
        <v>2057</v>
      </c>
      <c r="D568" s="258" t="s">
        <v>31474</v>
      </c>
    </row>
    <row r="569" spans="1:4" ht="14.25">
      <c r="A569">
        <v>36145</v>
      </c>
      <c r="B569" t="s">
        <v>31475</v>
      </c>
      <c r="C569" t="s">
        <v>2057</v>
      </c>
      <c r="D569" s="258" t="s">
        <v>31476</v>
      </c>
    </row>
    <row r="570" spans="1:4" ht="14.25">
      <c r="A570">
        <v>12893</v>
      </c>
      <c r="B570" t="s">
        <v>31477</v>
      </c>
      <c r="C570" t="s">
        <v>2057</v>
      </c>
      <c r="D570" s="258" t="s">
        <v>31478</v>
      </c>
    </row>
    <row r="571" spans="1:4" ht="14.25">
      <c r="A571">
        <v>11685</v>
      </c>
      <c r="B571" t="s">
        <v>31479</v>
      </c>
      <c r="C571" t="s">
        <v>2049</v>
      </c>
      <c r="D571" s="258" t="s">
        <v>31480</v>
      </c>
    </row>
    <row r="572" spans="1:4" ht="14.25">
      <c r="A572">
        <v>11680</v>
      </c>
      <c r="B572" t="s">
        <v>31481</v>
      </c>
      <c r="C572" t="s">
        <v>2049</v>
      </c>
      <c r="D572" s="258" t="s">
        <v>31482</v>
      </c>
    </row>
    <row r="573" spans="1:4" ht="14.25">
      <c r="A573">
        <v>11679</v>
      </c>
      <c r="B573" t="s">
        <v>31483</v>
      </c>
      <c r="C573" t="s">
        <v>2049</v>
      </c>
      <c r="D573" s="258" t="s">
        <v>31484</v>
      </c>
    </row>
    <row r="574" spans="1:4" ht="14.25">
      <c r="A574">
        <v>2512</v>
      </c>
      <c r="B574" t="s">
        <v>31485</v>
      </c>
      <c r="C574" t="s">
        <v>2049</v>
      </c>
      <c r="D574" s="258" t="s">
        <v>31486</v>
      </c>
    </row>
    <row r="575" spans="1:4" ht="14.25">
      <c r="A575">
        <v>4374</v>
      </c>
      <c r="B575" t="s">
        <v>31487</v>
      </c>
      <c r="C575" t="s">
        <v>2049</v>
      </c>
      <c r="D575" s="258" t="s">
        <v>31488</v>
      </c>
    </row>
    <row r="576" spans="1:4" ht="14.25">
      <c r="A576">
        <v>7568</v>
      </c>
      <c r="B576" t="s">
        <v>31489</v>
      </c>
      <c r="C576" t="s">
        <v>2049</v>
      </c>
      <c r="D576" s="258" t="s">
        <v>31293</v>
      </c>
    </row>
    <row r="577" spans="1:4" ht="14.25">
      <c r="A577">
        <v>7584</v>
      </c>
      <c r="B577" t="s">
        <v>31490</v>
      </c>
      <c r="C577" t="s">
        <v>2049</v>
      </c>
      <c r="D577" s="258" t="s">
        <v>31491</v>
      </c>
    </row>
    <row r="578" spans="1:4" ht="14.25">
      <c r="A578">
        <v>11945</v>
      </c>
      <c r="B578" t="s">
        <v>31492</v>
      </c>
      <c r="C578" t="s">
        <v>2049</v>
      </c>
      <c r="D578" s="258" t="s">
        <v>31493</v>
      </c>
    </row>
    <row r="579" spans="1:4" ht="14.25">
      <c r="A579">
        <v>11946</v>
      </c>
      <c r="B579" t="s">
        <v>31494</v>
      </c>
      <c r="C579" t="s">
        <v>2049</v>
      </c>
      <c r="D579" s="258" t="s">
        <v>31493</v>
      </c>
    </row>
    <row r="580" spans="1:4" ht="14.25">
      <c r="A580">
        <v>4375</v>
      </c>
      <c r="B580" t="s">
        <v>31495</v>
      </c>
      <c r="C580" t="s">
        <v>2049</v>
      </c>
      <c r="D580" s="258" t="s">
        <v>31496</v>
      </c>
    </row>
    <row r="581" spans="1:4" ht="14.25">
      <c r="A581">
        <v>11950</v>
      </c>
      <c r="B581" t="s">
        <v>31497</v>
      </c>
      <c r="C581" t="s">
        <v>2049</v>
      </c>
      <c r="D581" s="258" t="s">
        <v>31498</v>
      </c>
    </row>
    <row r="582" spans="1:4" ht="14.25">
      <c r="A582">
        <v>4376</v>
      </c>
      <c r="B582" t="s">
        <v>31499</v>
      </c>
      <c r="C582" t="s">
        <v>2049</v>
      </c>
      <c r="D582" s="258" t="s">
        <v>31500</v>
      </c>
    </row>
    <row r="583" spans="1:4" ht="14.25">
      <c r="A583">
        <v>7583</v>
      </c>
      <c r="B583" t="s">
        <v>31501</v>
      </c>
      <c r="C583" t="s">
        <v>2049</v>
      </c>
      <c r="D583" s="258" t="s">
        <v>31502</v>
      </c>
    </row>
    <row r="584" spans="1:4" ht="14.25">
      <c r="A584">
        <v>4350</v>
      </c>
      <c r="B584" t="s">
        <v>31503</v>
      </c>
      <c r="C584" t="s">
        <v>2049</v>
      </c>
      <c r="D584" s="258" t="s">
        <v>31504</v>
      </c>
    </row>
    <row r="585" spans="1:4" ht="14.25">
      <c r="A585">
        <v>44400</v>
      </c>
      <c r="B585" t="s">
        <v>31505</v>
      </c>
      <c r="C585" t="s">
        <v>2049</v>
      </c>
      <c r="D585" s="258" t="s">
        <v>31506</v>
      </c>
    </row>
    <row r="586" spans="1:4" ht="14.25">
      <c r="A586">
        <v>39886</v>
      </c>
      <c r="B586" t="s">
        <v>31507</v>
      </c>
      <c r="C586" t="s">
        <v>2049</v>
      </c>
      <c r="D586" s="258" t="s">
        <v>31508</v>
      </c>
    </row>
    <row r="587" spans="1:4" ht="14.25">
      <c r="A587">
        <v>39887</v>
      </c>
      <c r="B587" t="s">
        <v>31509</v>
      </c>
      <c r="C587" t="s">
        <v>2049</v>
      </c>
      <c r="D587" s="258" t="s">
        <v>31510</v>
      </c>
    </row>
    <row r="588" spans="1:4" ht="14.25">
      <c r="A588">
        <v>39888</v>
      </c>
      <c r="B588" t="s">
        <v>31511</v>
      </c>
      <c r="C588" t="s">
        <v>2049</v>
      </c>
      <c r="D588" s="258" t="s">
        <v>31512</v>
      </c>
    </row>
    <row r="589" spans="1:4" ht="14.25">
      <c r="A589">
        <v>39890</v>
      </c>
      <c r="B589" t="s">
        <v>31513</v>
      </c>
      <c r="C589" t="s">
        <v>2049</v>
      </c>
      <c r="D589" s="258" t="s">
        <v>31514</v>
      </c>
    </row>
    <row r="590" spans="1:4" ht="14.25">
      <c r="A590">
        <v>39891</v>
      </c>
      <c r="B590" t="s">
        <v>31515</v>
      </c>
      <c r="C590" t="s">
        <v>2049</v>
      </c>
      <c r="D590" s="258" t="s">
        <v>31516</v>
      </c>
    </row>
    <row r="591" spans="1:4" ht="14.25">
      <c r="A591">
        <v>39892</v>
      </c>
      <c r="B591" t="s">
        <v>31517</v>
      </c>
      <c r="C591" t="s">
        <v>2049</v>
      </c>
      <c r="D591" s="258" t="s">
        <v>31518</v>
      </c>
    </row>
    <row r="592" spans="1:4" ht="14.25">
      <c r="A592">
        <v>790</v>
      </c>
      <c r="B592" t="s">
        <v>31519</v>
      </c>
      <c r="C592" t="s">
        <v>2049</v>
      </c>
      <c r="D592" s="258" t="s">
        <v>31520</v>
      </c>
    </row>
    <row r="593" spans="1:4" ht="14.25">
      <c r="A593">
        <v>766</v>
      </c>
      <c r="B593" t="s">
        <v>31521</v>
      </c>
      <c r="C593" t="s">
        <v>2049</v>
      </c>
      <c r="D593" s="258" t="s">
        <v>31520</v>
      </c>
    </row>
    <row r="594" spans="1:4" ht="14.25">
      <c r="A594">
        <v>791</v>
      </c>
      <c r="B594" t="s">
        <v>31522</v>
      </c>
      <c r="C594" t="s">
        <v>2049</v>
      </c>
      <c r="D594" s="258" t="s">
        <v>31520</v>
      </c>
    </row>
    <row r="595" spans="1:4" ht="14.25">
      <c r="A595">
        <v>767</v>
      </c>
      <c r="B595" t="s">
        <v>31523</v>
      </c>
      <c r="C595" t="s">
        <v>2049</v>
      </c>
      <c r="D595" s="258" t="s">
        <v>31520</v>
      </c>
    </row>
    <row r="596" spans="1:4" ht="14.25">
      <c r="A596">
        <v>768</v>
      </c>
      <c r="B596" t="s">
        <v>31524</v>
      </c>
      <c r="C596" t="s">
        <v>2049</v>
      </c>
      <c r="D596" s="258" t="s">
        <v>31111</v>
      </c>
    </row>
    <row r="597" spans="1:4" ht="14.25">
      <c r="A597">
        <v>789</v>
      </c>
      <c r="B597" t="s">
        <v>31525</v>
      </c>
      <c r="C597" t="s">
        <v>2049</v>
      </c>
      <c r="D597" s="258" t="s">
        <v>31526</v>
      </c>
    </row>
    <row r="598" spans="1:4" ht="14.25">
      <c r="A598">
        <v>769</v>
      </c>
      <c r="B598" t="s">
        <v>31527</v>
      </c>
      <c r="C598" t="s">
        <v>2049</v>
      </c>
      <c r="D598" s="258" t="s">
        <v>31111</v>
      </c>
    </row>
    <row r="599" spans="1:4" ht="14.25">
      <c r="A599">
        <v>770</v>
      </c>
      <c r="B599" t="s">
        <v>31528</v>
      </c>
      <c r="C599" t="s">
        <v>2049</v>
      </c>
      <c r="D599" s="258" t="s">
        <v>31529</v>
      </c>
    </row>
    <row r="600" spans="1:4" ht="14.25">
      <c r="A600">
        <v>12394</v>
      </c>
      <c r="B600" t="s">
        <v>31530</v>
      </c>
      <c r="C600" t="s">
        <v>2049</v>
      </c>
      <c r="D600" s="258" t="s">
        <v>31529</v>
      </c>
    </row>
    <row r="601" spans="1:4" ht="14.25">
      <c r="A601">
        <v>764</v>
      </c>
      <c r="B601" t="s">
        <v>31531</v>
      </c>
      <c r="C601" t="s">
        <v>2049</v>
      </c>
      <c r="D601" s="258" t="s">
        <v>31532</v>
      </c>
    </row>
    <row r="602" spans="1:4" ht="14.25">
      <c r="A602">
        <v>765</v>
      </c>
      <c r="B602" t="s">
        <v>31533</v>
      </c>
      <c r="C602" t="s">
        <v>2049</v>
      </c>
      <c r="D602" s="258" t="s">
        <v>31532</v>
      </c>
    </row>
    <row r="603" spans="1:4" ht="14.25">
      <c r="A603">
        <v>787</v>
      </c>
      <c r="B603" t="s">
        <v>31534</v>
      </c>
      <c r="C603" t="s">
        <v>2049</v>
      </c>
      <c r="D603" s="258" t="s">
        <v>31535</v>
      </c>
    </row>
    <row r="604" spans="1:4" ht="14.25">
      <c r="A604">
        <v>774</v>
      </c>
      <c r="B604" t="s">
        <v>31536</v>
      </c>
      <c r="C604" t="s">
        <v>2049</v>
      </c>
      <c r="D604" s="258" t="s">
        <v>31535</v>
      </c>
    </row>
    <row r="605" spans="1:4" ht="14.25">
      <c r="A605">
        <v>773</v>
      </c>
      <c r="B605" t="s">
        <v>31537</v>
      </c>
      <c r="C605" t="s">
        <v>2049</v>
      </c>
      <c r="D605" s="258" t="s">
        <v>31535</v>
      </c>
    </row>
    <row r="606" spans="1:4" ht="14.25">
      <c r="A606">
        <v>775</v>
      </c>
      <c r="B606" t="s">
        <v>31538</v>
      </c>
      <c r="C606" t="s">
        <v>2049</v>
      </c>
      <c r="D606" s="258" t="s">
        <v>31535</v>
      </c>
    </row>
    <row r="607" spans="1:4" ht="14.25">
      <c r="A607">
        <v>788</v>
      </c>
      <c r="B607" t="s">
        <v>31539</v>
      </c>
      <c r="C607" t="s">
        <v>2049</v>
      </c>
      <c r="D607" s="258" t="s">
        <v>31540</v>
      </c>
    </row>
    <row r="608" spans="1:4" ht="14.25">
      <c r="A608">
        <v>772</v>
      </c>
      <c r="B608" t="s">
        <v>31541</v>
      </c>
      <c r="C608" t="s">
        <v>2049</v>
      </c>
      <c r="D608" s="258" t="s">
        <v>31540</v>
      </c>
    </row>
    <row r="609" spans="1:4" ht="14.25">
      <c r="A609">
        <v>771</v>
      </c>
      <c r="B609" t="s">
        <v>31542</v>
      </c>
      <c r="C609" t="s">
        <v>2049</v>
      </c>
      <c r="D609" s="258" t="s">
        <v>31540</v>
      </c>
    </row>
    <row r="610" spans="1:4" ht="14.25">
      <c r="A610">
        <v>779</v>
      </c>
      <c r="B610" t="s">
        <v>31543</v>
      </c>
      <c r="C610" t="s">
        <v>2049</v>
      </c>
      <c r="D610" s="258" t="s">
        <v>31544</v>
      </c>
    </row>
    <row r="611" spans="1:4" ht="14.25">
      <c r="A611">
        <v>776</v>
      </c>
      <c r="B611" t="s">
        <v>31545</v>
      </c>
      <c r="C611" t="s">
        <v>2049</v>
      </c>
      <c r="D611" s="258" t="s">
        <v>31546</v>
      </c>
    </row>
    <row r="612" spans="1:4" ht="14.25">
      <c r="A612">
        <v>777</v>
      </c>
      <c r="B612" t="s">
        <v>31547</v>
      </c>
      <c r="C612" t="s">
        <v>2049</v>
      </c>
      <c r="D612" s="258" t="s">
        <v>31548</v>
      </c>
    </row>
    <row r="613" spans="1:4" ht="14.25">
      <c r="A613">
        <v>780</v>
      </c>
      <c r="B613" t="s">
        <v>31549</v>
      </c>
      <c r="C613" t="s">
        <v>2049</v>
      </c>
      <c r="D613" s="258" t="s">
        <v>31550</v>
      </c>
    </row>
    <row r="614" spans="1:4" ht="14.25">
      <c r="A614">
        <v>778</v>
      </c>
      <c r="B614" t="s">
        <v>31551</v>
      </c>
      <c r="C614" t="s">
        <v>2049</v>
      </c>
      <c r="D614" s="258" t="s">
        <v>31546</v>
      </c>
    </row>
    <row r="615" spans="1:4" ht="14.25">
      <c r="A615">
        <v>781</v>
      </c>
      <c r="B615" t="s">
        <v>31552</v>
      </c>
      <c r="C615" t="s">
        <v>2049</v>
      </c>
      <c r="D615" s="258" t="s">
        <v>31553</v>
      </c>
    </row>
    <row r="616" spans="1:4" ht="14.25">
      <c r="A616">
        <v>786</v>
      </c>
      <c r="B616" t="s">
        <v>31554</v>
      </c>
      <c r="C616" t="s">
        <v>2049</v>
      </c>
      <c r="D616" s="258" t="s">
        <v>31553</v>
      </c>
    </row>
    <row r="617" spans="1:4" ht="14.25">
      <c r="A617">
        <v>782</v>
      </c>
      <c r="B617" t="s">
        <v>31555</v>
      </c>
      <c r="C617" t="s">
        <v>2049</v>
      </c>
      <c r="D617" s="258" t="s">
        <v>31553</v>
      </c>
    </row>
    <row r="618" spans="1:4" ht="14.25">
      <c r="A618">
        <v>783</v>
      </c>
      <c r="B618" t="s">
        <v>31556</v>
      </c>
      <c r="C618" t="s">
        <v>2049</v>
      </c>
      <c r="D618" s="258" t="s">
        <v>31557</v>
      </c>
    </row>
    <row r="619" spans="1:4" ht="14.25">
      <c r="A619">
        <v>785</v>
      </c>
      <c r="B619" t="s">
        <v>31558</v>
      </c>
      <c r="C619" t="s">
        <v>2049</v>
      </c>
      <c r="D619" s="258" t="s">
        <v>31559</v>
      </c>
    </row>
    <row r="620" spans="1:4" ht="14.25">
      <c r="A620">
        <v>784</v>
      </c>
      <c r="B620" t="s">
        <v>31560</v>
      </c>
      <c r="C620" t="s">
        <v>2049</v>
      </c>
      <c r="D620" s="258" t="s">
        <v>31561</v>
      </c>
    </row>
    <row r="621" spans="1:4" ht="14.25">
      <c r="A621">
        <v>828</v>
      </c>
      <c r="B621" t="s">
        <v>31562</v>
      </c>
      <c r="C621" t="s">
        <v>2049</v>
      </c>
      <c r="D621" s="258" t="s">
        <v>31563</v>
      </c>
    </row>
    <row r="622" spans="1:4" ht="14.25">
      <c r="A622">
        <v>829</v>
      </c>
      <c r="B622" t="s">
        <v>31564</v>
      </c>
      <c r="C622" t="s">
        <v>2049</v>
      </c>
      <c r="D622" s="258" t="s">
        <v>31565</v>
      </c>
    </row>
    <row r="623" spans="1:4" ht="14.25">
      <c r="A623">
        <v>812</v>
      </c>
      <c r="B623" t="s">
        <v>31566</v>
      </c>
      <c r="C623" t="s">
        <v>2049</v>
      </c>
      <c r="D623" s="258" t="s">
        <v>31567</v>
      </c>
    </row>
    <row r="624" spans="1:4" ht="14.25">
      <c r="A624">
        <v>819</v>
      </c>
      <c r="B624" t="s">
        <v>31568</v>
      </c>
      <c r="C624" t="s">
        <v>2049</v>
      </c>
      <c r="D624" s="258" t="s">
        <v>31569</v>
      </c>
    </row>
    <row r="625" spans="1:4" ht="14.25">
      <c r="A625">
        <v>818</v>
      </c>
      <c r="B625" t="s">
        <v>31570</v>
      </c>
      <c r="C625" t="s">
        <v>2049</v>
      </c>
      <c r="D625" s="258" t="s">
        <v>31571</v>
      </c>
    </row>
    <row r="626" spans="1:4" ht="14.25">
      <c r="A626">
        <v>832</v>
      </c>
      <c r="B626" t="s">
        <v>31572</v>
      </c>
      <c r="C626" t="s">
        <v>2049</v>
      </c>
      <c r="D626" s="258" t="s">
        <v>31573</v>
      </c>
    </row>
    <row r="627" spans="1:4" ht="14.25">
      <c r="A627">
        <v>834</v>
      </c>
      <c r="B627" t="s">
        <v>31574</v>
      </c>
      <c r="C627" t="s">
        <v>2049</v>
      </c>
      <c r="D627" s="258" t="s">
        <v>31575</v>
      </c>
    </row>
    <row r="628" spans="1:4" ht="14.25">
      <c r="A628">
        <v>813</v>
      </c>
      <c r="B628" t="s">
        <v>31576</v>
      </c>
      <c r="C628" t="s">
        <v>2049</v>
      </c>
      <c r="D628" s="258" t="s">
        <v>31577</v>
      </c>
    </row>
    <row r="629" spans="1:4" ht="14.25">
      <c r="A629">
        <v>820</v>
      </c>
      <c r="B629" t="s">
        <v>31578</v>
      </c>
      <c r="C629" t="s">
        <v>2049</v>
      </c>
      <c r="D629" s="258" t="s">
        <v>31579</v>
      </c>
    </row>
    <row r="630" spans="1:4" ht="14.25">
      <c r="A630">
        <v>816</v>
      </c>
      <c r="B630" t="s">
        <v>31580</v>
      </c>
      <c r="C630" t="s">
        <v>2049</v>
      </c>
      <c r="D630" s="258" t="s">
        <v>31581</v>
      </c>
    </row>
    <row r="631" spans="1:4" ht="14.25">
      <c r="A631">
        <v>814</v>
      </c>
      <c r="B631" t="s">
        <v>31582</v>
      </c>
      <c r="C631" t="s">
        <v>2049</v>
      </c>
      <c r="D631" s="258" t="s">
        <v>31583</v>
      </c>
    </row>
    <row r="632" spans="1:4" ht="14.25">
      <c r="A632">
        <v>822</v>
      </c>
      <c r="B632" t="s">
        <v>31584</v>
      </c>
      <c r="C632" t="s">
        <v>2049</v>
      </c>
      <c r="D632" s="258" t="s">
        <v>31585</v>
      </c>
    </row>
    <row r="633" spans="1:4" ht="14.25">
      <c r="A633">
        <v>821</v>
      </c>
      <c r="B633" t="s">
        <v>31586</v>
      </c>
      <c r="C633" t="s">
        <v>2049</v>
      </c>
      <c r="D633" s="258" t="s">
        <v>31587</v>
      </c>
    </row>
    <row r="634" spans="1:4" ht="14.25">
      <c r="A634">
        <v>20086</v>
      </c>
      <c r="B634" t="s">
        <v>31588</v>
      </c>
      <c r="C634" t="s">
        <v>2049</v>
      </c>
      <c r="D634" s="258" t="s">
        <v>31589</v>
      </c>
    </row>
    <row r="635" spans="1:4" ht="14.25">
      <c r="A635">
        <v>39191</v>
      </c>
      <c r="B635" t="s">
        <v>31590</v>
      </c>
      <c r="C635" t="s">
        <v>2049</v>
      </c>
      <c r="D635" s="258" t="s">
        <v>31591</v>
      </c>
    </row>
    <row r="636" spans="1:4" ht="14.25">
      <c r="A636">
        <v>39190</v>
      </c>
      <c r="B636" t="s">
        <v>31592</v>
      </c>
      <c r="C636" t="s">
        <v>2049</v>
      </c>
      <c r="D636" s="258" t="s">
        <v>31593</v>
      </c>
    </row>
    <row r="637" spans="1:4" ht="14.25">
      <c r="A637">
        <v>39189</v>
      </c>
      <c r="B637" t="s">
        <v>31594</v>
      </c>
      <c r="C637" t="s">
        <v>2049</v>
      </c>
      <c r="D637" s="258" t="s">
        <v>31595</v>
      </c>
    </row>
    <row r="638" spans="1:4" ht="14.25">
      <c r="A638">
        <v>39186</v>
      </c>
      <c r="B638" t="s">
        <v>31596</v>
      </c>
      <c r="C638" t="s">
        <v>2049</v>
      </c>
      <c r="D638" s="258" t="s">
        <v>31597</v>
      </c>
    </row>
    <row r="639" spans="1:4" ht="14.25">
      <c r="A639">
        <v>39188</v>
      </c>
      <c r="B639" t="s">
        <v>31598</v>
      </c>
      <c r="C639" t="s">
        <v>2049</v>
      </c>
      <c r="D639" s="258" t="s">
        <v>31599</v>
      </c>
    </row>
    <row r="640" spans="1:4" ht="14.25">
      <c r="A640">
        <v>39187</v>
      </c>
      <c r="B640" t="s">
        <v>31600</v>
      </c>
      <c r="C640" t="s">
        <v>2049</v>
      </c>
      <c r="D640" s="258" t="s">
        <v>31601</v>
      </c>
    </row>
    <row r="641" spans="1:4" ht="14.25">
      <c r="A641">
        <v>39184</v>
      </c>
      <c r="B641" t="s">
        <v>31602</v>
      </c>
      <c r="C641" t="s">
        <v>2049</v>
      </c>
      <c r="D641" s="258" t="s">
        <v>31070</v>
      </c>
    </row>
    <row r="642" spans="1:4" ht="14.25">
      <c r="A642">
        <v>39185</v>
      </c>
      <c r="B642" t="s">
        <v>31603</v>
      </c>
      <c r="C642" t="s">
        <v>2049</v>
      </c>
      <c r="D642" s="258" t="s">
        <v>31604</v>
      </c>
    </row>
    <row r="643" spans="1:4" ht="14.25">
      <c r="A643">
        <v>39198</v>
      </c>
      <c r="B643" t="s">
        <v>31605</v>
      </c>
      <c r="C643" t="s">
        <v>2049</v>
      </c>
      <c r="D643" s="258" t="s">
        <v>31606</v>
      </c>
    </row>
    <row r="644" spans="1:4" ht="14.25">
      <c r="A644">
        <v>39197</v>
      </c>
      <c r="B644" t="s">
        <v>31607</v>
      </c>
      <c r="C644" t="s">
        <v>2049</v>
      </c>
      <c r="D644" s="258" t="s">
        <v>31608</v>
      </c>
    </row>
    <row r="645" spans="1:4" ht="14.25">
      <c r="A645">
        <v>39196</v>
      </c>
      <c r="B645" t="s">
        <v>31609</v>
      </c>
      <c r="C645" t="s">
        <v>2049</v>
      </c>
      <c r="D645" s="258" t="s">
        <v>31610</v>
      </c>
    </row>
    <row r="646" spans="1:4" ht="14.25">
      <c r="A646">
        <v>39199</v>
      </c>
      <c r="B646" t="s">
        <v>31611</v>
      </c>
      <c r="C646" t="s">
        <v>2049</v>
      </c>
      <c r="D646" s="258" t="s">
        <v>31612</v>
      </c>
    </row>
    <row r="647" spans="1:4" ht="14.25">
      <c r="A647">
        <v>39195</v>
      </c>
      <c r="B647" t="s">
        <v>31613</v>
      </c>
      <c r="C647" t="s">
        <v>2049</v>
      </c>
      <c r="D647" s="258" t="s">
        <v>31614</v>
      </c>
    </row>
    <row r="648" spans="1:4" ht="14.25">
      <c r="A648">
        <v>39194</v>
      </c>
      <c r="B648" t="s">
        <v>31615</v>
      </c>
      <c r="C648" t="s">
        <v>2049</v>
      </c>
      <c r="D648" s="258" t="s">
        <v>31616</v>
      </c>
    </row>
    <row r="649" spans="1:4" ht="14.25">
      <c r="A649">
        <v>39193</v>
      </c>
      <c r="B649" t="s">
        <v>31617</v>
      </c>
      <c r="C649" t="s">
        <v>2049</v>
      </c>
      <c r="D649" s="258" t="s">
        <v>31618</v>
      </c>
    </row>
    <row r="650" spans="1:4" ht="14.25">
      <c r="A650">
        <v>39192</v>
      </c>
      <c r="B650" t="s">
        <v>31619</v>
      </c>
      <c r="C650" t="s">
        <v>2049</v>
      </c>
      <c r="D650" s="258" t="s">
        <v>31620</v>
      </c>
    </row>
    <row r="651" spans="1:4" ht="14.25">
      <c r="A651">
        <v>39920</v>
      </c>
      <c r="B651" t="s">
        <v>31621</v>
      </c>
      <c r="C651" t="s">
        <v>2049</v>
      </c>
      <c r="D651" s="258" t="s">
        <v>31622</v>
      </c>
    </row>
    <row r="652" spans="1:4" ht="14.25">
      <c r="A652">
        <v>39201</v>
      </c>
      <c r="B652" t="s">
        <v>31623</v>
      </c>
      <c r="C652" t="s">
        <v>2049</v>
      </c>
      <c r="D652" s="258" t="s">
        <v>31624</v>
      </c>
    </row>
    <row r="653" spans="1:4" ht="14.25">
      <c r="A653">
        <v>39200</v>
      </c>
      <c r="B653" t="s">
        <v>31625</v>
      </c>
      <c r="C653" t="s">
        <v>2049</v>
      </c>
      <c r="D653" s="258" t="s">
        <v>31626</v>
      </c>
    </row>
    <row r="654" spans="1:4" ht="14.25">
      <c r="A654">
        <v>39203</v>
      </c>
      <c r="B654" t="s">
        <v>31627</v>
      </c>
      <c r="C654" t="s">
        <v>2049</v>
      </c>
      <c r="D654" s="258" t="s">
        <v>31628</v>
      </c>
    </row>
    <row r="655" spans="1:4" ht="14.25">
      <c r="A655">
        <v>39202</v>
      </c>
      <c r="B655" t="s">
        <v>31629</v>
      </c>
      <c r="C655" t="s">
        <v>2049</v>
      </c>
      <c r="D655" s="258" t="s">
        <v>31630</v>
      </c>
    </row>
    <row r="656" spans="1:4" ht="14.25">
      <c r="A656">
        <v>39205</v>
      </c>
      <c r="B656" t="s">
        <v>31631</v>
      </c>
      <c r="C656" t="s">
        <v>2049</v>
      </c>
      <c r="D656" s="258" t="s">
        <v>31632</v>
      </c>
    </row>
    <row r="657" spans="1:4" ht="14.25">
      <c r="A657">
        <v>39204</v>
      </c>
      <c r="B657" t="s">
        <v>31633</v>
      </c>
      <c r="C657" t="s">
        <v>2049</v>
      </c>
      <c r="D657" s="258" t="s">
        <v>31634</v>
      </c>
    </row>
    <row r="658" spans="1:4" ht="14.25">
      <c r="A658">
        <v>39206</v>
      </c>
      <c r="B658" t="s">
        <v>31635</v>
      </c>
      <c r="C658" t="s">
        <v>2049</v>
      </c>
      <c r="D658" s="258" t="s">
        <v>31636</v>
      </c>
    </row>
    <row r="659" spans="1:4" ht="14.25">
      <c r="A659">
        <v>798</v>
      </c>
      <c r="B659" t="s">
        <v>31637</v>
      </c>
      <c r="C659" t="s">
        <v>2049</v>
      </c>
      <c r="D659" s="258" t="s">
        <v>31638</v>
      </c>
    </row>
    <row r="660" spans="1:4" ht="14.25">
      <c r="A660">
        <v>797</v>
      </c>
      <c r="B660" t="s">
        <v>31639</v>
      </c>
      <c r="C660" t="s">
        <v>2049</v>
      </c>
      <c r="D660" s="258" t="s">
        <v>30468</v>
      </c>
    </row>
    <row r="661" spans="1:4" ht="14.25">
      <c r="A661">
        <v>796</v>
      </c>
      <c r="B661" t="s">
        <v>31640</v>
      </c>
      <c r="C661" t="s">
        <v>2049</v>
      </c>
      <c r="D661" s="258" t="s">
        <v>31532</v>
      </c>
    </row>
    <row r="662" spans="1:4" ht="14.25">
      <c r="A662">
        <v>799</v>
      </c>
      <c r="B662" t="s">
        <v>31641</v>
      </c>
      <c r="C662" t="s">
        <v>2049</v>
      </c>
      <c r="D662" s="258" t="s">
        <v>31642</v>
      </c>
    </row>
    <row r="663" spans="1:4" ht="14.25">
      <c r="A663">
        <v>792</v>
      </c>
      <c r="B663" t="s">
        <v>31643</v>
      </c>
      <c r="C663" t="s">
        <v>2049</v>
      </c>
      <c r="D663" s="258" t="s">
        <v>31644</v>
      </c>
    </row>
    <row r="664" spans="1:4" ht="14.25">
      <c r="A664">
        <v>38001</v>
      </c>
      <c r="B664" t="s">
        <v>31645</v>
      </c>
      <c r="C664" t="s">
        <v>2049</v>
      </c>
      <c r="D664" s="258" t="s">
        <v>31646</v>
      </c>
    </row>
    <row r="665" spans="1:4" ht="14.25">
      <c r="A665">
        <v>38002</v>
      </c>
      <c r="B665" t="s">
        <v>31647</v>
      </c>
      <c r="C665" t="s">
        <v>2049</v>
      </c>
      <c r="D665" s="258" t="s">
        <v>30526</v>
      </c>
    </row>
    <row r="666" spans="1:4" ht="14.25">
      <c r="A666">
        <v>38003</v>
      </c>
      <c r="B666" t="s">
        <v>31648</v>
      </c>
      <c r="C666" t="s">
        <v>2049</v>
      </c>
      <c r="D666" s="258" t="s">
        <v>31649</v>
      </c>
    </row>
    <row r="667" spans="1:4" ht="14.25">
      <c r="A667">
        <v>38004</v>
      </c>
      <c r="B667" t="s">
        <v>31650</v>
      </c>
      <c r="C667" t="s">
        <v>2049</v>
      </c>
      <c r="D667" s="258" t="s">
        <v>31651</v>
      </c>
    </row>
    <row r="668" spans="1:4" ht="14.25">
      <c r="A668">
        <v>44263</v>
      </c>
      <c r="B668" t="s">
        <v>31652</v>
      </c>
      <c r="C668" t="s">
        <v>2049</v>
      </c>
      <c r="D668" s="258" t="s">
        <v>31653</v>
      </c>
    </row>
    <row r="669" spans="1:4" ht="14.25">
      <c r="A669">
        <v>36327</v>
      </c>
      <c r="B669" t="s">
        <v>31654</v>
      </c>
      <c r="C669" t="s">
        <v>2049</v>
      </c>
      <c r="D669" s="258" t="s">
        <v>31573</v>
      </c>
    </row>
    <row r="670" spans="1:4" ht="14.25">
      <c r="A670">
        <v>38992</v>
      </c>
      <c r="B670" t="s">
        <v>31655</v>
      </c>
      <c r="C670" t="s">
        <v>2049</v>
      </c>
      <c r="D670" s="258" t="s">
        <v>31656</v>
      </c>
    </row>
    <row r="671" spans="1:4" ht="14.25">
      <c r="A671">
        <v>38993</v>
      </c>
      <c r="B671" t="s">
        <v>31657</v>
      </c>
      <c r="C671" t="s">
        <v>2049</v>
      </c>
      <c r="D671" s="258" t="s">
        <v>31658</v>
      </c>
    </row>
    <row r="672" spans="1:4" ht="14.25">
      <c r="A672">
        <v>44175</v>
      </c>
      <c r="B672" t="s">
        <v>31659</v>
      </c>
      <c r="C672" t="s">
        <v>2049</v>
      </c>
      <c r="D672" s="258" t="s">
        <v>31660</v>
      </c>
    </row>
    <row r="673" spans="1:4" ht="14.25">
      <c r="A673">
        <v>44177</v>
      </c>
      <c r="B673" t="s">
        <v>31661</v>
      </c>
      <c r="C673" t="s">
        <v>2049</v>
      </c>
      <c r="D673" s="258" t="s">
        <v>31662</v>
      </c>
    </row>
    <row r="674" spans="1:4" ht="14.25">
      <c r="A674">
        <v>38418</v>
      </c>
      <c r="B674" t="s">
        <v>31663</v>
      </c>
      <c r="C674" t="s">
        <v>2049</v>
      </c>
      <c r="D674" s="258" t="s">
        <v>31664</v>
      </c>
    </row>
    <row r="675" spans="1:4" ht="14.25">
      <c r="A675">
        <v>39178</v>
      </c>
      <c r="B675" t="s">
        <v>31665</v>
      </c>
      <c r="C675" t="s">
        <v>2049</v>
      </c>
      <c r="D675" s="258" t="s">
        <v>31290</v>
      </c>
    </row>
    <row r="676" spans="1:4" ht="14.25">
      <c r="A676">
        <v>39177</v>
      </c>
      <c r="B676" t="s">
        <v>31666</v>
      </c>
      <c r="C676" t="s">
        <v>2049</v>
      </c>
      <c r="D676" s="258" t="s">
        <v>31667</v>
      </c>
    </row>
    <row r="677" spans="1:4" ht="14.25">
      <c r="A677">
        <v>39174</v>
      </c>
      <c r="B677" t="s">
        <v>31668</v>
      </c>
      <c r="C677" t="s">
        <v>2049</v>
      </c>
      <c r="D677" s="258" t="s">
        <v>31669</v>
      </c>
    </row>
    <row r="678" spans="1:4" ht="14.25">
      <c r="A678">
        <v>39176</v>
      </c>
      <c r="B678" t="s">
        <v>31670</v>
      </c>
      <c r="C678" t="s">
        <v>2049</v>
      </c>
      <c r="D678" s="258" t="s">
        <v>30987</v>
      </c>
    </row>
    <row r="679" spans="1:4" ht="14.25">
      <c r="A679">
        <v>39180</v>
      </c>
      <c r="B679" t="s">
        <v>31671</v>
      </c>
      <c r="C679" t="s">
        <v>2049</v>
      </c>
      <c r="D679" s="258" t="s">
        <v>31672</v>
      </c>
    </row>
    <row r="680" spans="1:4" ht="14.25">
      <c r="A680">
        <v>39179</v>
      </c>
      <c r="B680" t="s">
        <v>31673</v>
      </c>
      <c r="C680" t="s">
        <v>2049</v>
      </c>
      <c r="D680" s="258" t="s">
        <v>31674</v>
      </c>
    </row>
    <row r="681" spans="1:4" ht="14.25">
      <c r="A681">
        <v>39175</v>
      </c>
      <c r="B681" t="s">
        <v>31675</v>
      </c>
      <c r="C681" t="s">
        <v>2049</v>
      </c>
      <c r="D681" s="258" t="s">
        <v>31676</v>
      </c>
    </row>
    <row r="682" spans="1:4" ht="14.25">
      <c r="A682">
        <v>39217</v>
      </c>
      <c r="B682" t="s">
        <v>31677</v>
      </c>
      <c r="C682" t="s">
        <v>2049</v>
      </c>
      <c r="D682" s="258" t="s">
        <v>31678</v>
      </c>
    </row>
    <row r="683" spans="1:4" ht="14.25">
      <c r="A683">
        <v>39181</v>
      </c>
      <c r="B683" t="s">
        <v>31679</v>
      </c>
      <c r="C683" t="s">
        <v>2049</v>
      </c>
      <c r="D683" s="258" t="s">
        <v>31680</v>
      </c>
    </row>
    <row r="684" spans="1:4" ht="14.25">
      <c r="A684">
        <v>39182</v>
      </c>
      <c r="B684" t="s">
        <v>31681</v>
      </c>
      <c r="C684" t="s">
        <v>2049</v>
      </c>
      <c r="D684" s="258" t="s">
        <v>31682</v>
      </c>
    </row>
    <row r="685" spans="1:4" ht="14.25">
      <c r="A685">
        <v>12616</v>
      </c>
      <c r="B685" t="s">
        <v>31683</v>
      </c>
      <c r="C685" t="s">
        <v>2049</v>
      </c>
      <c r="D685" s="258" t="s">
        <v>30599</v>
      </c>
    </row>
    <row r="686" spans="1:4" ht="14.25">
      <c r="A686">
        <v>1049</v>
      </c>
      <c r="B686" t="s">
        <v>31684</v>
      </c>
      <c r="C686" t="s">
        <v>2049</v>
      </c>
      <c r="D686" s="258" t="s">
        <v>31685</v>
      </c>
    </row>
    <row r="687" spans="1:4" ht="14.25">
      <c r="A687">
        <v>1099</v>
      </c>
      <c r="B687" t="s">
        <v>31686</v>
      </c>
      <c r="C687" t="s">
        <v>2049</v>
      </c>
      <c r="D687" s="258" t="s">
        <v>31687</v>
      </c>
    </row>
    <row r="688" spans="1:4" ht="14.25">
      <c r="A688">
        <v>39678</v>
      </c>
      <c r="B688" t="s">
        <v>31688</v>
      </c>
      <c r="C688" t="s">
        <v>2049</v>
      </c>
      <c r="D688" s="258" t="s">
        <v>31689</v>
      </c>
    </row>
    <row r="689" spans="1:4" ht="14.25">
      <c r="A689">
        <v>1050</v>
      </c>
      <c r="B689" t="s">
        <v>31690</v>
      </c>
      <c r="C689" t="s">
        <v>2049</v>
      </c>
      <c r="D689" s="258" t="s">
        <v>31691</v>
      </c>
    </row>
    <row r="690" spans="1:4" ht="14.25">
      <c r="A690">
        <v>1101</v>
      </c>
      <c r="B690" t="s">
        <v>31692</v>
      </c>
      <c r="C690" t="s">
        <v>2049</v>
      </c>
      <c r="D690" s="258" t="s">
        <v>31693</v>
      </c>
    </row>
    <row r="691" spans="1:4" ht="14.25">
      <c r="A691">
        <v>1100</v>
      </c>
      <c r="B691" t="s">
        <v>31694</v>
      </c>
      <c r="C691" t="s">
        <v>2049</v>
      </c>
      <c r="D691" s="258" t="s">
        <v>31695</v>
      </c>
    </row>
    <row r="692" spans="1:4" ht="14.25">
      <c r="A692">
        <v>39679</v>
      </c>
      <c r="B692" t="s">
        <v>31696</v>
      </c>
      <c r="C692" t="s">
        <v>2049</v>
      </c>
      <c r="D692" s="258" t="s">
        <v>31697</v>
      </c>
    </row>
    <row r="693" spans="1:4" ht="14.25">
      <c r="A693">
        <v>1098</v>
      </c>
      <c r="B693" t="s">
        <v>31698</v>
      </c>
      <c r="C693" t="s">
        <v>2049</v>
      </c>
      <c r="D693" s="258" t="s">
        <v>31699</v>
      </c>
    </row>
    <row r="694" spans="1:4" ht="14.25">
      <c r="A694">
        <v>1102</v>
      </c>
      <c r="B694" t="s">
        <v>31700</v>
      </c>
      <c r="C694" t="s">
        <v>2049</v>
      </c>
      <c r="D694" s="258" t="s">
        <v>31701</v>
      </c>
    </row>
    <row r="695" spans="1:4" ht="14.25">
      <c r="A695">
        <v>1051</v>
      </c>
      <c r="B695" t="s">
        <v>31702</v>
      </c>
      <c r="C695" t="s">
        <v>2049</v>
      </c>
      <c r="D695" s="258" t="s">
        <v>31703</v>
      </c>
    </row>
    <row r="696" spans="1:4" ht="14.25">
      <c r="A696">
        <v>37399</v>
      </c>
      <c r="B696" t="s">
        <v>31704</v>
      </c>
      <c r="C696" t="s">
        <v>2049</v>
      </c>
      <c r="D696" s="258" t="s">
        <v>31705</v>
      </c>
    </row>
    <row r="697" spans="1:4" ht="14.25">
      <c r="A697">
        <v>43834</v>
      </c>
      <c r="B697" t="s">
        <v>31706</v>
      </c>
      <c r="C697" t="s">
        <v>2052</v>
      </c>
      <c r="D697" s="258" t="s">
        <v>31707</v>
      </c>
    </row>
    <row r="698" spans="1:4" ht="14.25">
      <c r="A698">
        <v>43835</v>
      </c>
      <c r="B698" t="s">
        <v>31708</v>
      </c>
      <c r="C698" t="s">
        <v>2052</v>
      </c>
      <c r="D698" s="258" t="s">
        <v>31709</v>
      </c>
    </row>
    <row r="699" spans="1:4" ht="14.25">
      <c r="A699">
        <v>43833</v>
      </c>
      <c r="B699" t="s">
        <v>31710</v>
      </c>
      <c r="C699" t="s">
        <v>2052</v>
      </c>
      <c r="D699" s="258" t="s">
        <v>30987</v>
      </c>
    </row>
    <row r="700" spans="1:4" ht="14.25">
      <c r="A700">
        <v>41955</v>
      </c>
      <c r="B700" t="s">
        <v>31711</v>
      </c>
      <c r="C700" t="s">
        <v>2053</v>
      </c>
      <c r="D700" s="258" t="s">
        <v>31712</v>
      </c>
    </row>
    <row r="701" spans="1:4" ht="14.25">
      <c r="A701">
        <v>41953</v>
      </c>
      <c r="B701" t="s">
        <v>31713</v>
      </c>
      <c r="C701" t="s">
        <v>2053</v>
      </c>
      <c r="D701" s="258" t="s">
        <v>31714</v>
      </c>
    </row>
    <row r="702" spans="1:4" ht="14.25">
      <c r="A702">
        <v>41954</v>
      </c>
      <c r="B702" t="s">
        <v>31715</v>
      </c>
      <c r="C702" t="s">
        <v>2053</v>
      </c>
      <c r="D702" s="258" t="s">
        <v>31716</v>
      </c>
    </row>
    <row r="703" spans="1:4" ht="14.25">
      <c r="A703">
        <v>25004</v>
      </c>
      <c r="B703" t="s">
        <v>31717</v>
      </c>
      <c r="C703" t="s">
        <v>2053</v>
      </c>
      <c r="D703" s="258" t="s">
        <v>31129</v>
      </c>
    </row>
    <row r="704" spans="1:4" ht="14.25">
      <c r="A704">
        <v>25002</v>
      </c>
      <c r="B704" t="s">
        <v>31718</v>
      </c>
      <c r="C704" t="s">
        <v>2053</v>
      </c>
      <c r="D704" s="258" t="s">
        <v>31129</v>
      </c>
    </row>
    <row r="705" spans="1:4" ht="14.25">
      <c r="A705">
        <v>37409</v>
      </c>
      <c r="B705" t="s">
        <v>31719</v>
      </c>
      <c r="C705" t="s">
        <v>2053</v>
      </c>
      <c r="D705" s="258" t="s">
        <v>31129</v>
      </c>
    </row>
    <row r="706" spans="1:4" ht="14.25">
      <c r="A706">
        <v>841</v>
      </c>
      <c r="B706" t="s">
        <v>31720</v>
      </c>
      <c r="C706" t="s">
        <v>2053</v>
      </c>
      <c r="D706" s="258" t="s">
        <v>31721</v>
      </c>
    </row>
    <row r="707" spans="1:4" ht="14.25">
      <c r="A707">
        <v>25005</v>
      </c>
      <c r="B707" t="s">
        <v>31722</v>
      </c>
      <c r="C707" t="s">
        <v>2053</v>
      </c>
      <c r="D707" s="258" t="s">
        <v>31723</v>
      </c>
    </row>
    <row r="708" spans="1:4" ht="14.25">
      <c r="A708">
        <v>25003</v>
      </c>
      <c r="B708" t="s">
        <v>31724</v>
      </c>
      <c r="C708" t="s">
        <v>2053</v>
      </c>
      <c r="D708" s="258" t="s">
        <v>31725</v>
      </c>
    </row>
    <row r="709" spans="1:4" ht="14.25">
      <c r="A709">
        <v>37410</v>
      </c>
      <c r="B709" t="s">
        <v>31726</v>
      </c>
      <c r="C709" t="s">
        <v>2053</v>
      </c>
      <c r="D709" s="258" t="s">
        <v>31723</v>
      </c>
    </row>
    <row r="710" spans="1:4" ht="14.25">
      <c r="A710">
        <v>842</v>
      </c>
      <c r="B710" t="s">
        <v>31727</v>
      </c>
      <c r="C710" t="s">
        <v>2053</v>
      </c>
      <c r="D710" s="258" t="s">
        <v>31728</v>
      </c>
    </row>
    <row r="711" spans="1:4" ht="14.25">
      <c r="A711">
        <v>44391</v>
      </c>
      <c r="B711" t="s">
        <v>31729</v>
      </c>
      <c r="C711" t="s">
        <v>2052</v>
      </c>
      <c r="D711" s="258" t="s">
        <v>31730</v>
      </c>
    </row>
    <row r="712" spans="1:4" ht="14.25">
      <c r="A712">
        <v>44388</v>
      </c>
      <c r="B712" t="s">
        <v>31731</v>
      </c>
      <c r="C712" t="s">
        <v>2052</v>
      </c>
      <c r="D712" s="258" t="s">
        <v>31732</v>
      </c>
    </row>
    <row r="713" spans="1:4" ht="14.25">
      <c r="A713">
        <v>44392</v>
      </c>
      <c r="B713" t="s">
        <v>31733</v>
      </c>
      <c r="C713" t="s">
        <v>2052</v>
      </c>
      <c r="D713" s="258" t="s">
        <v>31734</v>
      </c>
    </row>
    <row r="714" spans="1:4" ht="14.25">
      <c r="A714">
        <v>44390</v>
      </c>
      <c r="B714" t="s">
        <v>31735</v>
      </c>
      <c r="C714" t="s">
        <v>2052</v>
      </c>
      <c r="D714" s="258" t="s">
        <v>31736</v>
      </c>
    </row>
    <row r="715" spans="1:4" ht="14.25">
      <c r="A715">
        <v>44389</v>
      </c>
      <c r="B715" t="s">
        <v>31737</v>
      </c>
      <c r="C715" t="s">
        <v>2052</v>
      </c>
      <c r="D715" s="258" t="s">
        <v>31738</v>
      </c>
    </row>
    <row r="716" spans="1:4" ht="14.25">
      <c r="A716">
        <v>862</v>
      </c>
      <c r="B716" t="s">
        <v>31739</v>
      </c>
      <c r="C716" t="s">
        <v>2052</v>
      </c>
      <c r="D716" s="258" t="s">
        <v>31740</v>
      </c>
    </row>
    <row r="717" spans="1:4" ht="14.25">
      <c r="A717">
        <v>866</v>
      </c>
      <c r="B717" t="s">
        <v>31741</v>
      </c>
      <c r="C717" t="s">
        <v>2052</v>
      </c>
      <c r="D717" s="258" t="s">
        <v>31742</v>
      </c>
    </row>
    <row r="718" spans="1:4" ht="14.25">
      <c r="A718">
        <v>892</v>
      </c>
      <c r="B718" t="s">
        <v>31743</v>
      </c>
      <c r="C718" t="s">
        <v>2052</v>
      </c>
      <c r="D718" s="258" t="s">
        <v>31744</v>
      </c>
    </row>
    <row r="719" spans="1:4" ht="14.25">
      <c r="A719">
        <v>857</v>
      </c>
      <c r="B719" t="s">
        <v>31745</v>
      </c>
      <c r="C719" t="s">
        <v>2052</v>
      </c>
      <c r="D719" s="258" t="s">
        <v>30625</v>
      </c>
    </row>
    <row r="720" spans="1:4" ht="14.25">
      <c r="A720">
        <v>37404</v>
      </c>
      <c r="B720" t="s">
        <v>31746</v>
      </c>
      <c r="C720" t="s">
        <v>2052</v>
      </c>
      <c r="D720" s="258" t="s">
        <v>31747</v>
      </c>
    </row>
    <row r="721" spans="1:4" ht="14.25">
      <c r="A721">
        <v>868</v>
      </c>
      <c r="B721" t="s">
        <v>31748</v>
      </c>
      <c r="C721" t="s">
        <v>2052</v>
      </c>
      <c r="D721" s="258" t="s">
        <v>31749</v>
      </c>
    </row>
    <row r="722" spans="1:4" ht="14.25">
      <c r="A722">
        <v>863</v>
      </c>
      <c r="B722" t="s">
        <v>31750</v>
      </c>
      <c r="C722" t="s">
        <v>2052</v>
      </c>
      <c r="D722" s="258" t="s">
        <v>31751</v>
      </c>
    </row>
    <row r="723" spans="1:4" ht="14.25">
      <c r="A723">
        <v>867</v>
      </c>
      <c r="B723" t="s">
        <v>31752</v>
      </c>
      <c r="C723" t="s">
        <v>2052</v>
      </c>
      <c r="D723" s="258" t="s">
        <v>31753</v>
      </c>
    </row>
    <row r="724" spans="1:4" ht="14.25">
      <c r="A724">
        <v>864</v>
      </c>
      <c r="B724" t="s">
        <v>31754</v>
      </c>
      <c r="C724" t="s">
        <v>2052</v>
      </c>
      <c r="D724" s="258" t="s">
        <v>31755</v>
      </c>
    </row>
    <row r="725" spans="1:4" ht="14.25">
      <c r="A725">
        <v>865</v>
      </c>
      <c r="B725" t="s">
        <v>31756</v>
      </c>
      <c r="C725" t="s">
        <v>2052</v>
      </c>
      <c r="D725" s="258" t="s">
        <v>31757</v>
      </c>
    </row>
    <row r="726" spans="1:4" ht="14.25">
      <c r="A726">
        <v>993</v>
      </c>
      <c r="B726" t="s">
        <v>31758</v>
      </c>
      <c r="C726" t="s">
        <v>2052</v>
      </c>
      <c r="D726" s="258" t="s">
        <v>30965</v>
      </c>
    </row>
    <row r="727" spans="1:4" ht="14.25">
      <c r="A727">
        <v>1020</v>
      </c>
      <c r="B727" t="s">
        <v>31759</v>
      </c>
      <c r="C727" t="s">
        <v>2052</v>
      </c>
      <c r="D727" s="258" t="s">
        <v>31760</v>
      </c>
    </row>
    <row r="728" spans="1:4" ht="14.25">
      <c r="A728">
        <v>1017</v>
      </c>
      <c r="B728" t="s">
        <v>31761</v>
      </c>
      <c r="C728" t="s">
        <v>2052</v>
      </c>
      <c r="D728" s="258" t="s">
        <v>31762</v>
      </c>
    </row>
    <row r="729" spans="1:4" ht="14.25">
      <c r="A729">
        <v>999</v>
      </c>
      <c r="B729" t="s">
        <v>31763</v>
      </c>
      <c r="C729" t="s">
        <v>2052</v>
      </c>
      <c r="D729" s="258" t="s">
        <v>31764</v>
      </c>
    </row>
    <row r="730" spans="1:4" ht="14.25">
      <c r="A730">
        <v>995</v>
      </c>
      <c r="B730" t="s">
        <v>31765</v>
      </c>
      <c r="C730" t="s">
        <v>2052</v>
      </c>
      <c r="D730" s="258" t="s">
        <v>31766</v>
      </c>
    </row>
    <row r="731" spans="1:4" ht="14.25">
      <c r="A731">
        <v>1000</v>
      </c>
      <c r="B731" t="s">
        <v>31767</v>
      </c>
      <c r="C731" t="s">
        <v>2052</v>
      </c>
      <c r="D731" s="258" t="s">
        <v>31768</v>
      </c>
    </row>
    <row r="732" spans="1:4" ht="14.25">
      <c r="A732">
        <v>1022</v>
      </c>
      <c r="B732" t="s">
        <v>31769</v>
      </c>
      <c r="C732" t="s">
        <v>2052</v>
      </c>
      <c r="D732" s="258" t="s">
        <v>31770</v>
      </c>
    </row>
    <row r="733" spans="1:4" ht="14.25">
      <c r="A733">
        <v>1015</v>
      </c>
      <c r="B733" t="s">
        <v>31771</v>
      </c>
      <c r="C733" t="s">
        <v>2052</v>
      </c>
      <c r="D733" s="258" t="s">
        <v>31772</v>
      </c>
    </row>
    <row r="734" spans="1:4" ht="14.25">
      <c r="A734">
        <v>996</v>
      </c>
      <c r="B734" t="s">
        <v>31773</v>
      </c>
      <c r="C734" t="s">
        <v>2052</v>
      </c>
      <c r="D734" s="258" t="s">
        <v>31774</v>
      </c>
    </row>
    <row r="735" spans="1:4" ht="14.25">
      <c r="A735">
        <v>1001</v>
      </c>
      <c r="B735" t="s">
        <v>31775</v>
      </c>
      <c r="C735" t="s">
        <v>2052</v>
      </c>
      <c r="D735" s="258" t="s">
        <v>31776</v>
      </c>
    </row>
    <row r="736" spans="1:4" ht="14.25">
      <c r="A736">
        <v>1019</v>
      </c>
      <c r="B736" t="s">
        <v>31777</v>
      </c>
      <c r="C736" t="s">
        <v>2052</v>
      </c>
      <c r="D736" s="258" t="s">
        <v>31778</v>
      </c>
    </row>
    <row r="737" spans="1:4" ht="14.25">
      <c r="A737">
        <v>1021</v>
      </c>
      <c r="B737" t="s">
        <v>31779</v>
      </c>
      <c r="C737" t="s">
        <v>2052</v>
      </c>
      <c r="D737" s="258" t="s">
        <v>31780</v>
      </c>
    </row>
    <row r="738" spans="1:4" ht="14.25">
      <c r="A738">
        <v>39249</v>
      </c>
      <c r="B738" t="s">
        <v>31781</v>
      </c>
      <c r="C738" t="s">
        <v>2052</v>
      </c>
      <c r="D738" s="258" t="s">
        <v>31782</v>
      </c>
    </row>
    <row r="739" spans="1:4" ht="14.25">
      <c r="A739">
        <v>1018</v>
      </c>
      <c r="B739" t="s">
        <v>31783</v>
      </c>
      <c r="C739" t="s">
        <v>2052</v>
      </c>
      <c r="D739" s="258" t="s">
        <v>31784</v>
      </c>
    </row>
    <row r="740" spans="1:4" ht="14.25">
      <c r="A740">
        <v>39250</v>
      </c>
      <c r="B740" t="s">
        <v>31785</v>
      </c>
      <c r="C740" t="s">
        <v>2052</v>
      </c>
      <c r="D740" s="258" t="s">
        <v>31786</v>
      </c>
    </row>
    <row r="741" spans="1:4" ht="14.25">
      <c r="A741">
        <v>994</v>
      </c>
      <c r="B741" t="s">
        <v>31787</v>
      </c>
      <c r="C741" t="s">
        <v>2052</v>
      </c>
      <c r="D741" s="258" t="s">
        <v>30406</v>
      </c>
    </row>
    <row r="742" spans="1:4" ht="14.25">
      <c r="A742">
        <v>977</v>
      </c>
      <c r="B742" t="s">
        <v>31788</v>
      </c>
      <c r="C742" t="s">
        <v>2052</v>
      </c>
      <c r="D742" s="258" t="s">
        <v>31789</v>
      </c>
    </row>
    <row r="743" spans="1:4" ht="14.25">
      <c r="A743">
        <v>998</v>
      </c>
      <c r="B743" t="s">
        <v>31790</v>
      </c>
      <c r="C743" t="s">
        <v>2052</v>
      </c>
      <c r="D743" s="258" t="s">
        <v>31791</v>
      </c>
    </row>
    <row r="744" spans="1:4" ht="14.25">
      <c r="A744">
        <v>39251</v>
      </c>
      <c r="B744" t="s">
        <v>31792</v>
      </c>
      <c r="C744" t="s">
        <v>2052</v>
      </c>
      <c r="D744" s="258" t="s">
        <v>31793</v>
      </c>
    </row>
    <row r="745" spans="1:4" ht="14.25">
      <c r="A745">
        <v>1011</v>
      </c>
      <c r="B745" t="s">
        <v>31794</v>
      </c>
      <c r="C745" t="s">
        <v>2052</v>
      </c>
      <c r="D745" s="258" t="s">
        <v>31795</v>
      </c>
    </row>
    <row r="746" spans="1:4" ht="14.25">
      <c r="A746">
        <v>39252</v>
      </c>
      <c r="B746" t="s">
        <v>31796</v>
      </c>
      <c r="C746" t="s">
        <v>2052</v>
      </c>
      <c r="D746" s="258" t="s">
        <v>31797</v>
      </c>
    </row>
    <row r="747" spans="1:4" ht="14.25">
      <c r="A747">
        <v>1013</v>
      </c>
      <c r="B747" t="s">
        <v>31798</v>
      </c>
      <c r="C747" t="s">
        <v>2052</v>
      </c>
      <c r="D747" s="258" t="s">
        <v>30987</v>
      </c>
    </row>
    <row r="748" spans="1:4" ht="14.25">
      <c r="A748">
        <v>980</v>
      </c>
      <c r="B748" t="s">
        <v>31799</v>
      </c>
      <c r="C748" t="s">
        <v>2052</v>
      </c>
      <c r="D748" s="258" t="s">
        <v>31800</v>
      </c>
    </row>
    <row r="749" spans="1:4" ht="14.25">
      <c r="A749">
        <v>39237</v>
      </c>
      <c r="B749" t="s">
        <v>31801</v>
      </c>
      <c r="C749" t="s">
        <v>2052</v>
      </c>
      <c r="D749" s="258" t="s">
        <v>31802</v>
      </c>
    </row>
    <row r="750" spans="1:4" ht="14.25">
      <c r="A750">
        <v>39238</v>
      </c>
      <c r="B750" t="s">
        <v>31803</v>
      </c>
      <c r="C750" t="s">
        <v>2052</v>
      </c>
      <c r="D750" s="258" t="s">
        <v>31804</v>
      </c>
    </row>
    <row r="751" spans="1:4" ht="14.25">
      <c r="A751">
        <v>979</v>
      </c>
      <c r="B751" t="s">
        <v>31805</v>
      </c>
      <c r="C751" t="s">
        <v>2052</v>
      </c>
      <c r="D751" s="258" t="s">
        <v>31806</v>
      </c>
    </row>
    <row r="752" spans="1:4" ht="14.25">
      <c r="A752">
        <v>39239</v>
      </c>
      <c r="B752" t="s">
        <v>31807</v>
      </c>
      <c r="C752" t="s">
        <v>2052</v>
      </c>
      <c r="D752" s="258" t="s">
        <v>31808</v>
      </c>
    </row>
    <row r="753" spans="1:4" ht="14.25">
      <c r="A753">
        <v>1014</v>
      </c>
      <c r="B753" t="s">
        <v>31809</v>
      </c>
      <c r="C753" t="s">
        <v>2052</v>
      </c>
      <c r="D753" s="258" t="s">
        <v>31810</v>
      </c>
    </row>
    <row r="754" spans="1:4" ht="14.25">
      <c r="A754">
        <v>39240</v>
      </c>
      <c r="B754" t="s">
        <v>31811</v>
      </c>
      <c r="C754" t="s">
        <v>2052</v>
      </c>
      <c r="D754" s="258" t="s">
        <v>31812</v>
      </c>
    </row>
    <row r="755" spans="1:4" ht="14.25">
      <c r="A755">
        <v>39232</v>
      </c>
      <c r="B755" t="s">
        <v>31813</v>
      </c>
      <c r="C755" t="s">
        <v>2052</v>
      </c>
      <c r="D755" s="258" t="s">
        <v>31814</v>
      </c>
    </row>
    <row r="756" spans="1:4" ht="14.25">
      <c r="A756">
        <v>39233</v>
      </c>
      <c r="B756" t="s">
        <v>31815</v>
      </c>
      <c r="C756" t="s">
        <v>2052</v>
      </c>
      <c r="D756" s="258" t="s">
        <v>31816</v>
      </c>
    </row>
    <row r="757" spans="1:4" ht="14.25">
      <c r="A757">
        <v>981</v>
      </c>
      <c r="B757" t="s">
        <v>31817</v>
      </c>
      <c r="C757" t="s">
        <v>2052</v>
      </c>
      <c r="D757" s="258" t="s">
        <v>31818</v>
      </c>
    </row>
    <row r="758" spans="1:4" ht="14.25">
      <c r="A758">
        <v>39234</v>
      </c>
      <c r="B758" t="s">
        <v>31819</v>
      </c>
      <c r="C758" t="s">
        <v>2052</v>
      </c>
      <c r="D758" s="258" t="s">
        <v>31820</v>
      </c>
    </row>
    <row r="759" spans="1:4" ht="14.25">
      <c r="A759">
        <v>982</v>
      </c>
      <c r="B759" t="s">
        <v>31821</v>
      </c>
      <c r="C759" t="s">
        <v>2052</v>
      </c>
      <c r="D759" s="258" t="s">
        <v>31822</v>
      </c>
    </row>
    <row r="760" spans="1:4" ht="14.25">
      <c r="A760">
        <v>39235</v>
      </c>
      <c r="B760" t="s">
        <v>31823</v>
      </c>
      <c r="C760" t="s">
        <v>2052</v>
      </c>
      <c r="D760" s="258" t="s">
        <v>31824</v>
      </c>
    </row>
    <row r="761" spans="1:4" ht="14.25">
      <c r="A761">
        <v>39236</v>
      </c>
      <c r="B761" t="s">
        <v>31825</v>
      </c>
      <c r="C761" t="s">
        <v>2052</v>
      </c>
      <c r="D761" s="258" t="s">
        <v>31826</v>
      </c>
    </row>
    <row r="762" spans="1:4" ht="14.25">
      <c r="A762">
        <v>990</v>
      </c>
      <c r="B762" t="s">
        <v>31827</v>
      </c>
      <c r="C762" t="s">
        <v>2052</v>
      </c>
      <c r="D762" s="258" t="s">
        <v>31828</v>
      </c>
    </row>
    <row r="763" spans="1:4" ht="14.25">
      <c r="A763">
        <v>39241</v>
      </c>
      <c r="B763" t="s">
        <v>31829</v>
      </c>
      <c r="C763" t="s">
        <v>2052</v>
      </c>
      <c r="D763" s="258" t="s">
        <v>31830</v>
      </c>
    </row>
    <row r="764" spans="1:4" ht="14.25">
      <c r="A764">
        <v>1005</v>
      </c>
      <c r="B764" t="s">
        <v>31831</v>
      </c>
      <c r="C764" t="s">
        <v>2052</v>
      </c>
      <c r="D764" s="258" t="s">
        <v>31832</v>
      </c>
    </row>
    <row r="765" spans="1:4" ht="14.25">
      <c r="A765">
        <v>991</v>
      </c>
      <c r="B765" t="s">
        <v>31833</v>
      </c>
      <c r="C765" t="s">
        <v>2052</v>
      </c>
      <c r="D765" s="258" t="s">
        <v>31834</v>
      </c>
    </row>
    <row r="766" spans="1:4" ht="14.25">
      <c r="A766">
        <v>986</v>
      </c>
      <c r="B766" t="s">
        <v>31835</v>
      </c>
      <c r="C766" t="s">
        <v>2052</v>
      </c>
      <c r="D766" s="258" t="s">
        <v>31836</v>
      </c>
    </row>
    <row r="767" spans="1:4" ht="14.25">
      <c r="A767">
        <v>987</v>
      </c>
      <c r="B767" t="s">
        <v>31837</v>
      </c>
      <c r="C767" t="s">
        <v>2052</v>
      </c>
      <c r="D767" s="258" t="s">
        <v>31838</v>
      </c>
    </row>
    <row r="768" spans="1:4" ht="14.25">
      <c r="A768">
        <v>1007</v>
      </c>
      <c r="B768" t="s">
        <v>31839</v>
      </c>
      <c r="C768" t="s">
        <v>2052</v>
      </c>
      <c r="D768" s="258" t="s">
        <v>31840</v>
      </c>
    </row>
    <row r="769" spans="1:4" ht="14.25">
      <c r="A769">
        <v>1008</v>
      </c>
      <c r="B769" t="s">
        <v>31841</v>
      </c>
      <c r="C769" t="s">
        <v>2052</v>
      </c>
      <c r="D769" s="258" t="s">
        <v>31842</v>
      </c>
    </row>
    <row r="770" spans="1:4" ht="14.25">
      <c r="A770">
        <v>988</v>
      </c>
      <c r="B770" t="s">
        <v>31843</v>
      </c>
      <c r="C770" t="s">
        <v>2052</v>
      </c>
      <c r="D770" s="258" t="s">
        <v>31844</v>
      </c>
    </row>
    <row r="771" spans="1:4" ht="14.25">
      <c r="A771">
        <v>989</v>
      </c>
      <c r="B771" t="s">
        <v>31845</v>
      </c>
      <c r="C771" t="s">
        <v>2052</v>
      </c>
      <c r="D771" s="258" t="s">
        <v>31846</v>
      </c>
    </row>
    <row r="772" spans="1:4" ht="14.25">
      <c r="A772">
        <v>1006</v>
      </c>
      <c r="B772" t="s">
        <v>31847</v>
      </c>
      <c r="C772" t="s">
        <v>2052</v>
      </c>
      <c r="D772" s="258" t="s">
        <v>31848</v>
      </c>
    </row>
    <row r="773" spans="1:4" ht="14.25">
      <c r="A773">
        <v>43972</v>
      </c>
      <c r="B773" t="s">
        <v>31849</v>
      </c>
      <c r="C773" t="s">
        <v>2052</v>
      </c>
      <c r="D773" s="258" t="s">
        <v>31850</v>
      </c>
    </row>
    <row r="774" spans="1:4" ht="14.25">
      <c r="A774">
        <v>43971</v>
      </c>
      <c r="B774" t="s">
        <v>31851</v>
      </c>
      <c r="C774" t="s">
        <v>2052</v>
      </c>
      <c r="D774" s="258" t="s">
        <v>31852</v>
      </c>
    </row>
    <row r="775" spans="1:4" ht="14.25">
      <c r="A775">
        <v>39598</v>
      </c>
      <c r="B775" t="s">
        <v>31853</v>
      </c>
      <c r="C775" t="s">
        <v>2052</v>
      </c>
      <c r="D775" s="258" t="s">
        <v>31854</v>
      </c>
    </row>
    <row r="776" spans="1:4" ht="14.25">
      <c r="A776">
        <v>43973</v>
      </c>
      <c r="B776" t="s">
        <v>31855</v>
      </c>
      <c r="C776" t="s">
        <v>2052</v>
      </c>
      <c r="D776" s="258" t="s">
        <v>31856</v>
      </c>
    </row>
    <row r="777" spans="1:4" ht="14.25">
      <c r="A777">
        <v>39599</v>
      </c>
      <c r="B777" t="s">
        <v>31857</v>
      </c>
      <c r="C777" t="s">
        <v>2052</v>
      </c>
      <c r="D777" s="258" t="s">
        <v>31858</v>
      </c>
    </row>
    <row r="778" spans="1:4" ht="14.25">
      <c r="A778">
        <v>43832</v>
      </c>
      <c r="B778" t="s">
        <v>31859</v>
      </c>
      <c r="C778" t="s">
        <v>2052</v>
      </c>
      <c r="D778" s="258" t="s">
        <v>31860</v>
      </c>
    </row>
    <row r="779" spans="1:4" ht="14.25">
      <c r="A779">
        <v>34602</v>
      </c>
      <c r="B779" t="s">
        <v>31861</v>
      </c>
      <c r="C779" t="s">
        <v>2052</v>
      </c>
      <c r="D779" s="258" t="s">
        <v>30390</v>
      </c>
    </row>
    <row r="780" spans="1:4" ht="14.25">
      <c r="A780">
        <v>34607</v>
      </c>
      <c r="B780" t="s">
        <v>31862</v>
      </c>
      <c r="C780" t="s">
        <v>2052</v>
      </c>
      <c r="D780" s="258" t="s">
        <v>31863</v>
      </c>
    </row>
    <row r="781" spans="1:4" ht="14.25">
      <c r="A781">
        <v>34609</v>
      </c>
      <c r="B781" t="s">
        <v>31864</v>
      </c>
      <c r="C781" t="s">
        <v>2052</v>
      </c>
      <c r="D781" s="258" t="s">
        <v>31865</v>
      </c>
    </row>
    <row r="782" spans="1:4" ht="14.25">
      <c r="A782">
        <v>34618</v>
      </c>
      <c r="B782" t="s">
        <v>31866</v>
      </c>
      <c r="C782" t="s">
        <v>2052</v>
      </c>
      <c r="D782" s="258" t="s">
        <v>31867</v>
      </c>
    </row>
    <row r="783" spans="1:4" ht="14.25">
      <c r="A783">
        <v>34621</v>
      </c>
      <c r="B783" t="s">
        <v>31868</v>
      </c>
      <c r="C783" t="s">
        <v>2052</v>
      </c>
      <c r="D783" s="258" t="s">
        <v>31869</v>
      </c>
    </row>
    <row r="784" spans="1:4" ht="14.25">
      <c r="A784">
        <v>34622</v>
      </c>
      <c r="B784" t="s">
        <v>31870</v>
      </c>
      <c r="C784" t="s">
        <v>2052</v>
      </c>
      <c r="D784" s="258" t="s">
        <v>31871</v>
      </c>
    </row>
    <row r="785" spans="1:4" ht="14.25">
      <c r="A785">
        <v>34624</v>
      </c>
      <c r="B785" t="s">
        <v>31872</v>
      </c>
      <c r="C785" t="s">
        <v>2052</v>
      </c>
      <c r="D785" s="258" t="s">
        <v>31873</v>
      </c>
    </row>
    <row r="786" spans="1:4" ht="14.25">
      <c r="A786">
        <v>34627</v>
      </c>
      <c r="B786" t="s">
        <v>31874</v>
      </c>
      <c r="C786" t="s">
        <v>2052</v>
      </c>
      <c r="D786" s="258" t="s">
        <v>31875</v>
      </c>
    </row>
    <row r="787" spans="1:4" ht="14.25">
      <c r="A787">
        <v>34629</v>
      </c>
      <c r="B787" t="s">
        <v>31876</v>
      </c>
      <c r="C787" t="s">
        <v>2052</v>
      </c>
      <c r="D787" s="258" t="s">
        <v>31877</v>
      </c>
    </row>
    <row r="788" spans="1:4" ht="14.25">
      <c r="A788">
        <v>39257</v>
      </c>
      <c r="B788" t="s">
        <v>31878</v>
      </c>
      <c r="C788" t="s">
        <v>2052</v>
      </c>
      <c r="D788" s="258" t="s">
        <v>31879</v>
      </c>
    </row>
    <row r="789" spans="1:4" ht="14.25">
      <c r="A789">
        <v>39261</v>
      </c>
      <c r="B789" t="s">
        <v>31880</v>
      </c>
      <c r="C789" t="s">
        <v>2052</v>
      </c>
      <c r="D789" s="258" t="s">
        <v>31881</v>
      </c>
    </row>
    <row r="790" spans="1:4" ht="14.25">
      <c r="A790">
        <v>39268</v>
      </c>
      <c r="B790" t="s">
        <v>31882</v>
      </c>
      <c r="C790" t="s">
        <v>2052</v>
      </c>
      <c r="D790" s="258" t="s">
        <v>31883</v>
      </c>
    </row>
    <row r="791" spans="1:4" ht="14.25">
      <c r="A791">
        <v>39262</v>
      </c>
      <c r="B791" t="s">
        <v>31884</v>
      </c>
      <c r="C791" t="s">
        <v>2052</v>
      </c>
      <c r="D791" s="258" t="s">
        <v>31885</v>
      </c>
    </row>
    <row r="792" spans="1:4" ht="14.25">
      <c r="A792">
        <v>39258</v>
      </c>
      <c r="B792" t="s">
        <v>31886</v>
      </c>
      <c r="C792" t="s">
        <v>2052</v>
      </c>
      <c r="D792" s="258" t="s">
        <v>31887</v>
      </c>
    </row>
    <row r="793" spans="1:4" ht="14.25">
      <c r="A793">
        <v>39263</v>
      </c>
      <c r="B793" t="s">
        <v>31888</v>
      </c>
      <c r="C793" t="s">
        <v>2052</v>
      </c>
      <c r="D793" s="258" t="s">
        <v>31889</v>
      </c>
    </row>
    <row r="794" spans="1:4" ht="14.25">
      <c r="A794">
        <v>39264</v>
      </c>
      <c r="B794" t="s">
        <v>31890</v>
      </c>
      <c r="C794" t="s">
        <v>2052</v>
      </c>
      <c r="D794" s="258" t="s">
        <v>31891</v>
      </c>
    </row>
    <row r="795" spans="1:4" ht="14.25">
      <c r="A795">
        <v>39259</v>
      </c>
      <c r="B795" t="s">
        <v>31892</v>
      </c>
      <c r="C795" t="s">
        <v>2052</v>
      </c>
      <c r="D795" s="258" t="s">
        <v>30743</v>
      </c>
    </row>
    <row r="796" spans="1:4" ht="14.25">
      <c r="A796">
        <v>39265</v>
      </c>
      <c r="B796" t="s">
        <v>31893</v>
      </c>
      <c r="C796" t="s">
        <v>2052</v>
      </c>
      <c r="D796" s="258" t="s">
        <v>31894</v>
      </c>
    </row>
    <row r="797" spans="1:4" ht="14.25">
      <c r="A797">
        <v>39260</v>
      </c>
      <c r="B797" t="s">
        <v>31895</v>
      </c>
      <c r="C797" t="s">
        <v>2052</v>
      </c>
      <c r="D797" s="258" t="s">
        <v>31082</v>
      </c>
    </row>
    <row r="798" spans="1:4" ht="14.25">
      <c r="A798">
        <v>39266</v>
      </c>
      <c r="B798" t="s">
        <v>31896</v>
      </c>
      <c r="C798" t="s">
        <v>2052</v>
      </c>
      <c r="D798" s="258" t="s">
        <v>31897</v>
      </c>
    </row>
    <row r="799" spans="1:4" ht="14.25">
      <c r="A799">
        <v>39267</v>
      </c>
      <c r="B799" t="s">
        <v>31898</v>
      </c>
      <c r="C799" t="s">
        <v>2052</v>
      </c>
      <c r="D799" s="258" t="s">
        <v>31899</v>
      </c>
    </row>
    <row r="800" spans="1:4" ht="14.25">
      <c r="A800">
        <v>11901</v>
      </c>
      <c r="B800" t="s">
        <v>31900</v>
      </c>
      <c r="C800" t="s">
        <v>2052</v>
      </c>
      <c r="D800" s="258" t="s">
        <v>31295</v>
      </c>
    </row>
    <row r="801" spans="1:4" ht="14.25">
      <c r="A801">
        <v>11902</v>
      </c>
      <c r="B801" t="s">
        <v>31901</v>
      </c>
      <c r="C801" t="s">
        <v>2052</v>
      </c>
      <c r="D801" s="258" t="s">
        <v>31678</v>
      </c>
    </row>
    <row r="802" spans="1:4" ht="14.25">
      <c r="A802">
        <v>11903</v>
      </c>
      <c r="B802" t="s">
        <v>31902</v>
      </c>
      <c r="C802" t="s">
        <v>2052</v>
      </c>
      <c r="D802" s="258" t="s">
        <v>31669</v>
      </c>
    </row>
    <row r="803" spans="1:4" ht="14.25">
      <c r="A803">
        <v>11904</v>
      </c>
      <c r="B803" t="s">
        <v>31903</v>
      </c>
      <c r="C803" t="s">
        <v>2052</v>
      </c>
      <c r="D803" s="258" t="s">
        <v>31376</v>
      </c>
    </row>
    <row r="804" spans="1:4" ht="14.25">
      <c r="A804">
        <v>11905</v>
      </c>
      <c r="B804" t="s">
        <v>31904</v>
      </c>
      <c r="C804" t="s">
        <v>2052</v>
      </c>
      <c r="D804" s="258" t="s">
        <v>31905</v>
      </c>
    </row>
    <row r="805" spans="1:4" ht="14.25">
      <c r="A805">
        <v>11906</v>
      </c>
      <c r="B805" t="s">
        <v>31906</v>
      </c>
      <c r="C805" t="s">
        <v>2052</v>
      </c>
      <c r="D805" s="258" t="s">
        <v>30999</v>
      </c>
    </row>
    <row r="806" spans="1:4" ht="14.25">
      <c r="A806">
        <v>11919</v>
      </c>
      <c r="B806" t="s">
        <v>31907</v>
      </c>
      <c r="C806" t="s">
        <v>2052</v>
      </c>
      <c r="D806" s="258" t="s">
        <v>31908</v>
      </c>
    </row>
    <row r="807" spans="1:4" ht="14.25">
      <c r="A807">
        <v>11920</v>
      </c>
      <c r="B807" t="s">
        <v>31909</v>
      </c>
      <c r="C807" t="s">
        <v>2052</v>
      </c>
      <c r="D807" s="258" t="s">
        <v>31910</v>
      </c>
    </row>
    <row r="808" spans="1:4" ht="14.25">
      <c r="A808">
        <v>11924</v>
      </c>
      <c r="B808" t="s">
        <v>31911</v>
      </c>
      <c r="C808" t="s">
        <v>2052</v>
      </c>
      <c r="D808" s="258" t="s">
        <v>31912</v>
      </c>
    </row>
    <row r="809" spans="1:4" ht="14.25">
      <c r="A809">
        <v>11921</v>
      </c>
      <c r="B809" t="s">
        <v>31913</v>
      </c>
      <c r="C809" t="s">
        <v>2052</v>
      </c>
      <c r="D809" s="258" t="s">
        <v>31914</v>
      </c>
    </row>
    <row r="810" spans="1:4" ht="14.25">
      <c r="A810">
        <v>11922</v>
      </c>
      <c r="B810" t="s">
        <v>31915</v>
      </c>
      <c r="C810" t="s">
        <v>2052</v>
      </c>
      <c r="D810" s="258" t="s">
        <v>31916</v>
      </c>
    </row>
    <row r="811" spans="1:4" ht="14.25">
      <c r="A811">
        <v>11923</v>
      </c>
      <c r="B811" t="s">
        <v>31917</v>
      </c>
      <c r="C811" t="s">
        <v>2052</v>
      </c>
      <c r="D811" s="258" t="s">
        <v>31918</v>
      </c>
    </row>
    <row r="812" spans="1:4" ht="14.25">
      <c r="A812">
        <v>11916</v>
      </c>
      <c r="B812" t="s">
        <v>31919</v>
      </c>
      <c r="C812" t="s">
        <v>2052</v>
      </c>
      <c r="D812" s="258" t="s">
        <v>31920</v>
      </c>
    </row>
    <row r="813" spans="1:4" ht="14.25">
      <c r="A813">
        <v>11914</v>
      </c>
      <c r="B813" t="s">
        <v>31921</v>
      </c>
      <c r="C813" t="s">
        <v>2052</v>
      </c>
      <c r="D813" s="258" t="s">
        <v>31922</v>
      </c>
    </row>
    <row r="814" spans="1:4" ht="14.25">
      <c r="A814">
        <v>11917</v>
      </c>
      <c r="B814" t="s">
        <v>31923</v>
      </c>
      <c r="C814" t="s">
        <v>2052</v>
      </c>
      <c r="D814" s="258" t="s">
        <v>31924</v>
      </c>
    </row>
    <row r="815" spans="1:4" ht="14.25">
      <c r="A815">
        <v>11918</v>
      </c>
      <c r="B815" t="s">
        <v>31925</v>
      </c>
      <c r="C815" t="s">
        <v>2052</v>
      </c>
      <c r="D815" s="258" t="s">
        <v>30502</v>
      </c>
    </row>
    <row r="816" spans="1:4" ht="14.25">
      <c r="A816">
        <v>37734</v>
      </c>
      <c r="B816" t="s">
        <v>31926</v>
      </c>
      <c r="C816" t="s">
        <v>2049</v>
      </c>
      <c r="D816" s="258" t="s">
        <v>31927</v>
      </c>
    </row>
    <row r="817" spans="1:4" ht="14.25">
      <c r="A817">
        <v>42251</v>
      </c>
      <c r="B817" t="s">
        <v>31928</v>
      </c>
      <c r="C817" t="s">
        <v>2049</v>
      </c>
      <c r="D817" s="258" t="s">
        <v>31929</v>
      </c>
    </row>
    <row r="818" spans="1:4" ht="14.25">
      <c r="A818">
        <v>37733</v>
      </c>
      <c r="B818" t="s">
        <v>31930</v>
      </c>
      <c r="C818" t="s">
        <v>2049</v>
      </c>
      <c r="D818" s="258" t="s">
        <v>31931</v>
      </c>
    </row>
    <row r="819" spans="1:4" ht="14.25">
      <c r="A819">
        <v>37735</v>
      </c>
      <c r="B819" t="s">
        <v>31932</v>
      </c>
      <c r="C819" t="s">
        <v>2049</v>
      </c>
      <c r="D819" s="258" t="s">
        <v>31933</v>
      </c>
    </row>
    <row r="820" spans="1:4" ht="14.25">
      <c r="A820">
        <v>5090</v>
      </c>
      <c r="B820" t="s">
        <v>31934</v>
      </c>
      <c r="C820" t="s">
        <v>2049</v>
      </c>
      <c r="D820" s="258" t="s">
        <v>31935</v>
      </c>
    </row>
    <row r="821" spans="1:4" ht="14.25">
      <c r="A821">
        <v>5085</v>
      </c>
      <c r="B821" t="s">
        <v>31936</v>
      </c>
      <c r="C821" t="s">
        <v>2049</v>
      </c>
      <c r="D821" s="258" t="s">
        <v>30508</v>
      </c>
    </row>
    <row r="822" spans="1:4" ht="14.25">
      <c r="A822">
        <v>43603</v>
      </c>
      <c r="B822" t="s">
        <v>31937</v>
      </c>
      <c r="C822" t="s">
        <v>2049</v>
      </c>
      <c r="D822" s="258" t="s">
        <v>31938</v>
      </c>
    </row>
    <row r="823" spans="1:4" ht="14.25">
      <c r="A823">
        <v>38374</v>
      </c>
      <c r="B823" t="s">
        <v>31939</v>
      </c>
      <c r="C823" t="s">
        <v>2049</v>
      </c>
      <c r="D823" s="258" t="s">
        <v>31940</v>
      </c>
    </row>
    <row r="824" spans="1:4" ht="14.25">
      <c r="A824">
        <v>20209</v>
      </c>
      <c r="B824" t="s">
        <v>31941</v>
      </c>
      <c r="C824" t="s">
        <v>2052</v>
      </c>
      <c r="D824" s="258" t="s">
        <v>31942</v>
      </c>
    </row>
    <row r="825" spans="1:4" ht="14.25">
      <c r="A825">
        <v>20212</v>
      </c>
      <c r="B825" t="s">
        <v>31943</v>
      </c>
      <c r="C825" t="s">
        <v>2052</v>
      </c>
      <c r="D825" s="258" t="s">
        <v>31944</v>
      </c>
    </row>
    <row r="826" spans="1:4" ht="14.25">
      <c r="A826">
        <v>4430</v>
      </c>
      <c r="B826" t="s">
        <v>31945</v>
      </c>
      <c r="C826" t="s">
        <v>2052</v>
      </c>
      <c r="D826" s="258" t="s">
        <v>31946</v>
      </c>
    </row>
    <row r="827" spans="1:4" ht="14.25">
      <c r="A827">
        <v>4433</v>
      </c>
      <c r="B827" t="s">
        <v>31947</v>
      </c>
      <c r="C827" t="s">
        <v>2052</v>
      </c>
      <c r="D827" s="258" t="s">
        <v>31948</v>
      </c>
    </row>
    <row r="828" spans="1:4" ht="14.25">
      <c r="A828">
        <v>4400</v>
      </c>
      <c r="B828" t="s">
        <v>31949</v>
      </c>
      <c r="C828" t="s">
        <v>2052</v>
      </c>
      <c r="D828" s="258" t="s">
        <v>31950</v>
      </c>
    </row>
    <row r="829" spans="1:4" ht="14.25">
      <c r="A829">
        <v>2729</v>
      </c>
      <c r="B829" t="s">
        <v>31951</v>
      </c>
      <c r="C829" t="s">
        <v>2049</v>
      </c>
      <c r="D829" s="258" t="s">
        <v>31952</v>
      </c>
    </row>
    <row r="830" spans="1:4" ht="14.25">
      <c r="A830">
        <v>4513</v>
      </c>
      <c r="B830" t="s">
        <v>31953</v>
      </c>
      <c r="C830" t="s">
        <v>2052</v>
      </c>
      <c r="D830" s="258" t="s">
        <v>31954</v>
      </c>
    </row>
    <row r="831" spans="1:4" ht="14.25">
      <c r="A831">
        <v>37106</v>
      </c>
      <c r="B831" t="s">
        <v>31955</v>
      </c>
      <c r="C831" t="s">
        <v>2049</v>
      </c>
      <c r="D831" s="258" t="s">
        <v>31956</v>
      </c>
    </row>
    <row r="832" spans="1:4" ht="14.25">
      <c r="A832">
        <v>11869</v>
      </c>
      <c r="B832" t="s">
        <v>31957</v>
      </c>
      <c r="C832" t="s">
        <v>2049</v>
      </c>
      <c r="D832" s="258" t="s">
        <v>31958</v>
      </c>
    </row>
    <row r="833" spans="1:4" ht="14.25">
      <c r="A833">
        <v>43981</v>
      </c>
      <c r="B833" t="s">
        <v>31959</v>
      </c>
      <c r="C833" t="s">
        <v>2049</v>
      </c>
      <c r="D833" s="258" t="s">
        <v>31960</v>
      </c>
    </row>
    <row r="834" spans="1:4" ht="14.25">
      <c r="A834">
        <v>37104</v>
      </c>
      <c r="B834" t="s">
        <v>31961</v>
      </c>
      <c r="C834" t="s">
        <v>2049</v>
      </c>
      <c r="D834" s="258" t="s">
        <v>31962</v>
      </c>
    </row>
    <row r="835" spans="1:4" ht="14.25">
      <c r="A835">
        <v>43982</v>
      </c>
      <c r="B835" t="s">
        <v>31963</v>
      </c>
      <c r="C835" t="s">
        <v>2049</v>
      </c>
      <c r="D835" s="258" t="s">
        <v>31964</v>
      </c>
    </row>
    <row r="836" spans="1:4" ht="14.25">
      <c r="A836">
        <v>43978</v>
      </c>
      <c r="B836" t="s">
        <v>31965</v>
      </c>
      <c r="C836" t="s">
        <v>2049</v>
      </c>
      <c r="D836" s="258" t="s">
        <v>31966</v>
      </c>
    </row>
    <row r="837" spans="1:4" ht="14.25">
      <c r="A837">
        <v>11871</v>
      </c>
      <c r="B837" t="s">
        <v>31967</v>
      </c>
      <c r="C837" t="s">
        <v>2049</v>
      </c>
      <c r="D837" s="258" t="s">
        <v>31968</v>
      </c>
    </row>
    <row r="838" spans="1:4" ht="14.25">
      <c r="A838">
        <v>37105</v>
      </c>
      <c r="B838" t="s">
        <v>31969</v>
      </c>
      <c r="C838" t="s">
        <v>2049</v>
      </c>
      <c r="D838" s="258" t="s">
        <v>31970</v>
      </c>
    </row>
    <row r="839" spans="1:4" ht="14.25">
      <c r="A839">
        <v>43980</v>
      </c>
      <c r="B839" t="s">
        <v>31971</v>
      </c>
      <c r="C839" t="s">
        <v>2049</v>
      </c>
      <c r="D839" s="258" t="s">
        <v>31972</v>
      </c>
    </row>
    <row r="840" spans="1:4" ht="14.25">
      <c r="A840">
        <v>43979</v>
      </c>
      <c r="B840" t="s">
        <v>31973</v>
      </c>
      <c r="C840" t="s">
        <v>2049</v>
      </c>
      <c r="D840" s="258" t="s">
        <v>31974</v>
      </c>
    </row>
    <row r="841" spans="1:4" ht="14.25">
      <c r="A841">
        <v>11868</v>
      </c>
      <c r="B841" t="s">
        <v>31975</v>
      </c>
      <c r="C841" t="s">
        <v>2049</v>
      </c>
      <c r="D841" s="258" t="s">
        <v>31976</v>
      </c>
    </row>
    <row r="842" spans="1:4" ht="14.25">
      <c r="A842">
        <v>34636</v>
      </c>
      <c r="B842" t="s">
        <v>31977</v>
      </c>
      <c r="C842" t="s">
        <v>2049</v>
      </c>
      <c r="D842" s="258" t="s">
        <v>31978</v>
      </c>
    </row>
    <row r="843" spans="1:4" ht="14.25">
      <c r="A843">
        <v>34639</v>
      </c>
      <c r="B843" t="s">
        <v>31979</v>
      </c>
      <c r="C843" t="s">
        <v>2049</v>
      </c>
      <c r="D843" s="258" t="s">
        <v>31980</v>
      </c>
    </row>
    <row r="844" spans="1:4" ht="14.25">
      <c r="A844">
        <v>34640</v>
      </c>
      <c r="B844" t="s">
        <v>31981</v>
      </c>
      <c r="C844" t="s">
        <v>2049</v>
      </c>
      <c r="D844" s="258" t="s">
        <v>31982</v>
      </c>
    </row>
    <row r="845" spans="1:4" ht="14.25">
      <c r="A845">
        <v>43977</v>
      </c>
      <c r="B845" t="s">
        <v>31983</v>
      </c>
      <c r="C845" t="s">
        <v>2049</v>
      </c>
      <c r="D845" s="258" t="s">
        <v>31984</v>
      </c>
    </row>
    <row r="846" spans="1:4" ht="14.25">
      <c r="A846">
        <v>34637</v>
      </c>
      <c r="B846" t="s">
        <v>31985</v>
      </c>
      <c r="C846" t="s">
        <v>2049</v>
      </c>
      <c r="D846" s="258" t="s">
        <v>31986</v>
      </c>
    </row>
    <row r="847" spans="1:4" ht="14.25">
      <c r="A847">
        <v>34638</v>
      </c>
      <c r="B847" t="s">
        <v>31987</v>
      </c>
      <c r="C847" t="s">
        <v>2049</v>
      </c>
      <c r="D847" s="258" t="s">
        <v>31988</v>
      </c>
    </row>
    <row r="848" spans="1:4" ht="14.25">
      <c r="A848">
        <v>34641</v>
      </c>
      <c r="B848" t="s">
        <v>31989</v>
      </c>
      <c r="C848" t="s">
        <v>2049</v>
      </c>
      <c r="D848" s="258" t="s">
        <v>31990</v>
      </c>
    </row>
    <row r="849" spans="1:4" ht="14.25">
      <c r="A849">
        <v>43434</v>
      </c>
      <c r="B849" t="s">
        <v>31991</v>
      </c>
      <c r="C849" t="s">
        <v>2049</v>
      </c>
      <c r="D849" s="258" t="s">
        <v>31992</v>
      </c>
    </row>
    <row r="850" spans="1:4" ht="14.25">
      <c r="A850">
        <v>43435</v>
      </c>
      <c r="B850" t="s">
        <v>31993</v>
      </c>
      <c r="C850" t="s">
        <v>2049</v>
      </c>
      <c r="D850" s="258" t="s">
        <v>31994</v>
      </c>
    </row>
    <row r="851" spans="1:4" ht="14.25">
      <c r="A851">
        <v>43436</v>
      </c>
      <c r="B851" t="s">
        <v>31995</v>
      </c>
      <c r="C851" t="s">
        <v>2049</v>
      </c>
      <c r="D851" s="258" t="s">
        <v>31996</v>
      </c>
    </row>
    <row r="852" spans="1:4" ht="14.25">
      <c r="A852">
        <v>43437</v>
      </c>
      <c r="B852" t="s">
        <v>31997</v>
      </c>
      <c r="C852" t="s">
        <v>2049</v>
      </c>
      <c r="D852" s="258" t="s">
        <v>31998</v>
      </c>
    </row>
    <row r="853" spans="1:4" ht="14.25">
      <c r="A853">
        <v>43438</v>
      </c>
      <c r="B853" t="s">
        <v>31999</v>
      </c>
      <c r="C853" t="s">
        <v>2049</v>
      </c>
      <c r="D853" s="258" t="s">
        <v>32000</v>
      </c>
    </row>
    <row r="854" spans="1:4" ht="14.25">
      <c r="A854">
        <v>41627</v>
      </c>
      <c r="B854" t="s">
        <v>32001</v>
      </c>
      <c r="C854" t="s">
        <v>2049</v>
      </c>
      <c r="D854" s="258" t="s">
        <v>32002</v>
      </c>
    </row>
    <row r="855" spans="1:4" ht="14.25">
      <c r="A855">
        <v>41628</v>
      </c>
      <c r="B855" t="s">
        <v>32003</v>
      </c>
      <c r="C855" t="s">
        <v>2049</v>
      </c>
      <c r="D855" s="258" t="s">
        <v>32004</v>
      </c>
    </row>
    <row r="856" spans="1:4" ht="14.25">
      <c r="A856">
        <v>41629</v>
      </c>
      <c r="B856" t="s">
        <v>32005</v>
      </c>
      <c r="C856" t="s">
        <v>2049</v>
      </c>
      <c r="D856" s="258" t="s">
        <v>32006</v>
      </c>
    </row>
    <row r="857" spans="1:4" ht="14.25">
      <c r="A857">
        <v>43429</v>
      </c>
      <c r="B857" t="s">
        <v>32007</v>
      </c>
      <c r="C857" t="s">
        <v>2049</v>
      </c>
      <c r="D857" s="258" t="s">
        <v>32008</v>
      </c>
    </row>
    <row r="858" spans="1:4" ht="14.25">
      <c r="A858">
        <v>43430</v>
      </c>
      <c r="B858" t="s">
        <v>32009</v>
      </c>
      <c r="C858" t="s">
        <v>2049</v>
      </c>
      <c r="D858" s="258" t="s">
        <v>32010</v>
      </c>
    </row>
    <row r="859" spans="1:4" ht="14.25">
      <c r="A859">
        <v>43431</v>
      </c>
      <c r="B859" t="s">
        <v>32011</v>
      </c>
      <c r="C859" t="s">
        <v>2049</v>
      </c>
      <c r="D859" s="258" t="s">
        <v>32012</v>
      </c>
    </row>
    <row r="860" spans="1:4" ht="14.25">
      <c r="A860">
        <v>43432</v>
      </c>
      <c r="B860" t="s">
        <v>32013</v>
      </c>
      <c r="C860" t="s">
        <v>2049</v>
      </c>
      <c r="D860" s="258" t="s">
        <v>32014</v>
      </c>
    </row>
    <row r="861" spans="1:4" ht="14.25">
      <c r="A861">
        <v>43433</v>
      </c>
      <c r="B861" t="s">
        <v>32015</v>
      </c>
      <c r="C861" t="s">
        <v>2049</v>
      </c>
      <c r="D861" s="258" t="s">
        <v>32016</v>
      </c>
    </row>
    <row r="862" spans="1:4" ht="14.25">
      <c r="A862">
        <v>43094</v>
      </c>
      <c r="B862" t="s">
        <v>32017</v>
      </c>
      <c r="C862" t="s">
        <v>2049</v>
      </c>
      <c r="D862" s="258" t="s">
        <v>32018</v>
      </c>
    </row>
    <row r="863" spans="1:4" ht="14.25">
      <c r="A863">
        <v>43093</v>
      </c>
      <c r="B863" t="s">
        <v>32019</v>
      </c>
      <c r="C863" t="s">
        <v>2049</v>
      </c>
      <c r="D863" s="258" t="s">
        <v>32020</v>
      </c>
    </row>
    <row r="864" spans="1:4" ht="14.25">
      <c r="A864">
        <v>1030</v>
      </c>
      <c r="B864" t="s">
        <v>32021</v>
      </c>
      <c r="C864" t="s">
        <v>2049</v>
      </c>
      <c r="D864" s="258" t="s">
        <v>32022</v>
      </c>
    </row>
    <row r="865" spans="1:4" ht="14.25">
      <c r="A865">
        <v>11694</v>
      </c>
      <c r="B865" t="s">
        <v>32023</v>
      </c>
      <c r="C865" t="s">
        <v>2049</v>
      </c>
      <c r="D865" s="258" t="s">
        <v>32024</v>
      </c>
    </row>
    <row r="866" spans="1:4" ht="14.25">
      <c r="A866">
        <v>11881</v>
      </c>
      <c r="B866" t="s">
        <v>32025</v>
      </c>
      <c r="C866" t="s">
        <v>2049</v>
      </c>
      <c r="D866" s="258" t="s">
        <v>30833</v>
      </c>
    </row>
    <row r="867" spans="1:4" ht="14.25">
      <c r="A867">
        <v>35277</v>
      </c>
      <c r="B867" t="s">
        <v>32026</v>
      </c>
      <c r="C867" t="s">
        <v>2049</v>
      </c>
      <c r="D867" s="258" t="s">
        <v>32027</v>
      </c>
    </row>
    <row r="868" spans="1:4" ht="14.25">
      <c r="A868">
        <v>10521</v>
      </c>
      <c r="B868" t="s">
        <v>32028</v>
      </c>
      <c r="C868" t="s">
        <v>2049</v>
      </c>
      <c r="D868" s="258" t="s">
        <v>32029</v>
      </c>
    </row>
    <row r="869" spans="1:4" ht="14.25">
      <c r="A869">
        <v>10885</v>
      </c>
      <c r="B869" t="s">
        <v>32030</v>
      </c>
      <c r="C869" t="s">
        <v>2049</v>
      </c>
      <c r="D869" s="258" t="s">
        <v>32031</v>
      </c>
    </row>
    <row r="870" spans="1:4" ht="14.25">
      <c r="A870">
        <v>20962</v>
      </c>
      <c r="B870" t="s">
        <v>32032</v>
      </c>
      <c r="C870" t="s">
        <v>2049</v>
      </c>
      <c r="D870" s="258" t="s">
        <v>32033</v>
      </c>
    </row>
    <row r="871" spans="1:4" ht="14.25">
      <c r="A871">
        <v>20963</v>
      </c>
      <c r="B871" t="s">
        <v>32034</v>
      </c>
      <c r="C871" t="s">
        <v>2049</v>
      </c>
      <c r="D871" s="258" t="s">
        <v>32035</v>
      </c>
    </row>
    <row r="872" spans="1:4" ht="14.25">
      <c r="A872">
        <v>34643</v>
      </c>
      <c r="B872" t="s">
        <v>32036</v>
      </c>
      <c r="C872" t="s">
        <v>2049</v>
      </c>
      <c r="D872" s="258" t="s">
        <v>32037</v>
      </c>
    </row>
    <row r="873" spans="1:4" ht="14.25">
      <c r="A873">
        <v>41480</v>
      </c>
      <c r="B873" t="s">
        <v>32038</v>
      </c>
      <c r="C873" t="s">
        <v>2049</v>
      </c>
      <c r="D873" s="258" t="s">
        <v>32039</v>
      </c>
    </row>
    <row r="874" spans="1:4" ht="14.25">
      <c r="A874">
        <v>41474</v>
      </c>
      <c r="B874" t="s">
        <v>32040</v>
      </c>
      <c r="C874" t="s">
        <v>2049</v>
      </c>
      <c r="D874" s="258" t="s">
        <v>32041</v>
      </c>
    </row>
    <row r="875" spans="1:4" ht="14.25">
      <c r="A875">
        <v>41475</v>
      </c>
      <c r="B875" t="s">
        <v>32042</v>
      </c>
      <c r="C875" t="s">
        <v>2049</v>
      </c>
      <c r="D875" s="258" t="s">
        <v>32043</v>
      </c>
    </row>
    <row r="876" spans="1:4" ht="14.25">
      <c r="A876">
        <v>41476</v>
      </c>
      <c r="B876" t="s">
        <v>32044</v>
      </c>
      <c r="C876" t="s">
        <v>2049</v>
      </c>
      <c r="D876" s="258" t="s">
        <v>32045</v>
      </c>
    </row>
    <row r="877" spans="1:4" ht="14.25">
      <c r="A877">
        <v>2555</v>
      </c>
      <c r="B877" t="s">
        <v>32046</v>
      </c>
      <c r="C877" t="s">
        <v>2049</v>
      </c>
      <c r="D877" s="258" t="s">
        <v>30999</v>
      </c>
    </row>
    <row r="878" spans="1:4" ht="14.25">
      <c r="A878">
        <v>2556</v>
      </c>
      <c r="B878" t="s">
        <v>32047</v>
      </c>
      <c r="C878" t="s">
        <v>2049</v>
      </c>
      <c r="D878" s="258" t="s">
        <v>32048</v>
      </c>
    </row>
    <row r="879" spans="1:4" ht="14.25">
      <c r="A879">
        <v>2557</v>
      </c>
      <c r="B879" t="s">
        <v>32049</v>
      </c>
      <c r="C879" t="s">
        <v>2049</v>
      </c>
      <c r="D879" s="258" t="s">
        <v>32050</v>
      </c>
    </row>
    <row r="880" spans="1:4" ht="14.25">
      <c r="A880">
        <v>10569</v>
      </c>
      <c r="B880" t="s">
        <v>32051</v>
      </c>
      <c r="C880" t="s">
        <v>2049</v>
      </c>
      <c r="D880" s="258" t="s">
        <v>32050</v>
      </c>
    </row>
    <row r="881" spans="1:4" ht="14.25">
      <c r="A881">
        <v>39810</v>
      </c>
      <c r="B881" t="s">
        <v>32052</v>
      </c>
      <c r="C881" t="s">
        <v>2049</v>
      </c>
      <c r="D881" s="258" t="s">
        <v>32053</v>
      </c>
    </row>
    <row r="882" spans="1:4" ht="14.25">
      <c r="A882">
        <v>39811</v>
      </c>
      <c r="B882" t="s">
        <v>32054</v>
      </c>
      <c r="C882" t="s">
        <v>2049</v>
      </c>
      <c r="D882" s="258" t="s">
        <v>32055</v>
      </c>
    </row>
    <row r="883" spans="1:4" ht="14.25">
      <c r="A883">
        <v>39812</v>
      </c>
      <c r="B883" t="s">
        <v>32056</v>
      </c>
      <c r="C883" t="s">
        <v>2049</v>
      </c>
      <c r="D883" s="258" t="s">
        <v>32057</v>
      </c>
    </row>
    <row r="884" spans="1:4" ht="14.25">
      <c r="A884">
        <v>43096</v>
      </c>
      <c r="B884" t="s">
        <v>32058</v>
      </c>
      <c r="C884" t="s">
        <v>2049</v>
      </c>
      <c r="D884" s="258" t="s">
        <v>32059</v>
      </c>
    </row>
    <row r="885" spans="1:4" ht="14.25">
      <c r="A885">
        <v>43102</v>
      </c>
      <c r="B885" t="s">
        <v>32060</v>
      </c>
      <c r="C885" t="s">
        <v>2049</v>
      </c>
      <c r="D885" s="258" t="s">
        <v>32061</v>
      </c>
    </row>
    <row r="886" spans="1:4" ht="14.25">
      <c r="A886">
        <v>43103</v>
      </c>
      <c r="B886" t="s">
        <v>32062</v>
      </c>
      <c r="C886" t="s">
        <v>2049</v>
      </c>
      <c r="D886" s="258" t="s">
        <v>32063</v>
      </c>
    </row>
    <row r="887" spans="1:4" ht="14.25">
      <c r="A887">
        <v>43098</v>
      </c>
      <c r="B887" t="s">
        <v>32064</v>
      </c>
      <c r="C887" t="s">
        <v>2049</v>
      </c>
      <c r="D887" s="258" t="s">
        <v>32065</v>
      </c>
    </row>
    <row r="888" spans="1:4" ht="14.25">
      <c r="A888">
        <v>43097</v>
      </c>
      <c r="B888" t="s">
        <v>32066</v>
      </c>
      <c r="C888" t="s">
        <v>2049</v>
      </c>
      <c r="D888" s="258" t="s">
        <v>32067</v>
      </c>
    </row>
    <row r="889" spans="1:4" ht="14.25">
      <c r="A889">
        <v>43104</v>
      </c>
      <c r="B889" t="s">
        <v>32068</v>
      </c>
      <c r="C889" t="s">
        <v>2049</v>
      </c>
      <c r="D889" s="258" t="s">
        <v>32069</v>
      </c>
    </row>
    <row r="890" spans="1:4" ht="14.25">
      <c r="A890">
        <v>39771</v>
      </c>
      <c r="B890" t="s">
        <v>32070</v>
      </c>
      <c r="C890" t="s">
        <v>2049</v>
      </c>
      <c r="D890" s="258" t="s">
        <v>32071</v>
      </c>
    </row>
    <row r="891" spans="1:4" ht="14.25">
      <c r="A891">
        <v>39772</v>
      </c>
      <c r="B891" t="s">
        <v>32072</v>
      </c>
      <c r="C891" t="s">
        <v>2049</v>
      </c>
      <c r="D891" s="258" t="s">
        <v>30464</v>
      </c>
    </row>
    <row r="892" spans="1:4" ht="14.25">
      <c r="A892">
        <v>39773</v>
      </c>
      <c r="B892" t="s">
        <v>32073</v>
      </c>
      <c r="C892" t="s">
        <v>2049</v>
      </c>
      <c r="D892" s="258" t="s">
        <v>32074</v>
      </c>
    </row>
    <row r="893" spans="1:4" ht="14.25">
      <c r="A893">
        <v>39774</v>
      </c>
      <c r="B893" t="s">
        <v>32075</v>
      </c>
      <c r="C893" t="s">
        <v>2049</v>
      </c>
      <c r="D893" s="258" t="s">
        <v>32076</v>
      </c>
    </row>
    <row r="894" spans="1:4" ht="14.25">
      <c r="A894">
        <v>39775</v>
      </c>
      <c r="B894" t="s">
        <v>32077</v>
      </c>
      <c r="C894" t="s">
        <v>2049</v>
      </c>
      <c r="D894" s="258" t="s">
        <v>32078</v>
      </c>
    </row>
    <row r="895" spans="1:4" ht="14.25">
      <c r="A895">
        <v>39776</v>
      </c>
      <c r="B895" t="s">
        <v>32079</v>
      </c>
      <c r="C895" t="s">
        <v>2049</v>
      </c>
      <c r="D895" s="258" t="s">
        <v>32080</v>
      </c>
    </row>
    <row r="896" spans="1:4" ht="14.25">
      <c r="A896">
        <v>39777</v>
      </c>
      <c r="B896" t="s">
        <v>32081</v>
      </c>
      <c r="C896" t="s">
        <v>2049</v>
      </c>
      <c r="D896" s="258" t="s">
        <v>32082</v>
      </c>
    </row>
    <row r="897" spans="1:4" ht="14.25">
      <c r="A897">
        <v>20254</v>
      </c>
      <c r="B897" t="s">
        <v>32083</v>
      </c>
      <c r="C897" t="s">
        <v>2049</v>
      </c>
      <c r="D897" s="258" t="s">
        <v>32084</v>
      </c>
    </row>
    <row r="898" spans="1:4" ht="14.25">
      <c r="A898">
        <v>20253</v>
      </c>
      <c r="B898" t="s">
        <v>32085</v>
      </c>
      <c r="C898" t="s">
        <v>2049</v>
      </c>
      <c r="D898" s="258" t="s">
        <v>32086</v>
      </c>
    </row>
    <row r="899" spans="1:4" ht="14.25">
      <c r="A899">
        <v>11247</v>
      </c>
      <c r="B899" t="s">
        <v>32087</v>
      </c>
      <c r="C899" t="s">
        <v>2049</v>
      </c>
      <c r="D899" s="258" t="s">
        <v>32088</v>
      </c>
    </row>
    <row r="900" spans="1:4" ht="14.25">
      <c r="A900">
        <v>11250</v>
      </c>
      <c r="B900" t="s">
        <v>32089</v>
      </c>
      <c r="C900" t="s">
        <v>2049</v>
      </c>
      <c r="D900" s="258" t="s">
        <v>32090</v>
      </c>
    </row>
    <row r="901" spans="1:4" ht="14.25">
      <c r="A901">
        <v>11249</v>
      </c>
      <c r="B901" t="s">
        <v>32091</v>
      </c>
      <c r="C901" t="s">
        <v>2049</v>
      </c>
      <c r="D901" s="258" t="s">
        <v>32092</v>
      </c>
    </row>
    <row r="902" spans="1:4" ht="14.25">
      <c r="A902">
        <v>11251</v>
      </c>
      <c r="B902" t="s">
        <v>32093</v>
      </c>
      <c r="C902" t="s">
        <v>2049</v>
      </c>
      <c r="D902" s="258" t="s">
        <v>32094</v>
      </c>
    </row>
    <row r="903" spans="1:4" ht="14.25">
      <c r="A903">
        <v>11253</v>
      </c>
      <c r="B903" t="s">
        <v>32095</v>
      </c>
      <c r="C903" t="s">
        <v>2049</v>
      </c>
      <c r="D903" s="258" t="s">
        <v>32096</v>
      </c>
    </row>
    <row r="904" spans="1:4" ht="14.25">
      <c r="A904">
        <v>11255</v>
      </c>
      <c r="B904" t="s">
        <v>32097</v>
      </c>
      <c r="C904" t="s">
        <v>2049</v>
      </c>
      <c r="D904" s="258" t="s">
        <v>32098</v>
      </c>
    </row>
    <row r="905" spans="1:4" ht="14.25">
      <c r="A905">
        <v>14055</v>
      </c>
      <c r="B905" t="s">
        <v>32099</v>
      </c>
      <c r="C905" t="s">
        <v>2049</v>
      </c>
      <c r="D905" s="258" t="s">
        <v>32100</v>
      </c>
    </row>
    <row r="906" spans="1:4" ht="14.25">
      <c r="A906">
        <v>11256</v>
      </c>
      <c r="B906" t="s">
        <v>32101</v>
      </c>
      <c r="C906" t="s">
        <v>2049</v>
      </c>
      <c r="D906" s="258" t="s">
        <v>32102</v>
      </c>
    </row>
    <row r="907" spans="1:4" ht="14.25">
      <c r="A907">
        <v>1872</v>
      </c>
      <c r="B907" t="s">
        <v>32103</v>
      </c>
      <c r="C907" t="s">
        <v>2049</v>
      </c>
      <c r="D907" s="258" t="s">
        <v>32104</v>
      </c>
    </row>
    <row r="908" spans="1:4" ht="14.25">
      <c r="A908">
        <v>1873</v>
      </c>
      <c r="B908" t="s">
        <v>32105</v>
      </c>
      <c r="C908" t="s">
        <v>2049</v>
      </c>
      <c r="D908" s="258" t="s">
        <v>31674</v>
      </c>
    </row>
    <row r="909" spans="1:4" ht="14.25">
      <c r="A909">
        <v>39693</v>
      </c>
      <c r="B909" t="s">
        <v>32106</v>
      </c>
      <c r="C909" t="s">
        <v>2049</v>
      </c>
      <c r="D909" s="258" t="s">
        <v>32107</v>
      </c>
    </row>
    <row r="910" spans="1:4" ht="14.25">
      <c r="A910">
        <v>39692</v>
      </c>
      <c r="B910" t="s">
        <v>32108</v>
      </c>
      <c r="C910" t="s">
        <v>2049</v>
      </c>
      <c r="D910" s="258" t="s">
        <v>32109</v>
      </c>
    </row>
    <row r="911" spans="1:4" ht="14.25">
      <c r="A911">
        <v>1062</v>
      </c>
      <c r="B911" t="s">
        <v>32110</v>
      </c>
      <c r="C911" t="s">
        <v>2049</v>
      </c>
      <c r="D911" s="258" t="s">
        <v>32111</v>
      </c>
    </row>
    <row r="912" spans="1:4" ht="14.25">
      <c r="A912">
        <v>39686</v>
      </c>
      <c r="B912" t="s">
        <v>32112</v>
      </c>
      <c r="C912" t="s">
        <v>2049</v>
      </c>
      <c r="D912" s="258" t="s">
        <v>32113</v>
      </c>
    </row>
    <row r="913" spans="1:4" ht="14.25">
      <c r="A913">
        <v>43095</v>
      </c>
      <c r="B913" t="s">
        <v>32114</v>
      </c>
      <c r="C913" t="s">
        <v>2049</v>
      </c>
      <c r="D913" s="258" t="s">
        <v>32115</v>
      </c>
    </row>
    <row r="914" spans="1:4" ht="14.25">
      <c r="A914">
        <v>1871</v>
      </c>
      <c r="B914" t="s">
        <v>32116</v>
      </c>
      <c r="C914" t="s">
        <v>2049</v>
      </c>
      <c r="D914" s="258" t="s">
        <v>32117</v>
      </c>
    </row>
    <row r="915" spans="1:4" ht="14.25">
      <c r="A915">
        <v>12001</v>
      </c>
      <c r="B915" t="s">
        <v>32118</v>
      </c>
      <c r="C915" t="s">
        <v>2049</v>
      </c>
      <c r="D915" s="258" t="s">
        <v>32119</v>
      </c>
    </row>
    <row r="916" spans="1:4" ht="14.25">
      <c r="A916">
        <v>11882</v>
      </c>
      <c r="B916" t="s">
        <v>32120</v>
      </c>
      <c r="C916" t="s">
        <v>2049</v>
      </c>
      <c r="D916" s="258" t="s">
        <v>32121</v>
      </c>
    </row>
    <row r="917" spans="1:4" ht="14.25">
      <c r="A917">
        <v>1068</v>
      </c>
      <c r="B917" t="s">
        <v>32122</v>
      </c>
      <c r="C917" t="s">
        <v>2049</v>
      </c>
      <c r="D917" s="258" t="s">
        <v>32123</v>
      </c>
    </row>
    <row r="918" spans="1:4" ht="14.25">
      <c r="A918">
        <v>39690</v>
      </c>
      <c r="B918" t="s">
        <v>32124</v>
      </c>
      <c r="C918" t="s">
        <v>2049</v>
      </c>
      <c r="D918" s="258" t="s">
        <v>32125</v>
      </c>
    </row>
    <row r="919" spans="1:4" ht="14.25">
      <c r="A919">
        <v>39691</v>
      </c>
      <c r="B919" t="s">
        <v>32126</v>
      </c>
      <c r="C919" t="s">
        <v>2049</v>
      </c>
      <c r="D919" s="258" t="s">
        <v>32127</v>
      </c>
    </row>
    <row r="920" spans="1:4" ht="14.25">
      <c r="A920">
        <v>39808</v>
      </c>
      <c r="B920" t="s">
        <v>32128</v>
      </c>
      <c r="C920" t="s">
        <v>2049</v>
      </c>
      <c r="D920" s="258" t="s">
        <v>32129</v>
      </c>
    </row>
    <row r="921" spans="1:4" ht="14.25">
      <c r="A921">
        <v>39809</v>
      </c>
      <c r="B921" t="s">
        <v>32130</v>
      </c>
      <c r="C921" t="s">
        <v>2049</v>
      </c>
      <c r="D921" s="258" t="s">
        <v>32131</v>
      </c>
    </row>
    <row r="922" spans="1:4" ht="14.25">
      <c r="A922">
        <v>43439</v>
      </c>
      <c r="B922" t="s">
        <v>32132</v>
      </c>
      <c r="C922" t="s">
        <v>2049</v>
      </c>
      <c r="D922" s="258" t="s">
        <v>32133</v>
      </c>
    </row>
    <row r="923" spans="1:4" ht="14.25">
      <c r="A923">
        <v>5103</v>
      </c>
      <c r="B923" t="s">
        <v>32134</v>
      </c>
      <c r="C923" t="s">
        <v>2049</v>
      </c>
      <c r="D923" s="258" t="s">
        <v>32135</v>
      </c>
    </row>
    <row r="924" spans="1:4" ht="14.25">
      <c r="A924">
        <v>11880</v>
      </c>
      <c r="B924" t="s">
        <v>32136</v>
      </c>
      <c r="C924" t="s">
        <v>2049</v>
      </c>
      <c r="D924" s="258" t="s">
        <v>32137</v>
      </c>
    </row>
    <row r="925" spans="1:4" ht="14.25">
      <c r="A925">
        <v>11714</v>
      </c>
      <c r="B925" t="s">
        <v>32138</v>
      </c>
      <c r="C925" t="s">
        <v>2049</v>
      </c>
      <c r="D925" s="258" t="s">
        <v>32139</v>
      </c>
    </row>
    <row r="926" spans="1:4" ht="14.25">
      <c r="A926">
        <v>11712</v>
      </c>
      <c r="B926" t="s">
        <v>32140</v>
      </c>
      <c r="C926" t="s">
        <v>2049</v>
      </c>
      <c r="D926" s="258" t="s">
        <v>32141</v>
      </c>
    </row>
    <row r="927" spans="1:4" ht="14.25">
      <c r="A927">
        <v>11717</v>
      </c>
      <c r="B927" t="s">
        <v>32142</v>
      </c>
      <c r="C927" t="s">
        <v>2049</v>
      </c>
      <c r="D927" s="258" t="s">
        <v>32143</v>
      </c>
    </row>
    <row r="928" spans="1:4" ht="14.25">
      <c r="A928">
        <v>1106</v>
      </c>
      <c r="B928" t="s">
        <v>32144</v>
      </c>
      <c r="C928" t="s">
        <v>2053</v>
      </c>
      <c r="D928" s="258" t="s">
        <v>32145</v>
      </c>
    </row>
    <row r="929" spans="1:4" ht="14.25">
      <c r="A929">
        <v>11161</v>
      </c>
      <c r="B929" t="s">
        <v>32146</v>
      </c>
      <c r="C929" t="s">
        <v>2053</v>
      </c>
      <c r="D929" s="258" t="s">
        <v>32147</v>
      </c>
    </row>
    <row r="930" spans="1:4" ht="14.25">
      <c r="A930">
        <v>1107</v>
      </c>
      <c r="B930" t="s">
        <v>32148</v>
      </c>
      <c r="C930" t="s">
        <v>2053</v>
      </c>
      <c r="D930" s="258" t="s">
        <v>31678</v>
      </c>
    </row>
    <row r="931" spans="1:4" ht="14.25">
      <c r="A931">
        <v>44479</v>
      </c>
      <c r="B931" t="s">
        <v>32149</v>
      </c>
      <c r="C931" t="s">
        <v>2053</v>
      </c>
      <c r="D931" s="258" t="s">
        <v>32150</v>
      </c>
    </row>
    <row r="932" spans="1:4" ht="14.25">
      <c r="A932">
        <v>41068</v>
      </c>
      <c r="B932" t="s">
        <v>32151</v>
      </c>
      <c r="C932" t="s">
        <v>2056</v>
      </c>
      <c r="D932" s="258" t="s">
        <v>32152</v>
      </c>
    </row>
    <row r="933" spans="1:4" ht="14.25">
      <c r="A933">
        <v>4759</v>
      </c>
      <c r="B933" t="s">
        <v>32153</v>
      </c>
      <c r="C933" t="s">
        <v>2051</v>
      </c>
      <c r="D933" s="258" t="s">
        <v>30666</v>
      </c>
    </row>
    <row r="934" spans="1:4" ht="14.25">
      <c r="A934">
        <v>12618</v>
      </c>
      <c r="B934" t="s">
        <v>32154</v>
      </c>
      <c r="C934" t="s">
        <v>2049</v>
      </c>
      <c r="D934" s="258" t="s">
        <v>32155</v>
      </c>
    </row>
    <row r="935" spans="1:4" ht="14.25">
      <c r="A935">
        <v>1108</v>
      </c>
      <c r="B935" t="s">
        <v>32156</v>
      </c>
      <c r="C935" t="s">
        <v>2052</v>
      </c>
      <c r="D935" s="258" t="s">
        <v>32157</v>
      </c>
    </row>
    <row r="936" spans="1:4" ht="14.25">
      <c r="A936">
        <v>1117</v>
      </c>
      <c r="B936" t="s">
        <v>32158</v>
      </c>
      <c r="C936" t="s">
        <v>2052</v>
      </c>
      <c r="D936" s="258" t="s">
        <v>32159</v>
      </c>
    </row>
    <row r="937" spans="1:4" ht="14.25">
      <c r="A937">
        <v>1118</v>
      </c>
      <c r="B937" t="s">
        <v>32160</v>
      </c>
      <c r="C937" t="s">
        <v>2052</v>
      </c>
      <c r="D937" s="258" t="s">
        <v>32161</v>
      </c>
    </row>
    <row r="938" spans="1:4" ht="14.25">
      <c r="A938">
        <v>1110</v>
      </c>
      <c r="B938" t="s">
        <v>32162</v>
      </c>
      <c r="C938" t="s">
        <v>2052</v>
      </c>
      <c r="D938" s="258" t="s">
        <v>32161</v>
      </c>
    </row>
    <row r="939" spans="1:4" ht="14.25">
      <c r="A939">
        <v>40784</v>
      </c>
      <c r="B939" t="s">
        <v>32163</v>
      </c>
      <c r="C939" t="s">
        <v>2052</v>
      </c>
      <c r="D939" s="258" t="s">
        <v>32164</v>
      </c>
    </row>
    <row r="940" spans="1:4" ht="14.25">
      <c r="A940">
        <v>40782</v>
      </c>
      <c r="B940" t="s">
        <v>32165</v>
      </c>
      <c r="C940" t="s">
        <v>2052</v>
      </c>
      <c r="D940" s="258" t="s">
        <v>32166</v>
      </c>
    </row>
    <row r="941" spans="1:4" ht="14.25">
      <c r="A941">
        <v>40783</v>
      </c>
      <c r="B941" t="s">
        <v>32167</v>
      </c>
      <c r="C941" t="s">
        <v>2052</v>
      </c>
      <c r="D941" s="258" t="s">
        <v>32168</v>
      </c>
    </row>
    <row r="942" spans="1:4" ht="14.25">
      <c r="A942">
        <v>1109</v>
      </c>
      <c r="B942" t="s">
        <v>32169</v>
      </c>
      <c r="C942" t="s">
        <v>2052</v>
      </c>
      <c r="D942" s="258" t="s">
        <v>32157</v>
      </c>
    </row>
    <row r="943" spans="1:4" ht="14.25">
      <c r="A943">
        <v>1119</v>
      </c>
      <c r="B943" t="s">
        <v>32170</v>
      </c>
      <c r="C943" t="s">
        <v>2052</v>
      </c>
      <c r="D943" s="258" t="s">
        <v>32171</v>
      </c>
    </row>
    <row r="944" spans="1:4" ht="14.25">
      <c r="A944">
        <v>13115</v>
      </c>
      <c r="B944" t="s">
        <v>32172</v>
      </c>
      <c r="C944" t="s">
        <v>2052</v>
      </c>
      <c r="D944" s="258" t="s">
        <v>32173</v>
      </c>
    </row>
    <row r="945" spans="1:4" ht="14.25">
      <c r="A945">
        <v>10541</v>
      </c>
      <c r="B945" t="s">
        <v>32174</v>
      </c>
      <c r="C945" t="s">
        <v>2052</v>
      </c>
      <c r="D945" s="258" t="s">
        <v>32175</v>
      </c>
    </row>
    <row r="946" spans="1:4" ht="14.25">
      <c r="A946">
        <v>10542</v>
      </c>
      <c r="B946" t="s">
        <v>32176</v>
      </c>
      <c r="C946" t="s">
        <v>2052</v>
      </c>
      <c r="D946" s="258" t="s">
        <v>32177</v>
      </c>
    </row>
    <row r="947" spans="1:4" ht="14.25">
      <c r="A947">
        <v>10543</v>
      </c>
      <c r="B947" t="s">
        <v>32178</v>
      </c>
      <c r="C947" t="s">
        <v>2052</v>
      </c>
      <c r="D947" s="258" t="s">
        <v>32179</v>
      </c>
    </row>
    <row r="948" spans="1:4" ht="14.25">
      <c r="A948">
        <v>10544</v>
      </c>
      <c r="B948" t="s">
        <v>32180</v>
      </c>
      <c r="C948" t="s">
        <v>2052</v>
      </c>
      <c r="D948" s="258" t="s">
        <v>32181</v>
      </c>
    </row>
    <row r="949" spans="1:4" ht="14.25">
      <c r="A949">
        <v>10545</v>
      </c>
      <c r="B949" t="s">
        <v>32182</v>
      </c>
      <c r="C949" t="s">
        <v>2052</v>
      </c>
      <c r="D949" s="258" t="s">
        <v>32183</v>
      </c>
    </row>
    <row r="950" spans="1:4" ht="14.25">
      <c r="A950">
        <v>38365</v>
      </c>
      <c r="B950" t="s">
        <v>32184</v>
      </c>
      <c r="C950" t="s">
        <v>2050</v>
      </c>
      <c r="D950" s="258" t="s">
        <v>30650</v>
      </c>
    </row>
    <row r="951" spans="1:4" ht="14.25">
      <c r="A951">
        <v>44056</v>
      </c>
      <c r="B951" t="s">
        <v>32185</v>
      </c>
      <c r="C951" t="s">
        <v>2049</v>
      </c>
      <c r="D951" s="258" t="s">
        <v>32186</v>
      </c>
    </row>
    <row r="952" spans="1:4" ht="14.25">
      <c r="A952">
        <v>44057</v>
      </c>
      <c r="B952" t="s">
        <v>32187</v>
      </c>
      <c r="C952" t="s">
        <v>2049</v>
      </c>
      <c r="D952" s="258" t="s">
        <v>32188</v>
      </c>
    </row>
    <row r="953" spans="1:4" ht="14.25">
      <c r="A953">
        <v>37754</v>
      </c>
      <c r="B953" t="s">
        <v>32189</v>
      </c>
      <c r="C953" t="s">
        <v>2049</v>
      </c>
      <c r="D953" s="258" t="s">
        <v>32190</v>
      </c>
    </row>
    <row r="954" spans="1:4" ht="14.25">
      <c r="A954">
        <v>37757</v>
      </c>
      <c r="B954" t="s">
        <v>32191</v>
      </c>
      <c r="C954" t="s">
        <v>2049</v>
      </c>
      <c r="D954" s="258" t="s">
        <v>32192</v>
      </c>
    </row>
    <row r="955" spans="1:4" ht="14.25">
      <c r="A955">
        <v>44058</v>
      </c>
      <c r="B955" t="s">
        <v>32193</v>
      </c>
      <c r="C955" t="s">
        <v>2049</v>
      </c>
      <c r="D955" s="258" t="s">
        <v>32194</v>
      </c>
    </row>
    <row r="956" spans="1:4" ht="14.25">
      <c r="A956">
        <v>37752</v>
      </c>
      <c r="B956" t="s">
        <v>32195</v>
      </c>
      <c r="C956" t="s">
        <v>2049</v>
      </c>
      <c r="D956" s="258" t="s">
        <v>32196</v>
      </c>
    </row>
    <row r="957" spans="1:4" ht="14.25">
      <c r="A957">
        <v>44059</v>
      </c>
      <c r="B957" t="s">
        <v>32197</v>
      </c>
      <c r="C957" t="s">
        <v>2049</v>
      </c>
      <c r="D957" s="258" t="s">
        <v>32198</v>
      </c>
    </row>
    <row r="958" spans="1:4" ht="14.25">
      <c r="A958">
        <v>37750</v>
      </c>
      <c r="B958" t="s">
        <v>32199</v>
      </c>
      <c r="C958" t="s">
        <v>2049</v>
      </c>
      <c r="D958" s="258" t="s">
        <v>32200</v>
      </c>
    </row>
    <row r="959" spans="1:4" ht="14.25">
      <c r="A959">
        <v>37758</v>
      </c>
      <c r="B959" t="s">
        <v>32201</v>
      </c>
      <c r="C959" t="s">
        <v>2049</v>
      </c>
      <c r="D959" s="258" t="s">
        <v>32202</v>
      </c>
    </row>
    <row r="960" spans="1:4" ht="14.25">
      <c r="A960">
        <v>44060</v>
      </c>
      <c r="B960" t="s">
        <v>32203</v>
      </c>
      <c r="C960" t="s">
        <v>2049</v>
      </c>
      <c r="D960" s="258" t="s">
        <v>32204</v>
      </c>
    </row>
    <row r="961" spans="1:4" ht="14.25">
      <c r="A961">
        <v>37749</v>
      </c>
      <c r="B961" t="s">
        <v>32205</v>
      </c>
      <c r="C961" t="s">
        <v>2049</v>
      </c>
      <c r="D961" s="258" t="s">
        <v>32206</v>
      </c>
    </row>
    <row r="962" spans="1:4" ht="14.25">
      <c r="A962">
        <v>44061</v>
      </c>
      <c r="B962" t="s">
        <v>32207</v>
      </c>
      <c r="C962" t="s">
        <v>2049</v>
      </c>
      <c r="D962" s="258" t="s">
        <v>32208</v>
      </c>
    </row>
    <row r="963" spans="1:4" ht="14.25">
      <c r="A963">
        <v>1159</v>
      </c>
      <c r="B963" t="s">
        <v>32209</v>
      </c>
      <c r="C963" t="s">
        <v>2049</v>
      </c>
      <c r="D963" s="258" t="s">
        <v>32210</v>
      </c>
    </row>
    <row r="964" spans="1:4" ht="14.25">
      <c r="A964">
        <v>12114</v>
      </c>
      <c r="B964" t="s">
        <v>32211</v>
      </c>
      <c r="C964" t="s">
        <v>2049</v>
      </c>
      <c r="D964" s="258" t="s">
        <v>32212</v>
      </c>
    </row>
    <row r="965" spans="1:4" ht="14.25">
      <c r="A965">
        <v>38106</v>
      </c>
      <c r="B965" t="s">
        <v>32213</v>
      </c>
      <c r="C965" t="s">
        <v>2049</v>
      </c>
      <c r="D965" s="258" t="s">
        <v>32214</v>
      </c>
    </row>
    <row r="966" spans="1:4" ht="14.25">
      <c r="A966">
        <v>38085</v>
      </c>
      <c r="B966" t="s">
        <v>32215</v>
      </c>
      <c r="C966" t="s">
        <v>2049</v>
      </c>
      <c r="D966" s="258" t="s">
        <v>32216</v>
      </c>
    </row>
    <row r="967" spans="1:4" ht="14.25">
      <c r="A967">
        <v>38599</v>
      </c>
      <c r="B967" t="s">
        <v>32217</v>
      </c>
      <c r="C967" t="s">
        <v>2049</v>
      </c>
      <c r="D967" s="258" t="s">
        <v>32218</v>
      </c>
    </row>
    <row r="968" spans="1:4" ht="14.25">
      <c r="A968">
        <v>38596</v>
      </c>
      <c r="B968" t="s">
        <v>32219</v>
      </c>
      <c r="C968" t="s">
        <v>2049</v>
      </c>
      <c r="D968" s="258" t="s">
        <v>32220</v>
      </c>
    </row>
    <row r="969" spans="1:4" ht="14.25">
      <c r="A969">
        <v>38600</v>
      </c>
      <c r="B969" t="s">
        <v>32221</v>
      </c>
      <c r="C969" t="s">
        <v>2049</v>
      </c>
      <c r="D969" s="258" t="s">
        <v>32222</v>
      </c>
    </row>
    <row r="970" spans="1:4" ht="14.25">
      <c r="A970">
        <v>38597</v>
      </c>
      <c r="B970" t="s">
        <v>32223</v>
      </c>
      <c r="C970" t="s">
        <v>2049</v>
      </c>
      <c r="D970" s="258" t="s">
        <v>32224</v>
      </c>
    </row>
    <row r="971" spans="1:4" ht="14.25">
      <c r="A971">
        <v>659</v>
      </c>
      <c r="B971" t="s">
        <v>32225</v>
      </c>
      <c r="C971" t="s">
        <v>2049</v>
      </c>
      <c r="D971" s="258" t="s">
        <v>32226</v>
      </c>
    </row>
    <row r="972" spans="1:4" ht="14.25">
      <c r="A972">
        <v>660</v>
      </c>
      <c r="B972" t="s">
        <v>32227</v>
      </c>
      <c r="C972" t="s">
        <v>2049</v>
      </c>
      <c r="D972" s="258" t="s">
        <v>30707</v>
      </c>
    </row>
    <row r="973" spans="1:4" ht="14.25">
      <c r="A973">
        <v>658</v>
      </c>
      <c r="B973" t="s">
        <v>32228</v>
      </c>
      <c r="C973" t="s">
        <v>2049</v>
      </c>
      <c r="D973" s="258" t="s">
        <v>31288</v>
      </c>
    </row>
    <row r="974" spans="1:4" ht="14.25">
      <c r="A974">
        <v>38548</v>
      </c>
      <c r="B974" t="s">
        <v>32229</v>
      </c>
      <c r="C974" t="s">
        <v>2049</v>
      </c>
      <c r="D974" s="258" t="s">
        <v>30534</v>
      </c>
    </row>
    <row r="975" spans="1:4" ht="14.25">
      <c r="A975">
        <v>34649</v>
      </c>
      <c r="B975" t="s">
        <v>32230</v>
      </c>
      <c r="C975" t="s">
        <v>2049</v>
      </c>
      <c r="D975" s="258" t="s">
        <v>31288</v>
      </c>
    </row>
    <row r="976" spans="1:4" ht="14.25">
      <c r="A976">
        <v>34655</v>
      </c>
      <c r="B976" t="s">
        <v>32231</v>
      </c>
      <c r="C976" t="s">
        <v>2049</v>
      </c>
      <c r="D976" s="258" t="s">
        <v>32232</v>
      </c>
    </row>
    <row r="977" spans="1:4" ht="14.25">
      <c r="A977">
        <v>40607</v>
      </c>
      <c r="B977" t="s">
        <v>32233</v>
      </c>
      <c r="C977" t="s">
        <v>2049</v>
      </c>
      <c r="D977" s="258" t="s">
        <v>32234</v>
      </c>
    </row>
    <row r="978" spans="1:4" ht="14.25">
      <c r="A978">
        <v>567</v>
      </c>
      <c r="B978" t="s">
        <v>32235</v>
      </c>
      <c r="C978" t="s">
        <v>2052</v>
      </c>
      <c r="D978" s="258" t="s">
        <v>32236</v>
      </c>
    </row>
    <row r="979" spans="1:4" ht="14.25">
      <c r="A979">
        <v>574</v>
      </c>
      <c r="B979" t="s">
        <v>32237</v>
      </c>
      <c r="C979" t="s">
        <v>2052</v>
      </c>
      <c r="D979" s="258" t="s">
        <v>32238</v>
      </c>
    </row>
    <row r="980" spans="1:4" ht="14.25">
      <c r="A980">
        <v>568</v>
      </c>
      <c r="B980" t="s">
        <v>32239</v>
      </c>
      <c r="C980" t="s">
        <v>2052</v>
      </c>
      <c r="D980" s="258" t="s">
        <v>32240</v>
      </c>
    </row>
    <row r="981" spans="1:4" ht="14.25">
      <c r="A981">
        <v>585</v>
      </c>
      <c r="B981" t="s">
        <v>32241</v>
      </c>
      <c r="C981" t="s">
        <v>2053</v>
      </c>
      <c r="D981" s="258" t="s">
        <v>32242</v>
      </c>
    </row>
    <row r="982" spans="1:4" ht="14.25">
      <c r="A982">
        <v>4777</v>
      </c>
      <c r="B982" t="s">
        <v>32243</v>
      </c>
      <c r="C982" t="s">
        <v>2053</v>
      </c>
      <c r="D982" s="258" t="s">
        <v>32244</v>
      </c>
    </row>
    <row r="983" spans="1:4" ht="14.25">
      <c r="A983">
        <v>587</v>
      </c>
      <c r="B983" t="s">
        <v>32245</v>
      </c>
      <c r="C983" t="s">
        <v>2053</v>
      </c>
      <c r="D983" s="258" t="s">
        <v>32246</v>
      </c>
    </row>
    <row r="984" spans="1:4" ht="14.25">
      <c r="A984">
        <v>590</v>
      </c>
      <c r="B984" t="s">
        <v>32247</v>
      </c>
      <c r="C984" t="s">
        <v>2053</v>
      </c>
      <c r="D984" s="258" t="s">
        <v>32248</v>
      </c>
    </row>
    <row r="985" spans="1:4" ht="14.25">
      <c r="A985">
        <v>592</v>
      </c>
      <c r="B985" t="s">
        <v>32249</v>
      </c>
      <c r="C985" t="s">
        <v>2053</v>
      </c>
      <c r="D985" s="258" t="s">
        <v>32246</v>
      </c>
    </row>
    <row r="986" spans="1:4" ht="14.25">
      <c r="A986">
        <v>586</v>
      </c>
      <c r="B986" t="s">
        <v>32250</v>
      </c>
      <c r="C986" t="s">
        <v>2052</v>
      </c>
      <c r="D986" s="258" t="s">
        <v>32251</v>
      </c>
    </row>
    <row r="987" spans="1:4" ht="14.25">
      <c r="A987">
        <v>591</v>
      </c>
      <c r="B987" t="s">
        <v>32252</v>
      </c>
      <c r="C987" t="s">
        <v>2053</v>
      </c>
      <c r="D987" s="258" t="s">
        <v>32242</v>
      </c>
    </row>
    <row r="988" spans="1:4" ht="14.25">
      <c r="A988">
        <v>588</v>
      </c>
      <c r="B988" t="s">
        <v>32253</v>
      </c>
      <c r="C988" t="s">
        <v>2052</v>
      </c>
      <c r="D988" s="258" t="s">
        <v>32254</v>
      </c>
    </row>
    <row r="989" spans="1:4" ht="14.25">
      <c r="A989">
        <v>589</v>
      </c>
      <c r="B989" t="s">
        <v>32255</v>
      </c>
      <c r="C989" t="s">
        <v>2052</v>
      </c>
      <c r="D989" s="258" t="s">
        <v>32256</v>
      </c>
    </row>
    <row r="990" spans="1:4" ht="14.25">
      <c r="A990">
        <v>584</v>
      </c>
      <c r="B990" t="s">
        <v>32257</v>
      </c>
      <c r="C990" t="s">
        <v>2052</v>
      </c>
      <c r="D990" s="258" t="s">
        <v>32258</v>
      </c>
    </row>
    <row r="991" spans="1:4" ht="14.25">
      <c r="A991">
        <v>1165</v>
      </c>
      <c r="B991" t="s">
        <v>32259</v>
      </c>
      <c r="C991" t="s">
        <v>2049</v>
      </c>
      <c r="D991" s="258" t="s">
        <v>32260</v>
      </c>
    </row>
    <row r="992" spans="1:4" ht="14.25">
      <c r="A992">
        <v>1164</v>
      </c>
      <c r="B992" t="s">
        <v>32261</v>
      </c>
      <c r="C992" t="s">
        <v>2049</v>
      </c>
      <c r="D992" s="258" t="s">
        <v>30466</v>
      </c>
    </row>
    <row r="993" spans="1:4" ht="14.25">
      <c r="A993">
        <v>1162</v>
      </c>
      <c r="B993" t="s">
        <v>32262</v>
      </c>
      <c r="C993" t="s">
        <v>2049</v>
      </c>
      <c r="D993" s="258" t="s">
        <v>32263</v>
      </c>
    </row>
    <row r="994" spans="1:4" ht="14.25">
      <c r="A994">
        <v>12395</v>
      </c>
      <c r="B994" t="s">
        <v>32264</v>
      </c>
      <c r="C994" t="s">
        <v>2049</v>
      </c>
      <c r="D994" s="258" t="s">
        <v>32265</v>
      </c>
    </row>
    <row r="995" spans="1:4" ht="14.25">
      <c r="A995">
        <v>1170</v>
      </c>
      <c r="B995" t="s">
        <v>32266</v>
      </c>
      <c r="C995" t="s">
        <v>2049</v>
      </c>
      <c r="D995" s="258" t="s">
        <v>30652</v>
      </c>
    </row>
    <row r="996" spans="1:4" ht="14.25">
      <c r="A996">
        <v>1169</v>
      </c>
      <c r="B996" t="s">
        <v>32267</v>
      </c>
      <c r="C996" t="s">
        <v>2049</v>
      </c>
      <c r="D996" s="258" t="s">
        <v>32268</v>
      </c>
    </row>
    <row r="997" spans="1:4" ht="14.25">
      <c r="A997">
        <v>1166</v>
      </c>
      <c r="B997" t="s">
        <v>32269</v>
      </c>
      <c r="C997" t="s">
        <v>2049</v>
      </c>
      <c r="D997" s="258" t="s">
        <v>32270</v>
      </c>
    </row>
    <row r="998" spans="1:4" ht="14.25">
      <c r="A998">
        <v>1163</v>
      </c>
      <c r="B998" t="s">
        <v>32271</v>
      </c>
      <c r="C998" t="s">
        <v>2049</v>
      </c>
      <c r="D998" s="258" t="s">
        <v>32272</v>
      </c>
    </row>
    <row r="999" spans="1:4" ht="14.25">
      <c r="A999">
        <v>12396</v>
      </c>
      <c r="B999" t="s">
        <v>32273</v>
      </c>
      <c r="C999" t="s">
        <v>2049</v>
      </c>
      <c r="D999" s="258" t="s">
        <v>32265</v>
      </c>
    </row>
    <row r="1000" spans="1:4" ht="14.25">
      <c r="A1000">
        <v>1168</v>
      </c>
      <c r="B1000" t="s">
        <v>32274</v>
      </c>
      <c r="C1000" t="s">
        <v>2049</v>
      </c>
      <c r="D1000" s="258" t="s">
        <v>32275</v>
      </c>
    </row>
    <row r="1001" spans="1:4" ht="14.25">
      <c r="A1001">
        <v>1167</v>
      </c>
      <c r="B1001" t="s">
        <v>32276</v>
      </c>
      <c r="C1001" t="s">
        <v>2049</v>
      </c>
      <c r="D1001" s="258" t="s">
        <v>32277</v>
      </c>
    </row>
    <row r="1002" spans="1:4" ht="14.25">
      <c r="A1002">
        <v>36331</v>
      </c>
      <c r="B1002" t="s">
        <v>32278</v>
      </c>
      <c r="C1002" t="s">
        <v>2049</v>
      </c>
      <c r="D1002" s="258" t="s">
        <v>31770</v>
      </c>
    </row>
    <row r="1003" spans="1:4" ht="14.25">
      <c r="A1003">
        <v>36346</v>
      </c>
      <c r="B1003" t="s">
        <v>32279</v>
      </c>
      <c r="C1003" t="s">
        <v>2049</v>
      </c>
      <c r="D1003" s="258" t="s">
        <v>31311</v>
      </c>
    </row>
    <row r="1004" spans="1:4" ht="14.25">
      <c r="A1004">
        <v>1197</v>
      </c>
      <c r="B1004" t="s">
        <v>32280</v>
      </c>
      <c r="C1004" t="s">
        <v>2049</v>
      </c>
      <c r="D1004" s="258" t="s">
        <v>30731</v>
      </c>
    </row>
    <row r="1005" spans="1:4" ht="14.25">
      <c r="A1005">
        <v>1202</v>
      </c>
      <c r="B1005" t="s">
        <v>32281</v>
      </c>
      <c r="C1005" t="s">
        <v>2049</v>
      </c>
      <c r="D1005" s="258" t="s">
        <v>32282</v>
      </c>
    </row>
    <row r="1006" spans="1:4" ht="14.25">
      <c r="A1006">
        <v>1198</v>
      </c>
      <c r="B1006" t="s">
        <v>32283</v>
      </c>
      <c r="C1006" t="s">
        <v>2049</v>
      </c>
      <c r="D1006" s="258" t="s">
        <v>32284</v>
      </c>
    </row>
    <row r="1007" spans="1:4" ht="14.25">
      <c r="A1007">
        <v>20088</v>
      </c>
      <c r="B1007" t="s">
        <v>32285</v>
      </c>
      <c r="C1007" t="s">
        <v>2049</v>
      </c>
      <c r="D1007" s="258" t="s">
        <v>32286</v>
      </c>
    </row>
    <row r="1008" spans="1:4" ht="14.25">
      <c r="A1008">
        <v>20089</v>
      </c>
      <c r="B1008" t="s">
        <v>32287</v>
      </c>
      <c r="C1008" t="s">
        <v>2049</v>
      </c>
      <c r="D1008" s="258" t="s">
        <v>32288</v>
      </c>
    </row>
    <row r="1009" spans="1:4" ht="14.25">
      <c r="A1009">
        <v>20087</v>
      </c>
      <c r="B1009" t="s">
        <v>32289</v>
      </c>
      <c r="C1009" t="s">
        <v>2049</v>
      </c>
      <c r="D1009" s="258" t="s">
        <v>32290</v>
      </c>
    </row>
    <row r="1010" spans="1:4" ht="14.25">
      <c r="A1010">
        <v>1200</v>
      </c>
      <c r="B1010" t="s">
        <v>32291</v>
      </c>
      <c r="C1010" t="s">
        <v>2049</v>
      </c>
      <c r="D1010" s="258" t="s">
        <v>32292</v>
      </c>
    </row>
    <row r="1011" spans="1:4" ht="14.25">
      <c r="A1011">
        <v>12909</v>
      </c>
      <c r="B1011" t="s">
        <v>32293</v>
      </c>
      <c r="C1011" t="s">
        <v>2049</v>
      </c>
      <c r="D1011" s="258" t="s">
        <v>32294</v>
      </c>
    </row>
    <row r="1012" spans="1:4" ht="14.25">
      <c r="A1012">
        <v>12910</v>
      </c>
      <c r="B1012" t="s">
        <v>32295</v>
      </c>
      <c r="C1012" t="s">
        <v>2049</v>
      </c>
      <c r="D1012" s="258" t="s">
        <v>32296</v>
      </c>
    </row>
    <row r="1013" spans="1:4" ht="14.25">
      <c r="A1013">
        <v>1191</v>
      </c>
      <c r="B1013" t="s">
        <v>32297</v>
      </c>
      <c r="C1013" t="s">
        <v>2049</v>
      </c>
      <c r="D1013" s="258" t="s">
        <v>31905</v>
      </c>
    </row>
    <row r="1014" spans="1:4" ht="14.25">
      <c r="A1014">
        <v>1185</v>
      </c>
      <c r="B1014" t="s">
        <v>32298</v>
      </c>
      <c r="C1014" t="s">
        <v>2049</v>
      </c>
      <c r="D1014" s="258" t="s">
        <v>31905</v>
      </c>
    </row>
    <row r="1015" spans="1:4" ht="14.25">
      <c r="A1015">
        <v>1189</v>
      </c>
      <c r="B1015" t="s">
        <v>32299</v>
      </c>
      <c r="C1015" t="s">
        <v>2049</v>
      </c>
      <c r="D1015" s="258" t="s">
        <v>32300</v>
      </c>
    </row>
    <row r="1016" spans="1:4" ht="14.25">
      <c r="A1016">
        <v>1193</v>
      </c>
      <c r="B1016" t="s">
        <v>32301</v>
      </c>
      <c r="C1016" t="s">
        <v>2049</v>
      </c>
      <c r="D1016" s="258" t="s">
        <v>32302</v>
      </c>
    </row>
    <row r="1017" spans="1:4" ht="14.25">
      <c r="A1017">
        <v>1194</v>
      </c>
      <c r="B1017" t="s">
        <v>32303</v>
      </c>
      <c r="C1017" t="s">
        <v>2049</v>
      </c>
      <c r="D1017" s="258" t="s">
        <v>32304</v>
      </c>
    </row>
    <row r="1018" spans="1:4" ht="14.25">
      <c r="A1018">
        <v>1195</v>
      </c>
      <c r="B1018" t="s">
        <v>32305</v>
      </c>
      <c r="C1018" t="s">
        <v>2049</v>
      </c>
      <c r="D1018" s="258" t="s">
        <v>32306</v>
      </c>
    </row>
    <row r="1019" spans="1:4" ht="14.25">
      <c r="A1019">
        <v>1204</v>
      </c>
      <c r="B1019" t="s">
        <v>32307</v>
      </c>
      <c r="C1019" t="s">
        <v>2049</v>
      </c>
      <c r="D1019" s="258" t="s">
        <v>32308</v>
      </c>
    </row>
    <row r="1020" spans="1:4" ht="14.25">
      <c r="A1020">
        <v>1207</v>
      </c>
      <c r="B1020" t="s">
        <v>32309</v>
      </c>
      <c r="C1020" t="s">
        <v>2049</v>
      </c>
      <c r="D1020" s="258" t="s">
        <v>32310</v>
      </c>
    </row>
    <row r="1021" spans="1:4" ht="14.25">
      <c r="A1021">
        <v>1206</v>
      </c>
      <c r="B1021" t="s">
        <v>32311</v>
      </c>
      <c r="C1021" t="s">
        <v>2049</v>
      </c>
      <c r="D1021" s="258" t="s">
        <v>32312</v>
      </c>
    </row>
    <row r="1022" spans="1:4" ht="14.25">
      <c r="A1022">
        <v>1183</v>
      </c>
      <c r="B1022" t="s">
        <v>32313</v>
      </c>
      <c r="C1022" t="s">
        <v>2049</v>
      </c>
      <c r="D1022" s="258" t="s">
        <v>32314</v>
      </c>
    </row>
    <row r="1023" spans="1:4" ht="14.25">
      <c r="A1023">
        <v>42685</v>
      </c>
      <c r="B1023" t="s">
        <v>32315</v>
      </c>
      <c r="C1023" t="s">
        <v>2049</v>
      </c>
      <c r="D1023" s="258" t="s">
        <v>32316</v>
      </c>
    </row>
    <row r="1024" spans="1:4" ht="14.25">
      <c r="A1024">
        <v>42686</v>
      </c>
      <c r="B1024" t="s">
        <v>32317</v>
      </c>
      <c r="C1024" t="s">
        <v>2049</v>
      </c>
      <c r="D1024" s="258" t="s">
        <v>32318</v>
      </c>
    </row>
    <row r="1025" spans="1:4" ht="14.25">
      <c r="A1025">
        <v>12894</v>
      </c>
      <c r="B1025" t="s">
        <v>32319</v>
      </c>
      <c r="C1025" t="s">
        <v>2049</v>
      </c>
      <c r="D1025" s="258" t="s">
        <v>32320</v>
      </c>
    </row>
    <row r="1026" spans="1:4" ht="14.25">
      <c r="A1026">
        <v>12895</v>
      </c>
      <c r="B1026" t="s">
        <v>32321</v>
      </c>
      <c r="C1026" t="s">
        <v>2049</v>
      </c>
      <c r="D1026" s="258" t="s">
        <v>32322</v>
      </c>
    </row>
    <row r="1027" spans="1:4" ht="14.25">
      <c r="A1027">
        <v>1631</v>
      </c>
      <c r="B1027" t="s">
        <v>32323</v>
      </c>
      <c r="C1027" t="s">
        <v>2049</v>
      </c>
      <c r="D1027" s="258" t="s">
        <v>32324</v>
      </c>
    </row>
    <row r="1028" spans="1:4" ht="14.25">
      <c r="A1028">
        <v>1633</v>
      </c>
      <c r="B1028" t="s">
        <v>32325</v>
      </c>
      <c r="C1028" t="s">
        <v>2049</v>
      </c>
      <c r="D1028" s="258" t="s">
        <v>32326</v>
      </c>
    </row>
    <row r="1029" spans="1:4" ht="14.25">
      <c r="A1029">
        <v>10818</v>
      </c>
      <c r="B1029" t="s">
        <v>32327</v>
      </c>
      <c r="C1029" t="s">
        <v>2053</v>
      </c>
      <c r="D1029" s="258" t="s">
        <v>31701</v>
      </c>
    </row>
    <row r="1030" spans="1:4" ht="14.25">
      <c r="A1030">
        <v>41410</v>
      </c>
      <c r="B1030" t="s">
        <v>32328</v>
      </c>
      <c r="C1030" t="s">
        <v>2049</v>
      </c>
      <c r="D1030" s="258" t="s">
        <v>32329</v>
      </c>
    </row>
    <row r="1031" spans="1:4" ht="14.25">
      <c r="A1031">
        <v>41411</v>
      </c>
      <c r="B1031" t="s">
        <v>32330</v>
      </c>
      <c r="C1031" t="s">
        <v>2049</v>
      </c>
      <c r="D1031" s="258" t="s">
        <v>32331</v>
      </c>
    </row>
    <row r="1032" spans="1:4" ht="14.25">
      <c r="A1032">
        <v>41412</v>
      </c>
      <c r="B1032" t="s">
        <v>32332</v>
      </c>
      <c r="C1032" t="s">
        <v>2049</v>
      </c>
      <c r="D1032" s="258" t="s">
        <v>32333</v>
      </c>
    </row>
    <row r="1033" spans="1:4" ht="14.25">
      <c r="A1033">
        <v>41413</v>
      </c>
      <c r="B1033" t="s">
        <v>32334</v>
      </c>
      <c r="C1033" t="s">
        <v>2049</v>
      </c>
      <c r="D1033" s="258" t="s">
        <v>32335</v>
      </c>
    </row>
    <row r="1034" spans="1:4" ht="14.25">
      <c r="A1034">
        <v>39359</v>
      </c>
      <c r="B1034" t="s">
        <v>32336</v>
      </c>
      <c r="C1034" t="s">
        <v>2049</v>
      </c>
      <c r="D1034" s="258" t="s">
        <v>32337</v>
      </c>
    </row>
    <row r="1035" spans="1:4" ht="14.25">
      <c r="A1035">
        <v>39360</v>
      </c>
      <c r="B1035" t="s">
        <v>32338</v>
      </c>
      <c r="C1035" t="s">
        <v>2049</v>
      </c>
      <c r="D1035" s="258" t="s">
        <v>32339</v>
      </c>
    </row>
    <row r="1036" spans="1:4" ht="14.25">
      <c r="A1036">
        <v>10710</v>
      </c>
      <c r="B1036" t="s">
        <v>32340</v>
      </c>
      <c r="C1036" t="s">
        <v>2050</v>
      </c>
      <c r="D1036" s="258" t="s">
        <v>32341</v>
      </c>
    </row>
    <row r="1037" spans="1:4" ht="14.25">
      <c r="A1037">
        <v>10709</v>
      </c>
      <c r="B1037" t="s">
        <v>32342</v>
      </c>
      <c r="C1037" t="s">
        <v>2050</v>
      </c>
      <c r="D1037" s="258" t="s">
        <v>32343</v>
      </c>
    </row>
    <row r="1038" spans="1:4" ht="14.25">
      <c r="A1038">
        <v>39636</v>
      </c>
      <c r="B1038" t="s">
        <v>32344</v>
      </c>
      <c r="C1038" t="s">
        <v>2050</v>
      </c>
      <c r="D1038" s="258" t="s">
        <v>32345</v>
      </c>
    </row>
    <row r="1039" spans="1:4" ht="14.25">
      <c r="A1039">
        <v>10708</v>
      </c>
      <c r="B1039" t="s">
        <v>32346</v>
      </c>
      <c r="C1039" t="s">
        <v>2050</v>
      </c>
      <c r="D1039" s="258" t="s">
        <v>32347</v>
      </c>
    </row>
    <row r="1040" spans="1:4" ht="14.25">
      <c r="A1040">
        <v>39635</v>
      </c>
      <c r="B1040" t="s">
        <v>32348</v>
      </c>
      <c r="C1040" t="s">
        <v>2050</v>
      </c>
      <c r="D1040" s="258" t="s">
        <v>32349</v>
      </c>
    </row>
    <row r="1041" spans="1:4" ht="14.25">
      <c r="A1041">
        <v>6117</v>
      </c>
      <c r="B1041" t="s">
        <v>32350</v>
      </c>
      <c r="C1041" t="s">
        <v>2051</v>
      </c>
      <c r="D1041" s="258" t="s">
        <v>32351</v>
      </c>
    </row>
    <row r="1042" spans="1:4" ht="14.25">
      <c r="A1042">
        <v>40913</v>
      </c>
      <c r="B1042" t="s">
        <v>32352</v>
      </c>
      <c r="C1042" t="s">
        <v>2056</v>
      </c>
      <c r="D1042" s="258" t="s">
        <v>32353</v>
      </c>
    </row>
    <row r="1043" spans="1:4" ht="14.25">
      <c r="A1043">
        <v>1214</v>
      </c>
      <c r="B1043" t="s">
        <v>32354</v>
      </c>
      <c r="C1043" t="s">
        <v>2051</v>
      </c>
      <c r="D1043" s="258" t="s">
        <v>32355</v>
      </c>
    </row>
    <row r="1044" spans="1:4" ht="14.25">
      <c r="A1044">
        <v>40915</v>
      </c>
      <c r="B1044" t="s">
        <v>32356</v>
      </c>
      <c r="C1044" t="s">
        <v>2056</v>
      </c>
      <c r="D1044" s="258" t="s">
        <v>32357</v>
      </c>
    </row>
    <row r="1045" spans="1:4" ht="14.25">
      <c r="A1045">
        <v>1213</v>
      </c>
      <c r="B1045" t="s">
        <v>32358</v>
      </c>
      <c r="C1045" t="s">
        <v>2051</v>
      </c>
      <c r="D1045" s="258" t="s">
        <v>32355</v>
      </c>
    </row>
    <row r="1046" spans="1:4" ht="14.25">
      <c r="A1046">
        <v>40914</v>
      </c>
      <c r="B1046" t="s">
        <v>32359</v>
      </c>
      <c r="C1046" t="s">
        <v>2056</v>
      </c>
      <c r="D1046" s="258" t="s">
        <v>32357</v>
      </c>
    </row>
    <row r="1047" spans="1:4" ht="14.25">
      <c r="A1047">
        <v>5091</v>
      </c>
      <c r="B1047" t="s">
        <v>32360</v>
      </c>
      <c r="C1047" t="s">
        <v>2049</v>
      </c>
      <c r="D1047" s="258" t="s">
        <v>32361</v>
      </c>
    </row>
    <row r="1048" spans="1:4" ht="14.25">
      <c r="A1048">
        <v>14615</v>
      </c>
      <c r="B1048" t="s">
        <v>32362</v>
      </c>
      <c r="C1048" t="s">
        <v>2049</v>
      </c>
      <c r="D1048" s="258" t="s">
        <v>32363</v>
      </c>
    </row>
    <row r="1049" spans="1:4" ht="14.25">
      <c r="A1049">
        <v>2711</v>
      </c>
      <c r="B1049" t="s">
        <v>32364</v>
      </c>
      <c r="C1049" t="s">
        <v>2049</v>
      </c>
      <c r="D1049" s="258" t="s">
        <v>32365</v>
      </c>
    </row>
    <row r="1050" spans="1:4" ht="14.25">
      <c r="A1050">
        <v>37727</v>
      </c>
      <c r="B1050" t="s">
        <v>32366</v>
      </c>
      <c r="C1050" t="s">
        <v>2049</v>
      </c>
      <c r="D1050" s="258" t="s">
        <v>32367</v>
      </c>
    </row>
    <row r="1051" spans="1:4" ht="14.25">
      <c r="A1051">
        <v>37728</v>
      </c>
      <c r="B1051" t="s">
        <v>32368</v>
      </c>
      <c r="C1051" t="s">
        <v>2049</v>
      </c>
      <c r="D1051" s="258" t="s">
        <v>32369</v>
      </c>
    </row>
    <row r="1052" spans="1:4" ht="14.25">
      <c r="A1052">
        <v>37729</v>
      </c>
      <c r="B1052" t="s">
        <v>32370</v>
      </c>
      <c r="C1052" t="s">
        <v>2049</v>
      </c>
      <c r="D1052" s="258" t="s">
        <v>32371</v>
      </c>
    </row>
    <row r="1053" spans="1:4" ht="14.25">
      <c r="A1053">
        <v>37730</v>
      </c>
      <c r="B1053" t="s">
        <v>32372</v>
      </c>
      <c r="C1053" t="s">
        <v>2049</v>
      </c>
      <c r="D1053" s="258" t="s">
        <v>32373</v>
      </c>
    </row>
    <row r="1054" spans="1:4" ht="14.25">
      <c r="A1054">
        <v>37731</v>
      </c>
      <c r="B1054" t="s">
        <v>32374</v>
      </c>
      <c r="C1054" t="s">
        <v>2049</v>
      </c>
      <c r="D1054" s="258" t="s">
        <v>32375</v>
      </c>
    </row>
    <row r="1055" spans="1:4" ht="14.25">
      <c r="A1055">
        <v>37732</v>
      </c>
      <c r="B1055" t="s">
        <v>32376</v>
      </c>
      <c r="C1055" t="s">
        <v>2049</v>
      </c>
      <c r="D1055" s="258" t="s">
        <v>32377</v>
      </c>
    </row>
    <row r="1056" spans="1:4" ht="14.25">
      <c r="A1056">
        <v>42256</v>
      </c>
      <c r="B1056" t="s">
        <v>32378</v>
      </c>
      <c r="C1056" t="s">
        <v>2053</v>
      </c>
      <c r="D1056" s="258" t="s">
        <v>32379</v>
      </c>
    </row>
    <row r="1057" spans="1:4" ht="14.25">
      <c r="A1057">
        <v>42250</v>
      </c>
      <c r="B1057" t="s">
        <v>32380</v>
      </c>
      <c r="C1057" t="s">
        <v>2060</v>
      </c>
      <c r="D1057" s="258" t="s">
        <v>32381</v>
      </c>
    </row>
    <row r="1058" spans="1:4" ht="14.25">
      <c r="A1058">
        <v>4743</v>
      </c>
      <c r="B1058" t="s">
        <v>32382</v>
      </c>
      <c r="C1058" t="s">
        <v>2055</v>
      </c>
      <c r="D1058" s="258" t="s">
        <v>32383</v>
      </c>
    </row>
    <row r="1059" spans="1:4" ht="14.25">
      <c r="A1059">
        <v>4744</v>
      </c>
      <c r="B1059" t="s">
        <v>32384</v>
      </c>
      <c r="C1059" t="s">
        <v>2055</v>
      </c>
      <c r="D1059" s="258" t="s">
        <v>32385</v>
      </c>
    </row>
    <row r="1060" spans="1:4" ht="14.25">
      <c r="A1060">
        <v>4745</v>
      </c>
      <c r="B1060" t="s">
        <v>32386</v>
      </c>
      <c r="C1060" t="s">
        <v>2055</v>
      </c>
      <c r="D1060" s="258" t="s">
        <v>32387</v>
      </c>
    </row>
    <row r="1061" spans="1:4" ht="14.25">
      <c r="A1061">
        <v>36496</v>
      </c>
      <c r="B1061" t="s">
        <v>32388</v>
      </c>
      <c r="C1061" t="s">
        <v>2049</v>
      </c>
      <c r="D1061" s="258" t="s">
        <v>32389</v>
      </c>
    </row>
    <row r="1062" spans="1:4" ht="14.25">
      <c r="A1062">
        <v>10630</v>
      </c>
      <c r="B1062" t="s">
        <v>32390</v>
      </c>
      <c r="C1062" t="s">
        <v>2049</v>
      </c>
      <c r="D1062" s="258" t="s">
        <v>32391</v>
      </c>
    </row>
    <row r="1063" spans="1:4" ht="14.25">
      <c r="A1063">
        <v>37762</v>
      </c>
      <c r="B1063" t="s">
        <v>32392</v>
      </c>
      <c r="C1063" t="s">
        <v>2049</v>
      </c>
      <c r="D1063" s="258" t="s">
        <v>32393</v>
      </c>
    </row>
    <row r="1064" spans="1:4" ht="14.25">
      <c r="A1064">
        <v>37763</v>
      </c>
      <c r="B1064" t="s">
        <v>32394</v>
      </c>
      <c r="C1064" t="s">
        <v>2049</v>
      </c>
      <c r="D1064" s="258" t="s">
        <v>32395</v>
      </c>
    </row>
    <row r="1065" spans="1:4" ht="14.25">
      <c r="A1065">
        <v>41992</v>
      </c>
      <c r="B1065" t="s">
        <v>32396</v>
      </c>
      <c r="C1065" t="s">
        <v>2049</v>
      </c>
      <c r="D1065" s="258" t="s">
        <v>32397</v>
      </c>
    </row>
    <row r="1066" spans="1:4" ht="14.25">
      <c r="A1066">
        <v>13215</v>
      </c>
      <c r="B1066" t="s">
        <v>32398</v>
      </c>
      <c r="C1066" t="s">
        <v>2049</v>
      </c>
      <c r="D1066" s="258" t="s">
        <v>32399</v>
      </c>
    </row>
    <row r="1067" spans="1:4" ht="14.25">
      <c r="A1067">
        <v>4235</v>
      </c>
      <c r="B1067" t="s">
        <v>32400</v>
      </c>
      <c r="C1067" t="s">
        <v>2051</v>
      </c>
      <c r="D1067" s="258" t="s">
        <v>32401</v>
      </c>
    </row>
    <row r="1068" spans="1:4" ht="14.25">
      <c r="A1068">
        <v>40976</v>
      </c>
      <c r="B1068" t="s">
        <v>32402</v>
      </c>
      <c r="C1068" t="s">
        <v>2056</v>
      </c>
      <c r="D1068" s="258" t="s">
        <v>32403</v>
      </c>
    </row>
    <row r="1069" spans="1:4" ht="14.25">
      <c r="A1069">
        <v>43091</v>
      </c>
      <c r="B1069" t="s">
        <v>32404</v>
      </c>
      <c r="C1069" t="s">
        <v>2049</v>
      </c>
      <c r="D1069" s="258" t="s">
        <v>32405</v>
      </c>
    </row>
    <row r="1070" spans="1:4" ht="14.25">
      <c r="A1070">
        <v>43092</v>
      </c>
      <c r="B1070" t="s">
        <v>32406</v>
      </c>
      <c r="C1070" t="s">
        <v>2049</v>
      </c>
      <c r="D1070" s="258" t="s">
        <v>32407</v>
      </c>
    </row>
    <row r="1071" spans="1:4" ht="14.25">
      <c r="A1071">
        <v>43089</v>
      </c>
      <c r="B1071" t="s">
        <v>32408</v>
      </c>
      <c r="C1071" t="s">
        <v>2049</v>
      </c>
      <c r="D1071" s="258" t="s">
        <v>32409</v>
      </c>
    </row>
    <row r="1072" spans="1:4" ht="14.25">
      <c r="A1072">
        <v>43090</v>
      </c>
      <c r="B1072" t="s">
        <v>32410</v>
      </c>
      <c r="C1072" t="s">
        <v>2049</v>
      </c>
      <c r="D1072" s="258" t="s">
        <v>32411</v>
      </c>
    </row>
    <row r="1073" spans="1:4" ht="14.25">
      <c r="A1073">
        <v>41967</v>
      </c>
      <c r="B1073" t="s">
        <v>32412</v>
      </c>
      <c r="C1073" t="s">
        <v>2054</v>
      </c>
      <c r="D1073" s="258" t="s">
        <v>32413</v>
      </c>
    </row>
    <row r="1074" spans="1:4" ht="14.25">
      <c r="A1074">
        <v>12760</v>
      </c>
      <c r="B1074" t="s">
        <v>32414</v>
      </c>
      <c r="C1074" t="s">
        <v>2050</v>
      </c>
      <c r="D1074" s="258" t="s">
        <v>32415</v>
      </c>
    </row>
    <row r="1075" spans="1:4" ht="14.25">
      <c r="A1075">
        <v>12759</v>
      </c>
      <c r="B1075" t="s">
        <v>32416</v>
      </c>
      <c r="C1075" t="s">
        <v>2050</v>
      </c>
      <c r="D1075" s="258" t="s">
        <v>32417</v>
      </c>
    </row>
    <row r="1076" spans="1:4" ht="14.25">
      <c r="A1076">
        <v>43105</v>
      </c>
      <c r="B1076" t="s">
        <v>32418</v>
      </c>
      <c r="C1076" t="s">
        <v>2053</v>
      </c>
      <c r="D1076" s="258" t="s">
        <v>32419</v>
      </c>
    </row>
    <row r="1077" spans="1:4" ht="14.25">
      <c r="A1077">
        <v>40424</v>
      </c>
      <c r="B1077" t="s">
        <v>32420</v>
      </c>
      <c r="C1077" t="s">
        <v>2053</v>
      </c>
      <c r="D1077" s="258" t="s">
        <v>32421</v>
      </c>
    </row>
    <row r="1078" spans="1:4" ht="14.25">
      <c r="A1078">
        <v>1325</v>
      </c>
      <c r="B1078" t="s">
        <v>32422</v>
      </c>
      <c r="C1078" t="s">
        <v>2053</v>
      </c>
      <c r="D1078" s="258" t="s">
        <v>32423</v>
      </c>
    </row>
    <row r="1079" spans="1:4" ht="14.25">
      <c r="A1079">
        <v>1327</v>
      </c>
      <c r="B1079" t="s">
        <v>32424</v>
      </c>
      <c r="C1079" t="s">
        <v>2053</v>
      </c>
      <c r="D1079" s="258" t="s">
        <v>32425</v>
      </c>
    </row>
    <row r="1080" spans="1:4" ht="14.25">
      <c r="A1080">
        <v>1328</v>
      </c>
      <c r="B1080" t="s">
        <v>32426</v>
      </c>
      <c r="C1080" t="s">
        <v>2053</v>
      </c>
      <c r="D1080" s="258" t="s">
        <v>32427</v>
      </c>
    </row>
    <row r="1081" spans="1:4" ht="14.25">
      <c r="A1081">
        <v>1321</v>
      </c>
      <c r="B1081" t="s">
        <v>32428</v>
      </c>
      <c r="C1081" t="s">
        <v>2053</v>
      </c>
      <c r="D1081" s="258" t="s">
        <v>32429</v>
      </c>
    </row>
    <row r="1082" spans="1:4" ht="14.25">
      <c r="A1082">
        <v>1318</v>
      </c>
      <c r="B1082" t="s">
        <v>32430</v>
      </c>
      <c r="C1082" t="s">
        <v>2053</v>
      </c>
      <c r="D1082" s="258" t="s">
        <v>32431</v>
      </c>
    </row>
    <row r="1083" spans="1:4" ht="14.25">
      <c r="A1083">
        <v>1322</v>
      </c>
      <c r="B1083" t="s">
        <v>32432</v>
      </c>
      <c r="C1083" t="s">
        <v>2053</v>
      </c>
      <c r="D1083" s="258" t="s">
        <v>32433</v>
      </c>
    </row>
    <row r="1084" spans="1:4" ht="14.25">
      <c r="A1084">
        <v>1323</v>
      </c>
      <c r="B1084" t="s">
        <v>32434</v>
      </c>
      <c r="C1084" t="s">
        <v>2053</v>
      </c>
      <c r="D1084" s="258" t="s">
        <v>32433</v>
      </c>
    </row>
    <row r="1085" spans="1:4" ht="14.25">
      <c r="A1085">
        <v>1319</v>
      </c>
      <c r="B1085" t="s">
        <v>32435</v>
      </c>
      <c r="C1085" t="s">
        <v>2053</v>
      </c>
      <c r="D1085" s="258" t="s">
        <v>32436</v>
      </c>
    </row>
    <row r="1086" spans="1:4" ht="14.25">
      <c r="A1086">
        <v>11026</v>
      </c>
      <c r="B1086" t="s">
        <v>32437</v>
      </c>
      <c r="C1086" t="s">
        <v>2053</v>
      </c>
      <c r="D1086" s="258" t="s">
        <v>32438</v>
      </c>
    </row>
    <row r="1087" spans="1:4" ht="14.25">
      <c r="A1087">
        <v>11027</v>
      </c>
      <c r="B1087" t="s">
        <v>32439</v>
      </c>
      <c r="C1087" t="s">
        <v>2053</v>
      </c>
      <c r="D1087" s="258" t="s">
        <v>32440</v>
      </c>
    </row>
    <row r="1088" spans="1:4" ht="14.25">
      <c r="A1088">
        <v>11046</v>
      </c>
      <c r="B1088" t="s">
        <v>32441</v>
      </c>
      <c r="C1088" t="s">
        <v>2053</v>
      </c>
      <c r="D1088" s="258" t="s">
        <v>30554</v>
      </c>
    </row>
    <row r="1089" spans="1:4" ht="14.25">
      <c r="A1089">
        <v>11047</v>
      </c>
      <c r="B1089" t="s">
        <v>32442</v>
      </c>
      <c r="C1089" t="s">
        <v>2053</v>
      </c>
      <c r="D1089" s="258" t="s">
        <v>32443</v>
      </c>
    </row>
    <row r="1090" spans="1:4" ht="14.25">
      <c r="A1090">
        <v>43668</v>
      </c>
      <c r="B1090" t="s">
        <v>32444</v>
      </c>
      <c r="C1090" t="s">
        <v>2053</v>
      </c>
      <c r="D1090" s="258" t="s">
        <v>31202</v>
      </c>
    </row>
    <row r="1091" spans="1:4" ht="14.25">
      <c r="A1091">
        <v>11049</v>
      </c>
      <c r="B1091" t="s">
        <v>32445</v>
      </c>
      <c r="C1091" t="s">
        <v>2053</v>
      </c>
      <c r="D1091" s="258" t="s">
        <v>32446</v>
      </c>
    </row>
    <row r="1092" spans="1:4" ht="14.25">
      <c r="A1092">
        <v>43106</v>
      </c>
      <c r="B1092" t="s">
        <v>32447</v>
      </c>
      <c r="C1092" t="s">
        <v>2053</v>
      </c>
      <c r="D1092" s="258" t="s">
        <v>32448</v>
      </c>
    </row>
    <row r="1093" spans="1:4" ht="14.25">
      <c r="A1093">
        <v>11051</v>
      </c>
      <c r="B1093" t="s">
        <v>32449</v>
      </c>
      <c r="C1093" t="s">
        <v>2053</v>
      </c>
      <c r="D1093" s="258" t="s">
        <v>32450</v>
      </c>
    </row>
    <row r="1094" spans="1:4" ht="14.25">
      <c r="A1094">
        <v>11061</v>
      </c>
      <c r="B1094" t="s">
        <v>32451</v>
      </c>
      <c r="C1094" t="s">
        <v>2053</v>
      </c>
      <c r="D1094" s="258" t="s">
        <v>32452</v>
      </c>
    </row>
    <row r="1095" spans="1:4" ht="14.25">
      <c r="A1095">
        <v>43667</v>
      </c>
      <c r="B1095" t="s">
        <v>32453</v>
      </c>
      <c r="C1095" t="s">
        <v>2053</v>
      </c>
      <c r="D1095" s="258" t="s">
        <v>32454</v>
      </c>
    </row>
    <row r="1096" spans="1:4" ht="14.25">
      <c r="A1096">
        <v>1333</v>
      </c>
      <c r="B1096" t="s">
        <v>32455</v>
      </c>
      <c r="C1096" t="s">
        <v>2053</v>
      </c>
      <c r="D1096" s="258" t="s">
        <v>32456</v>
      </c>
    </row>
    <row r="1097" spans="1:4" ht="14.25">
      <c r="A1097">
        <v>1330</v>
      </c>
      <c r="B1097" t="s">
        <v>32457</v>
      </c>
      <c r="C1097" t="s">
        <v>2053</v>
      </c>
      <c r="D1097" s="258" t="s">
        <v>32458</v>
      </c>
    </row>
    <row r="1098" spans="1:4" ht="14.25">
      <c r="A1098">
        <v>10957</v>
      </c>
      <c r="B1098" t="s">
        <v>32459</v>
      </c>
      <c r="C1098" t="s">
        <v>2053</v>
      </c>
      <c r="D1098" s="258" t="s">
        <v>32460</v>
      </c>
    </row>
    <row r="1099" spans="1:4" ht="14.25">
      <c r="A1099">
        <v>1332</v>
      </c>
      <c r="B1099" t="s">
        <v>32461</v>
      </c>
      <c r="C1099" t="s">
        <v>2053</v>
      </c>
      <c r="D1099" s="258" t="s">
        <v>32462</v>
      </c>
    </row>
    <row r="1100" spans="1:4" ht="14.25">
      <c r="A1100">
        <v>1334</v>
      </c>
      <c r="B1100" t="s">
        <v>32463</v>
      </c>
      <c r="C1100" t="s">
        <v>2053</v>
      </c>
      <c r="D1100" s="258" t="s">
        <v>32464</v>
      </c>
    </row>
    <row r="1101" spans="1:4" ht="14.25">
      <c r="A1101">
        <v>1335</v>
      </c>
      <c r="B1101" t="s">
        <v>32465</v>
      </c>
      <c r="C1101" t="s">
        <v>2053</v>
      </c>
      <c r="D1101" s="258" t="s">
        <v>31875</v>
      </c>
    </row>
    <row r="1102" spans="1:4" ht="14.25">
      <c r="A1102">
        <v>40425</v>
      </c>
      <c r="B1102" t="s">
        <v>32466</v>
      </c>
      <c r="C1102" t="s">
        <v>2053</v>
      </c>
      <c r="D1102" s="258" t="s">
        <v>32467</v>
      </c>
    </row>
    <row r="1103" spans="1:4" ht="14.25">
      <c r="A1103">
        <v>1337</v>
      </c>
      <c r="B1103" t="s">
        <v>32468</v>
      </c>
      <c r="C1103" t="s">
        <v>2053</v>
      </c>
      <c r="D1103" s="258" t="s">
        <v>32460</v>
      </c>
    </row>
    <row r="1104" spans="1:4" ht="14.25">
      <c r="A1104">
        <v>1338</v>
      </c>
      <c r="B1104" t="s">
        <v>32469</v>
      </c>
      <c r="C1104" t="s">
        <v>2050</v>
      </c>
      <c r="D1104" s="258" t="s">
        <v>32470</v>
      </c>
    </row>
    <row r="1105" spans="1:4" ht="14.25">
      <c r="A1105">
        <v>1340</v>
      </c>
      <c r="B1105" t="s">
        <v>32471</v>
      </c>
      <c r="C1105" t="s">
        <v>2050</v>
      </c>
      <c r="D1105" s="258" t="s">
        <v>32472</v>
      </c>
    </row>
    <row r="1106" spans="1:4" ht="14.25">
      <c r="A1106">
        <v>1341</v>
      </c>
      <c r="B1106" t="s">
        <v>32473</v>
      </c>
      <c r="C1106" t="s">
        <v>2050</v>
      </c>
      <c r="D1106" s="258" t="s">
        <v>32474</v>
      </c>
    </row>
    <row r="1107" spans="1:4" ht="14.25">
      <c r="A1107">
        <v>34659</v>
      </c>
      <c r="B1107" t="s">
        <v>32475</v>
      </c>
      <c r="C1107" t="s">
        <v>2050</v>
      </c>
      <c r="D1107" s="258" t="s">
        <v>32476</v>
      </c>
    </row>
    <row r="1108" spans="1:4" ht="14.25">
      <c r="A1108">
        <v>34514</v>
      </c>
      <c r="B1108" t="s">
        <v>32477</v>
      </c>
      <c r="C1108" t="s">
        <v>2050</v>
      </c>
      <c r="D1108" s="258" t="s">
        <v>32478</v>
      </c>
    </row>
    <row r="1109" spans="1:4" ht="14.25">
      <c r="A1109">
        <v>34660</v>
      </c>
      <c r="B1109" t="s">
        <v>32479</v>
      </c>
      <c r="C1109" t="s">
        <v>2050</v>
      </c>
      <c r="D1109" s="258" t="s">
        <v>32480</v>
      </c>
    </row>
    <row r="1110" spans="1:4" ht="14.25">
      <c r="A1110">
        <v>34661</v>
      </c>
      <c r="B1110" t="s">
        <v>32481</v>
      </c>
      <c r="C1110" t="s">
        <v>2050</v>
      </c>
      <c r="D1110" s="258" t="s">
        <v>32482</v>
      </c>
    </row>
    <row r="1111" spans="1:4" ht="14.25">
      <c r="A1111">
        <v>34667</v>
      </c>
      <c r="B1111" t="s">
        <v>32483</v>
      </c>
      <c r="C1111" t="s">
        <v>2050</v>
      </c>
      <c r="D1111" s="258" t="s">
        <v>32484</v>
      </c>
    </row>
    <row r="1112" spans="1:4" ht="14.25">
      <c r="A1112">
        <v>34668</v>
      </c>
      <c r="B1112" t="s">
        <v>32485</v>
      </c>
      <c r="C1112" t="s">
        <v>2050</v>
      </c>
      <c r="D1112" s="258" t="s">
        <v>32486</v>
      </c>
    </row>
    <row r="1113" spans="1:4" ht="14.25">
      <c r="A1113">
        <v>34741</v>
      </c>
      <c r="B1113" t="s">
        <v>32487</v>
      </c>
      <c r="C1113" t="s">
        <v>2050</v>
      </c>
      <c r="D1113" s="258" t="s">
        <v>32488</v>
      </c>
    </row>
    <row r="1114" spans="1:4" ht="14.25">
      <c r="A1114">
        <v>34664</v>
      </c>
      <c r="B1114" t="s">
        <v>32489</v>
      </c>
      <c r="C1114" t="s">
        <v>2050</v>
      </c>
      <c r="D1114" s="258" t="s">
        <v>32490</v>
      </c>
    </row>
    <row r="1115" spans="1:4" ht="14.25">
      <c r="A1115">
        <v>34665</v>
      </c>
      <c r="B1115" t="s">
        <v>32491</v>
      </c>
      <c r="C1115" t="s">
        <v>2050</v>
      </c>
      <c r="D1115" s="258" t="s">
        <v>32492</v>
      </c>
    </row>
    <row r="1116" spans="1:4" ht="14.25">
      <c r="A1116">
        <v>34666</v>
      </c>
      <c r="B1116" t="s">
        <v>32493</v>
      </c>
      <c r="C1116" t="s">
        <v>2050</v>
      </c>
      <c r="D1116" s="258" t="s">
        <v>32494</v>
      </c>
    </row>
    <row r="1117" spans="1:4" ht="14.25">
      <c r="A1117">
        <v>34669</v>
      </c>
      <c r="B1117" t="s">
        <v>32495</v>
      </c>
      <c r="C1117" t="s">
        <v>2050</v>
      </c>
      <c r="D1117" s="258" t="s">
        <v>32496</v>
      </c>
    </row>
    <row r="1118" spans="1:4" ht="14.25">
      <c r="A1118">
        <v>34670</v>
      </c>
      <c r="B1118" t="s">
        <v>32497</v>
      </c>
      <c r="C1118" t="s">
        <v>2050</v>
      </c>
      <c r="D1118" s="258" t="s">
        <v>32498</v>
      </c>
    </row>
    <row r="1119" spans="1:4" ht="14.25">
      <c r="A1119">
        <v>34671</v>
      </c>
      <c r="B1119" t="s">
        <v>32499</v>
      </c>
      <c r="C1119" t="s">
        <v>2050</v>
      </c>
      <c r="D1119" s="258" t="s">
        <v>32500</v>
      </c>
    </row>
    <row r="1120" spans="1:4" ht="14.25">
      <c r="A1120">
        <v>34672</v>
      </c>
      <c r="B1120" t="s">
        <v>32501</v>
      </c>
      <c r="C1120" t="s">
        <v>2050</v>
      </c>
      <c r="D1120" s="258" t="s">
        <v>32502</v>
      </c>
    </row>
    <row r="1121" spans="1:4" ht="14.25">
      <c r="A1121">
        <v>34673</v>
      </c>
      <c r="B1121" t="s">
        <v>32503</v>
      </c>
      <c r="C1121" t="s">
        <v>2050</v>
      </c>
      <c r="D1121" s="258" t="s">
        <v>32504</v>
      </c>
    </row>
    <row r="1122" spans="1:4" ht="14.25">
      <c r="A1122">
        <v>34674</v>
      </c>
      <c r="B1122" t="s">
        <v>32505</v>
      </c>
      <c r="C1122" t="s">
        <v>2050</v>
      </c>
      <c r="D1122" s="258" t="s">
        <v>32506</v>
      </c>
    </row>
    <row r="1123" spans="1:4" ht="14.25">
      <c r="A1123">
        <v>34675</v>
      </c>
      <c r="B1123" t="s">
        <v>32507</v>
      </c>
      <c r="C1123" t="s">
        <v>2050</v>
      </c>
      <c r="D1123" s="258" t="s">
        <v>32508</v>
      </c>
    </row>
    <row r="1124" spans="1:4" ht="14.25">
      <c r="A1124">
        <v>34676</v>
      </c>
      <c r="B1124" t="s">
        <v>32509</v>
      </c>
      <c r="C1124" t="s">
        <v>2050</v>
      </c>
      <c r="D1124" s="258" t="s">
        <v>32510</v>
      </c>
    </row>
    <row r="1125" spans="1:4" ht="14.25">
      <c r="A1125">
        <v>34677</v>
      </c>
      <c r="B1125" t="s">
        <v>32511</v>
      </c>
      <c r="C1125" t="s">
        <v>2050</v>
      </c>
      <c r="D1125" s="258" t="s">
        <v>32512</v>
      </c>
    </row>
    <row r="1126" spans="1:4" ht="14.25">
      <c r="A1126">
        <v>43126</v>
      </c>
      <c r="B1126" t="s">
        <v>32513</v>
      </c>
      <c r="C1126" t="s">
        <v>2050</v>
      </c>
      <c r="D1126" s="258" t="s">
        <v>32514</v>
      </c>
    </row>
    <row r="1127" spans="1:4" ht="14.25">
      <c r="A1127">
        <v>43124</v>
      </c>
      <c r="B1127" t="s">
        <v>32515</v>
      </c>
      <c r="C1127" t="s">
        <v>2050</v>
      </c>
      <c r="D1127" s="258" t="s">
        <v>32516</v>
      </c>
    </row>
    <row r="1128" spans="1:4" ht="14.25">
      <c r="A1128">
        <v>43125</v>
      </c>
      <c r="B1128" t="s">
        <v>32517</v>
      </c>
      <c r="C1128" t="s">
        <v>2050</v>
      </c>
      <c r="D1128" s="258" t="s">
        <v>32518</v>
      </c>
    </row>
    <row r="1129" spans="1:4" ht="14.25">
      <c r="A1129">
        <v>40623</v>
      </c>
      <c r="B1129" t="s">
        <v>32519</v>
      </c>
      <c r="C1129" t="s">
        <v>2057</v>
      </c>
      <c r="D1129" s="258" t="s">
        <v>32520</v>
      </c>
    </row>
    <row r="1130" spans="1:4" ht="14.25">
      <c r="A1130">
        <v>43701</v>
      </c>
      <c r="B1130" t="s">
        <v>32521</v>
      </c>
      <c r="C1130" t="s">
        <v>2053</v>
      </c>
      <c r="D1130" s="258" t="s">
        <v>32522</v>
      </c>
    </row>
    <row r="1131" spans="1:4" ht="14.25">
      <c r="A1131">
        <v>1345</v>
      </c>
      <c r="B1131" t="s">
        <v>32523</v>
      </c>
      <c r="C1131" t="s">
        <v>2050</v>
      </c>
      <c r="D1131" s="258" t="s">
        <v>32524</v>
      </c>
    </row>
    <row r="1132" spans="1:4" ht="14.25">
      <c r="A1132">
        <v>1346</v>
      </c>
      <c r="B1132" t="s">
        <v>32525</v>
      </c>
      <c r="C1132" t="s">
        <v>2050</v>
      </c>
      <c r="D1132" s="258" t="s">
        <v>32526</v>
      </c>
    </row>
    <row r="1133" spans="1:4" ht="14.25">
      <c r="A1133">
        <v>1347</v>
      </c>
      <c r="B1133" t="s">
        <v>32527</v>
      </c>
      <c r="C1133" t="s">
        <v>2050</v>
      </c>
      <c r="D1133" s="258" t="s">
        <v>32528</v>
      </c>
    </row>
    <row r="1134" spans="1:4" ht="14.25">
      <c r="A1134">
        <v>43678</v>
      </c>
      <c r="B1134" t="s">
        <v>32529</v>
      </c>
      <c r="C1134" t="s">
        <v>2050</v>
      </c>
      <c r="D1134" s="258" t="s">
        <v>32530</v>
      </c>
    </row>
    <row r="1135" spans="1:4" ht="14.25">
      <c r="A1135">
        <v>43680</v>
      </c>
      <c r="B1135" t="s">
        <v>32531</v>
      </c>
      <c r="C1135" t="s">
        <v>2050</v>
      </c>
      <c r="D1135" s="258" t="s">
        <v>32532</v>
      </c>
    </row>
    <row r="1136" spans="1:4" ht="14.25">
      <c r="A1136">
        <v>43679</v>
      </c>
      <c r="B1136" t="s">
        <v>32533</v>
      </c>
      <c r="C1136" t="s">
        <v>2050</v>
      </c>
      <c r="D1136" s="258" t="s">
        <v>31516</v>
      </c>
    </row>
    <row r="1137" spans="1:4" ht="14.25">
      <c r="A1137">
        <v>1355</v>
      </c>
      <c r="B1137" t="s">
        <v>32534</v>
      </c>
      <c r="C1137" t="s">
        <v>2050</v>
      </c>
      <c r="D1137" s="258" t="s">
        <v>32535</v>
      </c>
    </row>
    <row r="1138" spans="1:4" ht="14.25">
      <c r="A1138">
        <v>1358</v>
      </c>
      <c r="B1138" t="s">
        <v>32536</v>
      </c>
      <c r="C1138" t="s">
        <v>2050</v>
      </c>
      <c r="D1138" s="258" t="s">
        <v>32537</v>
      </c>
    </row>
    <row r="1139" spans="1:4" ht="14.25">
      <c r="A1139">
        <v>43681</v>
      </c>
      <c r="B1139" t="s">
        <v>32538</v>
      </c>
      <c r="C1139" t="s">
        <v>2050</v>
      </c>
      <c r="D1139" s="258" t="s">
        <v>32539</v>
      </c>
    </row>
    <row r="1140" spans="1:4" ht="14.25">
      <c r="A1140">
        <v>43677</v>
      </c>
      <c r="B1140" t="s">
        <v>32540</v>
      </c>
      <c r="C1140" t="s">
        <v>2050</v>
      </c>
      <c r="D1140" s="258" t="s">
        <v>32541</v>
      </c>
    </row>
    <row r="1141" spans="1:4" ht="14.25">
      <c r="A1141">
        <v>43682</v>
      </c>
      <c r="B1141" t="s">
        <v>32542</v>
      </c>
      <c r="C1141" t="s">
        <v>2050</v>
      </c>
      <c r="D1141" s="258" t="s">
        <v>31948</v>
      </c>
    </row>
    <row r="1142" spans="1:4" ht="14.25">
      <c r="A1142">
        <v>20971</v>
      </c>
      <c r="B1142" t="s">
        <v>32543</v>
      </c>
      <c r="C1142" t="s">
        <v>2049</v>
      </c>
      <c r="D1142" s="258" t="s">
        <v>32544</v>
      </c>
    </row>
    <row r="1143" spans="1:4" ht="14.25">
      <c r="A1143">
        <v>13279</v>
      </c>
      <c r="B1143" t="s">
        <v>32545</v>
      </c>
      <c r="C1143" t="s">
        <v>2053</v>
      </c>
      <c r="D1143" s="258" t="s">
        <v>32546</v>
      </c>
    </row>
    <row r="1144" spans="1:4" ht="14.25">
      <c r="A1144">
        <v>11977</v>
      </c>
      <c r="B1144" t="s">
        <v>32547</v>
      </c>
      <c r="C1144" t="s">
        <v>2049</v>
      </c>
      <c r="D1144" s="258" t="s">
        <v>32548</v>
      </c>
    </row>
    <row r="1145" spans="1:4" ht="14.25">
      <c r="A1145">
        <v>11975</v>
      </c>
      <c r="B1145" t="s">
        <v>32549</v>
      </c>
      <c r="C1145" t="s">
        <v>2049</v>
      </c>
      <c r="D1145" s="258" t="s">
        <v>30791</v>
      </c>
    </row>
    <row r="1146" spans="1:4" ht="14.25">
      <c r="A1146">
        <v>39746</v>
      </c>
      <c r="B1146" t="s">
        <v>32550</v>
      </c>
      <c r="C1146" t="s">
        <v>2049</v>
      </c>
      <c r="D1146" s="258" t="s">
        <v>32551</v>
      </c>
    </row>
    <row r="1147" spans="1:4" ht="14.25">
      <c r="A1147">
        <v>11976</v>
      </c>
      <c r="B1147" t="s">
        <v>32552</v>
      </c>
      <c r="C1147" t="s">
        <v>2049</v>
      </c>
      <c r="D1147" s="258" t="s">
        <v>30987</v>
      </c>
    </row>
    <row r="1148" spans="1:4" ht="14.25">
      <c r="A1148">
        <v>1368</v>
      </c>
      <c r="B1148" t="s">
        <v>32553</v>
      </c>
      <c r="C1148" t="s">
        <v>2049</v>
      </c>
      <c r="D1148" s="258" t="s">
        <v>32554</v>
      </c>
    </row>
    <row r="1149" spans="1:4" ht="14.25">
      <c r="A1149">
        <v>1367</v>
      </c>
      <c r="B1149" t="s">
        <v>32555</v>
      </c>
      <c r="C1149" t="s">
        <v>2049</v>
      </c>
      <c r="D1149" s="258" t="s">
        <v>32556</v>
      </c>
    </row>
    <row r="1150" spans="1:4" ht="14.25">
      <c r="A1150">
        <v>1380</v>
      </c>
      <c r="B1150" t="s">
        <v>32557</v>
      </c>
      <c r="C1150" t="s">
        <v>2053</v>
      </c>
      <c r="D1150" s="258" t="s">
        <v>32558</v>
      </c>
    </row>
    <row r="1151" spans="1:4" ht="14.25">
      <c r="A1151">
        <v>1375</v>
      </c>
      <c r="B1151" t="s">
        <v>32559</v>
      </c>
      <c r="C1151" t="s">
        <v>2053</v>
      </c>
      <c r="D1151" s="258" t="s">
        <v>32560</v>
      </c>
    </row>
    <row r="1152" spans="1:4" ht="14.25">
      <c r="A1152">
        <v>1379</v>
      </c>
      <c r="B1152" t="s">
        <v>32561</v>
      </c>
      <c r="C1152" t="s">
        <v>2053</v>
      </c>
      <c r="D1152" s="258" t="s">
        <v>31299</v>
      </c>
    </row>
    <row r="1153" spans="1:4" ht="14.25">
      <c r="A1153">
        <v>13284</v>
      </c>
      <c r="B1153" t="s">
        <v>32562</v>
      </c>
      <c r="C1153" t="s">
        <v>2053</v>
      </c>
      <c r="D1153" s="258" t="s">
        <v>31299</v>
      </c>
    </row>
    <row r="1154" spans="1:4" ht="14.25">
      <c r="A1154">
        <v>44528</v>
      </c>
      <c r="B1154" t="s">
        <v>32563</v>
      </c>
      <c r="C1154" t="s">
        <v>2053</v>
      </c>
      <c r="D1154" s="258" t="s">
        <v>31856</v>
      </c>
    </row>
    <row r="1155" spans="1:4" ht="14.25">
      <c r="A1155">
        <v>34753</v>
      </c>
      <c r="B1155" t="s">
        <v>32564</v>
      </c>
      <c r="C1155" t="s">
        <v>2053</v>
      </c>
      <c r="D1155" s="258" t="s">
        <v>32565</v>
      </c>
    </row>
    <row r="1156" spans="1:4" ht="14.25">
      <c r="A1156">
        <v>420</v>
      </c>
      <c r="B1156" t="s">
        <v>32566</v>
      </c>
      <c r="C1156" t="s">
        <v>2049</v>
      </c>
      <c r="D1156" s="258" t="s">
        <v>32567</v>
      </c>
    </row>
    <row r="1157" spans="1:4" ht="14.25">
      <c r="A1157">
        <v>12327</v>
      </c>
      <c r="B1157" t="s">
        <v>32568</v>
      </c>
      <c r="C1157" t="s">
        <v>2049</v>
      </c>
      <c r="D1157" s="258" t="s">
        <v>32569</v>
      </c>
    </row>
    <row r="1158" spans="1:4" ht="14.25">
      <c r="A1158">
        <v>36148</v>
      </c>
      <c r="B1158" t="s">
        <v>32570</v>
      </c>
      <c r="C1158" t="s">
        <v>2049</v>
      </c>
      <c r="D1158" s="258" t="s">
        <v>31478</v>
      </c>
    </row>
    <row r="1159" spans="1:4" ht="14.25">
      <c r="A1159">
        <v>12329</v>
      </c>
      <c r="B1159" t="s">
        <v>32571</v>
      </c>
      <c r="C1159" t="s">
        <v>2053</v>
      </c>
      <c r="D1159" s="258" t="s">
        <v>32572</v>
      </c>
    </row>
    <row r="1160" spans="1:4" ht="14.25">
      <c r="A1160">
        <v>1339</v>
      </c>
      <c r="B1160" t="s">
        <v>32573</v>
      </c>
      <c r="C1160" t="s">
        <v>2053</v>
      </c>
      <c r="D1160" s="258" t="s">
        <v>31885</v>
      </c>
    </row>
    <row r="1161" spans="1:4" ht="14.25">
      <c r="A1161">
        <v>44396</v>
      </c>
      <c r="B1161" t="s">
        <v>32574</v>
      </c>
      <c r="C1161" t="s">
        <v>2053</v>
      </c>
      <c r="D1161" s="258" t="s">
        <v>32575</v>
      </c>
    </row>
    <row r="1162" spans="1:4" ht="14.25">
      <c r="A1162">
        <v>44327</v>
      </c>
      <c r="B1162" t="s">
        <v>32576</v>
      </c>
      <c r="C1162" t="s">
        <v>2054</v>
      </c>
      <c r="D1162" s="258" t="s">
        <v>32577</v>
      </c>
    </row>
    <row r="1163" spans="1:4" ht="14.25">
      <c r="A1163">
        <v>37418</v>
      </c>
      <c r="B1163" t="s">
        <v>32578</v>
      </c>
      <c r="C1163" t="s">
        <v>2049</v>
      </c>
      <c r="D1163" s="258" t="s">
        <v>30660</v>
      </c>
    </row>
    <row r="1164" spans="1:4" ht="14.25">
      <c r="A1164">
        <v>37419</v>
      </c>
      <c r="B1164" t="s">
        <v>32579</v>
      </c>
      <c r="C1164" t="s">
        <v>2049</v>
      </c>
      <c r="D1164" s="258" t="s">
        <v>32580</v>
      </c>
    </row>
    <row r="1165" spans="1:4" ht="14.25">
      <c r="A1165">
        <v>1427</v>
      </c>
      <c r="B1165" t="s">
        <v>32581</v>
      </c>
      <c r="C1165" t="s">
        <v>2049</v>
      </c>
      <c r="D1165" s="258" t="s">
        <v>32582</v>
      </c>
    </row>
    <row r="1166" spans="1:4" ht="14.25">
      <c r="A1166">
        <v>1402</v>
      </c>
      <c r="B1166" t="s">
        <v>32583</v>
      </c>
      <c r="C1166" t="s">
        <v>2049</v>
      </c>
      <c r="D1166" s="258" t="s">
        <v>32584</v>
      </c>
    </row>
    <row r="1167" spans="1:4" ht="14.25">
      <c r="A1167">
        <v>1420</v>
      </c>
      <c r="B1167" t="s">
        <v>32585</v>
      </c>
      <c r="C1167" t="s">
        <v>2049</v>
      </c>
      <c r="D1167" s="258" t="s">
        <v>32586</v>
      </c>
    </row>
    <row r="1168" spans="1:4" ht="14.25">
      <c r="A1168">
        <v>1419</v>
      </c>
      <c r="B1168" t="s">
        <v>32587</v>
      </c>
      <c r="C1168" t="s">
        <v>2049</v>
      </c>
      <c r="D1168" s="258" t="s">
        <v>32588</v>
      </c>
    </row>
    <row r="1169" spans="1:4" ht="14.25">
      <c r="A1169">
        <v>1414</v>
      </c>
      <c r="B1169" t="s">
        <v>32589</v>
      </c>
      <c r="C1169" t="s">
        <v>2049</v>
      </c>
      <c r="D1169" s="258" t="s">
        <v>32590</v>
      </c>
    </row>
    <row r="1170" spans="1:4" ht="14.25">
      <c r="A1170">
        <v>1413</v>
      </c>
      <c r="B1170" t="s">
        <v>32591</v>
      </c>
      <c r="C1170" t="s">
        <v>2049</v>
      </c>
      <c r="D1170" s="258" t="s">
        <v>31082</v>
      </c>
    </row>
    <row r="1171" spans="1:4" ht="14.25">
      <c r="A1171">
        <v>1412</v>
      </c>
      <c r="B1171" t="s">
        <v>32592</v>
      </c>
      <c r="C1171" t="s">
        <v>2049</v>
      </c>
      <c r="D1171" s="258" t="s">
        <v>32593</v>
      </c>
    </row>
    <row r="1172" spans="1:4" ht="14.25">
      <c r="A1172">
        <v>1406</v>
      </c>
      <c r="B1172" t="s">
        <v>32594</v>
      </c>
      <c r="C1172" t="s">
        <v>2049</v>
      </c>
      <c r="D1172" s="258" t="s">
        <v>32595</v>
      </c>
    </row>
    <row r="1173" spans="1:4" ht="14.25">
      <c r="A1173">
        <v>11281</v>
      </c>
      <c r="B1173" t="s">
        <v>32596</v>
      </c>
      <c r="C1173" t="s">
        <v>2049</v>
      </c>
      <c r="D1173" s="258" t="s">
        <v>32597</v>
      </c>
    </row>
    <row r="1174" spans="1:4" ht="14.25">
      <c r="A1174">
        <v>1442</v>
      </c>
      <c r="B1174" t="s">
        <v>32598</v>
      </c>
      <c r="C1174" t="s">
        <v>2049</v>
      </c>
      <c r="D1174" s="258" t="s">
        <v>32599</v>
      </c>
    </row>
    <row r="1175" spans="1:4" ht="14.25">
      <c r="A1175">
        <v>13457</v>
      </c>
      <c r="B1175" t="s">
        <v>32600</v>
      </c>
      <c r="C1175" t="s">
        <v>2049</v>
      </c>
      <c r="D1175" s="258" t="s">
        <v>32601</v>
      </c>
    </row>
    <row r="1176" spans="1:4" ht="14.25">
      <c r="A1176">
        <v>40699</v>
      </c>
      <c r="B1176" t="s">
        <v>32602</v>
      </c>
      <c r="C1176" t="s">
        <v>2049</v>
      </c>
      <c r="D1176" s="258" t="s">
        <v>32603</v>
      </c>
    </row>
    <row r="1177" spans="1:4" ht="14.25">
      <c r="A1177">
        <v>40701</v>
      </c>
      <c r="B1177" t="s">
        <v>32604</v>
      </c>
      <c r="C1177" t="s">
        <v>2049</v>
      </c>
      <c r="D1177" s="258" t="s">
        <v>32605</v>
      </c>
    </row>
    <row r="1178" spans="1:4" ht="14.25">
      <c r="A1178">
        <v>40700</v>
      </c>
      <c r="B1178" t="s">
        <v>32606</v>
      </c>
      <c r="C1178" t="s">
        <v>2049</v>
      </c>
      <c r="D1178" s="258" t="s">
        <v>32607</v>
      </c>
    </row>
    <row r="1179" spans="1:4" ht="14.25">
      <c r="A1179">
        <v>13458</v>
      </c>
      <c r="B1179" t="s">
        <v>32608</v>
      </c>
      <c r="C1179" t="s">
        <v>2049</v>
      </c>
      <c r="D1179" s="258" t="s">
        <v>32609</v>
      </c>
    </row>
    <row r="1180" spans="1:4" ht="14.25">
      <c r="A1180">
        <v>11134</v>
      </c>
      <c r="B1180" t="s">
        <v>32610</v>
      </c>
      <c r="C1180" t="s">
        <v>2050</v>
      </c>
      <c r="D1180" s="258" t="s">
        <v>32611</v>
      </c>
    </row>
    <row r="1181" spans="1:4" ht="14.25">
      <c r="A1181">
        <v>11135</v>
      </c>
      <c r="B1181" t="s">
        <v>32612</v>
      </c>
      <c r="C1181" t="s">
        <v>2050</v>
      </c>
      <c r="D1181" s="258" t="s">
        <v>32613</v>
      </c>
    </row>
    <row r="1182" spans="1:4" ht="14.25">
      <c r="A1182">
        <v>11136</v>
      </c>
      <c r="B1182" t="s">
        <v>32614</v>
      </c>
      <c r="C1182" t="s">
        <v>2050</v>
      </c>
      <c r="D1182" s="258" t="s">
        <v>32615</v>
      </c>
    </row>
    <row r="1183" spans="1:4" ht="14.25">
      <c r="A1183">
        <v>34743</v>
      </c>
      <c r="B1183" t="s">
        <v>32616</v>
      </c>
      <c r="C1183" t="s">
        <v>2050</v>
      </c>
      <c r="D1183" s="258" t="s">
        <v>32617</v>
      </c>
    </row>
    <row r="1184" spans="1:4" ht="14.25">
      <c r="A1184">
        <v>11137</v>
      </c>
      <c r="B1184" t="s">
        <v>32618</v>
      </c>
      <c r="C1184" t="s">
        <v>2050</v>
      </c>
      <c r="D1184" s="258" t="s">
        <v>32619</v>
      </c>
    </row>
    <row r="1185" spans="1:4" ht="14.25">
      <c r="A1185">
        <v>34745</v>
      </c>
      <c r="B1185" t="s">
        <v>32620</v>
      </c>
      <c r="C1185" t="s">
        <v>2050</v>
      </c>
      <c r="D1185" s="258" t="s">
        <v>32621</v>
      </c>
    </row>
    <row r="1186" spans="1:4" ht="14.25">
      <c r="A1186">
        <v>34746</v>
      </c>
      <c r="B1186" t="s">
        <v>32622</v>
      </c>
      <c r="C1186" t="s">
        <v>2050</v>
      </c>
      <c r="D1186" s="258" t="s">
        <v>32623</v>
      </c>
    </row>
    <row r="1187" spans="1:4" ht="14.25">
      <c r="A1187">
        <v>1360</v>
      </c>
      <c r="B1187" t="s">
        <v>32624</v>
      </c>
      <c r="C1187" t="s">
        <v>2050</v>
      </c>
      <c r="D1187" s="258" t="s">
        <v>32625</v>
      </c>
    </row>
    <row r="1188" spans="1:4" ht="14.25">
      <c r="A1188">
        <v>36524</v>
      </c>
      <c r="B1188" t="s">
        <v>32626</v>
      </c>
      <c r="C1188" t="s">
        <v>2049</v>
      </c>
      <c r="D1188" s="258" t="s">
        <v>32627</v>
      </c>
    </row>
    <row r="1189" spans="1:4" ht="14.25">
      <c r="A1189">
        <v>36526</v>
      </c>
      <c r="B1189" t="s">
        <v>32628</v>
      </c>
      <c r="C1189" t="s">
        <v>2049</v>
      </c>
      <c r="D1189" s="258" t="s">
        <v>32629</v>
      </c>
    </row>
    <row r="1190" spans="1:4" ht="14.25">
      <c r="A1190">
        <v>36523</v>
      </c>
      <c r="B1190" t="s">
        <v>32630</v>
      </c>
      <c r="C1190" t="s">
        <v>2049</v>
      </c>
      <c r="D1190" s="258" t="s">
        <v>32631</v>
      </c>
    </row>
    <row r="1191" spans="1:4" ht="14.25">
      <c r="A1191">
        <v>36527</v>
      </c>
      <c r="B1191" t="s">
        <v>32632</v>
      </c>
      <c r="C1191" t="s">
        <v>2049</v>
      </c>
      <c r="D1191" s="258" t="s">
        <v>32633</v>
      </c>
    </row>
    <row r="1192" spans="1:4" ht="14.25">
      <c r="A1192">
        <v>13803</v>
      </c>
      <c r="B1192" t="s">
        <v>32634</v>
      </c>
      <c r="C1192" t="s">
        <v>2049</v>
      </c>
      <c r="D1192" s="258" t="s">
        <v>32635</v>
      </c>
    </row>
    <row r="1193" spans="1:4" ht="14.25">
      <c r="A1193">
        <v>38642</v>
      </c>
      <c r="B1193" t="s">
        <v>32636</v>
      </c>
      <c r="C1193" t="s">
        <v>2049</v>
      </c>
      <c r="D1193" s="258" t="s">
        <v>32637</v>
      </c>
    </row>
    <row r="1194" spans="1:4" ht="14.25">
      <c r="A1194">
        <v>36522</v>
      </c>
      <c r="B1194" t="s">
        <v>32638</v>
      </c>
      <c r="C1194" t="s">
        <v>2049</v>
      </c>
      <c r="D1194" s="258" t="s">
        <v>32639</v>
      </c>
    </row>
    <row r="1195" spans="1:4" ht="14.25">
      <c r="A1195">
        <v>36525</v>
      </c>
      <c r="B1195" t="s">
        <v>32640</v>
      </c>
      <c r="C1195" t="s">
        <v>2049</v>
      </c>
      <c r="D1195" s="258" t="s">
        <v>32641</v>
      </c>
    </row>
    <row r="1196" spans="1:4" ht="14.25">
      <c r="A1196">
        <v>34348</v>
      </c>
      <c r="B1196" t="s">
        <v>32642</v>
      </c>
      <c r="C1196" t="s">
        <v>2052</v>
      </c>
      <c r="D1196" s="258" t="s">
        <v>32643</v>
      </c>
    </row>
    <row r="1197" spans="1:4" ht="14.25">
      <c r="A1197">
        <v>34347</v>
      </c>
      <c r="B1197" t="s">
        <v>32644</v>
      </c>
      <c r="C1197" t="s">
        <v>2052</v>
      </c>
      <c r="D1197" s="258" t="s">
        <v>31283</v>
      </c>
    </row>
    <row r="1198" spans="1:4" ht="14.25">
      <c r="A1198">
        <v>11146</v>
      </c>
      <c r="B1198" t="s">
        <v>32645</v>
      </c>
      <c r="C1198" t="s">
        <v>2055</v>
      </c>
      <c r="D1198" s="258" t="s">
        <v>32646</v>
      </c>
    </row>
    <row r="1199" spans="1:4" ht="14.25">
      <c r="A1199">
        <v>11147</v>
      </c>
      <c r="B1199" t="s">
        <v>32647</v>
      </c>
      <c r="C1199" t="s">
        <v>2055</v>
      </c>
      <c r="D1199" s="258" t="s">
        <v>32648</v>
      </c>
    </row>
    <row r="1200" spans="1:4" ht="14.25">
      <c r="A1200">
        <v>34872</v>
      </c>
      <c r="B1200" t="s">
        <v>32649</v>
      </c>
      <c r="C1200" t="s">
        <v>2055</v>
      </c>
      <c r="D1200" s="258" t="s">
        <v>32650</v>
      </c>
    </row>
    <row r="1201" spans="1:4" ht="14.25">
      <c r="A1201">
        <v>34491</v>
      </c>
      <c r="B1201" t="s">
        <v>32651</v>
      </c>
      <c r="C1201" t="s">
        <v>2055</v>
      </c>
      <c r="D1201" s="258" t="s">
        <v>32652</v>
      </c>
    </row>
    <row r="1202" spans="1:4" ht="14.25">
      <c r="A1202">
        <v>34770</v>
      </c>
      <c r="B1202" t="s">
        <v>32653</v>
      </c>
      <c r="C1202" t="s">
        <v>2060</v>
      </c>
      <c r="D1202" s="258" t="s">
        <v>32654</v>
      </c>
    </row>
    <row r="1203" spans="1:4" ht="14.25">
      <c r="A1203">
        <v>1518</v>
      </c>
      <c r="B1203" t="s">
        <v>32655</v>
      </c>
      <c r="C1203" t="s">
        <v>2060</v>
      </c>
      <c r="D1203" s="258" t="s">
        <v>32656</v>
      </c>
    </row>
    <row r="1204" spans="1:4" ht="14.25">
      <c r="A1204">
        <v>41965</v>
      </c>
      <c r="B1204" t="s">
        <v>32657</v>
      </c>
      <c r="C1204" t="s">
        <v>2060</v>
      </c>
      <c r="D1204" s="258" t="s">
        <v>32658</v>
      </c>
    </row>
    <row r="1205" spans="1:4" ht="14.25">
      <c r="A1205">
        <v>34492</v>
      </c>
      <c r="B1205" t="s">
        <v>32659</v>
      </c>
      <c r="C1205" t="s">
        <v>2055</v>
      </c>
      <c r="D1205" s="258" t="s">
        <v>32660</v>
      </c>
    </row>
    <row r="1206" spans="1:4" ht="14.25">
      <c r="A1206">
        <v>1524</v>
      </c>
      <c r="B1206" t="s">
        <v>32661</v>
      </c>
      <c r="C1206" t="s">
        <v>2055</v>
      </c>
      <c r="D1206" s="258" t="s">
        <v>32662</v>
      </c>
    </row>
    <row r="1207" spans="1:4" ht="14.25">
      <c r="A1207">
        <v>38404</v>
      </c>
      <c r="B1207" t="s">
        <v>32663</v>
      </c>
      <c r="C1207" t="s">
        <v>2055</v>
      </c>
      <c r="D1207" s="258" t="s">
        <v>32664</v>
      </c>
    </row>
    <row r="1208" spans="1:4" ht="14.25">
      <c r="A1208">
        <v>39849</v>
      </c>
      <c r="B1208" t="s">
        <v>32665</v>
      </c>
      <c r="C1208" t="s">
        <v>2055</v>
      </c>
      <c r="D1208" s="258" t="s">
        <v>32666</v>
      </c>
    </row>
    <row r="1209" spans="1:4" ht="14.25">
      <c r="A1209">
        <v>38464</v>
      </c>
      <c r="B1209" t="s">
        <v>32667</v>
      </c>
      <c r="C1209" t="s">
        <v>2055</v>
      </c>
      <c r="D1209" s="258" t="s">
        <v>32668</v>
      </c>
    </row>
    <row r="1210" spans="1:4" ht="14.25">
      <c r="A1210">
        <v>34493</v>
      </c>
      <c r="B1210" t="s">
        <v>32669</v>
      </c>
      <c r="C1210" t="s">
        <v>2055</v>
      </c>
      <c r="D1210" s="258" t="s">
        <v>32670</v>
      </c>
    </row>
    <row r="1211" spans="1:4" ht="14.25">
      <c r="A1211">
        <v>1527</v>
      </c>
      <c r="B1211" t="s">
        <v>32671</v>
      </c>
      <c r="C1211" t="s">
        <v>2055</v>
      </c>
      <c r="D1211" s="258" t="s">
        <v>32672</v>
      </c>
    </row>
    <row r="1212" spans="1:4" ht="14.25">
      <c r="A1212">
        <v>38405</v>
      </c>
      <c r="B1212" t="s">
        <v>32673</v>
      </c>
      <c r="C1212" t="s">
        <v>2055</v>
      </c>
      <c r="D1212" s="258" t="s">
        <v>32674</v>
      </c>
    </row>
    <row r="1213" spans="1:4" ht="14.25">
      <c r="A1213">
        <v>38408</v>
      </c>
      <c r="B1213" t="s">
        <v>32675</v>
      </c>
      <c r="C1213" t="s">
        <v>2055</v>
      </c>
      <c r="D1213" s="258" t="s">
        <v>32676</v>
      </c>
    </row>
    <row r="1214" spans="1:4" ht="14.25">
      <c r="A1214">
        <v>34494</v>
      </c>
      <c r="B1214" t="s">
        <v>32677</v>
      </c>
      <c r="C1214" t="s">
        <v>2055</v>
      </c>
      <c r="D1214" s="258" t="s">
        <v>32678</v>
      </c>
    </row>
    <row r="1215" spans="1:4" ht="14.25">
      <c r="A1215">
        <v>1525</v>
      </c>
      <c r="B1215" t="s">
        <v>32679</v>
      </c>
      <c r="C1215" t="s">
        <v>2055</v>
      </c>
      <c r="D1215" s="258" t="s">
        <v>32680</v>
      </c>
    </row>
    <row r="1216" spans="1:4" ht="14.25">
      <c r="A1216">
        <v>38406</v>
      </c>
      <c r="B1216" t="s">
        <v>32681</v>
      </c>
      <c r="C1216" t="s">
        <v>2055</v>
      </c>
      <c r="D1216" s="258" t="s">
        <v>32682</v>
      </c>
    </row>
    <row r="1217" spans="1:4" ht="14.25">
      <c r="A1217">
        <v>38409</v>
      </c>
      <c r="B1217" t="s">
        <v>32683</v>
      </c>
      <c r="C1217" t="s">
        <v>2055</v>
      </c>
      <c r="D1217" s="258" t="s">
        <v>32684</v>
      </c>
    </row>
    <row r="1218" spans="1:4" ht="14.25">
      <c r="A1218">
        <v>43360</v>
      </c>
      <c r="B1218" t="s">
        <v>32685</v>
      </c>
      <c r="C1218" t="s">
        <v>2055</v>
      </c>
      <c r="D1218" s="258" t="s">
        <v>32686</v>
      </c>
    </row>
    <row r="1219" spans="1:4" ht="14.25">
      <c r="A1219">
        <v>34495</v>
      </c>
      <c r="B1219" t="s">
        <v>32687</v>
      </c>
      <c r="C1219" t="s">
        <v>2055</v>
      </c>
      <c r="D1219" s="258" t="s">
        <v>32688</v>
      </c>
    </row>
    <row r="1220" spans="1:4" ht="14.25">
      <c r="A1220">
        <v>11145</v>
      </c>
      <c r="B1220" t="s">
        <v>32689</v>
      </c>
      <c r="C1220" t="s">
        <v>2055</v>
      </c>
      <c r="D1220" s="258" t="s">
        <v>32650</v>
      </c>
    </row>
    <row r="1221" spans="1:4" ht="14.25">
      <c r="A1221">
        <v>34496</v>
      </c>
      <c r="B1221" t="s">
        <v>32690</v>
      </c>
      <c r="C1221" t="s">
        <v>2055</v>
      </c>
      <c r="D1221" s="258" t="s">
        <v>32691</v>
      </c>
    </row>
    <row r="1222" spans="1:4" ht="14.25">
      <c r="A1222">
        <v>34479</v>
      </c>
      <c r="B1222" t="s">
        <v>32692</v>
      </c>
      <c r="C1222" t="s">
        <v>2055</v>
      </c>
      <c r="D1222" s="258" t="s">
        <v>32652</v>
      </c>
    </row>
    <row r="1223" spans="1:4" ht="14.25">
      <c r="A1223">
        <v>34481</v>
      </c>
      <c r="B1223" t="s">
        <v>32693</v>
      </c>
      <c r="C1223" t="s">
        <v>2055</v>
      </c>
      <c r="D1223" s="258" t="s">
        <v>32694</v>
      </c>
    </row>
    <row r="1224" spans="1:4" ht="14.25">
      <c r="A1224">
        <v>34483</v>
      </c>
      <c r="B1224" t="s">
        <v>32695</v>
      </c>
      <c r="C1224" t="s">
        <v>2055</v>
      </c>
      <c r="D1224" s="258" t="s">
        <v>32696</v>
      </c>
    </row>
    <row r="1225" spans="1:4" ht="14.25">
      <c r="A1225">
        <v>34485</v>
      </c>
      <c r="B1225" t="s">
        <v>32697</v>
      </c>
      <c r="C1225" t="s">
        <v>2055</v>
      </c>
      <c r="D1225" s="258" t="s">
        <v>32698</v>
      </c>
    </row>
    <row r="1226" spans="1:4" ht="14.25">
      <c r="A1226">
        <v>14041</v>
      </c>
      <c r="B1226" t="s">
        <v>32699</v>
      </c>
      <c r="C1226" t="s">
        <v>2055</v>
      </c>
      <c r="D1226" s="258" t="s">
        <v>32700</v>
      </c>
    </row>
    <row r="1227" spans="1:4" ht="14.25">
      <c r="A1227">
        <v>1523</v>
      </c>
      <c r="B1227" t="s">
        <v>32701</v>
      </c>
      <c r="C1227" t="s">
        <v>2055</v>
      </c>
      <c r="D1227" s="258" t="s">
        <v>32702</v>
      </c>
    </row>
    <row r="1228" spans="1:4" ht="14.25">
      <c r="A1228">
        <v>14052</v>
      </c>
      <c r="B1228" t="s">
        <v>32703</v>
      </c>
      <c r="C1228" t="s">
        <v>2049</v>
      </c>
      <c r="D1228" s="258" t="s">
        <v>32704</v>
      </c>
    </row>
    <row r="1229" spans="1:4" ht="14.25">
      <c r="A1229">
        <v>14054</v>
      </c>
      <c r="B1229" t="s">
        <v>32705</v>
      </c>
      <c r="C1229" t="s">
        <v>2049</v>
      </c>
      <c r="D1229" s="258" t="s">
        <v>32706</v>
      </c>
    </row>
    <row r="1230" spans="1:4" ht="14.25">
      <c r="A1230">
        <v>14053</v>
      </c>
      <c r="B1230" t="s">
        <v>32707</v>
      </c>
      <c r="C1230" t="s">
        <v>2049</v>
      </c>
      <c r="D1230" s="258" t="s">
        <v>32708</v>
      </c>
    </row>
    <row r="1231" spans="1:4" ht="14.25">
      <c r="A1231">
        <v>2558</v>
      </c>
      <c r="B1231" t="s">
        <v>32709</v>
      </c>
      <c r="C1231" t="s">
        <v>2049</v>
      </c>
      <c r="D1231" s="258" t="s">
        <v>32710</v>
      </c>
    </row>
    <row r="1232" spans="1:4" ht="14.25">
      <c r="A1232">
        <v>2560</v>
      </c>
      <c r="B1232" t="s">
        <v>32711</v>
      </c>
      <c r="C1232" t="s">
        <v>2049</v>
      </c>
      <c r="D1232" s="258" t="s">
        <v>32306</v>
      </c>
    </row>
    <row r="1233" spans="1:4" ht="14.25">
      <c r="A1233">
        <v>2559</v>
      </c>
      <c r="B1233" t="s">
        <v>32712</v>
      </c>
      <c r="C1233" t="s">
        <v>2049</v>
      </c>
      <c r="D1233" s="258" t="s">
        <v>32713</v>
      </c>
    </row>
    <row r="1234" spans="1:4" ht="14.25">
      <c r="A1234">
        <v>2592</v>
      </c>
      <c r="B1234" t="s">
        <v>32714</v>
      </c>
      <c r="C1234" t="s">
        <v>2049</v>
      </c>
      <c r="D1234" s="258" t="s">
        <v>32715</v>
      </c>
    </row>
    <row r="1235" spans="1:4" ht="14.25">
      <c r="A1235">
        <v>2566</v>
      </c>
      <c r="B1235" t="s">
        <v>32716</v>
      </c>
      <c r="C1235" t="s">
        <v>2049</v>
      </c>
      <c r="D1235" s="258" t="s">
        <v>32717</v>
      </c>
    </row>
    <row r="1236" spans="1:4" ht="14.25">
      <c r="A1236">
        <v>2589</v>
      </c>
      <c r="B1236" t="s">
        <v>32718</v>
      </c>
      <c r="C1236" t="s">
        <v>2049</v>
      </c>
      <c r="D1236" s="258" t="s">
        <v>31107</v>
      </c>
    </row>
    <row r="1237" spans="1:4" ht="14.25">
      <c r="A1237">
        <v>2591</v>
      </c>
      <c r="B1237" t="s">
        <v>32719</v>
      </c>
      <c r="C1237" t="s">
        <v>2049</v>
      </c>
      <c r="D1237" s="258" t="s">
        <v>32720</v>
      </c>
    </row>
    <row r="1238" spans="1:4" ht="14.25">
      <c r="A1238">
        <v>2590</v>
      </c>
      <c r="B1238" t="s">
        <v>32721</v>
      </c>
      <c r="C1238" t="s">
        <v>2049</v>
      </c>
      <c r="D1238" s="258" t="s">
        <v>32722</v>
      </c>
    </row>
    <row r="1239" spans="1:4" ht="14.25">
      <c r="A1239">
        <v>2567</v>
      </c>
      <c r="B1239" t="s">
        <v>32723</v>
      </c>
      <c r="C1239" t="s">
        <v>2049</v>
      </c>
      <c r="D1239" s="258" t="s">
        <v>30583</v>
      </c>
    </row>
    <row r="1240" spans="1:4" ht="14.25">
      <c r="A1240">
        <v>2565</v>
      </c>
      <c r="B1240" t="s">
        <v>32724</v>
      </c>
      <c r="C1240" t="s">
        <v>2049</v>
      </c>
      <c r="D1240" s="258" t="s">
        <v>32725</v>
      </c>
    </row>
    <row r="1241" spans="1:4" ht="14.25">
      <c r="A1241">
        <v>2568</v>
      </c>
      <c r="B1241" t="s">
        <v>32726</v>
      </c>
      <c r="C1241" t="s">
        <v>2049</v>
      </c>
      <c r="D1241" s="258" t="s">
        <v>32727</v>
      </c>
    </row>
    <row r="1242" spans="1:4" ht="14.25">
      <c r="A1242">
        <v>2594</v>
      </c>
      <c r="B1242" t="s">
        <v>32728</v>
      </c>
      <c r="C1242" t="s">
        <v>2049</v>
      </c>
      <c r="D1242" s="258" t="s">
        <v>32729</v>
      </c>
    </row>
    <row r="1243" spans="1:4" ht="14.25">
      <c r="A1243">
        <v>2587</v>
      </c>
      <c r="B1243" t="s">
        <v>32730</v>
      </c>
      <c r="C1243" t="s">
        <v>2049</v>
      </c>
      <c r="D1243" s="258" t="s">
        <v>32731</v>
      </c>
    </row>
    <row r="1244" spans="1:4" ht="14.25">
      <c r="A1244">
        <v>2588</v>
      </c>
      <c r="B1244" t="s">
        <v>32732</v>
      </c>
      <c r="C1244" t="s">
        <v>2049</v>
      </c>
      <c r="D1244" s="258" t="s">
        <v>32733</v>
      </c>
    </row>
    <row r="1245" spans="1:4" ht="14.25">
      <c r="A1245">
        <v>2569</v>
      </c>
      <c r="B1245" t="s">
        <v>32734</v>
      </c>
      <c r="C1245" t="s">
        <v>2049</v>
      </c>
      <c r="D1245" s="258" t="s">
        <v>32735</v>
      </c>
    </row>
    <row r="1246" spans="1:4" ht="14.25">
      <c r="A1246">
        <v>2570</v>
      </c>
      <c r="B1246" t="s">
        <v>32736</v>
      </c>
      <c r="C1246" t="s">
        <v>2049</v>
      </c>
      <c r="D1246" s="258" t="s">
        <v>32737</v>
      </c>
    </row>
    <row r="1247" spans="1:4" ht="14.25">
      <c r="A1247">
        <v>2571</v>
      </c>
      <c r="B1247" t="s">
        <v>32738</v>
      </c>
      <c r="C1247" t="s">
        <v>2049</v>
      </c>
      <c r="D1247" s="258" t="s">
        <v>32739</v>
      </c>
    </row>
    <row r="1248" spans="1:4" ht="14.25">
      <c r="A1248">
        <v>2593</v>
      </c>
      <c r="B1248" t="s">
        <v>32740</v>
      </c>
      <c r="C1248" t="s">
        <v>2049</v>
      </c>
      <c r="D1248" s="258" t="s">
        <v>32741</v>
      </c>
    </row>
    <row r="1249" spans="1:4" ht="14.25">
      <c r="A1249">
        <v>2572</v>
      </c>
      <c r="B1249" t="s">
        <v>32742</v>
      </c>
      <c r="C1249" t="s">
        <v>2049</v>
      </c>
      <c r="D1249" s="258" t="s">
        <v>32743</v>
      </c>
    </row>
    <row r="1250" spans="1:4" ht="14.25">
      <c r="A1250">
        <v>2595</v>
      </c>
      <c r="B1250" t="s">
        <v>32744</v>
      </c>
      <c r="C1250" t="s">
        <v>2049</v>
      </c>
      <c r="D1250" s="258" t="s">
        <v>32745</v>
      </c>
    </row>
    <row r="1251" spans="1:4" ht="14.25">
      <c r="A1251">
        <v>2576</v>
      </c>
      <c r="B1251" t="s">
        <v>32746</v>
      </c>
      <c r="C1251" t="s">
        <v>2049</v>
      </c>
      <c r="D1251" s="258" t="s">
        <v>32747</v>
      </c>
    </row>
    <row r="1252" spans="1:4" ht="14.25">
      <c r="A1252">
        <v>2575</v>
      </c>
      <c r="B1252" t="s">
        <v>32748</v>
      </c>
      <c r="C1252" t="s">
        <v>2049</v>
      </c>
      <c r="D1252" s="258" t="s">
        <v>32749</v>
      </c>
    </row>
    <row r="1253" spans="1:4" ht="14.25">
      <c r="A1253">
        <v>2573</v>
      </c>
      <c r="B1253" t="s">
        <v>32750</v>
      </c>
      <c r="C1253" t="s">
        <v>2049</v>
      </c>
      <c r="D1253" s="258" t="s">
        <v>31806</v>
      </c>
    </row>
    <row r="1254" spans="1:4" ht="14.25">
      <c r="A1254">
        <v>2586</v>
      </c>
      <c r="B1254" t="s">
        <v>32751</v>
      </c>
      <c r="C1254" t="s">
        <v>2049</v>
      </c>
      <c r="D1254" s="258" t="s">
        <v>32752</v>
      </c>
    </row>
    <row r="1255" spans="1:4" ht="14.25">
      <c r="A1255">
        <v>2577</v>
      </c>
      <c r="B1255" t="s">
        <v>32753</v>
      </c>
      <c r="C1255" t="s">
        <v>2049</v>
      </c>
      <c r="D1255" s="258" t="s">
        <v>32754</v>
      </c>
    </row>
    <row r="1256" spans="1:4" ht="14.25">
      <c r="A1256">
        <v>2574</v>
      </c>
      <c r="B1256" t="s">
        <v>32755</v>
      </c>
      <c r="C1256" t="s">
        <v>2049</v>
      </c>
      <c r="D1256" s="258" t="s">
        <v>31117</v>
      </c>
    </row>
    <row r="1257" spans="1:4" ht="14.25">
      <c r="A1257">
        <v>2578</v>
      </c>
      <c r="B1257" t="s">
        <v>32756</v>
      </c>
      <c r="C1257" t="s">
        <v>2049</v>
      </c>
      <c r="D1257" s="258" t="s">
        <v>32757</v>
      </c>
    </row>
    <row r="1258" spans="1:4" ht="14.25">
      <c r="A1258">
        <v>2585</v>
      </c>
      <c r="B1258" t="s">
        <v>32758</v>
      </c>
      <c r="C1258" t="s">
        <v>2049</v>
      </c>
      <c r="D1258" s="258" t="s">
        <v>32759</v>
      </c>
    </row>
    <row r="1259" spans="1:4" ht="14.25">
      <c r="A1259">
        <v>12008</v>
      </c>
      <c r="B1259" t="s">
        <v>32760</v>
      </c>
      <c r="C1259" t="s">
        <v>2049</v>
      </c>
      <c r="D1259" s="258" t="s">
        <v>32761</v>
      </c>
    </row>
    <row r="1260" spans="1:4" ht="14.25">
      <c r="A1260">
        <v>2582</v>
      </c>
      <c r="B1260" t="s">
        <v>32762</v>
      </c>
      <c r="C1260" t="s">
        <v>2049</v>
      </c>
      <c r="D1260" s="258" t="s">
        <v>32763</v>
      </c>
    </row>
    <row r="1261" spans="1:4" ht="14.25">
      <c r="A1261">
        <v>2597</v>
      </c>
      <c r="B1261" t="s">
        <v>32764</v>
      </c>
      <c r="C1261" t="s">
        <v>2049</v>
      </c>
      <c r="D1261" s="258" t="s">
        <v>32765</v>
      </c>
    </row>
    <row r="1262" spans="1:4" ht="14.25">
      <c r="A1262">
        <v>2579</v>
      </c>
      <c r="B1262" t="s">
        <v>32766</v>
      </c>
      <c r="C1262" t="s">
        <v>2049</v>
      </c>
      <c r="D1262" s="258" t="s">
        <v>32767</v>
      </c>
    </row>
    <row r="1263" spans="1:4" ht="14.25">
      <c r="A1263">
        <v>2581</v>
      </c>
      <c r="B1263" t="s">
        <v>32768</v>
      </c>
      <c r="C1263" t="s">
        <v>2049</v>
      </c>
      <c r="D1263" s="258" t="s">
        <v>32769</v>
      </c>
    </row>
    <row r="1264" spans="1:4" ht="14.25">
      <c r="A1264">
        <v>2596</v>
      </c>
      <c r="B1264" t="s">
        <v>32770</v>
      </c>
      <c r="C1264" t="s">
        <v>2049</v>
      </c>
      <c r="D1264" s="258" t="s">
        <v>32771</v>
      </c>
    </row>
    <row r="1265" spans="1:4" ht="14.25">
      <c r="A1265">
        <v>2580</v>
      </c>
      <c r="B1265" t="s">
        <v>32772</v>
      </c>
      <c r="C1265" t="s">
        <v>2049</v>
      </c>
      <c r="D1265" s="258" t="s">
        <v>32773</v>
      </c>
    </row>
    <row r="1266" spans="1:4" ht="14.25">
      <c r="A1266">
        <v>2583</v>
      </c>
      <c r="B1266" t="s">
        <v>32774</v>
      </c>
      <c r="C1266" t="s">
        <v>2049</v>
      </c>
      <c r="D1266" s="258" t="s">
        <v>32775</v>
      </c>
    </row>
    <row r="1267" spans="1:4" ht="14.25">
      <c r="A1267">
        <v>2584</v>
      </c>
      <c r="B1267" t="s">
        <v>32776</v>
      </c>
      <c r="C1267" t="s">
        <v>2049</v>
      </c>
      <c r="D1267" s="258" t="s">
        <v>32777</v>
      </c>
    </row>
    <row r="1268" spans="1:4" ht="14.25">
      <c r="A1268">
        <v>12010</v>
      </c>
      <c r="B1268" t="s">
        <v>32778</v>
      </c>
      <c r="C1268" t="s">
        <v>2049</v>
      </c>
      <c r="D1268" s="258" t="s">
        <v>30480</v>
      </c>
    </row>
    <row r="1269" spans="1:4" ht="14.25">
      <c r="A1269">
        <v>39329</v>
      </c>
      <c r="B1269" t="s">
        <v>32779</v>
      </c>
      <c r="C1269" t="s">
        <v>2049</v>
      </c>
      <c r="D1269" s="258" t="s">
        <v>32780</v>
      </c>
    </row>
    <row r="1270" spans="1:4" ht="14.25">
      <c r="A1270">
        <v>39330</v>
      </c>
      <c r="B1270" t="s">
        <v>32781</v>
      </c>
      <c r="C1270" t="s">
        <v>2049</v>
      </c>
      <c r="D1270" s="258" t="s">
        <v>32782</v>
      </c>
    </row>
    <row r="1271" spans="1:4" ht="14.25">
      <c r="A1271">
        <v>39332</v>
      </c>
      <c r="B1271" t="s">
        <v>32783</v>
      </c>
      <c r="C1271" t="s">
        <v>2049</v>
      </c>
      <c r="D1271" s="258" t="s">
        <v>32784</v>
      </c>
    </row>
    <row r="1272" spans="1:4" ht="14.25">
      <c r="A1272">
        <v>39331</v>
      </c>
      <c r="B1272" t="s">
        <v>32785</v>
      </c>
      <c r="C1272" t="s">
        <v>2049</v>
      </c>
      <c r="D1272" s="258" t="s">
        <v>32786</v>
      </c>
    </row>
    <row r="1273" spans="1:4" ht="14.25">
      <c r="A1273">
        <v>39333</v>
      </c>
      <c r="B1273" t="s">
        <v>32787</v>
      </c>
      <c r="C1273" t="s">
        <v>2049</v>
      </c>
      <c r="D1273" s="258" t="s">
        <v>32788</v>
      </c>
    </row>
    <row r="1274" spans="1:4" ht="14.25">
      <c r="A1274">
        <v>39335</v>
      </c>
      <c r="B1274" t="s">
        <v>32789</v>
      </c>
      <c r="C1274" t="s">
        <v>2049</v>
      </c>
      <c r="D1274" s="258" t="s">
        <v>32790</v>
      </c>
    </row>
    <row r="1275" spans="1:4" ht="14.25">
      <c r="A1275">
        <v>39334</v>
      </c>
      <c r="B1275" t="s">
        <v>32791</v>
      </c>
      <c r="C1275" t="s">
        <v>2049</v>
      </c>
      <c r="D1275" s="258" t="s">
        <v>32792</v>
      </c>
    </row>
    <row r="1276" spans="1:4" ht="14.25">
      <c r="A1276">
        <v>12016</v>
      </c>
      <c r="B1276" t="s">
        <v>32793</v>
      </c>
      <c r="C1276" t="s">
        <v>2049</v>
      </c>
      <c r="D1276" s="258" t="s">
        <v>32794</v>
      </c>
    </row>
    <row r="1277" spans="1:4" ht="14.25">
      <c r="A1277">
        <v>12015</v>
      </c>
      <c r="B1277" t="s">
        <v>32795</v>
      </c>
      <c r="C1277" t="s">
        <v>2049</v>
      </c>
      <c r="D1277" s="258" t="s">
        <v>32796</v>
      </c>
    </row>
    <row r="1278" spans="1:4" ht="14.25">
      <c r="A1278">
        <v>12020</v>
      </c>
      <c r="B1278" t="s">
        <v>32797</v>
      </c>
      <c r="C1278" t="s">
        <v>2049</v>
      </c>
      <c r="D1278" s="258" t="s">
        <v>32794</v>
      </c>
    </row>
    <row r="1279" spans="1:4" ht="14.25">
      <c r="A1279">
        <v>12019</v>
      </c>
      <c r="B1279" t="s">
        <v>32798</v>
      </c>
      <c r="C1279" t="s">
        <v>2049</v>
      </c>
      <c r="D1279" s="258" t="s">
        <v>32796</v>
      </c>
    </row>
    <row r="1280" spans="1:4" ht="14.25">
      <c r="A1280">
        <v>39336</v>
      </c>
      <c r="B1280" t="s">
        <v>32799</v>
      </c>
      <c r="C1280" t="s">
        <v>2049</v>
      </c>
      <c r="D1280" s="258" t="s">
        <v>32782</v>
      </c>
    </row>
    <row r="1281" spans="1:4" ht="14.25">
      <c r="A1281">
        <v>39338</v>
      </c>
      <c r="B1281" t="s">
        <v>32800</v>
      </c>
      <c r="C1281" t="s">
        <v>2049</v>
      </c>
      <c r="D1281" s="258" t="s">
        <v>32784</v>
      </c>
    </row>
    <row r="1282" spans="1:4" ht="14.25">
      <c r="A1282">
        <v>39337</v>
      </c>
      <c r="B1282" t="s">
        <v>32801</v>
      </c>
      <c r="C1282" t="s">
        <v>2049</v>
      </c>
      <c r="D1282" s="258" t="s">
        <v>32786</v>
      </c>
    </row>
    <row r="1283" spans="1:4" ht="14.25">
      <c r="A1283">
        <v>39341</v>
      </c>
      <c r="B1283" t="s">
        <v>32802</v>
      </c>
      <c r="C1283" t="s">
        <v>2049</v>
      </c>
      <c r="D1283" s="258" t="s">
        <v>32803</v>
      </c>
    </row>
    <row r="1284" spans="1:4" ht="14.25">
      <c r="A1284">
        <v>39340</v>
      </c>
      <c r="B1284" t="s">
        <v>32804</v>
      </c>
      <c r="C1284" t="s">
        <v>2049</v>
      </c>
      <c r="D1284" s="258" t="s">
        <v>32805</v>
      </c>
    </row>
    <row r="1285" spans="1:4" ht="14.25">
      <c r="A1285">
        <v>12025</v>
      </c>
      <c r="B1285" t="s">
        <v>32806</v>
      </c>
      <c r="C1285" t="s">
        <v>2049</v>
      </c>
      <c r="D1285" s="258" t="s">
        <v>32807</v>
      </c>
    </row>
    <row r="1286" spans="1:4" ht="14.25">
      <c r="A1286">
        <v>39342</v>
      </c>
      <c r="B1286" t="s">
        <v>32808</v>
      </c>
      <c r="C1286" t="s">
        <v>2049</v>
      </c>
      <c r="D1286" s="258" t="s">
        <v>32803</v>
      </c>
    </row>
    <row r="1287" spans="1:4" ht="14.25">
      <c r="A1287">
        <v>39343</v>
      </c>
      <c r="B1287" t="s">
        <v>32809</v>
      </c>
      <c r="C1287" t="s">
        <v>2049</v>
      </c>
      <c r="D1287" s="258" t="s">
        <v>32810</v>
      </c>
    </row>
    <row r="1288" spans="1:4" ht="14.25">
      <c r="A1288">
        <v>39345</v>
      </c>
      <c r="B1288" t="s">
        <v>32811</v>
      </c>
      <c r="C1288" t="s">
        <v>2049</v>
      </c>
      <c r="D1288" s="258" t="s">
        <v>32812</v>
      </c>
    </row>
    <row r="1289" spans="1:4" ht="14.25">
      <c r="A1289">
        <v>39344</v>
      </c>
      <c r="B1289" t="s">
        <v>32813</v>
      </c>
      <c r="C1289" t="s">
        <v>2049</v>
      </c>
      <c r="D1289" s="258" t="s">
        <v>32814</v>
      </c>
    </row>
    <row r="1290" spans="1:4" ht="14.25">
      <c r="A1290">
        <v>12623</v>
      </c>
      <c r="B1290" t="s">
        <v>32815</v>
      </c>
      <c r="C1290" t="s">
        <v>2052</v>
      </c>
      <c r="D1290" s="258" t="s">
        <v>32816</v>
      </c>
    </row>
    <row r="1291" spans="1:4" ht="14.25">
      <c r="A1291">
        <v>34498</v>
      </c>
      <c r="B1291" t="s">
        <v>32817</v>
      </c>
      <c r="C1291" t="s">
        <v>2049</v>
      </c>
      <c r="D1291" s="258" t="s">
        <v>32818</v>
      </c>
    </row>
    <row r="1292" spans="1:4" ht="14.25">
      <c r="A1292">
        <v>13244</v>
      </c>
      <c r="B1292" t="s">
        <v>32819</v>
      </c>
      <c r="C1292" t="s">
        <v>2049</v>
      </c>
      <c r="D1292" s="258" t="s">
        <v>32039</v>
      </c>
    </row>
    <row r="1293" spans="1:4" ht="14.25">
      <c r="A1293">
        <v>38998</v>
      </c>
      <c r="B1293" t="s">
        <v>32820</v>
      </c>
      <c r="C1293" t="s">
        <v>2049</v>
      </c>
      <c r="D1293" s="258" t="s">
        <v>32735</v>
      </c>
    </row>
    <row r="1294" spans="1:4" ht="14.25">
      <c r="A1294">
        <v>38999</v>
      </c>
      <c r="B1294" t="s">
        <v>32821</v>
      </c>
      <c r="C1294" t="s">
        <v>2049</v>
      </c>
      <c r="D1294" s="258" t="s">
        <v>32822</v>
      </c>
    </row>
    <row r="1295" spans="1:4" ht="14.25">
      <c r="A1295">
        <v>38996</v>
      </c>
      <c r="B1295" t="s">
        <v>32823</v>
      </c>
      <c r="C1295" t="s">
        <v>2049</v>
      </c>
      <c r="D1295" s="258" t="s">
        <v>32824</v>
      </c>
    </row>
    <row r="1296" spans="1:4" ht="14.25">
      <c r="A1296">
        <v>44173</v>
      </c>
      <c r="B1296" t="s">
        <v>32825</v>
      </c>
      <c r="C1296" t="s">
        <v>2049</v>
      </c>
      <c r="D1296" s="258" t="s">
        <v>31871</v>
      </c>
    </row>
    <row r="1297" spans="1:4" ht="14.25">
      <c r="A1297">
        <v>44174</v>
      </c>
      <c r="B1297" t="s">
        <v>32826</v>
      </c>
      <c r="C1297" t="s">
        <v>2049</v>
      </c>
      <c r="D1297" s="258" t="s">
        <v>31778</v>
      </c>
    </row>
    <row r="1298" spans="1:4" ht="14.25">
      <c r="A1298">
        <v>38997</v>
      </c>
      <c r="B1298" t="s">
        <v>32827</v>
      </c>
      <c r="C1298" t="s">
        <v>2049</v>
      </c>
      <c r="D1298" s="258" t="s">
        <v>32828</v>
      </c>
    </row>
    <row r="1299" spans="1:4" ht="14.25">
      <c r="A1299">
        <v>39600</v>
      </c>
      <c r="B1299" t="s">
        <v>32829</v>
      </c>
      <c r="C1299" t="s">
        <v>2049</v>
      </c>
      <c r="D1299" s="258" t="s">
        <v>32830</v>
      </c>
    </row>
    <row r="1300" spans="1:4" ht="14.25">
      <c r="A1300">
        <v>39601</v>
      </c>
      <c r="B1300" t="s">
        <v>32831</v>
      </c>
      <c r="C1300" t="s">
        <v>2049</v>
      </c>
      <c r="D1300" s="258" t="s">
        <v>32832</v>
      </c>
    </row>
    <row r="1301" spans="1:4" ht="14.25">
      <c r="A1301">
        <v>39862</v>
      </c>
      <c r="B1301" t="s">
        <v>32833</v>
      </c>
      <c r="C1301" t="s">
        <v>2049</v>
      </c>
      <c r="D1301" s="258" t="s">
        <v>32834</v>
      </c>
    </row>
    <row r="1302" spans="1:4" ht="14.25">
      <c r="A1302">
        <v>39863</v>
      </c>
      <c r="B1302" t="s">
        <v>32835</v>
      </c>
      <c r="C1302" t="s">
        <v>2049</v>
      </c>
      <c r="D1302" s="258" t="s">
        <v>32836</v>
      </c>
    </row>
    <row r="1303" spans="1:4" ht="14.25">
      <c r="A1303">
        <v>39864</v>
      </c>
      <c r="B1303" t="s">
        <v>32837</v>
      </c>
      <c r="C1303" t="s">
        <v>2049</v>
      </c>
      <c r="D1303" s="258" t="s">
        <v>32838</v>
      </c>
    </row>
    <row r="1304" spans="1:4" ht="14.25">
      <c r="A1304">
        <v>39865</v>
      </c>
      <c r="B1304" t="s">
        <v>32839</v>
      </c>
      <c r="C1304" t="s">
        <v>2049</v>
      </c>
      <c r="D1304" s="258" t="s">
        <v>32840</v>
      </c>
    </row>
    <row r="1305" spans="1:4" ht="14.25">
      <c r="A1305">
        <v>2517</v>
      </c>
      <c r="B1305" t="s">
        <v>32841</v>
      </c>
      <c r="C1305" t="s">
        <v>2049</v>
      </c>
      <c r="D1305" s="258" t="s">
        <v>32842</v>
      </c>
    </row>
    <row r="1306" spans="1:4" ht="14.25">
      <c r="A1306">
        <v>2522</v>
      </c>
      <c r="B1306" t="s">
        <v>32843</v>
      </c>
      <c r="C1306" t="s">
        <v>2049</v>
      </c>
      <c r="D1306" s="258" t="s">
        <v>32844</v>
      </c>
    </row>
    <row r="1307" spans="1:4" ht="14.25">
      <c r="A1307">
        <v>2548</v>
      </c>
      <c r="B1307" t="s">
        <v>32845</v>
      </c>
      <c r="C1307" t="s">
        <v>2049</v>
      </c>
      <c r="D1307" s="258" t="s">
        <v>32846</v>
      </c>
    </row>
    <row r="1308" spans="1:4" ht="14.25">
      <c r="A1308">
        <v>2516</v>
      </c>
      <c r="B1308" t="s">
        <v>32847</v>
      </c>
      <c r="C1308" t="s">
        <v>2049</v>
      </c>
      <c r="D1308" s="258" t="s">
        <v>32848</v>
      </c>
    </row>
    <row r="1309" spans="1:4" ht="14.25">
      <c r="A1309">
        <v>2518</v>
      </c>
      <c r="B1309" t="s">
        <v>32849</v>
      </c>
      <c r="C1309" t="s">
        <v>2049</v>
      </c>
      <c r="D1309" s="258" t="s">
        <v>32850</v>
      </c>
    </row>
    <row r="1310" spans="1:4" ht="14.25">
      <c r="A1310">
        <v>2521</v>
      </c>
      <c r="B1310" t="s">
        <v>32851</v>
      </c>
      <c r="C1310" t="s">
        <v>2049</v>
      </c>
      <c r="D1310" s="258" t="s">
        <v>32852</v>
      </c>
    </row>
    <row r="1311" spans="1:4" ht="14.25">
      <c r="A1311">
        <v>2515</v>
      </c>
      <c r="B1311" t="s">
        <v>32853</v>
      </c>
      <c r="C1311" t="s">
        <v>2049</v>
      </c>
      <c r="D1311" s="258" t="s">
        <v>32854</v>
      </c>
    </row>
    <row r="1312" spans="1:4" ht="14.25">
      <c r="A1312">
        <v>2519</v>
      </c>
      <c r="B1312" t="s">
        <v>32855</v>
      </c>
      <c r="C1312" t="s">
        <v>2049</v>
      </c>
      <c r="D1312" s="258" t="s">
        <v>32856</v>
      </c>
    </row>
    <row r="1313" spans="1:4" ht="14.25">
      <c r="A1313">
        <v>2520</v>
      </c>
      <c r="B1313" t="s">
        <v>32857</v>
      </c>
      <c r="C1313" t="s">
        <v>2049</v>
      </c>
      <c r="D1313" s="258" t="s">
        <v>32858</v>
      </c>
    </row>
    <row r="1314" spans="1:4" ht="14.25">
      <c r="A1314">
        <v>1602</v>
      </c>
      <c r="B1314" t="s">
        <v>32859</v>
      </c>
      <c r="C1314" t="s">
        <v>2049</v>
      </c>
      <c r="D1314" s="258" t="s">
        <v>32860</v>
      </c>
    </row>
    <row r="1315" spans="1:4" ht="14.25">
      <c r="A1315">
        <v>1601</v>
      </c>
      <c r="B1315" t="s">
        <v>32861</v>
      </c>
      <c r="C1315" t="s">
        <v>2049</v>
      </c>
      <c r="D1315" s="258" t="s">
        <v>32862</v>
      </c>
    </row>
    <row r="1316" spans="1:4" ht="14.25">
      <c r="A1316">
        <v>1598</v>
      </c>
      <c r="B1316" t="s">
        <v>32863</v>
      </c>
      <c r="C1316" t="s">
        <v>2049</v>
      </c>
      <c r="D1316" s="258" t="s">
        <v>32864</v>
      </c>
    </row>
    <row r="1317" spans="1:4" ht="14.25">
      <c r="A1317">
        <v>1600</v>
      </c>
      <c r="B1317" t="s">
        <v>32865</v>
      </c>
      <c r="C1317" t="s">
        <v>2049</v>
      </c>
      <c r="D1317" s="258" t="s">
        <v>32866</v>
      </c>
    </row>
    <row r="1318" spans="1:4" ht="14.25">
      <c r="A1318">
        <v>1603</v>
      </c>
      <c r="B1318" t="s">
        <v>32867</v>
      </c>
      <c r="C1318" t="s">
        <v>2049</v>
      </c>
      <c r="D1318" s="258" t="s">
        <v>31626</v>
      </c>
    </row>
    <row r="1319" spans="1:4" ht="14.25">
      <c r="A1319">
        <v>1599</v>
      </c>
      <c r="B1319" t="s">
        <v>32868</v>
      </c>
      <c r="C1319" t="s">
        <v>2049</v>
      </c>
      <c r="D1319" s="258" t="s">
        <v>32869</v>
      </c>
    </row>
    <row r="1320" spans="1:4" ht="14.25">
      <c r="A1320">
        <v>1597</v>
      </c>
      <c r="B1320" t="s">
        <v>32870</v>
      </c>
      <c r="C1320" t="s">
        <v>2049</v>
      </c>
      <c r="D1320" s="258" t="s">
        <v>32871</v>
      </c>
    </row>
    <row r="1321" spans="1:4" ht="14.25">
      <c r="A1321">
        <v>39602</v>
      </c>
      <c r="B1321" t="s">
        <v>32872</v>
      </c>
      <c r="C1321" t="s">
        <v>2049</v>
      </c>
      <c r="D1321" s="258" t="s">
        <v>32873</v>
      </c>
    </row>
    <row r="1322" spans="1:4" ht="14.25">
      <c r="A1322">
        <v>39603</v>
      </c>
      <c r="B1322" t="s">
        <v>32874</v>
      </c>
      <c r="C1322" t="s">
        <v>2049</v>
      </c>
      <c r="D1322" s="258" t="s">
        <v>32048</v>
      </c>
    </row>
    <row r="1323" spans="1:4" ht="14.25">
      <c r="A1323">
        <v>11821</v>
      </c>
      <c r="B1323" t="s">
        <v>32875</v>
      </c>
      <c r="C1323" t="s">
        <v>2049</v>
      </c>
      <c r="D1323" s="258" t="s">
        <v>32876</v>
      </c>
    </row>
    <row r="1324" spans="1:4" ht="14.25">
      <c r="A1324">
        <v>1562</v>
      </c>
      <c r="B1324" t="s">
        <v>32877</v>
      </c>
      <c r="C1324" t="s">
        <v>2049</v>
      </c>
      <c r="D1324" s="258" t="s">
        <v>32878</v>
      </c>
    </row>
    <row r="1325" spans="1:4" ht="14.25">
      <c r="A1325">
        <v>1563</v>
      </c>
      <c r="B1325" t="s">
        <v>32879</v>
      </c>
      <c r="C1325" t="s">
        <v>2049</v>
      </c>
      <c r="D1325" s="258" t="s">
        <v>32880</v>
      </c>
    </row>
    <row r="1326" spans="1:4" ht="14.25">
      <c r="A1326">
        <v>11856</v>
      </c>
      <c r="B1326" t="s">
        <v>32881</v>
      </c>
      <c r="C1326" t="s">
        <v>2049</v>
      </c>
      <c r="D1326" s="258" t="s">
        <v>32882</v>
      </c>
    </row>
    <row r="1327" spans="1:4" ht="14.25">
      <c r="A1327">
        <v>11857</v>
      </c>
      <c r="B1327" t="s">
        <v>32883</v>
      </c>
      <c r="C1327" t="s">
        <v>2049</v>
      </c>
      <c r="D1327" s="258" t="s">
        <v>32884</v>
      </c>
    </row>
    <row r="1328" spans="1:4" ht="14.25">
      <c r="A1328">
        <v>11858</v>
      </c>
      <c r="B1328" t="s">
        <v>32885</v>
      </c>
      <c r="C1328" t="s">
        <v>2049</v>
      </c>
      <c r="D1328" s="258" t="s">
        <v>32886</v>
      </c>
    </row>
    <row r="1329" spans="1:4" ht="14.25">
      <c r="A1329">
        <v>1539</v>
      </c>
      <c r="B1329" t="s">
        <v>32887</v>
      </c>
      <c r="C1329" t="s">
        <v>2049</v>
      </c>
      <c r="D1329" s="258" t="s">
        <v>31664</v>
      </c>
    </row>
    <row r="1330" spans="1:4" ht="14.25">
      <c r="A1330">
        <v>11859</v>
      </c>
      <c r="B1330" t="s">
        <v>32888</v>
      </c>
      <c r="C1330" t="s">
        <v>2049</v>
      </c>
      <c r="D1330" s="258" t="s">
        <v>32889</v>
      </c>
    </row>
    <row r="1331" spans="1:4" ht="14.25">
      <c r="A1331">
        <v>1550</v>
      </c>
      <c r="B1331" t="s">
        <v>32890</v>
      </c>
      <c r="C1331" t="s">
        <v>2049</v>
      </c>
      <c r="D1331" s="258" t="s">
        <v>32891</v>
      </c>
    </row>
    <row r="1332" spans="1:4" ht="14.25">
      <c r="A1332">
        <v>11854</v>
      </c>
      <c r="B1332" t="s">
        <v>32892</v>
      </c>
      <c r="C1332" t="s">
        <v>2049</v>
      </c>
      <c r="D1332" s="258" t="s">
        <v>32893</v>
      </c>
    </row>
    <row r="1333" spans="1:4" ht="14.25">
      <c r="A1333">
        <v>11862</v>
      </c>
      <c r="B1333" t="s">
        <v>32894</v>
      </c>
      <c r="C1333" t="s">
        <v>2049</v>
      </c>
      <c r="D1333" s="258" t="s">
        <v>32895</v>
      </c>
    </row>
    <row r="1334" spans="1:4" ht="14.25">
      <c r="A1334">
        <v>11863</v>
      </c>
      <c r="B1334" t="s">
        <v>32896</v>
      </c>
      <c r="C1334" t="s">
        <v>2049</v>
      </c>
      <c r="D1334" s="258" t="s">
        <v>32897</v>
      </c>
    </row>
    <row r="1335" spans="1:4" ht="14.25">
      <c r="A1335">
        <v>11855</v>
      </c>
      <c r="B1335" t="s">
        <v>32898</v>
      </c>
      <c r="C1335" t="s">
        <v>2049</v>
      </c>
      <c r="D1335" s="258" t="s">
        <v>32899</v>
      </c>
    </row>
    <row r="1336" spans="1:4" ht="14.25">
      <c r="A1336">
        <v>11864</v>
      </c>
      <c r="B1336" t="s">
        <v>32900</v>
      </c>
      <c r="C1336" t="s">
        <v>2049</v>
      </c>
      <c r="D1336" s="258" t="s">
        <v>32901</v>
      </c>
    </row>
    <row r="1337" spans="1:4" ht="14.25">
      <c r="A1337">
        <v>2527</v>
      </c>
      <c r="B1337" t="s">
        <v>32902</v>
      </c>
      <c r="C1337" t="s">
        <v>2049</v>
      </c>
      <c r="D1337" s="258" t="s">
        <v>32903</v>
      </c>
    </row>
    <row r="1338" spans="1:4" ht="14.25">
      <c r="A1338">
        <v>2526</v>
      </c>
      <c r="B1338" t="s">
        <v>32904</v>
      </c>
      <c r="C1338" t="s">
        <v>2049</v>
      </c>
      <c r="D1338" s="258" t="s">
        <v>32905</v>
      </c>
    </row>
    <row r="1339" spans="1:4" ht="14.25">
      <c r="A1339">
        <v>2487</v>
      </c>
      <c r="B1339" t="s">
        <v>32906</v>
      </c>
      <c r="C1339" t="s">
        <v>2049</v>
      </c>
      <c r="D1339" s="258" t="s">
        <v>30963</v>
      </c>
    </row>
    <row r="1340" spans="1:4" ht="14.25">
      <c r="A1340">
        <v>2483</v>
      </c>
      <c r="B1340" t="s">
        <v>32907</v>
      </c>
      <c r="C1340" t="s">
        <v>2049</v>
      </c>
      <c r="D1340" s="258" t="s">
        <v>30727</v>
      </c>
    </row>
    <row r="1341" spans="1:4" ht="14.25">
      <c r="A1341">
        <v>2528</v>
      </c>
      <c r="B1341" t="s">
        <v>32908</v>
      </c>
      <c r="C1341" t="s">
        <v>2049</v>
      </c>
      <c r="D1341" s="258" t="s">
        <v>32909</v>
      </c>
    </row>
    <row r="1342" spans="1:4" ht="14.25">
      <c r="A1342">
        <v>2489</v>
      </c>
      <c r="B1342" t="s">
        <v>32910</v>
      </c>
      <c r="C1342" t="s">
        <v>2049</v>
      </c>
      <c r="D1342" s="258" t="s">
        <v>32911</v>
      </c>
    </row>
    <row r="1343" spans="1:4" ht="14.25">
      <c r="A1343">
        <v>2488</v>
      </c>
      <c r="B1343" t="s">
        <v>32912</v>
      </c>
      <c r="C1343" t="s">
        <v>2049</v>
      </c>
      <c r="D1343" s="258" t="s">
        <v>32913</v>
      </c>
    </row>
    <row r="1344" spans="1:4" ht="14.25">
      <c r="A1344">
        <v>2484</v>
      </c>
      <c r="B1344" t="s">
        <v>32914</v>
      </c>
      <c r="C1344" t="s">
        <v>2049</v>
      </c>
      <c r="D1344" s="258" t="s">
        <v>32915</v>
      </c>
    </row>
    <row r="1345" spans="1:4" ht="14.25">
      <c r="A1345">
        <v>2485</v>
      </c>
      <c r="B1345" t="s">
        <v>32916</v>
      </c>
      <c r="C1345" t="s">
        <v>2049</v>
      </c>
      <c r="D1345" s="258" t="s">
        <v>32917</v>
      </c>
    </row>
    <row r="1346" spans="1:4" ht="14.25">
      <c r="A1346">
        <v>39279</v>
      </c>
      <c r="B1346" t="s">
        <v>32918</v>
      </c>
      <c r="C1346" t="s">
        <v>2049</v>
      </c>
      <c r="D1346" s="258" t="s">
        <v>32919</v>
      </c>
    </row>
    <row r="1347" spans="1:4" ht="14.25">
      <c r="A1347">
        <v>39280</v>
      </c>
      <c r="B1347" t="s">
        <v>32920</v>
      </c>
      <c r="C1347" t="s">
        <v>2049</v>
      </c>
      <c r="D1347" s="258" t="s">
        <v>32921</v>
      </c>
    </row>
    <row r="1348" spans="1:4" ht="14.25">
      <c r="A1348">
        <v>39281</v>
      </c>
      <c r="B1348" t="s">
        <v>32922</v>
      </c>
      <c r="C1348" t="s">
        <v>2049</v>
      </c>
      <c r="D1348" s="258" t="s">
        <v>31914</v>
      </c>
    </row>
    <row r="1349" spans="1:4" ht="14.25">
      <c r="A1349">
        <v>39282</v>
      </c>
      <c r="B1349" t="s">
        <v>32923</v>
      </c>
      <c r="C1349" t="s">
        <v>2049</v>
      </c>
      <c r="D1349" s="258" t="s">
        <v>32924</v>
      </c>
    </row>
    <row r="1350" spans="1:4" ht="14.25">
      <c r="A1350">
        <v>38844</v>
      </c>
      <c r="B1350" t="s">
        <v>32925</v>
      </c>
      <c r="C1350" t="s">
        <v>2049</v>
      </c>
      <c r="D1350" s="258" t="s">
        <v>32926</v>
      </c>
    </row>
    <row r="1351" spans="1:4" ht="14.25">
      <c r="A1351">
        <v>38846</v>
      </c>
      <c r="B1351" t="s">
        <v>32927</v>
      </c>
      <c r="C1351" t="s">
        <v>2049</v>
      </c>
      <c r="D1351" s="258" t="s">
        <v>32928</v>
      </c>
    </row>
    <row r="1352" spans="1:4" ht="14.25">
      <c r="A1352">
        <v>38847</v>
      </c>
      <c r="B1352" t="s">
        <v>32929</v>
      </c>
      <c r="C1352" t="s">
        <v>2049</v>
      </c>
      <c r="D1352" s="258" t="s">
        <v>31740</v>
      </c>
    </row>
    <row r="1353" spans="1:4" ht="14.25">
      <c r="A1353">
        <v>38850</v>
      </c>
      <c r="B1353" t="s">
        <v>32930</v>
      </c>
      <c r="C1353" t="s">
        <v>2049</v>
      </c>
      <c r="D1353" s="258" t="s">
        <v>32931</v>
      </c>
    </row>
    <row r="1354" spans="1:4" ht="14.25">
      <c r="A1354">
        <v>38848</v>
      </c>
      <c r="B1354" t="s">
        <v>32932</v>
      </c>
      <c r="C1354" t="s">
        <v>2049</v>
      </c>
      <c r="D1354" s="258" t="s">
        <v>32933</v>
      </c>
    </row>
    <row r="1355" spans="1:4" ht="14.25">
      <c r="A1355">
        <v>38851</v>
      </c>
      <c r="B1355" t="s">
        <v>32934</v>
      </c>
      <c r="C1355" t="s">
        <v>2049</v>
      </c>
      <c r="D1355" s="258" t="s">
        <v>32935</v>
      </c>
    </row>
    <row r="1356" spans="1:4" ht="14.25">
      <c r="A1356">
        <v>38854</v>
      </c>
      <c r="B1356" t="s">
        <v>32936</v>
      </c>
      <c r="C1356" t="s">
        <v>2049</v>
      </c>
      <c r="D1356" s="258" t="s">
        <v>32937</v>
      </c>
    </row>
    <row r="1357" spans="1:4" ht="14.25">
      <c r="A1357">
        <v>44247</v>
      </c>
      <c r="B1357" t="s">
        <v>32938</v>
      </c>
      <c r="C1357" t="s">
        <v>2049</v>
      </c>
      <c r="D1357" s="258" t="s">
        <v>32939</v>
      </c>
    </row>
    <row r="1358" spans="1:4" ht="14.25">
      <c r="A1358">
        <v>38005</v>
      </c>
      <c r="B1358" t="s">
        <v>32940</v>
      </c>
      <c r="C1358" t="s">
        <v>2049</v>
      </c>
      <c r="D1358" s="258" t="s">
        <v>32941</v>
      </c>
    </row>
    <row r="1359" spans="1:4" ht="14.25">
      <c r="A1359">
        <v>38006</v>
      </c>
      <c r="B1359" t="s">
        <v>32942</v>
      </c>
      <c r="C1359" t="s">
        <v>2049</v>
      </c>
      <c r="D1359" s="258" t="s">
        <v>31285</v>
      </c>
    </row>
    <row r="1360" spans="1:4" ht="14.25">
      <c r="A1360">
        <v>38428</v>
      </c>
      <c r="B1360" t="s">
        <v>32943</v>
      </c>
      <c r="C1360" t="s">
        <v>2049</v>
      </c>
      <c r="D1360" s="258" t="s">
        <v>32944</v>
      </c>
    </row>
    <row r="1361" spans="1:4" ht="14.25">
      <c r="A1361">
        <v>38007</v>
      </c>
      <c r="B1361" t="s">
        <v>32945</v>
      </c>
      <c r="C1361" t="s">
        <v>2049</v>
      </c>
      <c r="D1361" s="258" t="s">
        <v>32946</v>
      </c>
    </row>
    <row r="1362" spans="1:4" ht="14.25">
      <c r="A1362">
        <v>38008</v>
      </c>
      <c r="B1362" t="s">
        <v>32947</v>
      </c>
      <c r="C1362" t="s">
        <v>2049</v>
      </c>
      <c r="D1362" s="258" t="s">
        <v>32948</v>
      </c>
    </row>
    <row r="1363" spans="1:4" ht="14.25">
      <c r="A1363">
        <v>38009</v>
      </c>
      <c r="B1363" t="s">
        <v>32949</v>
      </c>
      <c r="C1363" t="s">
        <v>2049</v>
      </c>
      <c r="D1363" s="258" t="s">
        <v>32950</v>
      </c>
    </row>
    <row r="1364" spans="1:4" ht="14.25">
      <c r="A1364">
        <v>44248</v>
      </c>
      <c r="B1364" t="s">
        <v>32951</v>
      </c>
      <c r="C1364" t="s">
        <v>2049</v>
      </c>
      <c r="D1364" s="258" t="s">
        <v>32952</v>
      </c>
    </row>
    <row r="1365" spans="1:4" ht="14.25">
      <c r="A1365">
        <v>44249</v>
      </c>
      <c r="B1365" t="s">
        <v>32953</v>
      </c>
      <c r="C1365" t="s">
        <v>2049</v>
      </c>
      <c r="D1365" s="258" t="s">
        <v>32954</v>
      </c>
    </row>
    <row r="1366" spans="1:4" ht="14.25">
      <c r="A1366">
        <v>44250</v>
      </c>
      <c r="B1366" t="s">
        <v>32955</v>
      </c>
      <c r="C1366" t="s">
        <v>2049</v>
      </c>
      <c r="D1366" s="258" t="s">
        <v>32956</v>
      </c>
    </row>
    <row r="1367" spans="1:4" ht="14.25">
      <c r="A1367">
        <v>3104</v>
      </c>
      <c r="B1367" t="s">
        <v>32957</v>
      </c>
      <c r="C1367" t="s">
        <v>2061</v>
      </c>
      <c r="D1367" s="258" t="s">
        <v>32958</v>
      </c>
    </row>
    <row r="1368" spans="1:4" ht="14.25">
      <c r="A1368">
        <v>1607</v>
      </c>
      <c r="B1368" t="s">
        <v>32959</v>
      </c>
      <c r="C1368" t="s">
        <v>2061</v>
      </c>
      <c r="D1368" s="258" t="s">
        <v>32960</v>
      </c>
    </row>
    <row r="1369" spans="1:4" ht="14.25">
      <c r="A1369">
        <v>38169</v>
      </c>
      <c r="B1369" t="s">
        <v>32961</v>
      </c>
      <c r="C1369" t="s">
        <v>2061</v>
      </c>
      <c r="D1369" s="258" t="s">
        <v>32962</v>
      </c>
    </row>
    <row r="1370" spans="1:4" ht="14.25">
      <c r="A1370">
        <v>6142</v>
      </c>
      <c r="B1370" t="s">
        <v>32963</v>
      </c>
      <c r="C1370" t="s">
        <v>2049</v>
      </c>
      <c r="D1370" s="258" t="s">
        <v>32964</v>
      </c>
    </row>
    <row r="1371" spans="1:4" ht="14.25">
      <c r="A1371">
        <v>11686</v>
      </c>
      <c r="B1371" t="s">
        <v>32965</v>
      </c>
      <c r="C1371" t="s">
        <v>2049</v>
      </c>
      <c r="D1371" s="258" t="s">
        <v>32966</v>
      </c>
    </row>
    <row r="1372" spans="1:4" ht="14.25">
      <c r="A1372">
        <v>37598</v>
      </c>
      <c r="B1372" t="s">
        <v>32967</v>
      </c>
      <c r="C1372" t="s">
        <v>2049</v>
      </c>
      <c r="D1372" s="258" t="s">
        <v>32968</v>
      </c>
    </row>
    <row r="1373" spans="1:4" ht="14.25">
      <c r="A1373">
        <v>25398</v>
      </c>
      <c r="B1373" t="s">
        <v>32969</v>
      </c>
      <c r="C1373" t="s">
        <v>2049</v>
      </c>
      <c r="D1373" s="258" t="s">
        <v>32970</v>
      </c>
    </row>
    <row r="1374" spans="1:4" ht="14.25">
      <c r="A1374">
        <v>25399</v>
      </c>
      <c r="B1374" t="s">
        <v>32971</v>
      </c>
      <c r="C1374" t="s">
        <v>2049</v>
      </c>
      <c r="D1374" s="258" t="s">
        <v>32972</v>
      </c>
    </row>
    <row r="1375" spans="1:4" ht="14.25">
      <c r="A1375">
        <v>43440</v>
      </c>
      <c r="B1375" t="s">
        <v>32973</v>
      </c>
      <c r="C1375" t="s">
        <v>2049</v>
      </c>
      <c r="D1375" s="258" t="s">
        <v>32974</v>
      </c>
    </row>
    <row r="1376" spans="1:4" ht="14.25">
      <c r="A1376">
        <v>10667</v>
      </c>
      <c r="B1376" t="s">
        <v>32975</v>
      </c>
      <c r="C1376" t="s">
        <v>2049</v>
      </c>
      <c r="D1376" s="258" t="s">
        <v>32976</v>
      </c>
    </row>
    <row r="1377" spans="1:4" ht="14.25">
      <c r="A1377">
        <v>1613</v>
      </c>
      <c r="B1377" t="s">
        <v>32977</v>
      </c>
      <c r="C1377" t="s">
        <v>2049</v>
      </c>
      <c r="D1377" s="258" t="s">
        <v>32978</v>
      </c>
    </row>
    <row r="1378" spans="1:4" ht="14.25">
      <c r="A1378">
        <v>1626</v>
      </c>
      <c r="B1378" t="s">
        <v>32979</v>
      </c>
      <c r="C1378" t="s">
        <v>2049</v>
      </c>
      <c r="D1378" s="258" t="s">
        <v>32980</v>
      </c>
    </row>
    <row r="1379" spans="1:4" ht="14.25">
      <c r="A1379">
        <v>1625</v>
      </c>
      <c r="B1379" t="s">
        <v>32981</v>
      </c>
      <c r="C1379" t="s">
        <v>2049</v>
      </c>
      <c r="D1379" s="258" t="s">
        <v>32982</v>
      </c>
    </row>
    <row r="1380" spans="1:4" ht="14.25">
      <c r="A1380">
        <v>1622</v>
      </c>
      <c r="B1380" t="s">
        <v>32983</v>
      </c>
      <c r="C1380" t="s">
        <v>2049</v>
      </c>
      <c r="D1380" s="258" t="s">
        <v>32984</v>
      </c>
    </row>
    <row r="1381" spans="1:4" ht="14.25">
      <c r="A1381">
        <v>1620</v>
      </c>
      <c r="B1381" t="s">
        <v>32985</v>
      </c>
      <c r="C1381" t="s">
        <v>2049</v>
      </c>
      <c r="D1381" s="258" t="s">
        <v>32986</v>
      </c>
    </row>
    <row r="1382" spans="1:4" ht="14.25">
      <c r="A1382">
        <v>1629</v>
      </c>
      <c r="B1382" t="s">
        <v>32987</v>
      </c>
      <c r="C1382" t="s">
        <v>2049</v>
      </c>
      <c r="D1382" s="258" t="s">
        <v>32988</v>
      </c>
    </row>
    <row r="1383" spans="1:4" ht="14.25">
      <c r="A1383">
        <v>1627</v>
      </c>
      <c r="B1383" t="s">
        <v>32989</v>
      </c>
      <c r="C1383" t="s">
        <v>2049</v>
      </c>
      <c r="D1383" s="258" t="s">
        <v>32990</v>
      </c>
    </row>
    <row r="1384" spans="1:4" ht="14.25">
      <c r="A1384">
        <v>1623</v>
      </c>
      <c r="B1384" t="s">
        <v>32991</v>
      </c>
      <c r="C1384" t="s">
        <v>2049</v>
      </c>
      <c r="D1384" s="258" t="s">
        <v>32992</v>
      </c>
    </row>
    <row r="1385" spans="1:4" ht="14.25">
      <c r="A1385">
        <v>1619</v>
      </c>
      <c r="B1385" t="s">
        <v>32993</v>
      </c>
      <c r="C1385" t="s">
        <v>2049</v>
      </c>
      <c r="D1385" s="258" t="s">
        <v>32994</v>
      </c>
    </row>
    <row r="1386" spans="1:4" ht="14.25">
      <c r="A1386">
        <v>1630</v>
      </c>
      <c r="B1386" t="s">
        <v>32995</v>
      </c>
      <c r="C1386" t="s">
        <v>2049</v>
      </c>
      <c r="D1386" s="258" t="s">
        <v>32996</v>
      </c>
    </row>
    <row r="1387" spans="1:4" ht="14.25">
      <c r="A1387">
        <v>1616</v>
      </c>
      <c r="B1387" t="s">
        <v>32997</v>
      </c>
      <c r="C1387" t="s">
        <v>2049</v>
      </c>
      <c r="D1387" s="258" t="s">
        <v>32998</v>
      </c>
    </row>
    <row r="1388" spans="1:4" ht="14.25">
      <c r="A1388">
        <v>1614</v>
      </c>
      <c r="B1388" t="s">
        <v>32999</v>
      </c>
      <c r="C1388" t="s">
        <v>2049</v>
      </c>
      <c r="D1388" s="258" t="s">
        <v>33000</v>
      </c>
    </row>
    <row r="1389" spans="1:4" ht="14.25">
      <c r="A1389">
        <v>1617</v>
      </c>
      <c r="B1389" t="s">
        <v>33001</v>
      </c>
      <c r="C1389" t="s">
        <v>2049</v>
      </c>
      <c r="D1389" s="258" t="s">
        <v>33002</v>
      </c>
    </row>
    <row r="1390" spans="1:4" ht="14.25">
      <c r="A1390">
        <v>1621</v>
      </c>
      <c r="B1390" t="s">
        <v>33003</v>
      </c>
      <c r="C1390" t="s">
        <v>2049</v>
      </c>
      <c r="D1390" s="258" t="s">
        <v>33004</v>
      </c>
    </row>
    <row r="1391" spans="1:4" ht="14.25">
      <c r="A1391">
        <v>1624</v>
      </c>
      <c r="B1391" t="s">
        <v>33005</v>
      </c>
      <c r="C1391" t="s">
        <v>2049</v>
      </c>
      <c r="D1391" s="258" t="s">
        <v>33006</v>
      </c>
    </row>
    <row r="1392" spans="1:4" ht="14.25">
      <c r="A1392">
        <v>1615</v>
      </c>
      <c r="B1392" t="s">
        <v>33007</v>
      </c>
      <c r="C1392" t="s">
        <v>2049</v>
      </c>
      <c r="D1392" s="258" t="s">
        <v>33008</v>
      </c>
    </row>
    <row r="1393" spans="1:4" ht="14.25">
      <c r="A1393">
        <v>1612</v>
      </c>
      <c r="B1393" t="s">
        <v>33009</v>
      </c>
      <c r="C1393" t="s">
        <v>2049</v>
      </c>
      <c r="D1393" s="258" t="s">
        <v>33010</v>
      </c>
    </row>
    <row r="1394" spans="1:4" ht="14.25">
      <c r="A1394">
        <v>1618</v>
      </c>
      <c r="B1394" t="s">
        <v>33011</v>
      </c>
      <c r="C1394" t="s">
        <v>2049</v>
      </c>
      <c r="D1394" s="258" t="s">
        <v>33012</v>
      </c>
    </row>
    <row r="1395" spans="1:4" ht="14.25">
      <c r="A1395">
        <v>14211</v>
      </c>
      <c r="B1395" t="s">
        <v>33013</v>
      </c>
      <c r="C1395" t="s">
        <v>2049</v>
      </c>
      <c r="D1395" s="258" t="s">
        <v>33014</v>
      </c>
    </row>
    <row r="1396" spans="1:4" ht="14.25">
      <c r="A1396">
        <v>43657</v>
      </c>
      <c r="B1396" t="s">
        <v>33015</v>
      </c>
      <c r="C1396" t="s">
        <v>2052</v>
      </c>
      <c r="D1396" s="258" t="s">
        <v>33016</v>
      </c>
    </row>
    <row r="1397" spans="1:4" ht="14.25">
      <c r="A1397">
        <v>34500</v>
      </c>
      <c r="B1397" t="s">
        <v>33017</v>
      </c>
      <c r="C1397" t="s">
        <v>2051</v>
      </c>
      <c r="D1397" s="258" t="s">
        <v>33018</v>
      </c>
    </row>
    <row r="1398" spans="1:4" ht="14.25">
      <c r="A1398">
        <v>40934</v>
      </c>
      <c r="B1398" t="s">
        <v>33019</v>
      </c>
      <c r="C1398" t="s">
        <v>2056</v>
      </c>
      <c r="D1398" s="258" t="s">
        <v>33020</v>
      </c>
    </row>
    <row r="1399" spans="1:4" ht="14.25">
      <c r="A1399">
        <v>38200</v>
      </c>
      <c r="B1399" t="s">
        <v>33021</v>
      </c>
      <c r="C1399" t="s">
        <v>2062</v>
      </c>
      <c r="D1399" s="258" t="s">
        <v>33022</v>
      </c>
    </row>
    <row r="1400" spans="1:4" ht="14.25">
      <c r="A1400">
        <v>39269</v>
      </c>
      <c r="B1400" t="s">
        <v>33023</v>
      </c>
      <c r="C1400" t="s">
        <v>2052</v>
      </c>
      <c r="D1400" s="258" t="s">
        <v>33024</v>
      </c>
    </row>
    <row r="1401" spans="1:4" ht="14.25">
      <c r="A1401">
        <v>11889</v>
      </c>
      <c r="B1401" t="s">
        <v>33025</v>
      </c>
      <c r="C1401" t="s">
        <v>2052</v>
      </c>
      <c r="D1401" s="258" t="s">
        <v>33026</v>
      </c>
    </row>
    <row r="1402" spans="1:4" ht="14.25">
      <c r="A1402">
        <v>39270</v>
      </c>
      <c r="B1402" t="s">
        <v>33027</v>
      </c>
      <c r="C1402" t="s">
        <v>2052</v>
      </c>
      <c r="D1402" s="258" t="s">
        <v>30402</v>
      </c>
    </row>
    <row r="1403" spans="1:4" ht="14.25">
      <c r="A1403">
        <v>11890</v>
      </c>
      <c r="B1403" t="s">
        <v>33028</v>
      </c>
      <c r="C1403" t="s">
        <v>2052</v>
      </c>
      <c r="D1403" s="258" t="s">
        <v>33029</v>
      </c>
    </row>
    <row r="1404" spans="1:4" ht="14.25">
      <c r="A1404">
        <v>11891</v>
      </c>
      <c r="B1404" t="s">
        <v>33030</v>
      </c>
      <c r="C1404" t="s">
        <v>2052</v>
      </c>
      <c r="D1404" s="258" t="s">
        <v>33031</v>
      </c>
    </row>
    <row r="1405" spans="1:4" ht="14.25">
      <c r="A1405">
        <v>11892</v>
      </c>
      <c r="B1405" t="s">
        <v>33032</v>
      </c>
      <c r="C1405" t="s">
        <v>2052</v>
      </c>
      <c r="D1405" s="258" t="s">
        <v>33033</v>
      </c>
    </row>
    <row r="1406" spans="1:4" ht="14.25">
      <c r="A1406">
        <v>37601</v>
      </c>
      <c r="B1406" t="s">
        <v>33034</v>
      </c>
      <c r="C1406" t="s">
        <v>2052</v>
      </c>
      <c r="D1406" s="258" t="s">
        <v>33035</v>
      </c>
    </row>
    <row r="1407" spans="1:4" ht="14.25">
      <c r="A1407">
        <v>1634</v>
      </c>
      <c r="B1407" t="s">
        <v>33036</v>
      </c>
      <c r="C1407" t="s">
        <v>2052</v>
      </c>
      <c r="D1407" s="258" t="s">
        <v>33037</v>
      </c>
    </row>
    <row r="1408" spans="1:4" ht="14.25">
      <c r="A1408">
        <v>5086</v>
      </c>
      <c r="B1408" t="s">
        <v>33038</v>
      </c>
      <c r="C1408" t="s">
        <v>2053</v>
      </c>
      <c r="D1408" s="258" t="s">
        <v>32749</v>
      </c>
    </row>
    <row r="1409" spans="1:4" ht="14.25">
      <c r="A1409">
        <v>11280</v>
      </c>
      <c r="B1409" t="s">
        <v>33039</v>
      </c>
      <c r="C1409" t="s">
        <v>2049</v>
      </c>
      <c r="D1409" s="258" t="s">
        <v>33040</v>
      </c>
    </row>
    <row r="1410" spans="1:4" ht="14.25">
      <c r="A1410">
        <v>40519</v>
      </c>
      <c r="B1410" t="s">
        <v>33041</v>
      </c>
      <c r="C1410" t="s">
        <v>2049</v>
      </c>
      <c r="D1410" s="258" t="s">
        <v>33042</v>
      </c>
    </row>
    <row r="1411" spans="1:4" ht="14.25">
      <c r="A1411">
        <v>39869</v>
      </c>
      <c r="B1411" t="s">
        <v>33043</v>
      </c>
      <c r="C1411" t="s">
        <v>2049</v>
      </c>
      <c r="D1411" s="258" t="s">
        <v>33044</v>
      </c>
    </row>
    <row r="1412" spans="1:4" ht="14.25">
      <c r="A1412">
        <v>39870</v>
      </c>
      <c r="B1412" t="s">
        <v>33045</v>
      </c>
      <c r="C1412" t="s">
        <v>2049</v>
      </c>
      <c r="D1412" s="258" t="s">
        <v>33046</v>
      </c>
    </row>
    <row r="1413" spans="1:4" ht="14.25">
      <c r="A1413">
        <v>39871</v>
      </c>
      <c r="B1413" t="s">
        <v>33047</v>
      </c>
      <c r="C1413" t="s">
        <v>2049</v>
      </c>
      <c r="D1413" s="258" t="s">
        <v>33048</v>
      </c>
    </row>
    <row r="1414" spans="1:4" ht="14.25">
      <c r="A1414">
        <v>12722</v>
      </c>
      <c r="B1414" t="s">
        <v>33049</v>
      </c>
      <c r="C1414" t="s">
        <v>2049</v>
      </c>
      <c r="D1414" s="258" t="s">
        <v>33050</v>
      </c>
    </row>
    <row r="1415" spans="1:4" ht="14.25">
      <c r="A1415">
        <v>12714</v>
      </c>
      <c r="B1415" t="s">
        <v>33051</v>
      </c>
      <c r="C1415" t="s">
        <v>2049</v>
      </c>
      <c r="D1415" s="258" t="s">
        <v>33052</v>
      </c>
    </row>
    <row r="1416" spans="1:4" ht="14.25">
      <c r="A1416">
        <v>12715</v>
      </c>
      <c r="B1416" t="s">
        <v>33053</v>
      </c>
      <c r="C1416" t="s">
        <v>2049</v>
      </c>
      <c r="D1416" s="258" t="s">
        <v>33054</v>
      </c>
    </row>
    <row r="1417" spans="1:4" ht="14.25">
      <c r="A1417">
        <v>12716</v>
      </c>
      <c r="B1417" t="s">
        <v>33055</v>
      </c>
      <c r="C1417" t="s">
        <v>2049</v>
      </c>
      <c r="D1417" s="258" t="s">
        <v>30601</v>
      </c>
    </row>
    <row r="1418" spans="1:4" ht="14.25">
      <c r="A1418">
        <v>12717</v>
      </c>
      <c r="B1418" t="s">
        <v>33056</v>
      </c>
      <c r="C1418" t="s">
        <v>2049</v>
      </c>
      <c r="D1418" s="258" t="s">
        <v>33057</v>
      </c>
    </row>
    <row r="1419" spans="1:4" ht="14.25">
      <c r="A1419">
        <v>12718</v>
      </c>
      <c r="B1419" t="s">
        <v>33058</v>
      </c>
      <c r="C1419" t="s">
        <v>2049</v>
      </c>
      <c r="D1419" s="258" t="s">
        <v>33059</v>
      </c>
    </row>
    <row r="1420" spans="1:4" ht="14.25">
      <c r="A1420">
        <v>12719</v>
      </c>
      <c r="B1420" t="s">
        <v>33060</v>
      </c>
      <c r="C1420" t="s">
        <v>2049</v>
      </c>
      <c r="D1420" s="258" t="s">
        <v>33061</v>
      </c>
    </row>
    <row r="1421" spans="1:4" ht="14.25">
      <c r="A1421">
        <v>12720</v>
      </c>
      <c r="B1421" t="s">
        <v>33062</v>
      </c>
      <c r="C1421" t="s">
        <v>2049</v>
      </c>
      <c r="D1421" s="258" t="s">
        <v>33063</v>
      </c>
    </row>
    <row r="1422" spans="1:4" ht="14.25">
      <c r="A1422">
        <v>12721</v>
      </c>
      <c r="B1422" t="s">
        <v>33064</v>
      </c>
      <c r="C1422" t="s">
        <v>2049</v>
      </c>
      <c r="D1422" s="258" t="s">
        <v>33065</v>
      </c>
    </row>
    <row r="1423" spans="1:4" ht="14.25">
      <c r="A1423">
        <v>3468</v>
      </c>
      <c r="B1423" t="s">
        <v>33066</v>
      </c>
      <c r="C1423" t="s">
        <v>2049</v>
      </c>
      <c r="D1423" s="258" t="s">
        <v>33067</v>
      </c>
    </row>
    <row r="1424" spans="1:4" ht="14.25">
      <c r="A1424">
        <v>3465</v>
      </c>
      <c r="B1424" t="s">
        <v>33068</v>
      </c>
      <c r="C1424" t="s">
        <v>2049</v>
      </c>
      <c r="D1424" s="258" t="s">
        <v>33069</v>
      </c>
    </row>
    <row r="1425" spans="1:4" ht="14.25">
      <c r="A1425">
        <v>12403</v>
      </c>
      <c r="B1425" t="s">
        <v>33070</v>
      </c>
      <c r="C1425" t="s">
        <v>2049</v>
      </c>
      <c r="D1425" s="258" t="s">
        <v>33071</v>
      </c>
    </row>
    <row r="1426" spans="1:4" ht="14.25">
      <c r="A1426">
        <v>3463</v>
      </c>
      <c r="B1426" t="s">
        <v>33072</v>
      </c>
      <c r="C1426" t="s">
        <v>2049</v>
      </c>
      <c r="D1426" s="258" t="s">
        <v>33073</v>
      </c>
    </row>
    <row r="1427" spans="1:4" ht="14.25">
      <c r="A1427">
        <v>3464</v>
      </c>
      <c r="B1427" t="s">
        <v>33074</v>
      </c>
      <c r="C1427" t="s">
        <v>2049</v>
      </c>
      <c r="D1427" s="258" t="s">
        <v>33073</v>
      </c>
    </row>
    <row r="1428" spans="1:4" ht="14.25">
      <c r="A1428">
        <v>3466</v>
      </c>
      <c r="B1428" t="s">
        <v>33075</v>
      </c>
      <c r="C1428" t="s">
        <v>2049</v>
      </c>
      <c r="D1428" s="258" t="s">
        <v>30460</v>
      </c>
    </row>
    <row r="1429" spans="1:4" ht="14.25">
      <c r="A1429">
        <v>3467</v>
      </c>
      <c r="B1429" t="s">
        <v>33076</v>
      </c>
      <c r="C1429" t="s">
        <v>2049</v>
      </c>
      <c r="D1429" s="258" t="s">
        <v>33077</v>
      </c>
    </row>
    <row r="1430" spans="1:4" ht="14.25">
      <c r="A1430">
        <v>3462</v>
      </c>
      <c r="B1430" t="s">
        <v>33078</v>
      </c>
      <c r="C1430" t="s">
        <v>2049</v>
      </c>
      <c r="D1430" s="258" t="s">
        <v>30656</v>
      </c>
    </row>
    <row r="1431" spans="1:4" ht="14.25">
      <c r="A1431">
        <v>3446</v>
      </c>
      <c r="B1431" t="s">
        <v>33079</v>
      </c>
      <c r="C1431" t="s">
        <v>2049</v>
      </c>
      <c r="D1431" s="258" t="s">
        <v>33080</v>
      </c>
    </row>
    <row r="1432" spans="1:4" ht="14.25">
      <c r="A1432">
        <v>3445</v>
      </c>
      <c r="B1432" t="s">
        <v>33081</v>
      </c>
      <c r="C1432" t="s">
        <v>2049</v>
      </c>
      <c r="D1432" s="258" t="s">
        <v>33082</v>
      </c>
    </row>
    <row r="1433" spans="1:4" ht="14.25">
      <c r="A1433">
        <v>3441</v>
      </c>
      <c r="B1433" t="s">
        <v>33083</v>
      </c>
      <c r="C1433" t="s">
        <v>2049</v>
      </c>
      <c r="D1433" s="258" t="s">
        <v>33084</v>
      </c>
    </row>
    <row r="1434" spans="1:4" ht="14.25">
      <c r="A1434">
        <v>3444</v>
      </c>
      <c r="B1434" t="s">
        <v>33085</v>
      </c>
      <c r="C1434" t="s">
        <v>2049</v>
      </c>
      <c r="D1434" s="258" t="s">
        <v>33086</v>
      </c>
    </row>
    <row r="1435" spans="1:4" ht="14.25">
      <c r="A1435">
        <v>12402</v>
      </c>
      <c r="B1435" t="s">
        <v>33087</v>
      </c>
      <c r="C1435" t="s">
        <v>2049</v>
      </c>
      <c r="D1435" s="258" t="s">
        <v>33088</v>
      </c>
    </row>
    <row r="1436" spans="1:4" ht="14.25">
      <c r="A1436">
        <v>3447</v>
      </c>
      <c r="B1436" t="s">
        <v>33089</v>
      </c>
      <c r="C1436" t="s">
        <v>2049</v>
      </c>
      <c r="D1436" s="258" t="s">
        <v>33090</v>
      </c>
    </row>
    <row r="1437" spans="1:4" ht="14.25">
      <c r="A1437">
        <v>3442</v>
      </c>
      <c r="B1437" t="s">
        <v>33091</v>
      </c>
      <c r="C1437" t="s">
        <v>2049</v>
      </c>
      <c r="D1437" s="258" t="s">
        <v>33092</v>
      </c>
    </row>
    <row r="1438" spans="1:4" ht="14.25">
      <c r="A1438">
        <v>3448</v>
      </c>
      <c r="B1438" t="s">
        <v>33093</v>
      </c>
      <c r="C1438" t="s">
        <v>2049</v>
      </c>
      <c r="D1438" s="258" t="s">
        <v>33094</v>
      </c>
    </row>
    <row r="1439" spans="1:4" ht="14.25">
      <c r="A1439">
        <v>3449</v>
      </c>
      <c r="B1439" t="s">
        <v>33095</v>
      </c>
      <c r="C1439" t="s">
        <v>2049</v>
      </c>
      <c r="D1439" s="258" t="s">
        <v>33096</v>
      </c>
    </row>
    <row r="1440" spans="1:4" ht="14.25">
      <c r="A1440">
        <v>37438</v>
      </c>
      <c r="B1440" t="s">
        <v>33097</v>
      </c>
      <c r="C1440" t="s">
        <v>2049</v>
      </c>
      <c r="D1440" s="258" t="s">
        <v>33098</v>
      </c>
    </row>
    <row r="1441" spans="1:4" ht="14.25">
      <c r="A1441">
        <v>37439</v>
      </c>
      <c r="B1441" t="s">
        <v>33099</v>
      </c>
      <c r="C1441" t="s">
        <v>2049</v>
      </c>
      <c r="D1441" s="258" t="s">
        <v>33100</v>
      </c>
    </row>
    <row r="1442" spans="1:4" ht="14.25">
      <c r="A1442">
        <v>37435</v>
      </c>
      <c r="B1442" t="s">
        <v>33101</v>
      </c>
      <c r="C1442" t="s">
        <v>2049</v>
      </c>
      <c r="D1442" s="258" t="s">
        <v>33102</v>
      </c>
    </row>
    <row r="1443" spans="1:4" ht="14.25">
      <c r="A1443">
        <v>37436</v>
      </c>
      <c r="B1443" t="s">
        <v>33103</v>
      </c>
      <c r="C1443" t="s">
        <v>2049</v>
      </c>
      <c r="D1443" s="258" t="s">
        <v>33104</v>
      </c>
    </row>
    <row r="1444" spans="1:4" ht="14.25">
      <c r="A1444">
        <v>37437</v>
      </c>
      <c r="B1444" t="s">
        <v>33105</v>
      </c>
      <c r="C1444" t="s">
        <v>2049</v>
      </c>
      <c r="D1444" s="258" t="s">
        <v>33106</v>
      </c>
    </row>
    <row r="1445" spans="1:4" ht="14.25">
      <c r="A1445">
        <v>3473</v>
      </c>
      <c r="B1445" t="s">
        <v>33107</v>
      </c>
      <c r="C1445" t="s">
        <v>2049</v>
      </c>
      <c r="D1445" s="258" t="s">
        <v>33108</v>
      </c>
    </row>
    <row r="1446" spans="1:4" ht="14.25">
      <c r="A1446">
        <v>3474</v>
      </c>
      <c r="B1446" t="s">
        <v>33109</v>
      </c>
      <c r="C1446" t="s">
        <v>2049</v>
      </c>
      <c r="D1446" s="258" t="s">
        <v>33110</v>
      </c>
    </row>
    <row r="1447" spans="1:4" ht="14.25">
      <c r="A1447">
        <v>3450</v>
      </c>
      <c r="B1447" t="s">
        <v>33111</v>
      </c>
      <c r="C1447" t="s">
        <v>2049</v>
      </c>
      <c r="D1447" s="258" t="s">
        <v>31924</v>
      </c>
    </row>
    <row r="1448" spans="1:4" ht="14.25">
      <c r="A1448">
        <v>3443</v>
      </c>
      <c r="B1448" t="s">
        <v>33112</v>
      </c>
      <c r="C1448" t="s">
        <v>2049</v>
      </c>
      <c r="D1448" s="258" t="s">
        <v>33113</v>
      </c>
    </row>
    <row r="1449" spans="1:4" ht="14.25">
      <c r="A1449">
        <v>3453</v>
      </c>
      <c r="B1449" t="s">
        <v>33114</v>
      </c>
      <c r="C1449" t="s">
        <v>2049</v>
      </c>
      <c r="D1449" s="258" t="s">
        <v>33115</v>
      </c>
    </row>
    <row r="1450" spans="1:4" ht="14.25">
      <c r="A1450">
        <v>3452</v>
      </c>
      <c r="B1450" t="s">
        <v>33116</v>
      </c>
      <c r="C1450" t="s">
        <v>2049</v>
      </c>
      <c r="D1450" s="258" t="s">
        <v>33117</v>
      </c>
    </row>
    <row r="1451" spans="1:4" ht="14.25">
      <c r="A1451">
        <v>3451</v>
      </c>
      <c r="B1451" t="s">
        <v>33118</v>
      </c>
      <c r="C1451" t="s">
        <v>2049</v>
      </c>
      <c r="D1451" s="258" t="s">
        <v>33119</v>
      </c>
    </row>
    <row r="1452" spans="1:4" ht="14.25">
      <c r="A1452">
        <v>3454</v>
      </c>
      <c r="B1452" t="s">
        <v>33120</v>
      </c>
      <c r="C1452" t="s">
        <v>2049</v>
      </c>
      <c r="D1452" s="258" t="s">
        <v>33121</v>
      </c>
    </row>
    <row r="1453" spans="1:4" ht="14.25">
      <c r="A1453">
        <v>3458</v>
      </c>
      <c r="B1453" t="s">
        <v>33122</v>
      </c>
      <c r="C1453" t="s">
        <v>2049</v>
      </c>
      <c r="D1453" s="258" t="s">
        <v>33123</v>
      </c>
    </row>
    <row r="1454" spans="1:4" ht="14.25">
      <c r="A1454">
        <v>3457</v>
      </c>
      <c r="B1454" t="s">
        <v>33124</v>
      </c>
      <c r="C1454" t="s">
        <v>2049</v>
      </c>
      <c r="D1454" s="258" t="s">
        <v>33125</v>
      </c>
    </row>
    <row r="1455" spans="1:4" ht="14.25">
      <c r="A1455">
        <v>3455</v>
      </c>
      <c r="B1455" t="s">
        <v>33126</v>
      </c>
      <c r="C1455" t="s">
        <v>2049</v>
      </c>
      <c r="D1455" s="258" t="s">
        <v>33127</v>
      </c>
    </row>
    <row r="1456" spans="1:4" ht="14.25">
      <c r="A1456">
        <v>3472</v>
      </c>
      <c r="B1456" t="s">
        <v>33128</v>
      </c>
      <c r="C1456" t="s">
        <v>2049</v>
      </c>
      <c r="D1456" s="258" t="s">
        <v>33129</v>
      </c>
    </row>
    <row r="1457" spans="1:4" ht="14.25">
      <c r="A1457">
        <v>3470</v>
      </c>
      <c r="B1457" t="s">
        <v>33130</v>
      </c>
      <c r="C1457" t="s">
        <v>2049</v>
      </c>
      <c r="D1457" s="258" t="s">
        <v>33131</v>
      </c>
    </row>
    <row r="1458" spans="1:4" ht="14.25">
      <c r="A1458">
        <v>3471</v>
      </c>
      <c r="B1458" t="s">
        <v>33132</v>
      </c>
      <c r="C1458" t="s">
        <v>2049</v>
      </c>
      <c r="D1458" s="258" t="s">
        <v>33133</v>
      </c>
    </row>
    <row r="1459" spans="1:4" ht="14.25">
      <c r="A1459">
        <v>3456</v>
      </c>
      <c r="B1459" t="s">
        <v>33134</v>
      </c>
      <c r="C1459" t="s">
        <v>2049</v>
      </c>
      <c r="D1459" s="258" t="s">
        <v>33135</v>
      </c>
    </row>
    <row r="1460" spans="1:4" ht="14.25">
      <c r="A1460">
        <v>3459</v>
      </c>
      <c r="B1460" t="s">
        <v>33136</v>
      </c>
      <c r="C1460" t="s">
        <v>2049</v>
      </c>
      <c r="D1460" s="258" t="s">
        <v>33137</v>
      </c>
    </row>
    <row r="1461" spans="1:4" ht="14.25">
      <c r="A1461">
        <v>3469</v>
      </c>
      <c r="B1461" t="s">
        <v>33138</v>
      </c>
      <c r="C1461" t="s">
        <v>2049</v>
      </c>
      <c r="D1461" s="258" t="s">
        <v>33139</v>
      </c>
    </row>
    <row r="1462" spans="1:4" ht="14.25">
      <c r="A1462">
        <v>3460</v>
      </c>
      <c r="B1462" t="s">
        <v>33140</v>
      </c>
      <c r="C1462" t="s">
        <v>2049</v>
      </c>
      <c r="D1462" s="258" t="s">
        <v>33141</v>
      </c>
    </row>
    <row r="1463" spans="1:4" ht="14.25">
      <c r="A1463">
        <v>3461</v>
      </c>
      <c r="B1463" t="s">
        <v>33142</v>
      </c>
      <c r="C1463" t="s">
        <v>2049</v>
      </c>
      <c r="D1463" s="258" t="s">
        <v>33143</v>
      </c>
    </row>
    <row r="1464" spans="1:4" ht="14.25">
      <c r="A1464">
        <v>37433</v>
      </c>
      <c r="B1464" t="s">
        <v>33144</v>
      </c>
      <c r="C1464" t="s">
        <v>2049</v>
      </c>
      <c r="D1464" s="258" t="s">
        <v>33098</v>
      </c>
    </row>
    <row r="1465" spans="1:4" ht="14.25">
      <c r="A1465">
        <v>37430</v>
      </c>
      <c r="B1465" t="s">
        <v>33145</v>
      </c>
      <c r="C1465" t="s">
        <v>2049</v>
      </c>
      <c r="D1465" s="258" t="s">
        <v>33146</v>
      </c>
    </row>
    <row r="1466" spans="1:4" ht="14.25">
      <c r="A1466">
        <v>37434</v>
      </c>
      <c r="B1466" t="s">
        <v>33147</v>
      </c>
      <c r="C1466" t="s">
        <v>2049</v>
      </c>
      <c r="D1466" s="258" t="s">
        <v>33148</v>
      </c>
    </row>
    <row r="1467" spans="1:4" ht="14.25">
      <c r="A1467">
        <v>37431</v>
      </c>
      <c r="B1467" t="s">
        <v>33149</v>
      </c>
      <c r="C1467" t="s">
        <v>2049</v>
      </c>
      <c r="D1467" s="258" t="s">
        <v>33150</v>
      </c>
    </row>
    <row r="1468" spans="1:4" ht="14.25">
      <c r="A1468">
        <v>37432</v>
      </c>
      <c r="B1468" t="s">
        <v>33151</v>
      </c>
      <c r="C1468" t="s">
        <v>2049</v>
      </c>
      <c r="D1468" s="258" t="s">
        <v>33152</v>
      </c>
    </row>
    <row r="1469" spans="1:4" ht="14.25">
      <c r="A1469">
        <v>37413</v>
      </c>
      <c r="B1469" t="s">
        <v>33153</v>
      </c>
      <c r="C1469" t="s">
        <v>2049</v>
      </c>
      <c r="D1469" s="258" t="s">
        <v>33154</v>
      </c>
    </row>
    <row r="1470" spans="1:4" ht="14.25">
      <c r="A1470">
        <v>37414</v>
      </c>
      <c r="B1470" t="s">
        <v>33155</v>
      </c>
      <c r="C1470" t="s">
        <v>2049</v>
      </c>
      <c r="D1470" s="258" t="s">
        <v>33156</v>
      </c>
    </row>
    <row r="1471" spans="1:4" ht="14.25">
      <c r="A1471">
        <v>37415</v>
      </c>
      <c r="B1471" t="s">
        <v>33157</v>
      </c>
      <c r="C1471" t="s">
        <v>2049</v>
      </c>
      <c r="D1471" s="258" t="s">
        <v>33084</v>
      </c>
    </row>
    <row r="1472" spans="1:4" ht="14.25">
      <c r="A1472">
        <v>37416</v>
      </c>
      <c r="B1472" t="s">
        <v>33158</v>
      </c>
      <c r="C1472" t="s">
        <v>2049</v>
      </c>
      <c r="D1472" s="258" t="s">
        <v>30767</v>
      </c>
    </row>
    <row r="1473" spans="1:4" ht="14.25">
      <c r="A1473">
        <v>37417</v>
      </c>
      <c r="B1473" t="s">
        <v>33159</v>
      </c>
      <c r="C1473" t="s">
        <v>2049</v>
      </c>
      <c r="D1473" s="258" t="s">
        <v>31954</v>
      </c>
    </row>
    <row r="1474" spans="1:4" ht="14.25">
      <c r="A1474">
        <v>43590</v>
      </c>
      <c r="B1474" t="s">
        <v>33160</v>
      </c>
      <c r="C1474" t="s">
        <v>2049</v>
      </c>
      <c r="D1474" s="258" t="s">
        <v>33161</v>
      </c>
    </row>
    <row r="1475" spans="1:4" ht="14.25">
      <c r="A1475">
        <v>43589</v>
      </c>
      <c r="B1475" t="s">
        <v>33162</v>
      </c>
      <c r="C1475" t="s">
        <v>2049</v>
      </c>
      <c r="D1475" s="258" t="s">
        <v>33163</v>
      </c>
    </row>
    <row r="1476" spans="1:4" ht="14.25">
      <c r="A1476">
        <v>34519</v>
      </c>
      <c r="B1476" t="s">
        <v>33164</v>
      </c>
      <c r="C1476" t="s">
        <v>2049</v>
      </c>
      <c r="D1476" s="258" t="s">
        <v>33165</v>
      </c>
    </row>
    <row r="1477" spans="1:4" ht="14.25">
      <c r="A1477">
        <v>1649</v>
      </c>
      <c r="B1477" t="s">
        <v>33166</v>
      </c>
      <c r="C1477" t="s">
        <v>2049</v>
      </c>
      <c r="D1477" s="258" t="s">
        <v>33167</v>
      </c>
    </row>
    <row r="1478" spans="1:4" ht="14.25">
      <c r="A1478">
        <v>1653</v>
      </c>
      <c r="B1478" t="s">
        <v>33168</v>
      </c>
      <c r="C1478" t="s">
        <v>2049</v>
      </c>
      <c r="D1478" s="258" t="s">
        <v>33169</v>
      </c>
    </row>
    <row r="1479" spans="1:4" ht="14.25">
      <c r="A1479">
        <v>1647</v>
      </c>
      <c r="B1479" t="s">
        <v>33170</v>
      </c>
      <c r="C1479" t="s">
        <v>2049</v>
      </c>
      <c r="D1479" s="258" t="s">
        <v>33171</v>
      </c>
    </row>
    <row r="1480" spans="1:4" ht="14.25">
      <c r="A1480">
        <v>1648</v>
      </c>
      <c r="B1480" t="s">
        <v>33172</v>
      </c>
      <c r="C1480" t="s">
        <v>2049</v>
      </c>
      <c r="D1480" s="258" t="s">
        <v>33173</v>
      </c>
    </row>
    <row r="1481" spans="1:4" ht="14.25">
      <c r="A1481">
        <v>1651</v>
      </c>
      <c r="B1481" t="s">
        <v>33174</v>
      </c>
      <c r="C1481" t="s">
        <v>2049</v>
      </c>
      <c r="D1481" s="258" t="s">
        <v>33175</v>
      </c>
    </row>
    <row r="1482" spans="1:4" ht="14.25">
      <c r="A1482">
        <v>1650</v>
      </c>
      <c r="B1482" t="s">
        <v>33176</v>
      </c>
      <c r="C1482" t="s">
        <v>2049</v>
      </c>
      <c r="D1482" s="258" t="s">
        <v>33177</v>
      </c>
    </row>
    <row r="1483" spans="1:4" ht="14.25">
      <c r="A1483">
        <v>1654</v>
      </c>
      <c r="B1483" t="s">
        <v>33178</v>
      </c>
      <c r="C1483" t="s">
        <v>2049</v>
      </c>
      <c r="D1483" s="258" t="s">
        <v>33179</v>
      </c>
    </row>
    <row r="1484" spans="1:4" ht="14.25">
      <c r="A1484">
        <v>1652</v>
      </c>
      <c r="B1484" t="s">
        <v>33180</v>
      </c>
      <c r="C1484" t="s">
        <v>2049</v>
      </c>
      <c r="D1484" s="258" t="s">
        <v>33181</v>
      </c>
    </row>
    <row r="1485" spans="1:4" ht="14.25">
      <c r="A1485">
        <v>10510</v>
      </c>
      <c r="B1485" t="s">
        <v>33182</v>
      </c>
      <c r="C1485" t="s">
        <v>2049</v>
      </c>
      <c r="D1485" s="258" t="s">
        <v>33183</v>
      </c>
    </row>
    <row r="1486" spans="1:4" ht="14.25">
      <c r="A1486">
        <v>1747</v>
      </c>
      <c r="B1486" t="s">
        <v>33184</v>
      </c>
      <c r="C1486" t="s">
        <v>2049</v>
      </c>
      <c r="D1486" s="258" t="s">
        <v>33185</v>
      </c>
    </row>
    <row r="1487" spans="1:4" ht="14.25">
      <c r="A1487">
        <v>1744</v>
      </c>
      <c r="B1487" t="s">
        <v>33186</v>
      </c>
      <c r="C1487" t="s">
        <v>2049</v>
      </c>
      <c r="D1487" s="258" t="s">
        <v>33187</v>
      </c>
    </row>
    <row r="1488" spans="1:4" ht="14.25">
      <c r="A1488">
        <v>1743</v>
      </c>
      <c r="B1488" t="s">
        <v>33188</v>
      </c>
      <c r="C1488" t="s">
        <v>2049</v>
      </c>
      <c r="D1488" s="258" t="s">
        <v>33189</v>
      </c>
    </row>
    <row r="1489" spans="1:4" ht="14.25">
      <c r="A1489">
        <v>39640</v>
      </c>
      <c r="B1489" t="s">
        <v>33190</v>
      </c>
      <c r="C1489" t="s">
        <v>2049</v>
      </c>
      <c r="D1489" s="258" t="s">
        <v>33191</v>
      </c>
    </row>
    <row r="1490" spans="1:4" ht="14.25">
      <c r="A1490">
        <v>7216</v>
      </c>
      <c r="B1490" t="s">
        <v>33192</v>
      </c>
      <c r="C1490" t="s">
        <v>2049</v>
      </c>
      <c r="D1490" s="258" t="s">
        <v>33193</v>
      </c>
    </row>
    <row r="1491" spans="1:4" ht="14.25">
      <c r="A1491">
        <v>20235</v>
      </c>
      <c r="B1491" t="s">
        <v>33194</v>
      </c>
      <c r="C1491" t="s">
        <v>2049</v>
      </c>
      <c r="D1491" s="258" t="s">
        <v>33195</v>
      </c>
    </row>
    <row r="1492" spans="1:4" ht="14.25">
      <c r="A1492">
        <v>7181</v>
      </c>
      <c r="B1492" t="s">
        <v>33196</v>
      </c>
      <c r="C1492" t="s">
        <v>2049</v>
      </c>
      <c r="D1492" s="258" t="s">
        <v>33197</v>
      </c>
    </row>
    <row r="1493" spans="1:4" ht="14.25">
      <c r="A1493">
        <v>40742</v>
      </c>
      <c r="B1493" t="s">
        <v>33198</v>
      </c>
      <c r="C1493" t="s">
        <v>2049</v>
      </c>
      <c r="D1493" s="258" t="s">
        <v>32244</v>
      </c>
    </row>
    <row r="1494" spans="1:4" ht="14.25">
      <c r="A1494">
        <v>7214</v>
      </c>
      <c r="B1494" t="s">
        <v>33199</v>
      </c>
      <c r="C1494" t="s">
        <v>2049</v>
      </c>
      <c r="D1494" s="258" t="s">
        <v>33200</v>
      </c>
    </row>
    <row r="1495" spans="1:4" ht="14.25">
      <c r="A1495">
        <v>7219</v>
      </c>
      <c r="B1495" t="s">
        <v>33201</v>
      </c>
      <c r="C1495" t="s">
        <v>2049</v>
      </c>
      <c r="D1495" s="258" t="s">
        <v>33202</v>
      </c>
    </row>
    <row r="1496" spans="1:4" ht="14.25">
      <c r="A1496">
        <v>37971</v>
      </c>
      <c r="B1496" t="s">
        <v>33203</v>
      </c>
      <c r="C1496" t="s">
        <v>2049</v>
      </c>
      <c r="D1496" s="258" t="s">
        <v>33204</v>
      </c>
    </row>
    <row r="1497" spans="1:4" ht="14.25">
      <c r="A1497">
        <v>37972</v>
      </c>
      <c r="B1497" t="s">
        <v>33205</v>
      </c>
      <c r="C1497" t="s">
        <v>2049</v>
      </c>
      <c r="D1497" s="258" t="s">
        <v>31887</v>
      </c>
    </row>
    <row r="1498" spans="1:4" ht="14.25">
      <c r="A1498">
        <v>37973</v>
      </c>
      <c r="B1498" t="s">
        <v>33206</v>
      </c>
      <c r="C1498" t="s">
        <v>2049</v>
      </c>
      <c r="D1498" s="258" t="s">
        <v>33207</v>
      </c>
    </row>
    <row r="1499" spans="1:4" ht="14.25">
      <c r="A1499">
        <v>1926</v>
      </c>
      <c r="B1499" t="s">
        <v>33208</v>
      </c>
      <c r="C1499" t="s">
        <v>2049</v>
      </c>
      <c r="D1499" s="258" t="s">
        <v>31355</v>
      </c>
    </row>
    <row r="1500" spans="1:4" ht="14.25">
      <c r="A1500">
        <v>1927</v>
      </c>
      <c r="B1500" t="s">
        <v>33209</v>
      </c>
      <c r="C1500" t="s">
        <v>2049</v>
      </c>
      <c r="D1500" s="258" t="s">
        <v>33210</v>
      </c>
    </row>
    <row r="1501" spans="1:4" ht="14.25">
      <c r="A1501">
        <v>1923</v>
      </c>
      <c r="B1501" t="s">
        <v>33211</v>
      </c>
      <c r="C1501" t="s">
        <v>2049</v>
      </c>
      <c r="D1501" s="258" t="s">
        <v>33212</v>
      </c>
    </row>
    <row r="1502" spans="1:4" ht="14.25">
      <c r="A1502">
        <v>1929</v>
      </c>
      <c r="B1502" t="s">
        <v>33213</v>
      </c>
      <c r="C1502" t="s">
        <v>2049</v>
      </c>
      <c r="D1502" s="258" t="s">
        <v>33214</v>
      </c>
    </row>
    <row r="1503" spans="1:4" ht="14.25">
      <c r="A1503">
        <v>1930</v>
      </c>
      <c r="B1503" t="s">
        <v>33215</v>
      </c>
      <c r="C1503" t="s">
        <v>2049</v>
      </c>
      <c r="D1503" s="258" t="s">
        <v>32807</v>
      </c>
    </row>
    <row r="1504" spans="1:4" ht="14.25">
      <c r="A1504">
        <v>1924</v>
      </c>
      <c r="B1504" t="s">
        <v>33216</v>
      </c>
      <c r="C1504" t="s">
        <v>2049</v>
      </c>
      <c r="D1504" s="258" t="s">
        <v>33217</v>
      </c>
    </row>
    <row r="1505" spans="1:4" ht="14.25">
      <c r="A1505">
        <v>1922</v>
      </c>
      <c r="B1505" t="s">
        <v>33218</v>
      </c>
      <c r="C1505" t="s">
        <v>2049</v>
      </c>
      <c r="D1505" s="258" t="s">
        <v>33219</v>
      </c>
    </row>
    <row r="1506" spans="1:4" ht="14.25">
      <c r="A1506">
        <v>1953</v>
      </c>
      <c r="B1506" t="s">
        <v>33220</v>
      </c>
      <c r="C1506" t="s">
        <v>2049</v>
      </c>
      <c r="D1506" s="258" t="s">
        <v>33221</v>
      </c>
    </row>
    <row r="1507" spans="1:4" ht="14.25">
      <c r="A1507">
        <v>1962</v>
      </c>
      <c r="B1507" t="s">
        <v>33222</v>
      </c>
      <c r="C1507" t="s">
        <v>2049</v>
      </c>
      <c r="D1507" s="258" t="s">
        <v>33223</v>
      </c>
    </row>
    <row r="1508" spans="1:4" ht="14.25">
      <c r="A1508">
        <v>1955</v>
      </c>
      <c r="B1508" t="s">
        <v>33224</v>
      </c>
      <c r="C1508" t="s">
        <v>2049</v>
      </c>
      <c r="D1508" s="258" t="s">
        <v>33225</v>
      </c>
    </row>
    <row r="1509" spans="1:4" ht="14.25">
      <c r="A1509">
        <v>1956</v>
      </c>
      <c r="B1509" t="s">
        <v>33226</v>
      </c>
      <c r="C1509" t="s">
        <v>2049</v>
      </c>
      <c r="D1509" s="258" t="s">
        <v>33227</v>
      </c>
    </row>
    <row r="1510" spans="1:4" ht="14.25">
      <c r="A1510">
        <v>1957</v>
      </c>
      <c r="B1510" t="s">
        <v>33228</v>
      </c>
      <c r="C1510" t="s">
        <v>2049</v>
      </c>
      <c r="D1510" s="258" t="s">
        <v>33229</v>
      </c>
    </row>
    <row r="1511" spans="1:4" ht="14.25">
      <c r="A1511">
        <v>1958</v>
      </c>
      <c r="B1511" t="s">
        <v>33230</v>
      </c>
      <c r="C1511" t="s">
        <v>2049</v>
      </c>
      <c r="D1511" s="258" t="s">
        <v>33231</v>
      </c>
    </row>
    <row r="1512" spans="1:4" ht="14.25">
      <c r="A1512">
        <v>1959</v>
      </c>
      <c r="B1512" t="s">
        <v>33232</v>
      </c>
      <c r="C1512" t="s">
        <v>2049</v>
      </c>
      <c r="D1512" s="258" t="s">
        <v>33233</v>
      </c>
    </row>
    <row r="1513" spans="1:4" ht="14.25">
      <c r="A1513">
        <v>1925</v>
      </c>
      <c r="B1513" t="s">
        <v>33234</v>
      </c>
      <c r="C1513" t="s">
        <v>2049</v>
      </c>
      <c r="D1513" s="258" t="s">
        <v>33235</v>
      </c>
    </row>
    <row r="1514" spans="1:4" ht="14.25">
      <c r="A1514">
        <v>1960</v>
      </c>
      <c r="B1514" t="s">
        <v>33236</v>
      </c>
      <c r="C1514" t="s">
        <v>2049</v>
      </c>
      <c r="D1514" s="258" t="s">
        <v>33237</v>
      </c>
    </row>
    <row r="1515" spans="1:4" ht="14.25">
      <c r="A1515">
        <v>1961</v>
      </c>
      <c r="B1515" t="s">
        <v>33238</v>
      </c>
      <c r="C1515" t="s">
        <v>2049</v>
      </c>
      <c r="D1515" s="258" t="s">
        <v>33239</v>
      </c>
    </row>
    <row r="1516" spans="1:4" ht="14.25">
      <c r="A1516">
        <v>38423</v>
      </c>
      <c r="B1516" t="s">
        <v>33240</v>
      </c>
      <c r="C1516" t="s">
        <v>2049</v>
      </c>
      <c r="D1516" s="258" t="s">
        <v>33241</v>
      </c>
    </row>
    <row r="1517" spans="1:4" ht="14.25">
      <c r="A1517">
        <v>39866</v>
      </c>
      <c r="B1517" t="s">
        <v>33242</v>
      </c>
      <c r="C1517" t="s">
        <v>2049</v>
      </c>
      <c r="D1517" s="258" t="s">
        <v>33243</v>
      </c>
    </row>
    <row r="1518" spans="1:4" ht="14.25">
      <c r="A1518">
        <v>39867</v>
      </c>
      <c r="B1518" t="s">
        <v>33244</v>
      </c>
      <c r="C1518" t="s">
        <v>2049</v>
      </c>
      <c r="D1518" s="258" t="s">
        <v>31616</v>
      </c>
    </row>
    <row r="1519" spans="1:4" ht="14.25">
      <c r="A1519">
        <v>39868</v>
      </c>
      <c r="B1519" t="s">
        <v>33245</v>
      </c>
      <c r="C1519" t="s">
        <v>2049</v>
      </c>
      <c r="D1519" s="258" t="s">
        <v>33246</v>
      </c>
    </row>
    <row r="1520" spans="1:4" ht="14.25">
      <c r="A1520">
        <v>37999</v>
      </c>
      <c r="B1520" t="s">
        <v>33247</v>
      </c>
      <c r="C1520" t="s">
        <v>2049</v>
      </c>
      <c r="D1520" s="258" t="s">
        <v>33248</v>
      </c>
    </row>
    <row r="1521" spans="1:4" ht="14.25">
      <c r="A1521">
        <v>38000</v>
      </c>
      <c r="B1521" t="s">
        <v>33249</v>
      </c>
      <c r="C1521" t="s">
        <v>2049</v>
      </c>
      <c r="D1521" s="258" t="s">
        <v>33250</v>
      </c>
    </row>
    <row r="1522" spans="1:4" ht="14.25">
      <c r="A1522">
        <v>38129</v>
      </c>
      <c r="B1522" t="s">
        <v>33251</v>
      </c>
      <c r="C1522" t="s">
        <v>2049</v>
      </c>
      <c r="D1522" s="258" t="s">
        <v>33252</v>
      </c>
    </row>
    <row r="1523" spans="1:4" ht="14.25">
      <c r="A1523">
        <v>38025</v>
      </c>
      <c r="B1523" t="s">
        <v>33253</v>
      </c>
      <c r="C1523" t="s">
        <v>2049</v>
      </c>
      <c r="D1523" s="258" t="s">
        <v>33254</v>
      </c>
    </row>
    <row r="1524" spans="1:4" ht="14.25">
      <c r="A1524">
        <v>38026</v>
      </c>
      <c r="B1524" t="s">
        <v>33255</v>
      </c>
      <c r="C1524" t="s">
        <v>2049</v>
      </c>
      <c r="D1524" s="258" t="s">
        <v>31585</v>
      </c>
    </row>
    <row r="1525" spans="1:4" ht="14.25">
      <c r="A1525">
        <v>1858</v>
      </c>
      <c r="B1525" t="s">
        <v>33256</v>
      </c>
      <c r="C1525" t="s">
        <v>2049</v>
      </c>
      <c r="D1525" s="258" t="s">
        <v>33257</v>
      </c>
    </row>
    <row r="1526" spans="1:4" ht="14.25">
      <c r="A1526">
        <v>1844</v>
      </c>
      <c r="B1526" t="s">
        <v>33258</v>
      </c>
      <c r="C1526" t="s">
        <v>2049</v>
      </c>
      <c r="D1526" s="258" t="s">
        <v>33259</v>
      </c>
    </row>
    <row r="1527" spans="1:4" ht="14.25">
      <c r="A1527">
        <v>1863</v>
      </c>
      <c r="B1527" t="s">
        <v>33260</v>
      </c>
      <c r="C1527" t="s">
        <v>2049</v>
      </c>
      <c r="D1527" s="258" t="s">
        <v>33261</v>
      </c>
    </row>
    <row r="1528" spans="1:4" ht="14.25">
      <c r="A1528">
        <v>1865</v>
      </c>
      <c r="B1528" t="s">
        <v>33262</v>
      </c>
      <c r="C1528" t="s">
        <v>2049</v>
      </c>
      <c r="D1528" s="258" t="s">
        <v>33263</v>
      </c>
    </row>
    <row r="1529" spans="1:4" ht="14.25">
      <c r="A1529">
        <v>36355</v>
      </c>
      <c r="B1529" t="s">
        <v>33264</v>
      </c>
      <c r="C1529" t="s">
        <v>2049</v>
      </c>
      <c r="D1529" s="258" t="s">
        <v>33265</v>
      </c>
    </row>
    <row r="1530" spans="1:4" ht="14.25">
      <c r="A1530">
        <v>36356</v>
      </c>
      <c r="B1530" t="s">
        <v>33266</v>
      </c>
      <c r="C1530" t="s">
        <v>2049</v>
      </c>
      <c r="D1530" s="258" t="s">
        <v>33267</v>
      </c>
    </row>
    <row r="1531" spans="1:4" ht="14.25">
      <c r="A1531">
        <v>1966</v>
      </c>
      <c r="B1531" t="s">
        <v>33268</v>
      </c>
      <c r="C1531" t="s">
        <v>2049</v>
      </c>
      <c r="D1531" s="258" t="s">
        <v>33269</v>
      </c>
    </row>
    <row r="1532" spans="1:4" ht="14.25">
      <c r="A1532">
        <v>1933</v>
      </c>
      <c r="B1532" t="s">
        <v>33270</v>
      </c>
      <c r="C1532" t="s">
        <v>2049</v>
      </c>
      <c r="D1532" s="258" t="s">
        <v>30412</v>
      </c>
    </row>
    <row r="1533" spans="1:4" ht="14.25">
      <c r="A1533">
        <v>1932</v>
      </c>
      <c r="B1533" t="s">
        <v>33271</v>
      </c>
      <c r="C1533" t="s">
        <v>2049</v>
      </c>
      <c r="D1533" s="258" t="s">
        <v>33272</v>
      </c>
    </row>
    <row r="1534" spans="1:4" ht="14.25">
      <c r="A1534">
        <v>1951</v>
      </c>
      <c r="B1534" t="s">
        <v>33273</v>
      </c>
      <c r="C1534" t="s">
        <v>2049</v>
      </c>
      <c r="D1534" s="258" t="s">
        <v>30959</v>
      </c>
    </row>
    <row r="1535" spans="1:4" ht="14.25">
      <c r="A1535">
        <v>1970</v>
      </c>
      <c r="B1535" t="s">
        <v>33274</v>
      </c>
      <c r="C1535" t="s">
        <v>2049</v>
      </c>
      <c r="D1535" s="258" t="s">
        <v>33275</v>
      </c>
    </row>
    <row r="1536" spans="1:4" ht="14.25">
      <c r="A1536">
        <v>1967</v>
      </c>
      <c r="B1536" t="s">
        <v>33276</v>
      </c>
      <c r="C1536" t="s">
        <v>2049</v>
      </c>
      <c r="D1536" s="258" t="s">
        <v>33277</v>
      </c>
    </row>
    <row r="1537" spans="1:4" ht="14.25">
      <c r="A1537">
        <v>1968</v>
      </c>
      <c r="B1537" t="s">
        <v>33278</v>
      </c>
      <c r="C1537" t="s">
        <v>2049</v>
      </c>
      <c r="D1537" s="258" t="s">
        <v>33279</v>
      </c>
    </row>
    <row r="1538" spans="1:4" ht="14.25">
      <c r="A1538">
        <v>1969</v>
      </c>
      <c r="B1538" t="s">
        <v>33280</v>
      </c>
      <c r="C1538" t="s">
        <v>2049</v>
      </c>
      <c r="D1538" s="258" t="s">
        <v>33281</v>
      </c>
    </row>
    <row r="1539" spans="1:4" ht="14.25">
      <c r="A1539">
        <v>1827</v>
      </c>
      <c r="B1539" t="s">
        <v>33282</v>
      </c>
      <c r="C1539" t="s">
        <v>2049</v>
      </c>
      <c r="D1539" s="258" t="s">
        <v>33283</v>
      </c>
    </row>
    <row r="1540" spans="1:4" ht="14.25">
      <c r="A1540">
        <v>1831</v>
      </c>
      <c r="B1540" t="s">
        <v>33284</v>
      </c>
      <c r="C1540" t="s">
        <v>2049</v>
      </c>
      <c r="D1540" s="258" t="s">
        <v>33285</v>
      </c>
    </row>
    <row r="1541" spans="1:4" ht="14.25">
      <c r="A1541">
        <v>1825</v>
      </c>
      <c r="B1541" t="s">
        <v>33286</v>
      </c>
      <c r="C1541" t="s">
        <v>2049</v>
      </c>
      <c r="D1541" s="258" t="s">
        <v>33287</v>
      </c>
    </row>
    <row r="1542" spans="1:4" ht="14.25">
      <c r="A1542">
        <v>1828</v>
      </c>
      <c r="B1542" t="s">
        <v>33288</v>
      </c>
      <c r="C1542" t="s">
        <v>2049</v>
      </c>
      <c r="D1542" s="258" t="s">
        <v>33289</v>
      </c>
    </row>
    <row r="1543" spans="1:4" ht="14.25">
      <c r="A1543">
        <v>1845</v>
      </c>
      <c r="B1543" t="s">
        <v>33290</v>
      </c>
      <c r="C1543" t="s">
        <v>2049</v>
      </c>
      <c r="D1543" s="258" t="s">
        <v>33291</v>
      </c>
    </row>
    <row r="1544" spans="1:4" ht="14.25">
      <c r="A1544">
        <v>1824</v>
      </c>
      <c r="B1544" t="s">
        <v>33292</v>
      </c>
      <c r="C1544" t="s">
        <v>2049</v>
      </c>
      <c r="D1544" s="258" t="s">
        <v>33293</v>
      </c>
    </row>
    <row r="1545" spans="1:4" ht="14.25">
      <c r="A1545">
        <v>1940</v>
      </c>
      <c r="B1545" t="s">
        <v>33294</v>
      </c>
      <c r="C1545" t="s">
        <v>2049</v>
      </c>
      <c r="D1545" s="258" t="s">
        <v>33295</v>
      </c>
    </row>
    <row r="1546" spans="1:4" ht="14.25">
      <c r="A1546">
        <v>1937</v>
      </c>
      <c r="B1546" t="s">
        <v>33296</v>
      </c>
      <c r="C1546" t="s">
        <v>2049</v>
      </c>
      <c r="D1546" s="258" t="s">
        <v>33297</v>
      </c>
    </row>
    <row r="1547" spans="1:4" ht="14.25">
      <c r="A1547">
        <v>1939</v>
      </c>
      <c r="B1547" t="s">
        <v>33298</v>
      </c>
      <c r="C1547" t="s">
        <v>2049</v>
      </c>
      <c r="D1547" s="258" t="s">
        <v>33299</v>
      </c>
    </row>
    <row r="1548" spans="1:4" ht="14.25">
      <c r="A1548">
        <v>1938</v>
      </c>
      <c r="B1548" t="s">
        <v>33300</v>
      </c>
      <c r="C1548" t="s">
        <v>2049</v>
      </c>
      <c r="D1548" s="258" t="s">
        <v>30619</v>
      </c>
    </row>
    <row r="1549" spans="1:4" ht="14.25">
      <c r="A1549">
        <v>42693</v>
      </c>
      <c r="B1549" t="s">
        <v>33301</v>
      </c>
      <c r="C1549" t="s">
        <v>2049</v>
      </c>
      <c r="D1549" s="258" t="s">
        <v>33302</v>
      </c>
    </row>
    <row r="1550" spans="1:4" ht="14.25">
      <c r="A1550">
        <v>42695</v>
      </c>
      <c r="B1550" t="s">
        <v>33303</v>
      </c>
      <c r="C1550" t="s">
        <v>2049</v>
      </c>
      <c r="D1550" s="258" t="s">
        <v>33304</v>
      </c>
    </row>
    <row r="1551" spans="1:4" ht="14.25">
      <c r="A1551">
        <v>42694</v>
      </c>
      <c r="B1551" t="s">
        <v>33305</v>
      </c>
      <c r="C1551" t="s">
        <v>2049</v>
      </c>
      <c r="D1551" s="258" t="s">
        <v>33306</v>
      </c>
    </row>
    <row r="1552" spans="1:4" ht="14.25">
      <c r="A1552">
        <v>20097</v>
      </c>
      <c r="B1552" t="s">
        <v>33307</v>
      </c>
      <c r="C1552" t="s">
        <v>2049</v>
      </c>
      <c r="D1552" s="258" t="s">
        <v>33308</v>
      </c>
    </row>
    <row r="1553" spans="1:4" ht="14.25">
      <c r="A1553">
        <v>20098</v>
      </c>
      <c r="B1553" t="s">
        <v>33309</v>
      </c>
      <c r="C1553" t="s">
        <v>2049</v>
      </c>
      <c r="D1553" s="258" t="s">
        <v>33310</v>
      </c>
    </row>
    <row r="1554" spans="1:4" ht="14.25">
      <c r="A1554">
        <v>20096</v>
      </c>
      <c r="B1554" t="s">
        <v>33311</v>
      </c>
      <c r="C1554" t="s">
        <v>2049</v>
      </c>
      <c r="D1554" s="258" t="s">
        <v>32486</v>
      </c>
    </row>
    <row r="1555" spans="1:4" ht="14.25">
      <c r="A1555">
        <v>1880</v>
      </c>
      <c r="B1555" t="s">
        <v>33312</v>
      </c>
      <c r="C1555" t="s">
        <v>2049</v>
      </c>
      <c r="D1555" s="258" t="s">
        <v>31311</v>
      </c>
    </row>
    <row r="1556" spans="1:4" ht="14.25">
      <c r="A1556">
        <v>39274</v>
      </c>
      <c r="B1556" t="s">
        <v>33313</v>
      </c>
      <c r="C1556" t="s">
        <v>2049</v>
      </c>
      <c r="D1556" s="258" t="s">
        <v>31370</v>
      </c>
    </row>
    <row r="1557" spans="1:4" ht="14.25">
      <c r="A1557">
        <v>2628</v>
      </c>
      <c r="B1557" t="s">
        <v>33314</v>
      </c>
      <c r="C1557" t="s">
        <v>2049</v>
      </c>
      <c r="D1557" s="258" t="s">
        <v>33315</v>
      </c>
    </row>
    <row r="1558" spans="1:4" ht="14.25">
      <c r="A1558">
        <v>2622</v>
      </c>
      <c r="B1558" t="s">
        <v>33316</v>
      </c>
      <c r="C1558" t="s">
        <v>2049</v>
      </c>
      <c r="D1558" s="258" t="s">
        <v>31867</v>
      </c>
    </row>
    <row r="1559" spans="1:4" ht="14.25">
      <c r="A1559">
        <v>2623</v>
      </c>
      <c r="B1559" t="s">
        <v>33317</v>
      </c>
      <c r="C1559" t="s">
        <v>2049</v>
      </c>
      <c r="D1559" s="258" t="s">
        <v>33318</v>
      </c>
    </row>
    <row r="1560" spans="1:4" ht="14.25">
      <c r="A1560">
        <v>2624</v>
      </c>
      <c r="B1560" t="s">
        <v>33319</v>
      </c>
      <c r="C1560" t="s">
        <v>2049</v>
      </c>
      <c r="D1560" s="258" t="s">
        <v>33320</v>
      </c>
    </row>
    <row r="1561" spans="1:4" ht="14.25">
      <c r="A1561">
        <v>2625</v>
      </c>
      <c r="B1561" t="s">
        <v>33321</v>
      </c>
      <c r="C1561" t="s">
        <v>2049</v>
      </c>
      <c r="D1561" s="258" t="s">
        <v>33322</v>
      </c>
    </row>
    <row r="1562" spans="1:4" ht="14.25">
      <c r="A1562">
        <v>2626</v>
      </c>
      <c r="B1562" t="s">
        <v>33323</v>
      </c>
      <c r="C1562" t="s">
        <v>2049</v>
      </c>
      <c r="D1562" s="258" t="s">
        <v>33324</v>
      </c>
    </row>
    <row r="1563" spans="1:4" ht="14.25">
      <c r="A1563">
        <v>2630</v>
      </c>
      <c r="B1563" t="s">
        <v>33325</v>
      </c>
      <c r="C1563" t="s">
        <v>2049</v>
      </c>
      <c r="D1563" s="258" t="s">
        <v>33326</v>
      </c>
    </row>
    <row r="1564" spans="1:4" ht="14.25">
      <c r="A1564">
        <v>2627</v>
      </c>
      <c r="B1564" t="s">
        <v>33327</v>
      </c>
      <c r="C1564" t="s">
        <v>2049</v>
      </c>
      <c r="D1564" s="258" t="s">
        <v>33328</v>
      </c>
    </row>
    <row r="1565" spans="1:4" ht="14.25">
      <c r="A1565">
        <v>2629</v>
      </c>
      <c r="B1565" t="s">
        <v>33329</v>
      </c>
      <c r="C1565" t="s">
        <v>2049</v>
      </c>
      <c r="D1565" s="258" t="s">
        <v>33330</v>
      </c>
    </row>
    <row r="1566" spans="1:4" ht="14.25">
      <c r="A1566">
        <v>12033</v>
      </c>
      <c r="B1566" t="s">
        <v>33331</v>
      </c>
      <c r="C1566" t="s">
        <v>2049</v>
      </c>
      <c r="D1566" s="258" t="s">
        <v>33332</v>
      </c>
    </row>
    <row r="1567" spans="1:4" ht="14.25">
      <c r="A1567">
        <v>40408</v>
      </c>
      <c r="B1567" t="s">
        <v>33333</v>
      </c>
      <c r="C1567" t="s">
        <v>2049</v>
      </c>
      <c r="D1567" s="258" t="s">
        <v>30759</v>
      </c>
    </row>
    <row r="1568" spans="1:4" ht="14.25">
      <c r="A1568">
        <v>40409</v>
      </c>
      <c r="B1568" t="s">
        <v>33334</v>
      </c>
      <c r="C1568" t="s">
        <v>2049</v>
      </c>
      <c r="D1568" s="258" t="s">
        <v>33335</v>
      </c>
    </row>
    <row r="1569" spans="1:4" ht="14.25">
      <c r="A1569">
        <v>39276</v>
      </c>
      <c r="B1569" t="s">
        <v>33336</v>
      </c>
      <c r="C1569" t="s">
        <v>2049</v>
      </c>
      <c r="D1569" s="258" t="s">
        <v>33337</v>
      </c>
    </row>
    <row r="1570" spans="1:4" ht="14.25">
      <c r="A1570">
        <v>39277</v>
      </c>
      <c r="B1570" t="s">
        <v>33338</v>
      </c>
      <c r="C1570" t="s">
        <v>2049</v>
      </c>
      <c r="D1570" s="258" t="s">
        <v>33339</v>
      </c>
    </row>
    <row r="1571" spans="1:4" ht="14.25">
      <c r="A1571">
        <v>12034</v>
      </c>
      <c r="B1571" t="s">
        <v>33340</v>
      </c>
      <c r="C1571" t="s">
        <v>2049</v>
      </c>
      <c r="D1571" s="258" t="s">
        <v>31674</v>
      </c>
    </row>
    <row r="1572" spans="1:4" ht="14.25">
      <c r="A1572">
        <v>39879</v>
      </c>
      <c r="B1572" t="s">
        <v>33341</v>
      </c>
      <c r="C1572" t="s">
        <v>2049</v>
      </c>
      <c r="D1572" s="258" t="s">
        <v>33342</v>
      </c>
    </row>
    <row r="1573" spans="1:4" ht="14.25">
      <c r="A1573">
        <v>39880</v>
      </c>
      <c r="B1573" t="s">
        <v>33343</v>
      </c>
      <c r="C1573" t="s">
        <v>2049</v>
      </c>
      <c r="D1573" s="258" t="s">
        <v>33344</v>
      </c>
    </row>
    <row r="1574" spans="1:4" ht="14.25">
      <c r="A1574">
        <v>39881</v>
      </c>
      <c r="B1574" t="s">
        <v>33345</v>
      </c>
      <c r="C1574" t="s">
        <v>2049</v>
      </c>
      <c r="D1574" s="258" t="s">
        <v>33346</v>
      </c>
    </row>
    <row r="1575" spans="1:4" ht="14.25">
      <c r="A1575">
        <v>39882</v>
      </c>
      <c r="B1575" t="s">
        <v>33347</v>
      </c>
      <c r="C1575" t="s">
        <v>2049</v>
      </c>
      <c r="D1575" s="258" t="s">
        <v>33348</v>
      </c>
    </row>
    <row r="1576" spans="1:4" ht="14.25">
      <c r="A1576">
        <v>39883</v>
      </c>
      <c r="B1576" t="s">
        <v>33349</v>
      </c>
      <c r="C1576" t="s">
        <v>2049</v>
      </c>
      <c r="D1576" s="258" t="s">
        <v>33350</v>
      </c>
    </row>
    <row r="1577" spans="1:4" ht="14.25">
      <c r="A1577">
        <v>39884</v>
      </c>
      <c r="B1577" t="s">
        <v>33351</v>
      </c>
      <c r="C1577" t="s">
        <v>2049</v>
      </c>
      <c r="D1577" s="258" t="s">
        <v>33352</v>
      </c>
    </row>
    <row r="1578" spans="1:4" ht="14.25">
      <c r="A1578">
        <v>39885</v>
      </c>
      <c r="B1578" t="s">
        <v>33353</v>
      </c>
      <c r="C1578" t="s">
        <v>2049</v>
      </c>
      <c r="D1578" s="258" t="s">
        <v>33354</v>
      </c>
    </row>
    <row r="1579" spans="1:4" ht="14.25">
      <c r="A1579">
        <v>1777</v>
      </c>
      <c r="B1579" t="s">
        <v>33355</v>
      </c>
      <c r="C1579" t="s">
        <v>2049</v>
      </c>
      <c r="D1579" s="258" t="s">
        <v>33356</v>
      </c>
    </row>
    <row r="1580" spans="1:4" ht="14.25">
      <c r="A1580">
        <v>1819</v>
      </c>
      <c r="B1580" t="s">
        <v>33357</v>
      </c>
      <c r="C1580" t="s">
        <v>2049</v>
      </c>
      <c r="D1580" s="258" t="s">
        <v>33358</v>
      </c>
    </row>
    <row r="1581" spans="1:4" ht="14.25">
      <c r="A1581">
        <v>1775</v>
      </c>
      <c r="B1581" t="s">
        <v>33359</v>
      </c>
      <c r="C1581" t="s">
        <v>2049</v>
      </c>
      <c r="D1581" s="258" t="s">
        <v>33360</v>
      </c>
    </row>
    <row r="1582" spans="1:4" ht="14.25">
      <c r="A1582">
        <v>1776</v>
      </c>
      <c r="B1582" t="s">
        <v>33361</v>
      </c>
      <c r="C1582" t="s">
        <v>2049</v>
      </c>
      <c r="D1582" s="258" t="s">
        <v>33362</v>
      </c>
    </row>
    <row r="1583" spans="1:4" ht="14.25">
      <c r="A1583">
        <v>1778</v>
      </c>
      <c r="B1583" t="s">
        <v>33363</v>
      </c>
      <c r="C1583" t="s">
        <v>2049</v>
      </c>
      <c r="D1583" s="258" t="s">
        <v>33364</v>
      </c>
    </row>
    <row r="1584" spans="1:4" ht="14.25">
      <c r="A1584">
        <v>1818</v>
      </c>
      <c r="B1584" t="s">
        <v>33365</v>
      </c>
      <c r="C1584" t="s">
        <v>2049</v>
      </c>
      <c r="D1584" s="258" t="s">
        <v>33366</v>
      </c>
    </row>
    <row r="1585" spans="1:4" ht="14.25">
      <c r="A1585">
        <v>1820</v>
      </c>
      <c r="B1585" t="s">
        <v>33367</v>
      </c>
      <c r="C1585" t="s">
        <v>2049</v>
      </c>
      <c r="D1585" s="258" t="s">
        <v>33368</v>
      </c>
    </row>
    <row r="1586" spans="1:4" ht="14.25">
      <c r="A1586">
        <v>1779</v>
      </c>
      <c r="B1586" t="s">
        <v>33369</v>
      </c>
      <c r="C1586" t="s">
        <v>2049</v>
      </c>
      <c r="D1586" s="258" t="s">
        <v>33370</v>
      </c>
    </row>
    <row r="1587" spans="1:4" ht="14.25">
      <c r="A1587">
        <v>1780</v>
      </c>
      <c r="B1587" t="s">
        <v>33371</v>
      </c>
      <c r="C1587" t="s">
        <v>2049</v>
      </c>
      <c r="D1587" s="258" t="s">
        <v>33372</v>
      </c>
    </row>
    <row r="1588" spans="1:4" ht="14.25">
      <c r="A1588">
        <v>1783</v>
      </c>
      <c r="B1588" t="s">
        <v>33373</v>
      </c>
      <c r="C1588" t="s">
        <v>2049</v>
      </c>
      <c r="D1588" s="258" t="s">
        <v>33374</v>
      </c>
    </row>
    <row r="1589" spans="1:4" ht="14.25">
      <c r="A1589">
        <v>1782</v>
      </c>
      <c r="B1589" t="s">
        <v>33375</v>
      </c>
      <c r="C1589" t="s">
        <v>2049</v>
      </c>
      <c r="D1589" s="258" t="s">
        <v>33376</v>
      </c>
    </row>
    <row r="1590" spans="1:4" ht="14.25">
      <c r="A1590">
        <v>1817</v>
      </c>
      <c r="B1590" t="s">
        <v>33377</v>
      </c>
      <c r="C1590" t="s">
        <v>2049</v>
      </c>
      <c r="D1590" s="258" t="s">
        <v>33378</v>
      </c>
    </row>
    <row r="1591" spans="1:4" ht="14.25">
      <c r="A1591">
        <v>1781</v>
      </c>
      <c r="B1591" t="s">
        <v>33379</v>
      </c>
      <c r="C1591" t="s">
        <v>2049</v>
      </c>
      <c r="D1591" s="258" t="s">
        <v>33380</v>
      </c>
    </row>
    <row r="1592" spans="1:4" ht="14.25">
      <c r="A1592">
        <v>1784</v>
      </c>
      <c r="B1592" t="s">
        <v>33381</v>
      </c>
      <c r="C1592" t="s">
        <v>2049</v>
      </c>
      <c r="D1592" s="258" t="s">
        <v>33382</v>
      </c>
    </row>
    <row r="1593" spans="1:4" ht="14.25">
      <c r="A1593">
        <v>1810</v>
      </c>
      <c r="B1593" t="s">
        <v>33383</v>
      </c>
      <c r="C1593" t="s">
        <v>2049</v>
      </c>
      <c r="D1593" s="258" t="s">
        <v>33384</v>
      </c>
    </row>
    <row r="1594" spans="1:4" ht="14.25">
      <c r="A1594">
        <v>1811</v>
      </c>
      <c r="B1594" t="s">
        <v>33385</v>
      </c>
      <c r="C1594" t="s">
        <v>2049</v>
      </c>
      <c r="D1594" s="258" t="s">
        <v>33386</v>
      </c>
    </row>
    <row r="1595" spans="1:4" ht="14.25">
      <c r="A1595">
        <v>1812</v>
      </c>
      <c r="B1595" t="s">
        <v>33387</v>
      </c>
      <c r="C1595" t="s">
        <v>2049</v>
      </c>
      <c r="D1595" s="258" t="s">
        <v>33388</v>
      </c>
    </row>
    <row r="1596" spans="1:4" ht="14.25">
      <c r="A1596">
        <v>40386</v>
      </c>
      <c r="B1596" t="s">
        <v>33389</v>
      </c>
      <c r="C1596" t="s">
        <v>2049</v>
      </c>
      <c r="D1596" s="258" t="s">
        <v>33390</v>
      </c>
    </row>
    <row r="1597" spans="1:4" ht="14.25">
      <c r="A1597">
        <v>40384</v>
      </c>
      <c r="B1597" t="s">
        <v>33391</v>
      </c>
      <c r="C1597" t="s">
        <v>2049</v>
      </c>
      <c r="D1597" s="258" t="s">
        <v>33392</v>
      </c>
    </row>
    <row r="1598" spans="1:4" ht="14.25">
      <c r="A1598">
        <v>40379</v>
      </c>
      <c r="B1598" t="s">
        <v>33393</v>
      </c>
      <c r="C1598" t="s">
        <v>2049</v>
      </c>
      <c r="D1598" s="258" t="s">
        <v>33394</v>
      </c>
    </row>
    <row r="1599" spans="1:4" ht="14.25">
      <c r="A1599">
        <v>40423</v>
      </c>
      <c r="B1599" t="s">
        <v>33395</v>
      </c>
      <c r="C1599" t="s">
        <v>2049</v>
      </c>
      <c r="D1599" s="258" t="s">
        <v>33396</v>
      </c>
    </row>
    <row r="1600" spans="1:4" ht="14.25">
      <c r="A1600">
        <v>40389</v>
      </c>
      <c r="B1600" t="s">
        <v>33397</v>
      </c>
      <c r="C1600" t="s">
        <v>2049</v>
      </c>
      <c r="D1600" s="258" t="s">
        <v>33398</v>
      </c>
    </row>
    <row r="1601" spans="1:4" ht="14.25">
      <c r="A1601">
        <v>40388</v>
      </c>
      <c r="B1601" t="s">
        <v>33399</v>
      </c>
      <c r="C1601" t="s">
        <v>2049</v>
      </c>
      <c r="D1601" s="258" t="s">
        <v>33400</v>
      </c>
    </row>
    <row r="1602" spans="1:4" ht="14.25">
      <c r="A1602">
        <v>40381</v>
      </c>
      <c r="B1602" t="s">
        <v>33401</v>
      </c>
      <c r="C1602" t="s">
        <v>2049</v>
      </c>
      <c r="D1602" s="258" t="s">
        <v>33402</v>
      </c>
    </row>
    <row r="1603" spans="1:4" ht="14.25">
      <c r="A1603">
        <v>40391</v>
      </c>
      <c r="B1603" t="s">
        <v>33403</v>
      </c>
      <c r="C1603" t="s">
        <v>2049</v>
      </c>
      <c r="D1603" s="258" t="s">
        <v>33404</v>
      </c>
    </row>
    <row r="1604" spans="1:4" ht="14.25">
      <c r="A1604">
        <v>40414</v>
      </c>
      <c r="B1604" t="s">
        <v>33405</v>
      </c>
      <c r="C1604" t="s">
        <v>2049</v>
      </c>
      <c r="D1604" s="258" t="s">
        <v>33406</v>
      </c>
    </row>
    <row r="1605" spans="1:4" ht="14.25">
      <c r="A1605">
        <v>40416</v>
      </c>
      <c r="B1605" t="s">
        <v>33407</v>
      </c>
      <c r="C1605" t="s">
        <v>2049</v>
      </c>
      <c r="D1605" s="258" t="s">
        <v>33408</v>
      </c>
    </row>
    <row r="1606" spans="1:4" ht="14.25">
      <c r="A1606">
        <v>40418</v>
      </c>
      <c r="B1606" t="s">
        <v>33409</v>
      </c>
      <c r="C1606" t="s">
        <v>2049</v>
      </c>
      <c r="D1606" s="258" t="s">
        <v>33410</v>
      </c>
    </row>
    <row r="1607" spans="1:4" ht="14.25">
      <c r="A1607">
        <v>2609</v>
      </c>
      <c r="B1607" t="s">
        <v>33411</v>
      </c>
      <c r="C1607" t="s">
        <v>2049</v>
      </c>
      <c r="D1607" s="258" t="s">
        <v>33031</v>
      </c>
    </row>
    <row r="1608" spans="1:4" ht="14.25">
      <c r="A1608">
        <v>2634</v>
      </c>
      <c r="B1608" t="s">
        <v>33412</v>
      </c>
      <c r="C1608" t="s">
        <v>2049</v>
      </c>
      <c r="D1608" s="258" t="s">
        <v>33413</v>
      </c>
    </row>
    <row r="1609" spans="1:4" ht="14.25">
      <c r="A1609">
        <v>2611</v>
      </c>
      <c r="B1609" t="s">
        <v>33414</v>
      </c>
      <c r="C1609" t="s">
        <v>2049</v>
      </c>
      <c r="D1609" s="258" t="s">
        <v>33415</v>
      </c>
    </row>
    <row r="1610" spans="1:4" ht="14.25">
      <c r="A1610">
        <v>34359</v>
      </c>
      <c r="B1610" t="s">
        <v>33416</v>
      </c>
      <c r="C1610" t="s">
        <v>2049</v>
      </c>
      <c r="D1610" s="258" t="s">
        <v>33417</v>
      </c>
    </row>
    <row r="1611" spans="1:4" ht="14.25">
      <c r="A1611">
        <v>1789</v>
      </c>
      <c r="B1611" t="s">
        <v>33418</v>
      </c>
      <c r="C1611" t="s">
        <v>2049</v>
      </c>
      <c r="D1611" s="258" t="s">
        <v>33419</v>
      </c>
    </row>
    <row r="1612" spans="1:4" ht="14.25">
      <c r="A1612">
        <v>1788</v>
      </c>
      <c r="B1612" t="s">
        <v>33420</v>
      </c>
      <c r="C1612" t="s">
        <v>2049</v>
      </c>
      <c r="D1612" s="258" t="s">
        <v>33421</v>
      </c>
    </row>
    <row r="1613" spans="1:4" ht="14.25">
      <c r="A1613">
        <v>1786</v>
      </c>
      <c r="B1613" t="s">
        <v>33422</v>
      </c>
      <c r="C1613" t="s">
        <v>2049</v>
      </c>
      <c r="D1613" s="258" t="s">
        <v>33423</v>
      </c>
    </row>
    <row r="1614" spans="1:4" ht="14.25">
      <c r="A1614">
        <v>1787</v>
      </c>
      <c r="B1614" t="s">
        <v>33424</v>
      </c>
      <c r="C1614" t="s">
        <v>2049</v>
      </c>
      <c r="D1614" s="258" t="s">
        <v>33425</v>
      </c>
    </row>
    <row r="1615" spans="1:4" ht="14.25">
      <c r="A1615">
        <v>1791</v>
      </c>
      <c r="B1615" t="s">
        <v>33426</v>
      </c>
      <c r="C1615" t="s">
        <v>2049</v>
      </c>
      <c r="D1615" s="258" t="s">
        <v>33427</v>
      </c>
    </row>
    <row r="1616" spans="1:4" ht="14.25">
      <c r="A1616">
        <v>1790</v>
      </c>
      <c r="B1616" t="s">
        <v>33428</v>
      </c>
      <c r="C1616" t="s">
        <v>2049</v>
      </c>
      <c r="D1616" s="258" t="s">
        <v>33429</v>
      </c>
    </row>
    <row r="1617" spans="1:4" ht="14.25">
      <c r="A1617">
        <v>1813</v>
      </c>
      <c r="B1617" t="s">
        <v>33430</v>
      </c>
      <c r="C1617" t="s">
        <v>2049</v>
      </c>
      <c r="D1617" s="258" t="s">
        <v>33431</v>
      </c>
    </row>
    <row r="1618" spans="1:4" ht="14.25">
      <c r="A1618">
        <v>1792</v>
      </c>
      <c r="B1618" t="s">
        <v>33432</v>
      </c>
      <c r="C1618" t="s">
        <v>2049</v>
      </c>
      <c r="D1618" s="258" t="s">
        <v>33433</v>
      </c>
    </row>
    <row r="1619" spans="1:4" ht="14.25">
      <c r="A1619">
        <v>1793</v>
      </c>
      <c r="B1619" t="s">
        <v>33434</v>
      </c>
      <c r="C1619" t="s">
        <v>2049</v>
      </c>
      <c r="D1619" s="258" t="s">
        <v>33435</v>
      </c>
    </row>
    <row r="1620" spans="1:4" ht="14.25">
      <c r="A1620">
        <v>1809</v>
      </c>
      <c r="B1620" t="s">
        <v>33436</v>
      </c>
      <c r="C1620" t="s">
        <v>2049</v>
      </c>
      <c r="D1620" s="258" t="s">
        <v>33437</v>
      </c>
    </row>
    <row r="1621" spans="1:4" ht="14.25">
      <c r="A1621">
        <v>1814</v>
      </c>
      <c r="B1621" t="s">
        <v>33438</v>
      </c>
      <c r="C1621" t="s">
        <v>2049</v>
      </c>
      <c r="D1621" s="258" t="s">
        <v>33439</v>
      </c>
    </row>
    <row r="1622" spans="1:4" ht="14.25">
      <c r="A1622">
        <v>1803</v>
      </c>
      <c r="B1622" t="s">
        <v>33440</v>
      </c>
      <c r="C1622" t="s">
        <v>2049</v>
      </c>
      <c r="D1622" s="258" t="s">
        <v>33441</v>
      </c>
    </row>
    <row r="1623" spans="1:4" ht="14.25">
      <c r="A1623">
        <v>1805</v>
      </c>
      <c r="B1623" t="s">
        <v>33442</v>
      </c>
      <c r="C1623" t="s">
        <v>2049</v>
      </c>
      <c r="D1623" s="258" t="s">
        <v>33443</v>
      </c>
    </row>
    <row r="1624" spans="1:4" ht="14.25">
      <c r="A1624">
        <v>1821</v>
      </c>
      <c r="B1624" t="s">
        <v>33444</v>
      </c>
      <c r="C1624" t="s">
        <v>2049</v>
      </c>
      <c r="D1624" s="258" t="s">
        <v>33445</v>
      </c>
    </row>
    <row r="1625" spans="1:4" ht="14.25">
      <c r="A1625">
        <v>1806</v>
      </c>
      <c r="B1625" t="s">
        <v>33446</v>
      </c>
      <c r="C1625" t="s">
        <v>2049</v>
      </c>
      <c r="D1625" s="258" t="s">
        <v>33447</v>
      </c>
    </row>
    <row r="1626" spans="1:4" ht="14.25">
      <c r="A1626">
        <v>1804</v>
      </c>
      <c r="B1626" t="s">
        <v>33448</v>
      </c>
      <c r="C1626" t="s">
        <v>2049</v>
      </c>
      <c r="D1626" s="258" t="s">
        <v>33449</v>
      </c>
    </row>
    <row r="1627" spans="1:4" ht="14.25">
      <c r="A1627">
        <v>1807</v>
      </c>
      <c r="B1627" t="s">
        <v>33450</v>
      </c>
      <c r="C1627" t="s">
        <v>2049</v>
      </c>
      <c r="D1627" s="258" t="s">
        <v>33451</v>
      </c>
    </row>
    <row r="1628" spans="1:4" ht="14.25">
      <c r="A1628">
        <v>1808</v>
      </c>
      <c r="B1628" t="s">
        <v>33452</v>
      </c>
      <c r="C1628" t="s">
        <v>2049</v>
      </c>
      <c r="D1628" s="258" t="s">
        <v>33453</v>
      </c>
    </row>
    <row r="1629" spans="1:4" ht="14.25">
      <c r="A1629">
        <v>1797</v>
      </c>
      <c r="B1629" t="s">
        <v>33454</v>
      </c>
      <c r="C1629" t="s">
        <v>2049</v>
      </c>
      <c r="D1629" s="258" t="s">
        <v>30703</v>
      </c>
    </row>
    <row r="1630" spans="1:4" ht="14.25">
      <c r="A1630">
        <v>1796</v>
      </c>
      <c r="B1630" t="s">
        <v>33455</v>
      </c>
      <c r="C1630" t="s">
        <v>2049</v>
      </c>
      <c r="D1630" s="258" t="s">
        <v>33456</v>
      </c>
    </row>
    <row r="1631" spans="1:4" ht="14.25">
      <c r="A1631">
        <v>1794</v>
      </c>
      <c r="B1631" t="s">
        <v>33457</v>
      </c>
      <c r="C1631" t="s">
        <v>2049</v>
      </c>
      <c r="D1631" s="258" t="s">
        <v>33458</v>
      </c>
    </row>
    <row r="1632" spans="1:4" ht="14.25">
      <c r="A1632">
        <v>1816</v>
      </c>
      <c r="B1632" t="s">
        <v>33459</v>
      </c>
      <c r="C1632" t="s">
        <v>2049</v>
      </c>
      <c r="D1632" s="258" t="s">
        <v>33460</v>
      </c>
    </row>
    <row r="1633" spans="1:4" ht="14.25">
      <c r="A1633">
        <v>1815</v>
      </c>
      <c r="B1633" t="s">
        <v>33461</v>
      </c>
      <c r="C1633" t="s">
        <v>2049</v>
      </c>
      <c r="D1633" s="258" t="s">
        <v>33462</v>
      </c>
    </row>
    <row r="1634" spans="1:4" ht="14.25">
      <c r="A1634">
        <v>1798</v>
      </c>
      <c r="B1634" t="s">
        <v>33463</v>
      </c>
      <c r="C1634" t="s">
        <v>2049</v>
      </c>
      <c r="D1634" s="258" t="s">
        <v>33464</v>
      </c>
    </row>
    <row r="1635" spans="1:4" ht="14.25">
      <c r="A1635">
        <v>1795</v>
      </c>
      <c r="B1635" t="s">
        <v>33465</v>
      </c>
      <c r="C1635" t="s">
        <v>2049</v>
      </c>
      <c r="D1635" s="258" t="s">
        <v>33466</v>
      </c>
    </row>
    <row r="1636" spans="1:4" ht="14.25">
      <c r="A1636">
        <v>1799</v>
      </c>
      <c r="B1636" t="s">
        <v>33467</v>
      </c>
      <c r="C1636" t="s">
        <v>2049</v>
      </c>
      <c r="D1636" s="258" t="s">
        <v>33468</v>
      </c>
    </row>
    <row r="1637" spans="1:4" ht="14.25">
      <c r="A1637">
        <v>1800</v>
      </c>
      <c r="B1637" t="s">
        <v>33469</v>
      </c>
      <c r="C1637" t="s">
        <v>2049</v>
      </c>
      <c r="D1637" s="258" t="s">
        <v>33470</v>
      </c>
    </row>
    <row r="1638" spans="1:4" ht="14.25">
      <c r="A1638">
        <v>1802</v>
      </c>
      <c r="B1638" t="s">
        <v>33471</v>
      </c>
      <c r="C1638" t="s">
        <v>2049</v>
      </c>
      <c r="D1638" s="258" t="s">
        <v>33472</v>
      </c>
    </row>
    <row r="1639" spans="1:4" ht="14.25">
      <c r="A1639">
        <v>40385</v>
      </c>
      <c r="B1639" t="s">
        <v>33473</v>
      </c>
      <c r="C1639" t="s">
        <v>2049</v>
      </c>
      <c r="D1639" s="258" t="s">
        <v>33390</v>
      </c>
    </row>
    <row r="1640" spans="1:4" ht="14.25">
      <c r="A1640">
        <v>40383</v>
      </c>
      <c r="B1640" t="s">
        <v>33474</v>
      </c>
      <c r="C1640" t="s">
        <v>2049</v>
      </c>
      <c r="D1640" s="258" t="s">
        <v>33392</v>
      </c>
    </row>
    <row r="1641" spans="1:4" ht="14.25">
      <c r="A1641">
        <v>40378</v>
      </c>
      <c r="B1641" t="s">
        <v>33475</v>
      </c>
      <c r="C1641" t="s">
        <v>2049</v>
      </c>
      <c r="D1641" s="258" t="s">
        <v>33394</v>
      </c>
    </row>
    <row r="1642" spans="1:4" ht="14.25">
      <c r="A1642">
        <v>40382</v>
      </c>
      <c r="B1642" t="s">
        <v>33476</v>
      </c>
      <c r="C1642" t="s">
        <v>2049</v>
      </c>
      <c r="D1642" s="258" t="s">
        <v>33396</v>
      </c>
    </row>
    <row r="1643" spans="1:4" ht="14.25">
      <c r="A1643">
        <v>40422</v>
      </c>
      <c r="B1643" t="s">
        <v>33477</v>
      </c>
      <c r="C1643" t="s">
        <v>2049</v>
      </c>
      <c r="D1643" s="258" t="s">
        <v>33478</v>
      </c>
    </row>
    <row r="1644" spans="1:4" ht="14.25">
      <c r="A1644">
        <v>40387</v>
      </c>
      <c r="B1644" t="s">
        <v>33479</v>
      </c>
      <c r="C1644" t="s">
        <v>2049</v>
      </c>
      <c r="D1644" s="258" t="s">
        <v>33480</v>
      </c>
    </row>
    <row r="1645" spans="1:4" ht="14.25">
      <c r="A1645">
        <v>40380</v>
      </c>
      <c r="B1645" t="s">
        <v>33481</v>
      </c>
      <c r="C1645" t="s">
        <v>2049</v>
      </c>
      <c r="D1645" s="258" t="s">
        <v>33402</v>
      </c>
    </row>
    <row r="1646" spans="1:4" ht="14.25">
      <c r="A1646">
        <v>40390</v>
      </c>
      <c r="B1646" t="s">
        <v>33482</v>
      </c>
      <c r="C1646" t="s">
        <v>2049</v>
      </c>
      <c r="D1646" s="258" t="s">
        <v>33483</v>
      </c>
    </row>
    <row r="1647" spans="1:4" ht="14.25">
      <c r="A1647">
        <v>40413</v>
      </c>
      <c r="B1647" t="s">
        <v>33484</v>
      </c>
      <c r="C1647" t="s">
        <v>2049</v>
      </c>
      <c r="D1647" s="258" t="s">
        <v>33485</v>
      </c>
    </row>
    <row r="1648" spans="1:4" ht="14.25">
      <c r="A1648">
        <v>40415</v>
      </c>
      <c r="B1648" t="s">
        <v>33486</v>
      </c>
      <c r="C1648" t="s">
        <v>2049</v>
      </c>
      <c r="D1648" s="258" t="s">
        <v>33487</v>
      </c>
    </row>
    <row r="1649" spans="1:4" ht="14.25">
      <c r="A1649">
        <v>40417</v>
      </c>
      <c r="B1649" t="s">
        <v>33488</v>
      </c>
      <c r="C1649" t="s">
        <v>2049</v>
      </c>
      <c r="D1649" s="258" t="s">
        <v>33489</v>
      </c>
    </row>
    <row r="1650" spans="1:4" ht="14.25">
      <c r="A1650">
        <v>39271</v>
      </c>
      <c r="B1650" t="s">
        <v>33490</v>
      </c>
      <c r="C1650" t="s">
        <v>2049</v>
      </c>
      <c r="D1650" s="258" t="s">
        <v>32232</v>
      </c>
    </row>
    <row r="1651" spans="1:4" ht="14.25">
      <c r="A1651">
        <v>39273</v>
      </c>
      <c r="B1651" t="s">
        <v>33491</v>
      </c>
      <c r="C1651" t="s">
        <v>2049</v>
      </c>
      <c r="D1651" s="258" t="s">
        <v>30767</v>
      </c>
    </row>
    <row r="1652" spans="1:4" ht="14.25">
      <c r="A1652">
        <v>39272</v>
      </c>
      <c r="B1652" t="s">
        <v>33492</v>
      </c>
      <c r="C1652" t="s">
        <v>2049</v>
      </c>
      <c r="D1652" s="258" t="s">
        <v>33493</v>
      </c>
    </row>
    <row r="1653" spans="1:4" ht="14.25">
      <c r="A1653">
        <v>1875</v>
      </c>
      <c r="B1653" t="s">
        <v>33494</v>
      </c>
      <c r="C1653" t="s">
        <v>2049</v>
      </c>
      <c r="D1653" s="258" t="s">
        <v>33495</v>
      </c>
    </row>
    <row r="1654" spans="1:4" ht="14.25">
      <c r="A1654">
        <v>1874</v>
      </c>
      <c r="B1654" t="s">
        <v>33496</v>
      </c>
      <c r="C1654" t="s">
        <v>2049</v>
      </c>
      <c r="D1654" s="258" t="s">
        <v>33497</v>
      </c>
    </row>
    <row r="1655" spans="1:4" ht="14.25">
      <c r="A1655">
        <v>1870</v>
      </c>
      <c r="B1655" t="s">
        <v>33498</v>
      </c>
      <c r="C1655" t="s">
        <v>2049</v>
      </c>
      <c r="D1655" s="258" t="s">
        <v>31005</v>
      </c>
    </row>
    <row r="1656" spans="1:4" ht="14.25">
      <c r="A1656">
        <v>1884</v>
      </c>
      <c r="B1656" t="s">
        <v>33499</v>
      </c>
      <c r="C1656" t="s">
        <v>2049</v>
      </c>
      <c r="D1656" s="258" t="s">
        <v>31359</v>
      </c>
    </row>
    <row r="1657" spans="1:4" ht="14.25">
      <c r="A1657">
        <v>1887</v>
      </c>
      <c r="B1657" t="s">
        <v>33500</v>
      </c>
      <c r="C1657" t="s">
        <v>2049</v>
      </c>
      <c r="D1657" s="258" t="s">
        <v>33501</v>
      </c>
    </row>
    <row r="1658" spans="1:4" ht="14.25">
      <c r="A1658">
        <v>1876</v>
      </c>
      <c r="B1658" t="s">
        <v>33502</v>
      </c>
      <c r="C1658" t="s">
        <v>2049</v>
      </c>
      <c r="D1658" s="258" t="s">
        <v>33503</v>
      </c>
    </row>
    <row r="1659" spans="1:4" ht="14.25">
      <c r="A1659">
        <v>1879</v>
      </c>
      <c r="B1659" t="s">
        <v>33504</v>
      </c>
      <c r="C1659" t="s">
        <v>2049</v>
      </c>
      <c r="D1659" s="258" t="s">
        <v>31567</v>
      </c>
    </row>
    <row r="1660" spans="1:4" ht="14.25">
      <c r="A1660">
        <v>1877</v>
      </c>
      <c r="B1660" t="s">
        <v>33505</v>
      </c>
      <c r="C1660" t="s">
        <v>2049</v>
      </c>
      <c r="D1660" s="258" t="s">
        <v>33506</v>
      </c>
    </row>
    <row r="1661" spans="1:4" ht="14.25">
      <c r="A1661">
        <v>1878</v>
      </c>
      <c r="B1661" t="s">
        <v>33507</v>
      </c>
      <c r="C1661" t="s">
        <v>2049</v>
      </c>
      <c r="D1661" s="258" t="s">
        <v>33508</v>
      </c>
    </row>
    <row r="1662" spans="1:4" ht="14.25">
      <c r="A1662">
        <v>2621</v>
      </c>
      <c r="B1662" t="s">
        <v>33509</v>
      </c>
      <c r="C1662" t="s">
        <v>2049</v>
      </c>
      <c r="D1662" s="258" t="s">
        <v>33510</v>
      </c>
    </row>
    <row r="1663" spans="1:4" ht="14.25">
      <c r="A1663">
        <v>2616</v>
      </c>
      <c r="B1663" t="s">
        <v>33511</v>
      </c>
      <c r="C1663" t="s">
        <v>2049</v>
      </c>
      <c r="D1663" s="258" t="s">
        <v>33512</v>
      </c>
    </row>
    <row r="1664" spans="1:4" ht="14.25">
      <c r="A1664">
        <v>2633</v>
      </c>
      <c r="B1664" t="s">
        <v>33513</v>
      </c>
      <c r="C1664" t="s">
        <v>2049</v>
      </c>
      <c r="D1664" s="258" t="s">
        <v>30404</v>
      </c>
    </row>
    <row r="1665" spans="1:4" ht="14.25">
      <c r="A1665">
        <v>2617</v>
      </c>
      <c r="B1665" t="s">
        <v>33514</v>
      </c>
      <c r="C1665" t="s">
        <v>2049</v>
      </c>
      <c r="D1665" s="258" t="s">
        <v>33515</v>
      </c>
    </row>
    <row r="1666" spans="1:4" ht="14.25">
      <c r="A1666">
        <v>2618</v>
      </c>
      <c r="B1666" t="s">
        <v>33516</v>
      </c>
      <c r="C1666" t="s">
        <v>2049</v>
      </c>
      <c r="D1666" s="258" t="s">
        <v>33517</v>
      </c>
    </row>
    <row r="1667" spans="1:4" ht="14.25">
      <c r="A1667">
        <v>2632</v>
      </c>
      <c r="B1667" t="s">
        <v>33518</v>
      </c>
      <c r="C1667" t="s">
        <v>2049</v>
      </c>
      <c r="D1667" s="258" t="s">
        <v>33519</v>
      </c>
    </row>
    <row r="1668" spans="1:4" ht="14.25">
      <c r="A1668">
        <v>2631</v>
      </c>
      <c r="B1668" t="s">
        <v>33520</v>
      </c>
      <c r="C1668" t="s">
        <v>2049</v>
      </c>
      <c r="D1668" s="258" t="s">
        <v>33521</v>
      </c>
    </row>
    <row r="1669" spans="1:4" ht="14.25">
      <c r="A1669">
        <v>2619</v>
      </c>
      <c r="B1669" t="s">
        <v>33522</v>
      </c>
      <c r="C1669" t="s">
        <v>2049</v>
      </c>
      <c r="D1669" s="258" t="s">
        <v>33523</v>
      </c>
    </row>
    <row r="1670" spans="1:4" ht="14.25">
      <c r="A1670">
        <v>2620</v>
      </c>
      <c r="B1670" t="s">
        <v>33524</v>
      </c>
      <c r="C1670" t="s">
        <v>2049</v>
      </c>
      <c r="D1670" s="258" t="s">
        <v>33525</v>
      </c>
    </row>
    <row r="1671" spans="1:4" ht="14.25">
      <c r="A1671">
        <v>44472</v>
      </c>
      <c r="B1671" t="s">
        <v>33526</v>
      </c>
      <c r="C1671" t="s">
        <v>2049</v>
      </c>
      <c r="D1671" s="258" t="s">
        <v>33527</v>
      </c>
    </row>
    <row r="1672" spans="1:4" ht="14.25">
      <c r="A1672">
        <v>38369</v>
      </c>
      <c r="B1672" t="s">
        <v>33528</v>
      </c>
      <c r="C1672" t="s">
        <v>2049</v>
      </c>
      <c r="D1672" s="258" t="s">
        <v>33529</v>
      </c>
    </row>
    <row r="1673" spans="1:4" ht="14.25">
      <c r="A1673">
        <v>38370</v>
      </c>
      <c r="B1673" t="s">
        <v>33530</v>
      </c>
      <c r="C1673" t="s">
        <v>2049</v>
      </c>
      <c r="D1673" s="258" t="s">
        <v>33529</v>
      </c>
    </row>
    <row r="1674" spans="1:4" ht="14.25">
      <c r="A1674">
        <v>38372</v>
      </c>
      <c r="B1674" t="s">
        <v>33531</v>
      </c>
      <c r="C1674" t="s">
        <v>2049</v>
      </c>
      <c r="D1674" s="258" t="s">
        <v>31593</v>
      </c>
    </row>
    <row r="1675" spans="1:4" ht="14.25">
      <c r="A1675">
        <v>2357</v>
      </c>
      <c r="B1675" t="s">
        <v>33532</v>
      </c>
      <c r="C1675" t="s">
        <v>2051</v>
      </c>
      <c r="D1675" s="258" t="s">
        <v>33533</v>
      </c>
    </row>
    <row r="1676" spans="1:4" ht="14.25">
      <c r="A1676">
        <v>40806</v>
      </c>
      <c r="B1676" t="s">
        <v>33534</v>
      </c>
      <c r="C1676" t="s">
        <v>2056</v>
      </c>
      <c r="D1676" s="258" t="s">
        <v>33535</v>
      </c>
    </row>
    <row r="1677" spans="1:4" ht="14.25">
      <c r="A1677">
        <v>2355</v>
      </c>
      <c r="B1677" t="s">
        <v>33536</v>
      </c>
      <c r="C1677" t="s">
        <v>2051</v>
      </c>
      <c r="D1677" s="258" t="s">
        <v>33537</v>
      </c>
    </row>
    <row r="1678" spans="1:4" ht="14.25">
      <c r="A1678">
        <v>40805</v>
      </c>
      <c r="B1678" t="s">
        <v>33538</v>
      </c>
      <c r="C1678" t="s">
        <v>2056</v>
      </c>
      <c r="D1678" s="258" t="s">
        <v>33539</v>
      </c>
    </row>
    <row r="1679" spans="1:4" ht="14.25">
      <c r="A1679">
        <v>2358</v>
      </c>
      <c r="B1679" t="s">
        <v>33540</v>
      </c>
      <c r="C1679" t="s">
        <v>2051</v>
      </c>
      <c r="D1679" s="258" t="s">
        <v>33541</v>
      </c>
    </row>
    <row r="1680" spans="1:4" ht="14.25">
      <c r="A1680">
        <v>40807</v>
      </c>
      <c r="B1680" t="s">
        <v>33542</v>
      </c>
      <c r="C1680" t="s">
        <v>2056</v>
      </c>
      <c r="D1680" s="258" t="s">
        <v>33543</v>
      </c>
    </row>
    <row r="1681" spans="1:4" ht="14.25">
      <c r="A1681">
        <v>2359</v>
      </c>
      <c r="B1681" t="s">
        <v>33544</v>
      </c>
      <c r="C1681" t="s">
        <v>2051</v>
      </c>
      <c r="D1681" s="258" t="s">
        <v>32836</v>
      </c>
    </row>
    <row r="1682" spans="1:4" ht="14.25">
      <c r="A1682">
        <v>40808</v>
      </c>
      <c r="B1682" t="s">
        <v>33545</v>
      </c>
      <c r="C1682" t="s">
        <v>2056</v>
      </c>
      <c r="D1682" s="258" t="s">
        <v>33546</v>
      </c>
    </row>
    <row r="1683" spans="1:4" ht="14.25">
      <c r="A1683">
        <v>44330</v>
      </c>
      <c r="B1683" t="s">
        <v>33547</v>
      </c>
      <c r="C1683" t="s">
        <v>2054</v>
      </c>
      <c r="D1683" s="258" t="s">
        <v>33548</v>
      </c>
    </row>
    <row r="1684" spans="1:4" ht="14.25">
      <c r="A1684">
        <v>43144</v>
      </c>
      <c r="B1684" t="s">
        <v>33549</v>
      </c>
      <c r="C1684" t="s">
        <v>2053</v>
      </c>
      <c r="D1684" s="258" t="s">
        <v>33550</v>
      </c>
    </row>
    <row r="1685" spans="1:4" ht="14.25">
      <c r="A1685">
        <v>39397</v>
      </c>
      <c r="B1685" t="s">
        <v>33551</v>
      </c>
      <c r="C1685" t="s">
        <v>2054</v>
      </c>
      <c r="D1685" s="258" t="s">
        <v>33552</v>
      </c>
    </row>
    <row r="1686" spans="1:4" ht="14.25">
      <c r="A1686">
        <v>2692</v>
      </c>
      <c r="B1686" t="s">
        <v>33553</v>
      </c>
      <c r="C1686" t="s">
        <v>2054</v>
      </c>
      <c r="D1686" s="258" t="s">
        <v>33495</v>
      </c>
    </row>
    <row r="1687" spans="1:4" ht="14.25">
      <c r="A1687">
        <v>44329</v>
      </c>
      <c r="B1687" t="s">
        <v>33554</v>
      </c>
      <c r="C1687" t="s">
        <v>2054</v>
      </c>
      <c r="D1687" s="258" t="s">
        <v>33555</v>
      </c>
    </row>
    <row r="1688" spans="1:4" ht="14.25">
      <c r="A1688">
        <v>5318</v>
      </c>
      <c r="B1688" t="s">
        <v>33556</v>
      </c>
      <c r="C1688" t="s">
        <v>2054</v>
      </c>
      <c r="D1688" s="258" t="s">
        <v>33557</v>
      </c>
    </row>
    <row r="1689" spans="1:4" ht="14.25">
      <c r="A1689">
        <v>5330</v>
      </c>
      <c r="B1689" t="s">
        <v>33558</v>
      </c>
      <c r="C1689" t="s">
        <v>2054</v>
      </c>
      <c r="D1689" s="258" t="s">
        <v>33559</v>
      </c>
    </row>
    <row r="1690" spans="1:4" ht="14.25">
      <c r="A1690">
        <v>44532</v>
      </c>
      <c r="B1690" t="s">
        <v>33560</v>
      </c>
      <c r="C1690" t="s">
        <v>2049</v>
      </c>
      <c r="D1690" s="258" t="s">
        <v>33561</v>
      </c>
    </row>
    <row r="1691" spans="1:4" ht="14.25">
      <c r="A1691">
        <v>44531</v>
      </c>
      <c r="B1691" t="s">
        <v>33562</v>
      </c>
      <c r="C1691" t="s">
        <v>2049</v>
      </c>
      <c r="D1691" s="258" t="s">
        <v>33563</v>
      </c>
    </row>
    <row r="1692" spans="1:4" ht="14.25">
      <c r="A1692">
        <v>38140</v>
      </c>
      <c r="B1692" t="s">
        <v>33564</v>
      </c>
      <c r="C1692" t="s">
        <v>2049</v>
      </c>
      <c r="D1692" s="258" t="s">
        <v>33565</v>
      </c>
    </row>
    <row r="1693" spans="1:4" ht="14.25">
      <c r="A1693">
        <v>13887</v>
      </c>
      <c r="B1693" t="s">
        <v>33566</v>
      </c>
      <c r="C1693" t="s">
        <v>2049</v>
      </c>
      <c r="D1693" s="258" t="s">
        <v>33567</v>
      </c>
    </row>
    <row r="1694" spans="1:4" ht="14.25">
      <c r="A1694">
        <v>44495</v>
      </c>
      <c r="B1694" t="s">
        <v>33568</v>
      </c>
      <c r="C1694" t="s">
        <v>2049</v>
      </c>
      <c r="D1694" s="258" t="s">
        <v>33569</v>
      </c>
    </row>
    <row r="1695" spans="1:4" ht="14.25">
      <c r="A1695">
        <v>44533</v>
      </c>
      <c r="B1695" t="s">
        <v>33570</v>
      </c>
      <c r="C1695" t="s">
        <v>2049</v>
      </c>
      <c r="D1695" s="258" t="s">
        <v>32454</v>
      </c>
    </row>
    <row r="1696" spans="1:4" ht="14.25">
      <c r="A1696">
        <v>44534</v>
      </c>
      <c r="B1696" t="s">
        <v>33571</v>
      </c>
      <c r="C1696" t="s">
        <v>2049</v>
      </c>
      <c r="D1696" s="258" t="s">
        <v>33572</v>
      </c>
    </row>
    <row r="1697" spans="1:4" ht="14.25">
      <c r="A1697">
        <v>34544</v>
      </c>
      <c r="B1697" t="s">
        <v>33573</v>
      </c>
      <c r="C1697" t="s">
        <v>2049</v>
      </c>
      <c r="D1697" s="258" t="s">
        <v>33574</v>
      </c>
    </row>
    <row r="1698" spans="1:4" ht="14.25">
      <c r="A1698">
        <v>34729</v>
      </c>
      <c r="B1698" t="s">
        <v>33575</v>
      </c>
      <c r="C1698" t="s">
        <v>2049</v>
      </c>
      <c r="D1698" s="258" t="s">
        <v>33576</v>
      </c>
    </row>
    <row r="1699" spans="1:4" ht="14.25">
      <c r="A1699">
        <v>34734</v>
      </c>
      <c r="B1699" t="s">
        <v>33577</v>
      </c>
      <c r="C1699" t="s">
        <v>2049</v>
      </c>
      <c r="D1699" s="258" t="s">
        <v>33578</v>
      </c>
    </row>
    <row r="1700" spans="1:4" ht="14.25">
      <c r="A1700">
        <v>34738</v>
      </c>
      <c r="B1700" t="s">
        <v>33579</v>
      </c>
      <c r="C1700" t="s">
        <v>2049</v>
      </c>
      <c r="D1700" s="258" t="s">
        <v>33580</v>
      </c>
    </row>
    <row r="1701" spans="1:4" ht="14.25">
      <c r="A1701">
        <v>2391</v>
      </c>
      <c r="B1701" t="s">
        <v>33581</v>
      </c>
      <c r="C1701" t="s">
        <v>2049</v>
      </c>
      <c r="D1701" s="258" t="s">
        <v>33582</v>
      </c>
    </row>
    <row r="1702" spans="1:4" ht="14.25">
      <c r="A1702">
        <v>2374</v>
      </c>
      <c r="B1702" t="s">
        <v>33583</v>
      </c>
      <c r="C1702" t="s">
        <v>2049</v>
      </c>
      <c r="D1702" s="258" t="s">
        <v>33584</v>
      </c>
    </row>
    <row r="1703" spans="1:4" ht="14.25">
      <c r="A1703">
        <v>2377</v>
      </c>
      <c r="B1703" t="s">
        <v>33585</v>
      </c>
      <c r="C1703" t="s">
        <v>2049</v>
      </c>
      <c r="D1703" s="258" t="s">
        <v>33586</v>
      </c>
    </row>
    <row r="1704" spans="1:4" ht="14.25">
      <c r="A1704">
        <v>2393</v>
      </c>
      <c r="B1704" t="s">
        <v>33587</v>
      </c>
      <c r="C1704" t="s">
        <v>2049</v>
      </c>
      <c r="D1704" s="258" t="s">
        <v>33588</v>
      </c>
    </row>
    <row r="1705" spans="1:4" ht="14.25">
      <c r="A1705">
        <v>34705</v>
      </c>
      <c r="B1705" t="s">
        <v>33589</v>
      </c>
      <c r="C1705" t="s">
        <v>2049</v>
      </c>
      <c r="D1705" s="258" t="s">
        <v>33590</v>
      </c>
    </row>
    <row r="1706" spans="1:4" ht="14.25">
      <c r="A1706">
        <v>34707</v>
      </c>
      <c r="B1706" t="s">
        <v>33591</v>
      </c>
      <c r="C1706" t="s">
        <v>2049</v>
      </c>
      <c r="D1706" s="258" t="s">
        <v>33592</v>
      </c>
    </row>
    <row r="1707" spans="1:4" ht="14.25">
      <c r="A1707">
        <v>2378</v>
      </c>
      <c r="B1707" t="s">
        <v>33593</v>
      </c>
      <c r="C1707" t="s">
        <v>2049</v>
      </c>
      <c r="D1707" s="258" t="s">
        <v>33594</v>
      </c>
    </row>
    <row r="1708" spans="1:4" ht="14.25">
      <c r="A1708">
        <v>2379</v>
      </c>
      <c r="B1708" t="s">
        <v>33595</v>
      </c>
      <c r="C1708" t="s">
        <v>2049</v>
      </c>
      <c r="D1708" s="258" t="s">
        <v>33594</v>
      </c>
    </row>
    <row r="1709" spans="1:4" ht="14.25">
      <c r="A1709">
        <v>2376</v>
      </c>
      <c r="B1709" t="s">
        <v>33596</v>
      </c>
      <c r="C1709" t="s">
        <v>2049</v>
      </c>
      <c r="D1709" s="258" t="s">
        <v>33597</v>
      </c>
    </row>
    <row r="1710" spans="1:4" ht="14.25">
      <c r="A1710">
        <v>2394</v>
      </c>
      <c r="B1710" t="s">
        <v>33598</v>
      </c>
      <c r="C1710" t="s">
        <v>2049</v>
      </c>
      <c r="D1710" s="258" t="s">
        <v>33599</v>
      </c>
    </row>
    <row r="1711" spans="1:4" ht="14.25">
      <c r="A1711">
        <v>34686</v>
      </c>
      <c r="B1711" t="s">
        <v>33600</v>
      </c>
      <c r="C1711" t="s">
        <v>2049</v>
      </c>
      <c r="D1711" s="258" t="s">
        <v>33601</v>
      </c>
    </row>
    <row r="1712" spans="1:4" ht="14.25">
      <c r="A1712">
        <v>34616</v>
      </c>
      <c r="B1712" t="s">
        <v>33602</v>
      </c>
      <c r="C1712" t="s">
        <v>2049</v>
      </c>
      <c r="D1712" s="258" t="s">
        <v>33603</v>
      </c>
    </row>
    <row r="1713" spans="1:4" ht="14.25">
      <c r="A1713">
        <v>34623</v>
      </c>
      <c r="B1713" t="s">
        <v>33604</v>
      </c>
      <c r="C1713" t="s">
        <v>2049</v>
      </c>
      <c r="D1713" s="258" t="s">
        <v>33605</v>
      </c>
    </row>
    <row r="1714" spans="1:4" ht="14.25">
      <c r="A1714">
        <v>34628</v>
      </c>
      <c r="B1714" t="s">
        <v>33606</v>
      </c>
      <c r="C1714" t="s">
        <v>2049</v>
      </c>
      <c r="D1714" s="258" t="s">
        <v>33607</v>
      </c>
    </row>
    <row r="1715" spans="1:4" ht="14.25">
      <c r="A1715">
        <v>34653</v>
      </c>
      <c r="B1715" t="s">
        <v>33608</v>
      </c>
      <c r="C1715" t="s">
        <v>2049</v>
      </c>
      <c r="D1715" s="258" t="s">
        <v>33609</v>
      </c>
    </row>
    <row r="1716" spans="1:4" ht="14.25">
      <c r="A1716">
        <v>34688</v>
      </c>
      <c r="B1716" t="s">
        <v>33610</v>
      </c>
      <c r="C1716" t="s">
        <v>2049</v>
      </c>
      <c r="D1716" s="258" t="s">
        <v>33611</v>
      </c>
    </row>
    <row r="1717" spans="1:4" ht="14.25">
      <c r="A1717">
        <v>34709</v>
      </c>
      <c r="B1717" t="s">
        <v>33612</v>
      </c>
      <c r="C1717" t="s">
        <v>2049</v>
      </c>
      <c r="D1717" s="258" t="s">
        <v>33613</v>
      </c>
    </row>
    <row r="1718" spans="1:4" ht="14.25">
      <c r="A1718">
        <v>34714</v>
      </c>
      <c r="B1718" t="s">
        <v>33614</v>
      </c>
      <c r="C1718" t="s">
        <v>2049</v>
      </c>
      <c r="D1718" s="258" t="s">
        <v>33615</v>
      </c>
    </row>
    <row r="1719" spans="1:4" ht="14.25">
      <c r="A1719">
        <v>2388</v>
      </c>
      <c r="B1719" t="s">
        <v>33616</v>
      </c>
      <c r="C1719" t="s">
        <v>2049</v>
      </c>
      <c r="D1719" s="258" t="s">
        <v>33617</v>
      </c>
    </row>
    <row r="1720" spans="1:4" ht="14.25">
      <c r="A1720">
        <v>34606</v>
      </c>
      <c r="B1720" t="s">
        <v>33618</v>
      </c>
      <c r="C1720" t="s">
        <v>2049</v>
      </c>
      <c r="D1720" s="258" t="s">
        <v>33619</v>
      </c>
    </row>
    <row r="1721" spans="1:4" ht="14.25">
      <c r="A1721">
        <v>34689</v>
      </c>
      <c r="B1721" t="s">
        <v>33620</v>
      </c>
      <c r="C1721" t="s">
        <v>2049</v>
      </c>
      <c r="D1721" s="258" t="s">
        <v>33621</v>
      </c>
    </row>
    <row r="1722" spans="1:4" ht="14.25">
      <c r="A1722">
        <v>2370</v>
      </c>
      <c r="B1722" t="s">
        <v>33622</v>
      </c>
      <c r="C1722" t="s">
        <v>2049</v>
      </c>
      <c r="D1722" s="258" t="s">
        <v>33623</v>
      </c>
    </row>
    <row r="1723" spans="1:4" ht="14.25">
      <c r="A1723">
        <v>2386</v>
      </c>
      <c r="B1723" t="s">
        <v>33624</v>
      </c>
      <c r="C1723" t="s">
        <v>2049</v>
      </c>
      <c r="D1723" s="258" t="s">
        <v>33625</v>
      </c>
    </row>
    <row r="1724" spans="1:4" ht="14.25">
      <c r="A1724">
        <v>2392</v>
      </c>
      <c r="B1724" t="s">
        <v>33626</v>
      </c>
      <c r="C1724" t="s">
        <v>2049</v>
      </c>
      <c r="D1724" s="258" t="s">
        <v>33627</v>
      </c>
    </row>
    <row r="1725" spans="1:4" ht="14.25">
      <c r="A1725">
        <v>2373</v>
      </c>
      <c r="B1725" t="s">
        <v>33628</v>
      </c>
      <c r="C1725" t="s">
        <v>2049</v>
      </c>
      <c r="D1725" s="258" t="s">
        <v>33629</v>
      </c>
    </row>
    <row r="1726" spans="1:4" ht="14.25">
      <c r="A1726">
        <v>39465</v>
      </c>
      <c r="B1726" t="s">
        <v>33630</v>
      </c>
      <c r="C1726" t="s">
        <v>2049</v>
      </c>
      <c r="D1726" s="258" t="s">
        <v>33631</v>
      </c>
    </row>
    <row r="1727" spans="1:4" ht="14.25">
      <c r="A1727">
        <v>39466</v>
      </c>
      <c r="B1727" t="s">
        <v>33632</v>
      </c>
      <c r="C1727" t="s">
        <v>2049</v>
      </c>
      <c r="D1727" s="258" t="s">
        <v>33633</v>
      </c>
    </row>
    <row r="1728" spans="1:4" ht="14.25">
      <c r="A1728">
        <v>39467</v>
      </c>
      <c r="B1728" t="s">
        <v>33634</v>
      </c>
      <c r="C1728" t="s">
        <v>2049</v>
      </c>
      <c r="D1728" s="258" t="s">
        <v>33635</v>
      </c>
    </row>
    <row r="1729" spans="1:4" ht="14.25">
      <c r="A1729">
        <v>39468</v>
      </c>
      <c r="B1729" t="s">
        <v>33636</v>
      </c>
      <c r="C1729" t="s">
        <v>2049</v>
      </c>
      <c r="D1729" s="258" t="s">
        <v>33637</v>
      </c>
    </row>
    <row r="1730" spans="1:4" ht="14.25">
      <c r="A1730">
        <v>39469</v>
      </c>
      <c r="B1730" t="s">
        <v>33638</v>
      </c>
      <c r="C1730" t="s">
        <v>2049</v>
      </c>
      <c r="D1730" s="258" t="s">
        <v>33639</v>
      </c>
    </row>
    <row r="1731" spans="1:4" ht="14.25">
      <c r="A1731">
        <v>39470</v>
      </c>
      <c r="B1731" t="s">
        <v>33640</v>
      </c>
      <c r="C1731" t="s">
        <v>2049</v>
      </c>
      <c r="D1731" s="258" t="s">
        <v>33641</v>
      </c>
    </row>
    <row r="1732" spans="1:4" ht="14.25">
      <c r="A1732">
        <v>39471</v>
      </c>
      <c r="B1732" t="s">
        <v>33642</v>
      </c>
      <c r="C1732" t="s">
        <v>2049</v>
      </c>
      <c r="D1732" s="258" t="s">
        <v>33643</v>
      </c>
    </row>
    <row r="1733" spans="1:4" ht="14.25">
      <c r="A1733">
        <v>39472</v>
      </c>
      <c r="B1733" t="s">
        <v>33644</v>
      </c>
      <c r="C1733" t="s">
        <v>2049</v>
      </c>
      <c r="D1733" s="258" t="s">
        <v>33645</v>
      </c>
    </row>
    <row r="1734" spans="1:4" ht="14.25">
      <c r="A1734">
        <v>39473</v>
      </c>
      <c r="B1734" t="s">
        <v>33646</v>
      </c>
      <c r="C1734" t="s">
        <v>2049</v>
      </c>
      <c r="D1734" s="258" t="s">
        <v>33647</v>
      </c>
    </row>
    <row r="1735" spans="1:4" ht="14.25">
      <c r="A1735">
        <v>39474</v>
      </c>
      <c r="B1735" t="s">
        <v>33648</v>
      </c>
      <c r="C1735" t="s">
        <v>2049</v>
      </c>
      <c r="D1735" s="258" t="s">
        <v>33649</v>
      </c>
    </row>
    <row r="1736" spans="1:4" ht="14.25">
      <c r="A1736">
        <v>39475</v>
      </c>
      <c r="B1736" t="s">
        <v>33650</v>
      </c>
      <c r="C1736" t="s">
        <v>2049</v>
      </c>
      <c r="D1736" s="258" t="s">
        <v>33651</v>
      </c>
    </row>
    <row r="1737" spans="1:4" ht="14.25">
      <c r="A1737">
        <v>39476</v>
      </c>
      <c r="B1737" t="s">
        <v>33652</v>
      </c>
      <c r="C1737" t="s">
        <v>2049</v>
      </c>
      <c r="D1737" s="258" t="s">
        <v>33653</v>
      </c>
    </row>
    <row r="1738" spans="1:4" ht="14.25">
      <c r="A1738">
        <v>39477</v>
      </c>
      <c r="B1738" t="s">
        <v>33654</v>
      </c>
      <c r="C1738" t="s">
        <v>2049</v>
      </c>
      <c r="D1738" s="258" t="s">
        <v>33655</v>
      </c>
    </row>
    <row r="1739" spans="1:4" ht="14.25">
      <c r="A1739">
        <v>39478</v>
      </c>
      <c r="B1739" t="s">
        <v>33656</v>
      </c>
      <c r="C1739" t="s">
        <v>2049</v>
      </c>
      <c r="D1739" s="258" t="s">
        <v>33657</v>
      </c>
    </row>
    <row r="1740" spans="1:4" ht="14.25">
      <c r="A1740">
        <v>39479</v>
      </c>
      <c r="B1740" t="s">
        <v>33658</v>
      </c>
      <c r="C1740" t="s">
        <v>2049</v>
      </c>
      <c r="D1740" s="258" t="s">
        <v>33659</v>
      </c>
    </row>
    <row r="1741" spans="1:4" ht="14.25">
      <c r="A1741">
        <v>39480</v>
      </c>
      <c r="B1741" t="s">
        <v>33660</v>
      </c>
      <c r="C1741" t="s">
        <v>2049</v>
      </c>
      <c r="D1741" s="258" t="s">
        <v>33661</v>
      </c>
    </row>
    <row r="1742" spans="1:4" ht="14.25">
      <c r="A1742">
        <v>39459</v>
      </c>
      <c r="B1742" t="s">
        <v>33662</v>
      </c>
      <c r="C1742" t="s">
        <v>2049</v>
      </c>
      <c r="D1742" s="258" t="s">
        <v>33663</v>
      </c>
    </row>
    <row r="1743" spans="1:4" ht="14.25">
      <c r="A1743">
        <v>39445</v>
      </c>
      <c r="B1743" t="s">
        <v>33664</v>
      </c>
      <c r="C1743" t="s">
        <v>2049</v>
      </c>
      <c r="D1743" s="258" t="s">
        <v>33665</v>
      </c>
    </row>
    <row r="1744" spans="1:4" ht="14.25">
      <c r="A1744">
        <v>39446</v>
      </c>
      <c r="B1744" t="s">
        <v>33666</v>
      </c>
      <c r="C1744" t="s">
        <v>2049</v>
      </c>
      <c r="D1744" s="258" t="s">
        <v>33667</v>
      </c>
    </row>
    <row r="1745" spans="1:4" ht="14.25">
      <c r="A1745">
        <v>39447</v>
      </c>
      <c r="B1745" t="s">
        <v>33668</v>
      </c>
      <c r="C1745" t="s">
        <v>2049</v>
      </c>
      <c r="D1745" s="258" t="s">
        <v>33669</v>
      </c>
    </row>
    <row r="1746" spans="1:4" ht="14.25">
      <c r="A1746">
        <v>39448</v>
      </c>
      <c r="B1746" t="s">
        <v>33670</v>
      </c>
      <c r="C1746" t="s">
        <v>2049</v>
      </c>
      <c r="D1746" s="258" t="s">
        <v>33671</v>
      </c>
    </row>
    <row r="1747" spans="1:4" ht="14.25">
      <c r="A1747">
        <v>39450</v>
      </c>
      <c r="B1747" t="s">
        <v>33672</v>
      </c>
      <c r="C1747" t="s">
        <v>2049</v>
      </c>
      <c r="D1747" s="258" t="s">
        <v>33673</v>
      </c>
    </row>
    <row r="1748" spans="1:4" ht="14.25">
      <c r="A1748">
        <v>39451</v>
      </c>
      <c r="B1748" t="s">
        <v>33674</v>
      </c>
      <c r="C1748" t="s">
        <v>2049</v>
      </c>
      <c r="D1748" s="258" t="s">
        <v>33675</v>
      </c>
    </row>
    <row r="1749" spans="1:4" ht="14.25">
      <c r="A1749">
        <v>39452</v>
      </c>
      <c r="B1749" t="s">
        <v>33676</v>
      </c>
      <c r="C1749" t="s">
        <v>2049</v>
      </c>
      <c r="D1749" s="258" t="s">
        <v>33677</v>
      </c>
    </row>
    <row r="1750" spans="1:4" ht="14.25">
      <c r="A1750">
        <v>39523</v>
      </c>
      <c r="B1750" t="s">
        <v>33678</v>
      </c>
      <c r="C1750" t="s">
        <v>2049</v>
      </c>
      <c r="D1750" s="258" t="s">
        <v>33679</v>
      </c>
    </row>
    <row r="1751" spans="1:4" ht="14.25">
      <c r="A1751">
        <v>39449</v>
      </c>
      <c r="B1751" t="s">
        <v>33680</v>
      </c>
      <c r="C1751" t="s">
        <v>2049</v>
      </c>
      <c r="D1751" s="258" t="s">
        <v>33681</v>
      </c>
    </row>
    <row r="1752" spans="1:4" ht="14.25">
      <c r="A1752">
        <v>39455</v>
      </c>
      <c r="B1752" t="s">
        <v>33682</v>
      </c>
      <c r="C1752" t="s">
        <v>2049</v>
      </c>
      <c r="D1752" s="258" t="s">
        <v>33683</v>
      </c>
    </row>
    <row r="1753" spans="1:4" ht="14.25">
      <c r="A1753">
        <v>39456</v>
      </c>
      <c r="B1753" t="s">
        <v>33684</v>
      </c>
      <c r="C1753" t="s">
        <v>2049</v>
      </c>
      <c r="D1753" s="258" t="s">
        <v>33685</v>
      </c>
    </row>
    <row r="1754" spans="1:4" ht="14.25">
      <c r="A1754">
        <v>39457</v>
      </c>
      <c r="B1754" t="s">
        <v>33686</v>
      </c>
      <c r="C1754" t="s">
        <v>2049</v>
      </c>
      <c r="D1754" s="258" t="s">
        <v>33687</v>
      </c>
    </row>
    <row r="1755" spans="1:4" ht="14.25">
      <c r="A1755">
        <v>39458</v>
      </c>
      <c r="B1755" t="s">
        <v>33688</v>
      </c>
      <c r="C1755" t="s">
        <v>2049</v>
      </c>
      <c r="D1755" s="258" t="s">
        <v>33689</v>
      </c>
    </row>
    <row r="1756" spans="1:4" ht="14.25">
      <c r="A1756">
        <v>39464</v>
      </c>
      <c r="B1756" t="s">
        <v>33690</v>
      </c>
      <c r="C1756" t="s">
        <v>2049</v>
      </c>
      <c r="D1756" s="258" t="s">
        <v>33691</v>
      </c>
    </row>
    <row r="1757" spans="1:4" ht="14.25">
      <c r="A1757">
        <v>39460</v>
      </c>
      <c r="B1757" t="s">
        <v>33692</v>
      </c>
      <c r="C1757" t="s">
        <v>2049</v>
      </c>
      <c r="D1757" s="258" t="s">
        <v>33693</v>
      </c>
    </row>
    <row r="1758" spans="1:4" ht="14.25">
      <c r="A1758">
        <v>39461</v>
      </c>
      <c r="B1758" t="s">
        <v>33694</v>
      </c>
      <c r="C1758" t="s">
        <v>2049</v>
      </c>
      <c r="D1758" s="258" t="s">
        <v>33695</v>
      </c>
    </row>
    <row r="1759" spans="1:4" ht="14.25">
      <c r="A1759">
        <v>39462</v>
      </c>
      <c r="B1759" t="s">
        <v>33696</v>
      </c>
      <c r="C1759" t="s">
        <v>2049</v>
      </c>
      <c r="D1759" s="258" t="s">
        <v>33697</v>
      </c>
    </row>
    <row r="1760" spans="1:4" ht="14.25">
      <c r="A1760">
        <v>39463</v>
      </c>
      <c r="B1760" t="s">
        <v>33698</v>
      </c>
      <c r="C1760" t="s">
        <v>2049</v>
      </c>
      <c r="D1760" s="258" t="s">
        <v>33699</v>
      </c>
    </row>
    <row r="1761" spans="1:4" ht="14.25">
      <c r="A1761">
        <v>26039</v>
      </c>
      <c r="B1761" t="s">
        <v>33700</v>
      </c>
      <c r="C1761" t="s">
        <v>2049</v>
      </c>
      <c r="D1761" s="258" t="s">
        <v>33701</v>
      </c>
    </row>
    <row r="1762" spans="1:4" ht="14.25">
      <c r="A1762">
        <v>2401</v>
      </c>
      <c r="B1762" t="s">
        <v>33702</v>
      </c>
      <c r="C1762" t="s">
        <v>2049</v>
      </c>
      <c r="D1762" s="258" t="s">
        <v>33703</v>
      </c>
    </row>
    <row r="1763" spans="1:4" ht="14.25">
      <c r="A1763">
        <v>38870</v>
      </c>
      <c r="B1763" t="s">
        <v>33704</v>
      </c>
      <c r="C1763" t="s">
        <v>2049</v>
      </c>
      <c r="D1763" s="258" t="s">
        <v>33705</v>
      </c>
    </row>
    <row r="1764" spans="1:4" ht="14.25">
      <c r="A1764">
        <v>38869</v>
      </c>
      <c r="B1764" t="s">
        <v>33706</v>
      </c>
      <c r="C1764" t="s">
        <v>2049</v>
      </c>
      <c r="D1764" s="258" t="s">
        <v>33707</v>
      </c>
    </row>
    <row r="1765" spans="1:4" ht="14.25">
      <c r="A1765">
        <v>38872</v>
      </c>
      <c r="B1765" t="s">
        <v>33708</v>
      </c>
      <c r="C1765" t="s">
        <v>2049</v>
      </c>
      <c r="D1765" s="258" t="s">
        <v>33709</v>
      </c>
    </row>
    <row r="1766" spans="1:4" ht="14.25">
      <c r="A1766">
        <v>38871</v>
      </c>
      <c r="B1766" t="s">
        <v>33710</v>
      </c>
      <c r="C1766" t="s">
        <v>2049</v>
      </c>
      <c r="D1766" s="258" t="s">
        <v>33711</v>
      </c>
    </row>
    <row r="1767" spans="1:4" ht="14.25">
      <c r="A1767">
        <v>39283</v>
      </c>
      <c r="B1767" t="s">
        <v>33712</v>
      </c>
      <c r="C1767" t="s">
        <v>2049</v>
      </c>
      <c r="D1767" s="258" t="s">
        <v>33713</v>
      </c>
    </row>
    <row r="1768" spans="1:4" ht="14.25">
      <c r="A1768">
        <v>39285</v>
      </c>
      <c r="B1768" t="s">
        <v>33714</v>
      </c>
      <c r="C1768" t="s">
        <v>2049</v>
      </c>
      <c r="D1768" s="258" t="s">
        <v>33715</v>
      </c>
    </row>
    <row r="1769" spans="1:4" ht="14.25">
      <c r="A1769">
        <v>39286</v>
      </c>
      <c r="B1769" t="s">
        <v>33716</v>
      </c>
      <c r="C1769" t="s">
        <v>2049</v>
      </c>
      <c r="D1769" s="258" t="s">
        <v>33717</v>
      </c>
    </row>
    <row r="1770" spans="1:4" ht="14.25">
      <c r="A1770">
        <v>39288</v>
      </c>
      <c r="B1770" t="s">
        <v>33718</v>
      </c>
      <c r="C1770" t="s">
        <v>2049</v>
      </c>
      <c r="D1770" s="258" t="s">
        <v>33719</v>
      </c>
    </row>
    <row r="1771" spans="1:4" ht="14.25">
      <c r="A1771">
        <v>44476</v>
      </c>
      <c r="B1771" t="s">
        <v>33720</v>
      </c>
      <c r="C1771" t="s">
        <v>2050</v>
      </c>
      <c r="D1771" s="258" t="s">
        <v>33721</v>
      </c>
    </row>
    <row r="1772" spans="1:4" ht="14.25">
      <c r="A1772">
        <v>10629</v>
      </c>
      <c r="B1772" t="s">
        <v>33722</v>
      </c>
      <c r="C1772" t="s">
        <v>2050</v>
      </c>
      <c r="D1772" s="258" t="s">
        <v>33723</v>
      </c>
    </row>
    <row r="1773" spans="1:4" ht="14.25">
      <c r="A1773">
        <v>10698</v>
      </c>
      <c r="B1773" t="s">
        <v>33724</v>
      </c>
      <c r="C1773" t="s">
        <v>2050</v>
      </c>
      <c r="D1773" s="258" t="s">
        <v>33725</v>
      </c>
    </row>
    <row r="1774" spans="1:4" ht="14.25">
      <c r="A1774">
        <v>40521</v>
      </c>
      <c r="B1774" t="s">
        <v>33726</v>
      </c>
      <c r="C1774" t="s">
        <v>2049</v>
      </c>
      <c r="D1774" s="258" t="s">
        <v>33727</v>
      </c>
    </row>
    <row r="1775" spans="1:4" ht="14.25">
      <c r="A1775">
        <v>2432</v>
      </c>
      <c r="B1775" t="s">
        <v>33728</v>
      </c>
      <c r="C1775" t="s">
        <v>2049</v>
      </c>
      <c r="D1775" s="258" t="s">
        <v>33729</v>
      </c>
    </row>
    <row r="1776" spans="1:4" ht="14.25">
      <c r="A1776">
        <v>2433</v>
      </c>
      <c r="B1776" t="s">
        <v>33730</v>
      </c>
      <c r="C1776" t="s">
        <v>2049</v>
      </c>
      <c r="D1776" s="258" t="s">
        <v>33731</v>
      </c>
    </row>
    <row r="1777" spans="1:4" ht="14.25">
      <c r="A1777">
        <v>2418</v>
      </c>
      <c r="B1777" t="s">
        <v>33732</v>
      </c>
      <c r="C1777" t="s">
        <v>2049</v>
      </c>
      <c r="D1777" s="258" t="s">
        <v>33733</v>
      </c>
    </row>
    <row r="1778" spans="1:4" ht="14.25">
      <c r="A1778">
        <v>2420</v>
      </c>
      <c r="B1778" t="s">
        <v>33734</v>
      </c>
      <c r="C1778" t="s">
        <v>2049</v>
      </c>
      <c r="D1778" s="258" t="s">
        <v>33735</v>
      </c>
    </row>
    <row r="1779" spans="1:4" ht="14.25">
      <c r="A1779">
        <v>11447</v>
      </c>
      <c r="B1779" t="s">
        <v>33736</v>
      </c>
      <c r="C1779" t="s">
        <v>2049</v>
      </c>
      <c r="D1779" s="258" t="s">
        <v>30601</v>
      </c>
    </row>
    <row r="1780" spans="1:4" ht="14.25">
      <c r="A1780">
        <v>11451</v>
      </c>
      <c r="B1780" t="s">
        <v>33737</v>
      </c>
      <c r="C1780" t="s">
        <v>2049</v>
      </c>
      <c r="D1780" s="258" t="s">
        <v>33738</v>
      </c>
    </row>
    <row r="1781" spans="1:4" ht="14.25">
      <c r="A1781">
        <v>11116</v>
      </c>
      <c r="B1781" t="s">
        <v>33739</v>
      </c>
      <c r="C1781" t="s">
        <v>2049</v>
      </c>
      <c r="D1781" s="258" t="s">
        <v>33740</v>
      </c>
    </row>
    <row r="1782" spans="1:4" ht="14.25">
      <c r="A1782">
        <v>38411</v>
      </c>
      <c r="B1782" t="s">
        <v>33741</v>
      </c>
      <c r="C1782" t="s">
        <v>2049</v>
      </c>
      <c r="D1782" s="258" t="s">
        <v>33742</v>
      </c>
    </row>
    <row r="1783" spans="1:4" ht="14.25">
      <c r="A1783">
        <v>38189</v>
      </c>
      <c r="B1783" t="s">
        <v>33743</v>
      </c>
      <c r="C1783" t="s">
        <v>2049</v>
      </c>
      <c r="D1783" s="258" t="s">
        <v>33744</v>
      </c>
    </row>
    <row r="1784" spans="1:4" ht="14.25">
      <c r="A1784">
        <v>38190</v>
      </c>
      <c r="B1784" t="s">
        <v>33745</v>
      </c>
      <c r="C1784" t="s">
        <v>2049</v>
      </c>
      <c r="D1784" s="258" t="s">
        <v>33746</v>
      </c>
    </row>
    <row r="1785" spans="1:4" ht="14.25">
      <c r="A1785">
        <v>7608</v>
      </c>
      <c r="B1785" t="s">
        <v>33747</v>
      </c>
      <c r="C1785" t="s">
        <v>2049</v>
      </c>
      <c r="D1785" s="258" t="s">
        <v>31117</v>
      </c>
    </row>
    <row r="1786" spans="1:4" ht="14.25">
      <c r="A1786">
        <v>1370</v>
      </c>
      <c r="B1786" t="s">
        <v>33748</v>
      </c>
      <c r="C1786" t="s">
        <v>2049</v>
      </c>
      <c r="D1786" s="258" t="s">
        <v>33749</v>
      </c>
    </row>
    <row r="1787" spans="1:4" ht="14.25">
      <c r="A1787">
        <v>36516</v>
      </c>
      <c r="B1787" t="s">
        <v>33750</v>
      </c>
      <c r="C1787" t="s">
        <v>2049</v>
      </c>
      <c r="D1787" s="258" t="s">
        <v>33751</v>
      </c>
    </row>
    <row r="1788" spans="1:4" ht="14.25">
      <c r="A1788">
        <v>34777</v>
      </c>
      <c r="B1788" t="s">
        <v>33752</v>
      </c>
      <c r="C1788" t="s">
        <v>2049</v>
      </c>
      <c r="D1788" s="258" t="s">
        <v>33753</v>
      </c>
    </row>
    <row r="1789" spans="1:4" ht="14.25">
      <c r="A1789">
        <v>7272</v>
      </c>
      <c r="B1789" t="s">
        <v>33754</v>
      </c>
      <c r="C1789" t="s">
        <v>2049</v>
      </c>
      <c r="D1789" s="258" t="s">
        <v>33755</v>
      </c>
    </row>
    <row r="1790" spans="1:4" ht="14.25">
      <c r="A1790">
        <v>10605</v>
      </c>
      <c r="B1790" t="s">
        <v>33756</v>
      </c>
      <c r="C1790" t="s">
        <v>2049</v>
      </c>
      <c r="D1790" s="258" t="s">
        <v>30757</v>
      </c>
    </row>
    <row r="1791" spans="1:4" ht="14.25">
      <c r="A1791">
        <v>10604</v>
      </c>
      <c r="B1791" t="s">
        <v>33757</v>
      </c>
      <c r="C1791" t="s">
        <v>2049</v>
      </c>
      <c r="D1791" s="258" t="s">
        <v>33758</v>
      </c>
    </row>
    <row r="1792" spans="1:4" ht="14.25">
      <c r="A1792">
        <v>672</v>
      </c>
      <c r="B1792" t="s">
        <v>33759</v>
      </c>
      <c r="C1792" t="s">
        <v>2049</v>
      </c>
      <c r="D1792" s="258" t="s">
        <v>33760</v>
      </c>
    </row>
    <row r="1793" spans="1:4" ht="14.25">
      <c r="A1793">
        <v>668</v>
      </c>
      <c r="B1793" t="s">
        <v>33761</v>
      </c>
      <c r="C1793" t="s">
        <v>2049</v>
      </c>
      <c r="D1793" s="258" t="s">
        <v>33086</v>
      </c>
    </row>
    <row r="1794" spans="1:4" ht="14.25">
      <c r="A1794">
        <v>10578</v>
      </c>
      <c r="B1794" t="s">
        <v>33762</v>
      </c>
      <c r="C1794" t="s">
        <v>2049</v>
      </c>
      <c r="D1794" s="258" t="s">
        <v>33763</v>
      </c>
    </row>
    <row r="1795" spans="1:4" ht="14.25">
      <c r="A1795">
        <v>666</v>
      </c>
      <c r="B1795" t="s">
        <v>33764</v>
      </c>
      <c r="C1795" t="s">
        <v>2049</v>
      </c>
      <c r="D1795" s="258" t="s">
        <v>33765</v>
      </c>
    </row>
    <row r="1796" spans="1:4" ht="14.25">
      <c r="A1796">
        <v>665</v>
      </c>
      <c r="B1796" t="s">
        <v>33766</v>
      </c>
      <c r="C1796" t="s">
        <v>2049</v>
      </c>
      <c r="D1796" s="258" t="s">
        <v>33767</v>
      </c>
    </row>
    <row r="1797" spans="1:4" ht="14.25">
      <c r="A1797">
        <v>10577</v>
      </c>
      <c r="B1797" t="s">
        <v>33768</v>
      </c>
      <c r="C1797" t="s">
        <v>2049</v>
      </c>
      <c r="D1797" s="258" t="s">
        <v>33769</v>
      </c>
    </row>
    <row r="1798" spans="1:4" ht="14.25">
      <c r="A1798">
        <v>10583</v>
      </c>
      <c r="B1798" t="s">
        <v>33770</v>
      </c>
      <c r="C1798" t="s">
        <v>2049</v>
      </c>
      <c r="D1798" s="258" t="s">
        <v>33771</v>
      </c>
    </row>
    <row r="1799" spans="1:4" ht="14.25">
      <c r="A1799">
        <v>10579</v>
      </c>
      <c r="B1799" t="s">
        <v>33772</v>
      </c>
      <c r="C1799" t="s">
        <v>2049</v>
      </c>
      <c r="D1799" s="258" t="s">
        <v>33773</v>
      </c>
    </row>
    <row r="1800" spans="1:4" ht="14.25">
      <c r="A1800">
        <v>10582</v>
      </c>
      <c r="B1800" t="s">
        <v>33774</v>
      </c>
      <c r="C1800" t="s">
        <v>2049</v>
      </c>
      <c r="D1800" s="258" t="s">
        <v>33775</v>
      </c>
    </row>
    <row r="1801" spans="1:4" ht="14.25">
      <c r="A1801">
        <v>2436</v>
      </c>
      <c r="B1801" t="s">
        <v>33776</v>
      </c>
      <c r="C1801" t="s">
        <v>2051</v>
      </c>
      <c r="D1801" s="258" t="s">
        <v>33777</v>
      </c>
    </row>
    <row r="1802" spans="1:4" ht="14.25">
      <c r="A1802">
        <v>40918</v>
      </c>
      <c r="B1802" t="s">
        <v>33778</v>
      </c>
      <c r="C1802" t="s">
        <v>2056</v>
      </c>
      <c r="D1802" s="258" t="s">
        <v>33779</v>
      </c>
    </row>
    <row r="1803" spans="1:4" ht="14.25">
      <c r="A1803">
        <v>2439</v>
      </c>
      <c r="B1803" t="s">
        <v>33780</v>
      </c>
      <c r="C1803" t="s">
        <v>2051</v>
      </c>
      <c r="D1803" s="258" t="s">
        <v>33781</v>
      </c>
    </row>
    <row r="1804" spans="1:4" ht="14.25">
      <c r="A1804">
        <v>40923</v>
      </c>
      <c r="B1804" t="s">
        <v>33782</v>
      </c>
      <c r="C1804" t="s">
        <v>2056</v>
      </c>
      <c r="D1804" s="258" t="s">
        <v>33783</v>
      </c>
    </row>
    <row r="1805" spans="1:4" ht="14.25">
      <c r="A1805">
        <v>10998</v>
      </c>
      <c r="B1805" t="s">
        <v>33784</v>
      </c>
      <c r="C1805" t="s">
        <v>2053</v>
      </c>
      <c r="D1805" s="258" t="s">
        <v>33785</v>
      </c>
    </row>
    <row r="1806" spans="1:4" ht="14.25">
      <c r="A1806">
        <v>11002</v>
      </c>
      <c r="B1806" t="s">
        <v>33786</v>
      </c>
      <c r="C1806" t="s">
        <v>2053</v>
      </c>
      <c r="D1806" s="258" t="s">
        <v>33787</v>
      </c>
    </row>
    <row r="1807" spans="1:4" ht="14.25">
      <c r="A1807">
        <v>10999</v>
      </c>
      <c r="B1807" t="s">
        <v>33788</v>
      </c>
      <c r="C1807" t="s">
        <v>2053</v>
      </c>
      <c r="D1807" s="258" t="s">
        <v>33789</v>
      </c>
    </row>
    <row r="1808" spans="1:4" ht="14.25">
      <c r="A1808">
        <v>10997</v>
      </c>
      <c r="B1808" t="s">
        <v>33790</v>
      </c>
      <c r="C1808" t="s">
        <v>2053</v>
      </c>
      <c r="D1808" s="258" t="s">
        <v>33146</v>
      </c>
    </row>
    <row r="1809" spans="1:4" ht="14.25">
      <c r="A1809">
        <v>2685</v>
      </c>
      <c r="B1809" t="s">
        <v>33791</v>
      </c>
      <c r="C1809" t="s">
        <v>2052</v>
      </c>
      <c r="D1809" s="258" t="s">
        <v>33792</v>
      </c>
    </row>
    <row r="1810" spans="1:4" ht="14.25">
      <c r="A1810">
        <v>2680</v>
      </c>
      <c r="B1810" t="s">
        <v>33793</v>
      </c>
      <c r="C1810" t="s">
        <v>2052</v>
      </c>
      <c r="D1810" s="258" t="s">
        <v>33794</v>
      </c>
    </row>
    <row r="1811" spans="1:4" ht="14.25">
      <c r="A1811">
        <v>2684</v>
      </c>
      <c r="B1811" t="s">
        <v>33795</v>
      </c>
      <c r="C1811" t="s">
        <v>2052</v>
      </c>
      <c r="D1811" s="258" t="s">
        <v>30538</v>
      </c>
    </row>
    <row r="1812" spans="1:4" ht="14.25">
      <c r="A1812">
        <v>2673</v>
      </c>
      <c r="B1812" t="s">
        <v>33796</v>
      </c>
      <c r="C1812" t="s">
        <v>2052</v>
      </c>
      <c r="D1812" s="258" t="s">
        <v>33797</v>
      </c>
    </row>
    <row r="1813" spans="1:4" ht="14.25">
      <c r="A1813">
        <v>2681</v>
      </c>
      <c r="B1813" t="s">
        <v>33798</v>
      </c>
      <c r="C1813" t="s">
        <v>2052</v>
      </c>
      <c r="D1813" s="258" t="s">
        <v>33799</v>
      </c>
    </row>
    <row r="1814" spans="1:4" ht="14.25">
      <c r="A1814">
        <v>2682</v>
      </c>
      <c r="B1814" t="s">
        <v>33800</v>
      </c>
      <c r="C1814" t="s">
        <v>2052</v>
      </c>
      <c r="D1814" s="258" t="s">
        <v>33801</v>
      </c>
    </row>
    <row r="1815" spans="1:4" ht="14.25">
      <c r="A1815">
        <v>2686</v>
      </c>
      <c r="B1815" t="s">
        <v>33802</v>
      </c>
      <c r="C1815" t="s">
        <v>2052</v>
      </c>
      <c r="D1815" s="258" t="s">
        <v>33803</v>
      </c>
    </row>
    <row r="1816" spans="1:4" ht="14.25">
      <c r="A1816">
        <v>2674</v>
      </c>
      <c r="B1816" t="s">
        <v>33804</v>
      </c>
      <c r="C1816" t="s">
        <v>2052</v>
      </c>
      <c r="D1816" s="258" t="s">
        <v>31305</v>
      </c>
    </row>
    <row r="1817" spans="1:4" ht="14.25">
      <c r="A1817">
        <v>2683</v>
      </c>
      <c r="B1817" t="s">
        <v>33805</v>
      </c>
      <c r="C1817" t="s">
        <v>2052</v>
      </c>
      <c r="D1817" s="258" t="s">
        <v>33806</v>
      </c>
    </row>
    <row r="1818" spans="1:4" ht="14.25">
      <c r="A1818">
        <v>2676</v>
      </c>
      <c r="B1818" t="s">
        <v>33807</v>
      </c>
      <c r="C1818" t="s">
        <v>2052</v>
      </c>
      <c r="D1818" s="258" t="s">
        <v>33808</v>
      </c>
    </row>
    <row r="1819" spans="1:4" ht="14.25">
      <c r="A1819">
        <v>2678</v>
      </c>
      <c r="B1819" t="s">
        <v>33809</v>
      </c>
      <c r="C1819" t="s">
        <v>2052</v>
      </c>
      <c r="D1819" s="258" t="s">
        <v>33810</v>
      </c>
    </row>
    <row r="1820" spans="1:4" ht="14.25">
      <c r="A1820">
        <v>2679</v>
      </c>
      <c r="B1820" t="s">
        <v>33811</v>
      </c>
      <c r="C1820" t="s">
        <v>2052</v>
      </c>
      <c r="D1820" s="258" t="s">
        <v>30408</v>
      </c>
    </row>
    <row r="1821" spans="1:4" ht="14.25">
      <c r="A1821">
        <v>12070</v>
      </c>
      <c r="B1821" t="s">
        <v>33812</v>
      </c>
      <c r="C1821" t="s">
        <v>2052</v>
      </c>
      <c r="D1821" s="258" t="s">
        <v>33813</v>
      </c>
    </row>
    <row r="1822" spans="1:4" ht="14.25">
      <c r="A1822">
        <v>2675</v>
      </c>
      <c r="B1822" t="s">
        <v>33814</v>
      </c>
      <c r="C1822" t="s">
        <v>2052</v>
      </c>
      <c r="D1822" s="258" t="s">
        <v>33815</v>
      </c>
    </row>
    <row r="1823" spans="1:4" ht="14.25">
      <c r="A1823">
        <v>12067</v>
      </c>
      <c r="B1823" t="s">
        <v>33816</v>
      </c>
      <c r="C1823" t="s">
        <v>2052</v>
      </c>
      <c r="D1823" s="258" t="s">
        <v>33817</v>
      </c>
    </row>
    <row r="1824" spans="1:4" ht="14.25">
      <c r="A1824">
        <v>21136</v>
      </c>
      <c r="B1824" t="s">
        <v>33818</v>
      </c>
      <c r="C1824" t="s">
        <v>2052</v>
      </c>
      <c r="D1824" s="258" t="s">
        <v>33819</v>
      </c>
    </row>
    <row r="1825" spans="1:4" ht="14.25">
      <c r="A1825">
        <v>21128</v>
      </c>
      <c r="B1825" t="s">
        <v>33820</v>
      </c>
      <c r="C1825" t="s">
        <v>2052</v>
      </c>
      <c r="D1825" s="258" t="s">
        <v>33821</v>
      </c>
    </row>
    <row r="1826" spans="1:4" ht="14.25">
      <c r="A1826">
        <v>21130</v>
      </c>
      <c r="B1826" t="s">
        <v>33822</v>
      </c>
      <c r="C1826" t="s">
        <v>2052</v>
      </c>
      <c r="D1826" s="258" t="s">
        <v>33823</v>
      </c>
    </row>
    <row r="1827" spans="1:4" ht="14.25">
      <c r="A1827">
        <v>21135</v>
      </c>
      <c r="B1827" t="s">
        <v>33824</v>
      </c>
      <c r="C1827" t="s">
        <v>2052</v>
      </c>
      <c r="D1827" s="258" t="s">
        <v>33825</v>
      </c>
    </row>
    <row r="1828" spans="1:4" ht="14.25">
      <c r="A1828">
        <v>40401</v>
      </c>
      <c r="B1828" t="s">
        <v>33826</v>
      </c>
      <c r="C1828" t="s">
        <v>2052</v>
      </c>
      <c r="D1828" s="258" t="s">
        <v>33225</v>
      </c>
    </row>
    <row r="1829" spans="1:4" ht="14.25">
      <c r="A1829">
        <v>40402</v>
      </c>
      <c r="B1829" t="s">
        <v>33827</v>
      </c>
      <c r="C1829" t="s">
        <v>2052</v>
      </c>
      <c r="D1829" s="258" t="s">
        <v>33828</v>
      </c>
    </row>
    <row r="1830" spans="1:4" ht="14.25">
      <c r="A1830">
        <v>40400</v>
      </c>
      <c r="B1830" t="s">
        <v>33829</v>
      </c>
      <c r="C1830" t="s">
        <v>2052</v>
      </c>
      <c r="D1830" s="258" t="s">
        <v>33197</v>
      </c>
    </row>
    <row r="1831" spans="1:4" ht="14.25">
      <c r="A1831">
        <v>2504</v>
      </c>
      <c r="B1831" t="s">
        <v>33830</v>
      </c>
      <c r="C1831" t="s">
        <v>2052</v>
      </c>
      <c r="D1831" s="258" t="s">
        <v>33831</v>
      </c>
    </row>
    <row r="1832" spans="1:4" ht="14.25">
      <c r="A1832">
        <v>2501</v>
      </c>
      <c r="B1832" t="s">
        <v>33832</v>
      </c>
      <c r="C1832" t="s">
        <v>2052</v>
      </c>
      <c r="D1832" s="258" t="s">
        <v>33833</v>
      </c>
    </row>
    <row r="1833" spans="1:4" ht="14.25">
      <c r="A1833">
        <v>2502</v>
      </c>
      <c r="B1833" t="s">
        <v>33834</v>
      </c>
      <c r="C1833" t="s">
        <v>2052</v>
      </c>
      <c r="D1833" s="258" t="s">
        <v>33835</v>
      </c>
    </row>
    <row r="1834" spans="1:4" ht="14.25">
      <c r="A1834">
        <v>2503</v>
      </c>
      <c r="B1834" t="s">
        <v>33836</v>
      </c>
      <c r="C1834" t="s">
        <v>2052</v>
      </c>
      <c r="D1834" s="258" t="s">
        <v>33837</v>
      </c>
    </row>
    <row r="1835" spans="1:4" ht="14.25">
      <c r="A1835">
        <v>2500</v>
      </c>
      <c r="B1835" t="s">
        <v>33838</v>
      </c>
      <c r="C1835" t="s">
        <v>2052</v>
      </c>
      <c r="D1835" s="258" t="s">
        <v>33839</v>
      </c>
    </row>
    <row r="1836" spans="1:4" ht="14.25">
      <c r="A1836">
        <v>2505</v>
      </c>
      <c r="B1836" t="s">
        <v>33840</v>
      </c>
      <c r="C1836" t="s">
        <v>2052</v>
      </c>
      <c r="D1836" s="258" t="s">
        <v>33841</v>
      </c>
    </row>
    <row r="1837" spans="1:4" ht="14.25">
      <c r="A1837">
        <v>12056</v>
      </c>
      <c r="B1837" t="s">
        <v>33842</v>
      </c>
      <c r="C1837" t="s">
        <v>2052</v>
      </c>
      <c r="D1837" s="258" t="s">
        <v>33843</v>
      </c>
    </row>
    <row r="1838" spans="1:4" ht="14.25">
      <c r="A1838">
        <v>12057</v>
      </c>
      <c r="B1838" t="s">
        <v>33844</v>
      </c>
      <c r="C1838" t="s">
        <v>2052</v>
      </c>
      <c r="D1838" s="258" t="s">
        <v>33845</v>
      </c>
    </row>
    <row r="1839" spans="1:4" ht="14.25">
      <c r="A1839">
        <v>12059</v>
      </c>
      <c r="B1839" t="s">
        <v>33846</v>
      </c>
      <c r="C1839" t="s">
        <v>2052</v>
      </c>
      <c r="D1839" s="258" t="s">
        <v>33847</v>
      </c>
    </row>
    <row r="1840" spans="1:4" ht="14.25">
      <c r="A1840">
        <v>12058</v>
      </c>
      <c r="B1840" t="s">
        <v>33848</v>
      </c>
      <c r="C1840" t="s">
        <v>2052</v>
      </c>
      <c r="D1840" s="258" t="s">
        <v>33849</v>
      </c>
    </row>
    <row r="1841" spans="1:4" ht="14.25">
      <c r="A1841">
        <v>12060</v>
      </c>
      <c r="B1841" t="s">
        <v>33850</v>
      </c>
      <c r="C1841" t="s">
        <v>2052</v>
      </c>
      <c r="D1841" s="258" t="s">
        <v>33851</v>
      </c>
    </row>
    <row r="1842" spans="1:4" ht="14.25">
      <c r="A1842">
        <v>12061</v>
      </c>
      <c r="B1842" t="s">
        <v>33852</v>
      </c>
      <c r="C1842" t="s">
        <v>2052</v>
      </c>
      <c r="D1842" s="258" t="s">
        <v>33853</v>
      </c>
    </row>
    <row r="1843" spans="1:4" ht="14.25">
      <c r="A1843">
        <v>12062</v>
      </c>
      <c r="B1843" t="s">
        <v>33854</v>
      </c>
      <c r="C1843" t="s">
        <v>2052</v>
      </c>
      <c r="D1843" s="258" t="s">
        <v>33855</v>
      </c>
    </row>
    <row r="1844" spans="1:4" ht="14.25">
      <c r="A1844">
        <v>21137</v>
      </c>
      <c r="B1844" t="s">
        <v>33856</v>
      </c>
      <c r="C1844" t="s">
        <v>2052</v>
      </c>
      <c r="D1844" s="258" t="s">
        <v>33857</v>
      </c>
    </row>
    <row r="1845" spans="1:4" ht="14.25">
      <c r="A1845">
        <v>2687</v>
      </c>
      <c r="B1845" t="s">
        <v>33858</v>
      </c>
      <c r="C1845" t="s">
        <v>2052</v>
      </c>
      <c r="D1845" s="258" t="s">
        <v>33859</v>
      </c>
    </row>
    <row r="1846" spans="1:4" ht="14.25">
      <c r="A1846">
        <v>2689</v>
      </c>
      <c r="B1846" t="s">
        <v>33860</v>
      </c>
      <c r="C1846" t="s">
        <v>2052</v>
      </c>
      <c r="D1846" s="258" t="s">
        <v>33861</v>
      </c>
    </row>
    <row r="1847" spans="1:4" ht="14.25">
      <c r="A1847">
        <v>2688</v>
      </c>
      <c r="B1847" t="s">
        <v>33862</v>
      </c>
      <c r="C1847" t="s">
        <v>2052</v>
      </c>
      <c r="D1847" s="258" t="s">
        <v>31732</v>
      </c>
    </row>
    <row r="1848" spans="1:4" ht="14.25">
      <c r="A1848">
        <v>2690</v>
      </c>
      <c r="B1848" t="s">
        <v>33863</v>
      </c>
      <c r="C1848" t="s">
        <v>2052</v>
      </c>
      <c r="D1848" s="258" t="s">
        <v>30408</v>
      </c>
    </row>
    <row r="1849" spans="1:4" ht="14.25">
      <c r="A1849">
        <v>39243</v>
      </c>
      <c r="B1849" t="s">
        <v>33864</v>
      </c>
      <c r="C1849" t="s">
        <v>2052</v>
      </c>
      <c r="D1849" s="258" t="s">
        <v>33865</v>
      </c>
    </row>
    <row r="1850" spans="1:4" ht="14.25">
      <c r="A1850">
        <v>39244</v>
      </c>
      <c r="B1850" t="s">
        <v>33866</v>
      </c>
      <c r="C1850" t="s">
        <v>2052</v>
      </c>
      <c r="D1850" s="258" t="s">
        <v>33867</v>
      </c>
    </row>
    <row r="1851" spans="1:4" ht="14.25">
      <c r="A1851">
        <v>39245</v>
      </c>
      <c r="B1851" t="s">
        <v>33868</v>
      </c>
      <c r="C1851" t="s">
        <v>2052</v>
      </c>
      <c r="D1851" s="258" t="s">
        <v>33869</v>
      </c>
    </row>
    <row r="1852" spans="1:4" ht="14.25">
      <c r="A1852">
        <v>39254</v>
      </c>
      <c r="B1852" t="s">
        <v>33870</v>
      </c>
      <c r="C1852" t="s">
        <v>2052</v>
      </c>
      <c r="D1852" s="258" t="s">
        <v>33871</v>
      </c>
    </row>
    <row r="1853" spans="1:4" ht="14.25">
      <c r="A1853">
        <v>39255</v>
      </c>
      <c r="B1853" t="s">
        <v>33872</v>
      </c>
      <c r="C1853" t="s">
        <v>2052</v>
      </c>
      <c r="D1853" s="258" t="s">
        <v>33873</v>
      </c>
    </row>
    <row r="1854" spans="1:4" ht="14.25">
      <c r="A1854">
        <v>39253</v>
      </c>
      <c r="B1854" t="s">
        <v>33874</v>
      </c>
      <c r="C1854" t="s">
        <v>2052</v>
      </c>
      <c r="D1854" s="258" t="s">
        <v>33875</v>
      </c>
    </row>
    <row r="1855" spans="1:4" ht="14.25">
      <c r="A1855">
        <v>39246</v>
      </c>
      <c r="B1855" t="s">
        <v>33876</v>
      </c>
      <c r="C1855" t="s">
        <v>2052</v>
      </c>
      <c r="D1855" s="258" t="s">
        <v>31321</v>
      </c>
    </row>
    <row r="1856" spans="1:4" ht="14.25">
      <c r="A1856">
        <v>39247</v>
      </c>
      <c r="B1856" t="s">
        <v>33877</v>
      </c>
      <c r="C1856" t="s">
        <v>2052</v>
      </c>
      <c r="D1856" s="258" t="s">
        <v>30524</v>
      </c>
    </row>
    <row r="1857" spans="1:4" ht="14.25">
      <c r="A1857">
        <v>2446</v>
      </c>
      <c r="B1857" t="s">
        <v>33878</v>
      </c>
      <c r="C1857" t="s">
        <v>2052</v>
      </c>
      <c r="D1857" s="258" t="s">
        <v>33879</v>
      </c>
    </row>
    <row r="1858" spans="1:4" ht="14.25">
      <c r="A1858">
        <v>2442</v>
      </c>
      <c r="B1858" t="s">
        <v>33880</v>
      </c>
      <c r="C1858" t="s">
        <v>2052</v>
      </c>
      <c r="D1858" s="258" t="s">
        <v>33881</v>
      </c>
    </row>
    <row r="1859" spans="1:4" ht="14.25">
      <c r="A1859">
        <v>39248</v>
      </c>
      <c r="B1859" t="s">
        <v>33882</v>
      </c>
      <c r="C1859" t="s">
        <v>2052</v>
      </c>
      <c r="D1859" s="258" t="s">
        <v>33883</v>
      </c>
    </row>
    <row r="1860" spans="1:4" ht="14.25">
      <c r="A1860">
        <v>2438</v>
      </c>
      <c r="B1860" t="s">
        <v>33884</v>
      </c>
      <c r="C1860" t="s">
        <v>2051</v>
      </c>
      <c r="D1860" s="258" t="s">
        <v>33885</v>
      </c>
    </row>
    <row r="1861" spans="1:4" ht="14.25">
      <c r="A1861">
        <v>40922</v>
      </c>
      <c r="B1861" t="s">
        <v>33886</v>
      </c>
      <c r="C1861" t="s">
        <v>2056</v>
      </c>
      <c r="D1861" s="258" t="s">
        <v>33887</v>
      </c>
    </row>
    <row r="1862" spans="1:4" ht="14.25">
      <c r="A1862">
        <v>36486</v>
      </c>
      <c r="B1862" t="s">
        <v>33888</v>
      </c>
      <c r="C1862" t="s">
        <v>2049</v>
      </c>
      <c r="D1862" s="258" t="s">
        <v>33889</v>
      </c>
    </row>
    <row r="1863" spans="1:4" ht="14.25">
      <c r="A1863">
        <v>37777</v>
      </c>
      <c r="B1863" t="s">
        <v>33890</v>
      </c>
      <c r="C1863" t="s">
        <v>2049</v>
      </c>
      <c r="D1863" s="258" t="s">
        <v>33891</v>
      </c>
    </row>
    <row r="1864" spans="1:4" ht="14.25">
      <c r="A1864">
        <v>12624</v>
      </c>
      <c r="B1864" t="s">
        <v>33892</v>
      </c>
      <c r="C1864" t="s">
        <v>2049</v>
      </c>
      <c r="D1864" s="258" t="s">
        <v>33893</v>
      </c>
    </row>
    <row r="1865" spans="1:4" ht="14.25">
      <c r="A1865">
        <v>517</v>
      </c>
      <c r="B1865" t="s">
        <v>33894</v>
      </c>
      <c r="C1865" t="s">
        <v>2054</v>
      </c>
      <c r="D1865" s="258" t="s">
        <v>33895</v>
      </c>
    </row>
    <row r="1866" spans="1:4" ht="14.25">
      <c r="A1866">
        <v>37534</v>
      </c>
      <c r="B1866" t="s">
        <v>33896</v>
      </c>
      <c r="C1866" t="s">
        <v>2053</v>
      </c>
      <c r="D1866" s="258" t="s">
        <v>33897</v>
      </c>
    </row>
    <row r="1867" spans="1:4" ht="14.25">
      <c r="A1867">
        <v>37535</v>
      </c>
      <c r="B1867" t="s">
        <v>33898</v>
      </c>
      <c r="C1867" t="s">
        <v>2053</v>
      </c>
      <c r="D1867" s="258" t="s">
        <v>33897</v>
      </c>
    </row>
    <row r="1868" spans="1:4" ht="14.25">
      <c r="A1868">
        <v>37533</v>
      </c>
      <c r="B1868" t="s">
        <v>33899</v>
      </c>
      <c r="C1868" t="s">
        <v>2053</v>
      </c>
      <c r="D1868" s="258" t="s">
        <v>33897</v>
      </c>
    </row>
    <row r="1869" spans="1:4" ht="14.25">
      <c r="A1869">
        <v>37537</v>
      </c>
      <c r="B1869" t="s">
        <v>33900</v>
      </c>
      <c r="C1869" t="s">
        <v>2053</v>
      </c>
      <c r="D1869" s="258" t="s">
        <v>33901</v>
      </c>
    </row>
    <row r="1870" spans="1:4" ht="14.25">
      <c r="A1870">
        <v>37536</v>
      </c>
      <c r="B1870" t="s">
        <v>33902</v>
      </c>
      <c r="C1870" t="s">
        <v>2053</v>
      </c>
      <c r="D1870" s="258" t="s">
        <v>33901</v>
      </c>
    </row>
    <row r="1871" spans="1:4" ht="14.25">
      <c r="A1871">
        <v>37532</v>
      </c>
      <c r="B1871" t="s">
        <v>33903</v>
      </c>
      <c r="C1871" t="s">
        <v>2053</v>
      </c>
      <c r="D1871" s="258" t="s">
        <v>33901</v>
      </c>
    </row>
    <row r="1872" spans="1:4" ht="14.25">
      <c r="A1872">
        <v>2696</v>
      </c>
      <c r="B1872" t="s">
        <v>33904</v>
      </c>
      <c r="C1872" t="s">
        <v>2051</v>
      </c>
      <c r="D1872" s="258" t="s">
        <v>33905</v>
      </c>
    </row>
    <row r="1873" spans="1:4" ht="14.25">
      <c r="A1873">
        <v>40928</v>
      </c>
      <c r="B1873" t="s">
        <v>33906</v>
      </c>
      <c r="C1873" t="s">
        <v>2056</v>
      </c>
      <c r="D1873" s="258" t="s">
        <v>33907</v>
      </c>
    </row>
    <row r="1874" spans="1:4" ht="14.25">
      <c r="A1874">
        <v>4083</v>
      </c>
      <c r="B1874" t="s">
        <v>33908</v>
      </c>
      <c r="C1874" t="s">
        <v>2051</v>
      </c>
      <c r="D1874" s="258" t="s">
        <v>33909</v>
      </c>
    </row>
    <row r="1875" spans="1:4" ht="14.25">
      <c r="A1875">
        <v>40818</v>
      </c>
      <c r="B1875" t="s">
        <v>33910</v>
      </c>
      <c r="C1875" t="s">
        <v>2056</v>
      </c>
      <c r="D1875" s="258" t="s">
        <v>33911</v>
      </c>
    </row>
    <row r="1876" spans="1:4" ht="14.25">
      <c r="A1876">
        <v>43146</v>
      </c>
      <c r="B1876" t="s">
        <v>33912</v>
      </c>
      <c r="C1876" t="s">
        <v>2053</v>
      </c>
      <c r="D1876" s="258" t="s">
        <v>33913</v>
      </c>
    </row>
    <row r="1877" spans="1:4" ht="14.25">
      <c r="A1877">
        <v>2705</v>
      </c>
      <c r="B1877" t="s">
        <v>33914</v>
      </c>
      <c r="C1877" t="s">
        <v>33915</v>
      </c>
      <c r="D1877" s="258" t="s">
        <v>33916</v>
      </c>
    </row>
    <row r="1878" spans="1:4" ht="14.25">
      <c r="A1878">
        <v>14250</v>
      </c>
      <c r="B1878" t="s">
        <v>33917</v>
      </c>
      <c r="C1878" t="s">
        <v>33915</v>
      </c>
      <c r="D1878" s="258" t="s">
        <v>33918</v>
      </c>
    </row>
    <row r="1879" spans="1:4" ht="14.25">
      <c r="A1879">
        <v>11683</v>
      </c>
      <c r="B1879" t="s">
        <v>33919</v>
      </c>
      <c r="C1879" t="s">
        <v>2049</v>
      </c>
      <c r="D1879" s="258" t="s">
        <v>33920</v>
      </c>
    </row>
    <row r="1880" spans="1:4" ht="14.25">
      <c r="A1880">
        <v>11684</v>
      </c>
      <c r="B1880" t="s">
        <v>33921</v>
      </c>
      <c r="C1880" t="s">
        <v>2049</v>
      </c>
      <c r="D1880" s="258" t="s">
        <v>33922</v>
      </c>
    </row>
    <row r="1881" spans="1:4" ht="14.25">
      <c r="A1881">
        <v>6141</v>
      </c>
      <c r="B1881" t="s">
        <v>33923</v>
      </c>
      <c r="C1881" t="s">
        <v>2049</v>
      </c>
      <c r="D1881" s="258" t="s">
        <v>31359</v>
      </c>
    </row>
    <row r="1882" spans="1:4" ht="14.25">
      <c r="A1882">
        <v>11681</v>
      </c>
      <c r="B1882" t="s">
        <v>33924</v>
      </c>
      <c r="C1882" t="s">
        <v>2049</v>
      </c>
      <c r="D1882" s="258" t="s">
        <v>33925</v>
      </c>
    </row>
    <row r="1883" spans="1:4" ht="14.25">
      <c r="A1883">
        <v>2706</v>
      </c>
      <c r="B1883" t="s">
        <v>33926</v>
      </c>
      <c r="C1883" t="s">
        <v>2051</v>
      </c>
      <c r="D1883" s="258" t="s">
        <v>33927</v>
      </c>
    </row>
    <row r="1884" spans="1:4" ht="14.25">
      <c r="A1884">
        <v>40811</v>
      </c>
      <c r="B1884" t="s">
        <v>33928</v>
      </c>
      <c r="C1884" t="s">
        <v>2056</v>
      </c>
      <c r="D1884" s="258" t="s">
        <v>33929</v>
      </c>
    </row>
    <row r="1885" spans="1:4" ht="14.25">
      <c r="A1885">
        <v>2707</v>
      </c>
      <c r="B1885" t="s">
        <v>33930</v>
      </c>
      <c r="C1885" t="s">
        <v>2051</v>
      </c>
      <c r="D1885" s="258" t="s">
        <v>33931</v>
      </c>
    </row>
    <row r="1886" spans="1:4" ht="14.25">
      <c r="A1886">
        <v>40813</v>
      </c>
      <c r="B1886" t="s">
        <v>33932</v>
      </c>
      <c r="C1886" t="s">
        <v>2056</v>
      </c>
      <c r="D1886" s="258" t="s">
        <v>33933</v>
      </c>
    </row>
    <row r="1887" spans="1:4" ht="14.25">
      <c r="A1887">
        <v>2708</v>
      </c>
      <c r="B1887" t="s">
        <v>33934</v>
      </c>
      <c r="C1887" t="s">
        <v>2051</v>
      </c>
      <c r="D1887" s="258" t="s">
        <v>33935</v>
      </c>
    </row>
    <row r="1888" spans="1:4" ht="14.25">
      <c r="A1888">
        <v>40814</v>
      </c>
      <c r="B1888" t="s">
        <v>33936</v>
      </c>
      <c r="C1888" t="s">
        <v>2056</v>
      </c>
      <c r="D1888" s="258" t="s">
        <v>33937</v>
      </c>
    </row>
    <row r="1889" spans="1:4" ht="14.25">
      <c r="A1889">
        <v>34779</v>
      </c>
      <c r="B1889" t="s">
        <v>33938</v>
      </c>
      <c r="C1889" t="s">
        <v>2051</v>
      </c>
      <c r="D1889" s="258" t="s">
        <v>33939</v>
      </c>
    </row>
    <row r="1890" spans="1:4" ht="14.25">
      <c r="A1890">
        <v>40936</v>
      </c>
      <c r="B1890" t="s">
        <v>33940</v>
      </c>
      <c r="C1890" t="s">
        <v>2056</v>
      </c>
      <c r="D1890" s="258" t="s">
        <v>33941</v>
      </c>
    </row>
    <row r="1891" spans="1:4" ht="14.25">
      <c r="A1891">
        <v>34780</v>
      </c>
      <c r="B1891" t="s">
        <v>33942</v>
      </c>
      <c r="C1891" t="s">
        <v>2051</v>
      </c>
      <c r="D1891" s="258" t="s">
        <v>33943</v>
      </c>
    </row>
    <row r="1892" spans="1:4" ht="14.25">
      <c r="A1892">
        <v>40937</v>
      </c>
      <c r="B1892" t="s">
        <v>33944</v>
      </c>
      <c r="C1892" t="s">
        <v>2056</v>
      </c>
      <c r="D1892" s="258" t="s">
        <v>33945</v>
      </c>
    </row>
    <row r="1893" spans="1:4" ht="14.25">
      <c r="A1893">
        <v>34782</v>
      </c>
      <c r="B1893" t="s">
        <v>33946</v>
      </c>
      <c r="C1893" t="s">
        <v>2051</v>
      </c>
      <c r="D1893" s="258" t="s">
        <v>33947</v>
      </c>
    </row>
    <row r="1894" spans="1:4" ht="14.25">
      <c r="A1894">
        <v>40938</v>
      </c>
      <c r="B1894" t="s">
        <v>33948</v>
      </c>
      <c r="C1894" t="s">
        <v>2056</v>
      </c>
      <c r="D1894" s="258" t="s">
        <v>33949</v>
      </c>
    </row>
    <row r="1895" spans="1:4" ht="14.25">
      <c r="A1895">
        <v>34783</v>
      </c>
      <c r="B1895" t="s">
        <v>33950</v>
      </c>
      <c r="C1895" t="s">
        <v>2051</v>
      </c>
      <c r="D1895" s="258" t="s">
        <v>33951</v>
      </c>
    </row>
    <row r="1896" spans="1:4" ht="14.25">
      <c r="A1896">
        <v>40939</v>
      </c>
      <c r="B1896" t="s">
        <v>33952</v>
      </c>
      <c r="C1896" t="s">
        <v>2056</v>
      </c>
      <c r="D1896" s="258" t="s">
        <v>33953</v>
      </c>
    </row>
    <row r="1897" spans="1:4" ht="14.25">
      <c r="A1897">
        <v>34785</v>
      </c>
      <c r="B1897" t="s">
        <v>33954</v>
      </c>
      <c r="C1897" t="s">
        <v>2051</v>
      </c>
      <c r="D1897" s="258" t="s">
        <v>33955</v>
      </c>
    </row>
    <row r="1898" spans="1:4" ht="14.25">
      <c r="A1898">
        <v>40940</v>
      </c>
      <c r="B1898" t="s">
        <v>33956</v>
      </c>
      <c r="C1898" t="s">
        <v>2056</v>
      </c>
      <c r="D1898" s="258" t="s">
        <v>33957</v>
      </c>
    </row>
    <row r="1899" spans="1:4" ht="14.25">
      <c r="A1899">
        <v>38403</v>
      </c>
      <c r="B1899" t="s">
        <v>33958</v>
      </c>
      <c r="C1899" t="s">
        <v>2049</v>
      </c>
      <c r="D1899" s="258" t="s">
        <v>33959</v>
      </c>
    </row>
    <row r="1900" spans="1:4" ht="14.25">
      <c r="A1900">
        <v>43482</v>
      </c>
      <c r="B1900" t="s">
        <v>33960</v>
      </c>
      <c r="C1900" t="s">
        <v>2051</v>
      </c>
      <c r="D1900" s="258" t="s">
        <v>30993</v>
      </c>
    </row>
    <row r="1901" spans="1:4" ht="14.25">
      <c r="A1901">
        <v>43494</v>
      </c>
      <c r="B1901" t="s">
        <v>33961</v>
      </c>
      <c r="C1901" t="s">
        <v>2056</v>
      </c>
      <c r="D1901" s="258" t="s">
        <v>33962</v>
      </c>
    </row>
    <row r="1902" spans="1:4" ht="14.25">
      <c r="A1902">
        <v>43483</v>
      </c>
      <c r="B1902" t="s">
        <v>33963</v>
      </c>
      <c r="C1902" t="s">
        <v>2051</v>
      </c>
      <c r="D1902" s="258" t="s">
        <v>33964</v>
      </c>
    </row>
    <row r="1903" spans="1:4" ht="14.25">
      <c r="A1903">
        <v>43495</v>
      </c>
      <c r="B1903" t="s">
        <v>33965</v>
      </c>
      <c r="C1903" t="s">
        <v>2056</v>
      </c>
      <c r="D1903" s="258" t="s">
        <v>33966</v>
      </c>
    </row>
    <row r="1904" spans="1:4" ht="14.25">
      <c r="A1904">
        <v>43484</v>
      </c>
      <c r="B1904" t="s">
        <v>33967</v>
      </c>
      <c r="C1904" t="s">
        <v>2051</v>
      </c>
      <c r="D1904" s="258" t="s">
        <v>30386</v>
      </c>
    </row>
    <row r="1905" spans="1:4" ht="14.25">
      <c r="A1905">
        <v>43496</v>
      </c>
      <c r="B1905" t="s">
        <v>33968</v>
      </c>
      <c r="C1905" t="s">
        <v>2056</v>
      </c>
      <c r="D1905" s="258" t="s">
        <v>33969</v>
      </c>
    </row>
    <row r="1906" spans="1:4" ht="14.25">
      <c r="A1906">
        <v>43485</v>
      </c>
      <c r="B1906" t="s">
        <v>33970</v>
      </c>
      <c r="C1906" t="s">
        <v>2051</v>
      </c>
      <c r="D1906" s="258" t="s">
        <v>33971</v>
      </c>
    </row>
    <row r="1907" spans="1:4" ht="14.25">
      <c r="A1907">
        <v>43497</v>
      </c>
      <c r="B1907" t="s">
        <v>33972</v>
      </c>
      <c r="C1907" t="s">
        <v>2056</v>
      </c>
      <c r="D1907" s="258" t="s">
        <v>33973</v>
      </c>
    </row>
    <row r="1908" spans="1:4" ht="14.25">
      <c r="A1908">
        <v>43487</v>
      </c>
      <c r="B1908" t="s">
        <v>33974</v>
      </c>
      <c r="C1908" t="s">
        <v>2051</v>
      </c>
      <c r="D1908" s="258" t="s">
        <v>30532</v>
      </c>
    </row>
    <row r="1909" spans="1:4" ht="14.25">
      <c r="A1909">
        <v>43499</v>
      </c>
      <c r="B1909" t="s">
        <v>33975</v>
      </c>
      <c r="C1909" t="s">
        <v>2056</v>
      </c>
      <c r="D1909" s="258" t="s">
        <v>33976</v>
      </c>
    </row>
    <row r="1910" spans="1:4" ht="14.25">
      <c r="A1910">
        <v>43486</v>
      </c>
      <c r="B1910" t="s">
        <v>33977</v>
      </c>
      <c r="C1910" t="s">
        <v>2051</v>
      </c>
      <c r="D1910" s="258" t="s">
        <v>31007</v>
      </c>
    </row>
    <row r="1911" spans="1:4" ht="14.25">
      <c r="A1911">
        <v>43498</v>
      </c>
      <c r="B1911" t="s">
        <v>33978</v>
      </c>
      <c r="C1911" t="s">
        <v>2056</v>
      </c>
      <c r="D1911" s="258" t="s">
        <v>33979</v>
      </c>
    </row>
    <row r="1912" spans="1:4" ht="14.25">
      <c r="A1912">
        <v>43488</v>
      </c>
      <c r="B1912" t="s">
        <v>33980</v>
      </c>
      <c r="C1912" t="s">
        <v>2051</v>
      </c>
      <c r="D1912" s="258" t="s">
        <v>33981</v>
      </c>
    </row>
    <row r="1913" spans="1:4" ht="14.25">
      <c r="A1913">
        <v>43500</v>
      </c>
      <c r="B1913" t="s">
        <v>33982</v>
      </c>
      <c r="C1913" t="s">
        <v>2056</v>
      </c>
      <c r="D1913" s="258" t="s">
        <v>33983</v>
      </c>
    </row>
    <row r="1914" spans="1:4" ht="14.25">
      <c r="A1914">
        <v>43489</v>
      </c>
      <c r="B1914" t="s">
        <v>33984</v>
      </c>
      <c r="C1914" t="s">
        <v>2051</v>
      </c>
      <c r="D1914" s="258" t="s">
        <v>30532</v>
      </c>
    </row>
    <row r="1915" spans="1:4" ht="14.25">
      <c r="A1915">
        <v>43501</v>
      </c>
      <c r="B1915" t="s">
        <v>33985</v>
      </c>
      <c r="C1915" t="s">
        <v>2056</v>
      </c>
      <c r="D1915" s="258" t="s">
        <v>33986</v>
      </c>
    </row>
    <row r="1916" spans="1:4" ht="14.25">
      <c r="A1916">
        <v>43490</v>
      </c>
      <c r="B1916" t="s">
        <v>33987</v>
      </c>
      <c r="C1916" t="s">
        <v>2051</v>
      </c>
      <c r="D1916" s="258" t="s">
        <v>33988</v>
      </c>
    </row>
    <row r="1917" spans="1:4" ht="14.25">
      <c r="A1917">
        <v>43502</v>
      </c>
      <c r="B1917" t="s">
        <v>33989</v>
      </c>
      <c r="C1917" t="s">
        <v>2056</v>
      </c>
      <c r="D1917" s="258" t="s">
        <v>33990</v>
      </c>
    </row>
    <row r="1918" spans="1:4" ht="14.25">
      <c r="A1918">
        <v>43491</v>
      </c>
      <c r="B1918" t="s">
        <v>33991</v>
      </c>
      <c r="C1918" t="s">
        <v>2051</v>
      </c>
      <c r="D1918" s="258" t="s">
        <v>31646</v>
      </c>
    </row>
    <row r="1919" spans="1:4" ht="14.25">
      <c r="A1919">
        <v>43503</v>
      </c>
      <c r="B1919" t="s">
        <v>33992</v>
      </c>
      <c r="C1919" t="s">
        <v>2056</v>
      </c>
      <c r="D1919" s="258" t="s">
        <v>33993</v>
      </c>
    </row>
    <row r="1920" spans="1:4" ht="14.25">
      <c r="A1920">
        <v>43492</v>
      </c>
      <c r="B1920" t="s">
        <v>33994</v>
      </c>
      <c r="C1920" t="s">
        <v>2051</v>
      </c>
      <c r="D1920" s="258" t="s">
        <v>33988</v>
      </c>
    </row>
    <row r="1921" spans="1:4" ht="14.25">
      <c r="A1921">
        <v>43504</v>
      </c>
      <c r="B1921" t="s">
        <v>33995</v>
      </c>
      <c r="C1921" t="s">
        <v>2056</v>
      </c>
      <c r="D1921" s="258" t="s">
        <v>33996</v>
      </c>
    </row>
    <row r="1922" spans="1:4" ht="14.25">
      <c r="A1922">
        <v>43493</v>
      </c>
      <c r="B1922" t="s">
        <v>33997</v>
      </c>
      <c r="C1922" t="s">
        <v>2051</v>
      </c>
      <c r="D1922" s="258" t="s">
        <v>33998</v>
      </c>
    </row>
    <row r="1923" spans="1:4" ht="14.25">
      <c r="A1923">
        <v>43505</v>
      </c>
      <c r="B1923" t="s">
        <v>33999</v>
      </c>
      <c r="C1923" t="s">
        <v>2056</v>
      </c>
      <c r="D1923" s="258" t="s">
        <v>34000</v>
      </c>
    </row>
    <row r="1924" spans="1:4" ht="14.25">
      <c r="A1924">
        <v>37774</v>
      </c>
      <c r="B1924" t="s">
        <v>34001</v>
      </c>
      <c r="C1924" t="s">
        <v>2049</v>
      </c>
      <c r="D1924" s="258" t="s">
        <v>34002</v>
      </c>
    </row>
    <row r="1925" spans="1:4" ht="14.25">
      <c r="A1925">
        <v>38630</v>
      </c>
      <c r="B1925" t="s">
        <v>34003</v>
      </c>
      <c r="C1925" t="s">
        <v>2049</v>
      </c>
      <c r="D1925" s="258" t="s">
        <v>34004</v>
      </c>
    </row>
    <row r="1926" spans="1:4" ht="14.25">
      <c r="A1926">
        <v>38629</v>
      </c>
      <c r="B1926" t="s">
        <v>34005</v>
      </c>
      <c r="C1926" t="s">
        <v>2049</v>
      </c>
      <c r="D1926" s="258" t="s">
        <v>34006</v>
      </c>
    </row>
    <row r="1927" spans="1:4" ht="14.25">
      <c r="A1927">
        <v>38476</v>
      </c>
      <c r="B1927" t="s">
        <v>34007</v>
      </c>
      <c r="C1927" t="s">
        <v>2049</v>
      </c>
      <c r="D1927" s="258" t="s">
        <v>34008</v>
      </c>
    </row>
    <row r="1928" spans="1:4" ht="14.25">
      <c r="A1928">
        <v>38477</v>
      </c>
      <c r="B1928" t="s">
        <v>34009</v>
      </c>
      <c r="C1928" t="s">
        <v>2049</v>
      </c>
      <c r="D1928" s="258" t="s">
        <v>34010</v>
      </c>
    </row>
    <row r="1929" spans="1:4" ht="14.25">
      <c r="A1929">
        <v>40635</v>
      </c>
      <c r="B1929" t="s">
        <v>34011</v>
      </c>
      <c r="C1929" t="s">
        <v>2049</v>
      </c>
      <c r="D1929" s="258" t="s">
        <v>34012</v>
      </c>
    </row>
    <row r="1930" spans="1:4" ht="14.25">
      <c r="A1930">
        <v>36483</v>
      </c>
      <c r="B1930" t="s">
        <v>34013</v>
      </c>
      <c r="C1930" t="s">
        <v>2049</v>
      </c>
      <c r="D1930" s="258" t="s">
        <v>34014</v>
      </c>
    </row>
    <row r="1931" spans="1:4" ht="14.25">
      <c r="A1931">
        <v>14525</v>
      </c>
      <c r="B1931" t="s">
        <v>34015</v>
      </c>
      <c r="C1931" t="s">
        <v>2049</v>
      </c>
      <c r="D1931" s="258" t="s">
        <v>34016</v>
      </c>
    </row>
    <row r="1932" spans="1:4" ht="14.25">
      <c r="A1932">
        <v>36482</v>
      </c>
      <c r="B1932" t="s">
        <v>34017</v>
      </c>
      <c r="C1932" t="s">
        <v>2049</v>
      </c>
      <c r="D1932" s="258" t="s">
        <v>34018</v>
      </c>
    </row>
    <row r="1933" spans="1:4" ht="14.25">
      <c r="A1933">
        <v>36408</v>
      </c>
      <c r="B1933" t="s">
        <v>34019</v>
      </c>
      <c r="C1933" t="s">
        <v>2049</v>
      </c>
      <c r="D1933" s="258" t="s">
        <v>34020</v>
      </c>
    </row>
    <row r="1934" spans="1:4" ht="14.25">
      <c r="A1934">
        <v>2723</v>
      </c>
      <c r="B1934" t="s">
        <v>34021</v>
      </c>
      <c r="C1934" t="s">
        <v>2049</v>
      </c>
      <c r="D1934" s="258" t="s">
        <v>34022</v>
      </c>
    </row>
    <row r="1935" spans="1:4" ht="14.25">
      <c r="A1935">
        <v>36481</v>
      </c>
      <c r="B1935" t="s">
        <v>34023</v>
      </c>
      <c r="C1935" t="s">
        <v>2049</v>
      </c>
      <c r="D1935" s="258" t="s">
        <v>34024</v>
      </c>
    </row>
    <row r="1936" spans="1:4" ht="14.25">
      <c r="A1936">
        <v>10685</v>
      </c>
      <c r="B1936" t="s">
        <v>34025</v>
      </c>
      <c r="C1936" t="s">
        <v>2049</v>
      </c>
      <c r="D1936" s="258" t="s">
        <v>34026</v>
      </c>
    </row>
    <row r="1937" spans="1:4" ht="14.25">
      <c r="A1937">
        <v>40636</v>
      </c>
      <c r="B1937" t="s">
        <v>34027</v>
      </c>
      <c r="C1937" t="s">
        <v>2049</v>
      </c>
      <c r="D1937" s="258" t="s">
        <v>34028</v>
      </c>
    </row>
    <row r="1938" spans="1:4" ht="14.25">
      <c r="A1938">
        <v>4111</v>
      </c>
      <c r="B1938" t="s">
        <v>34029</v>
      </c>
      <c r="C1938" t="s">
        <v>2049</v>
      </c>
      <c r="D1938" s="258" t="s">
        <v>34030</v>
      </c>
    </row>
    <row r="1939" spans="1:4" ht="14.25">
      <c r="A1939">
        <v>44538</v>
      </c>
      <c r="B1939" t="s">
        <v>34031</v>
      </c>
      <c r="C1939" t="s">
        <v>2049</v>
      </c>
      <c r="D1939" s="258" t="s">
        <v>34032</v>
      </c>
    </row>
    <row r="1940" spans="1:4" ht="14.25">
      <c r="A1940">
        <v>12</v>
      </c>
      <c r="B1940" t="s">
        <v>34033</v>
      </c>
      <c r="C1940" t="s">
        <v>2049</v>
      </c>
      <c r="D1940" s="258" t="s">
        <v>34034</v>
      </c>
    </row>
    <row r="1941" spans="1:4" ht="14.25">
      <c r="A1941">
        <v>37554</v>
      </c>
      <c r="B1941" t="s">
        <v>34035</v>
      </c>
      <c r="C1941" t="s">
        <v>2049</v>
      </c>
      <c r="D1941" s="258" t="s">
        <v>34036</v>
      </c>
    </row>
    <row r="1942" spans="1:4" ht="14.25">
      <c r="A1942">
        <v>37555</v>
      </c>
      <c r="B1942" t="s">
        <v>34037</v>
      </c>
      <c r="C1942" t="s">
        <v>2049</v>
      </c>
      <c r="D1942" s="258" t="s">
        <v>34038</v>
      </c>
    </row>
    <row r="1943" spans="1:4" ht="14.25">
      <c r="A1943">
        <v>10902</v>
      </c>
      <c r="B1943" t="s">
        <v>34039</v>
      </c>
      <c r="C1943" t="s">
        <v>2049</v>
      </c>
      <c r="D1943" s="258" t="s">
        <v>34040</v>
      </c>
    </row>
    <row r="1944" spans="1:4" ht="14.25">
      <c r="A1944">
        <v>20965</v>
      </c>
      <c r="B1944" t="s">
        <v>34041</v>
      </c>
      <c r="C1944" t="s">
        <v>2049</v>
      </c>
      <c r="D1944" s="258" t="s">
        <v>34042</v>
      </c>
    </row>
    <row r="1945" spans="1:4" ht="14.25">
      <c r="A1945">
        <v>20966</v>
      </c>
      <c r="B1945" t="s">
        <v>34043</v>
      </c>
      <c r="C1945" t="s">
        <v>2049</v>
      </c>
      <c r="D1945" s="258" t="s">
        <v>34044</v>
      </c>
    </row>
    <row r="1946" spans="1:4" ht="14.25">
      <c r="A1946">
        <v>10903</v>
      </c>
      <c r="B1946" t="s">
        <v>34045</v>
      </c>
      <c r="C1946" t="s">
        <v>2049</v>
      </c>
      <c r="D1946" s="258" t="s">
        <v>34046</v>
      </c>
    </row>
    <row r="1947" spans="1:4" ht="14.25">
      <c r="A1947">
        <v>20967</v>
      </c>
      <c r="B1947" t="s">
        <v>34047</v>
      </c>
      <c r="C1947" t="s">
        <v>2049</v>
      </c>
      <c r="D1947" s="258" t="s">
        <v>34046</v>
      </c>
    </row>
    <row r="1948" spans="1:4" ht="14.25">
      <c r="A1948">
        <v>20968</v>
      </c>
      <c r="B1948" t="s">
        <v>34048</v>
      </c>
      <c r="C1948" t="s">
        <v>2049</v>
      </c>
      <c r="D1948" s="258" t="s">
        <v>34049</v>
      </c>
    </row>
    <row r="1949" spans="1:4" ht="14.25">
      <c r="A1949">
        <v>11359</v>
      </c>
      <c r="B1949" t="s">
        <v>34050</v>
      </c>
      <c r="C1949" t="s">
        <v>2049</v>
      </c>
      <c r="D1949" s="258" t="s">
        <v>34051</v>
      </c>
    </row>
    <row r="1950" spans="1:4" ht="14.25">
      <c r="A1950">
        <v>39017</v>
      </c>
      <c r="B1950" t="s">
        <v>34052</v>
      </c>
      <c r="C1950" t="s">
        <v>2049</v>
      </c>
      <c r="D1950" s="258" t="s">
        <v>34053</v>
      </c>
    </row>
    <row r="1951" spans="1:4" ht="14.25">
      <c r="A1951">
        <v>39315</v>
      </c>
      <c r="B1951" t="s">
        <v>34054</v>
      </c>
      <c r="C1951" t="s">
        <v>2049</v>
      </c>
      <c r="D1951" s="258" t="s">
        <v>34055</v>
      </c>
    </row>
    <row r="1952" spans="1:4" ht="14.25">
      <c r="A1952">
        <v>39016</v>
      </c>
      <c r="B1952" t="s">
        <v>34056</v>
      </c>
      <c r="C1952" t="s">
        <v>2049</v>
      </c>
      <c r="D1952" s="258" t="s">
        <v>34057</v>
      </c>
    </row>
    <row r="1953" spans="1:4" ht="14.25">
      <c r="A1953">
        <v>39481</v>
      </c>
      <c r="B1953" t="s">
        <v>34058</v>
      </c>
      <c r="C1953" t="s">
        <v>2049</v>
      </c>
      <c r="D1953" s="258" t="s">
        <v>31288</v>
      </c>
    </row>
    <row r="1954" spans="1:4" ht="14.25">
      <c r="A1954">
        <v>39013</v>
      </c>
      <c r="B1954" t="s">
        <v>34059</v>
      </c>
      <c r="C1954" t="s">
        <v>2049</v>
      </c>
      <c r="D1954" s="258" t="s">
        <v>31376</v>
      </c>
    </row>
    <row r="1955" spans="1:4" ht="14.25">
      <c r="A1955">
        <v>44919</v>
      </c>
      <c r="B1955" t="s">
        <v>34060</v>
      </c>
      <c r="C1955" t="s">
        <v>2049</v>
      </c>
      <c r="D1955" s="258" t="s">
        <v>30376</v>
      </c>
    </row>
    <row r="1956" spans="1:4" ht="14.25">
      <c r="A1956">
        <v>40433</v>
      </c>
      <c r="B1956" t="s">
        <v>34061</v>
      </c>
      <c r="C1956" t="s">
        <v>2049</v>
      </c>
      <c r="D1956" s="258" t="s">
        <v>34062</v>
      </c>
    </row>
    <row r="1957" spans="1:4" ht="14.25">
      <c r="A1957">
        <v>20219</v>
      </c>
      <c r="B1957" t="s">
        <v>34063</v>
      </c>
      <c r="C1957" t="s">
        <v>2049</v>
      </c>
      <c r="D1957" s="258" t="s">
        <v>34064</v>
      </c>
    </row>
    <row r="1958" spans="1:4" ht="14.25">
      <c r="A1958">
        <v>36484</v>
      </c>
      <c r="B1958" t="s">
        <v>34065</v>
      </c>
      <c r="C1958" t="s">
        <v>2049</v>
      </c>
      <c r="D1958" s="258" t="s">
        <v>34066</v>
      </c>
    </row>
    <row r="1959" spans="1:4" ht="14.25">
      <c r="A1959">
        <v>38367</v>
      </c>
      <c r="B1959" t="s">
        <v>34067</v>
      </c>
      <c r="C1959" t="s">
        <v>2049</v>
      </c>
      <c r="D1959" s="258" t="s">
        <v>34068</v>
      </c>
    </row>
    <row r="1960" spans="1:4" ht="14.25">
      <c r="A1960">
        <v>38368</v>
      </c>
      <c r="B1960" t="s">
        <v>34069</v>
      </c>
      <c r="C1960" t="s">
        <v>2049</v>
      </c>
      <c r="D1960" s="258" t="s">
        <v>34070</v>
      </c>
    </row>
    <row r="1961" spans="1:4" ht="14.25">
      <c r="A1961">
        <v>38091</v>
      </c>
      <c r="B1961" t="s">
        <v>34071</v>
      </c>
      <c r="C1961" t="s">
        <v>2049</v>
      </c>
      <c r="D1961" s="258" t="s">
        <v>31856</v>
      </c>
    </row>
    <row r="1962" spans="1:4" ht="14.25">
      <c r="A1962">
        <v>38095</v>
      </c>
      <c r="B1962" t="s">
        <v>34072</v>
      </c>
      <c r="C1962" t="s">
        <v>2049</v>
      </c>
      <c r="D1962" s="258" t="s">
        <v>34073</v>
      </c>
    </row>
    <row r="1963" spans="1:4" ht="14.25">
      <c r="A1963">
        <v>38092</v>
      </c>
      <c r="B1963" t="s">
        <v>34074</v>
      </c>
      <c r="C1963" t="s">
        <v>2049</v>
      </c>
      <c r="D1963" s="258" t="s">
        <v>34075</v>
      </c>
    </row>
    <row r="1964" spans="1:4" ht="14.25">
      <c r="A1964">
        <v>38093</v>
      </c>
      <c r="B1964" t="s">
        <v>34076</v>
      </c>
      <c r="C1964" t="s">
        <v>2049</v>
      </c>
      <c r="D1964" s="258" t="s">
        <v>34077</v>
      </c>
    </row>
    <row r="1965" spans="1:4" ht="14.25">
      <c r="A1965">
        <v>38096</v>
      </c>
      <c r="B1965" t="s">
        <v>34078</v>
      </c>
      <c r="C1965" t="s">
        <v>2049</v>
      </c>
      <c r="D1965" s="258" t="s">
        <v>34079</v>
      </c>
    </row>
    <row r="1966" spans="1:4" ht="14.25">
      <c r="A1966">
        <v>38094</v>
      </c>
      <c r="B1966" t="s">
        <v>34080</v>
      </c>
      <c r="C1966" t="s">
        <v>2049</v>
      </c>
      <c r="D1966" s="258" t="s">
        <v>34081</v>
      </c>
    </row>
    <row r="1967" spans="1:4" ht="14.25">
      <c r="A1967">
        <v>38097</v>
      </c>
      <c r="B1967" t="s">
        <v>34082</v>
      </c>
      <c r="C1967" t="s">
        <v>2049</v>
      </c>
      <c r="D1967" s="258" t="s">
        <v>34083</v>
      </c>
    </row>
    <row r="1968" spans="1:4" ht="14.25">
      <c r="A1968">
        <v>38098</v>
      </c>
      <c r="B1968" t="s">
        <v>34084</v>
      </c>
      <c r="C1968" t="s">
        <v>2049</v>
      </c>
      <c r="D1968" s="258" t="s">
        <v>34083</v>
      </c>
    </row>
    <row r="1969" spans="1:4" ht="14.25">
      <c r="A1969">
        <v>11186</v>
      </c>
      <c r="B1969" t="s">
        <v>34085</v>
      </c>
      <c r="C1969" t="s">
        <v>2050</v>
      </c>
      <c r="D1969" s="258" t="s">
        <v>34086</v>
      </c>
    </row>
    <row r="1970" spans="1:4" ht="14.25">
      <c r="A1970">
        <v>11558</v>
      </c>
      <c r="B1970" t="s">
        <v>34087</v>
      </c>
      <c r="C1970" t="s">
        <v>2057</v>
      </c>
      <c r="D1970" s="258" t="s">
        <v>34088</v>
      </c>
    </row>
    <row r="1971" spans="1:4" ht="14.25">
      <c r="A1971">
        <v>11557</v>
      </c>
      <c r="B1971" t="s">
        <v>34089</v>
      </c>
      <c r="C1971" t="s">
        <v>2057</v>
      </c>
      <c r="D1971" s="258" t="s">
        <v>34090</v>
      </c>
    </row>
    <row r="1972" spans="1:4" ht="14.25">
      <c r="A1972">
        <v>2759</v>
      </c>
      <c r="B1972" t="s">
        <v>34091</v>
      </c>
      <c r="C1972" t="s">
        <v>2049</v>
      </c>
      <c r="D1972" s="258" t="s">
        <v>32244</v>
      </c>
    </row>
    <row r="1973" spans="1:4" ht="14.25">
      <c r="A1973">
        <v>38124</v>
      </c>
      <c r="B1973" t="s">
        <v>34092</v>
      </c>
      <c r="C1973" t="s">
        <v>2049</v>
      </c>
      <c r="D1973" s="258" t="s">
        <v>34093</v>
      </c>
    </row>
    <row r="1974" spans="1:4" ht="14.25">
      <c r="A1974">
        <v>38380</v>
      </c>
      <c r="B1974" t="s">
        <v>34094</v>
      </c>
      <c r="C1974" t="s">
        <v>2049</v>
      </c>
      <c r="D1974" s="258" t="s">
        <v>34095</v>
      </c>
    </row>
    <row r="1975" spans="1:4" ht="14.25">
      <c r="A1975">
        <v>42429</v>
      </c>
      <c r="B1975" t="s">
        <v>34096</v>
      </c>
      <c r="C1975" t="s">
        <v>2049</v>
      </c>
      <c r="D1975" s="258" t="s">
        <v>34097</v>
      </c>
    </row>
    <row r="1976" spans="1:4" ht="14.25">
      <c r="A1976">
        <v>39616</v>
      </c>
      <c r="B1976" t="s">
        <v>34098</v>
      </c>
      <c r="C1976" t="s">
        <v>2049</v>
      </c>
      <c r="D1976" s="258" t="s">
        <v>34099</v>
      </c>
    </row>
    <row r="1977" spans="1:4" ht="14.25">
      <c r="A1977">
        <v>39618</v>
      </c>
      <c r="B1977" t="s">
        <v>34100</v>
      </c>
      <c r="C1977" t="s">
        <v>2049</v>
      </c>
      <c r="D1977" s="258" t="s">
        <v>34101</v>
      </c>
    </row>
    <row r="1978" spans="1:4" ht="14.25">
      <c r="A1978">
        <v>39619</v>
      </c>
      <c r="B1978" t="s">
        <v>34102</v>
      </c>
      <c r="C1978" t="s">
        <v>2049</v>
      </c>
      <c r="D1978" s="258" t="s">
        <v>34103</v>
      </c>
    </row>
    <row r="1979" spans="1:4" ht="14.25">
      <c r="A1979">
        <v>39613</v>
      </c>
      <c r="B1979" t="s">
        <v>34104</v>
      </c>
      <c r="C1979" t="s">
        <v>2049</v>
      </c>
      <c r="D1979" s="258" t="s">
        <v>34105</v>
      </c>
    </row>
    <row r="1980" spans="1:4" ht="14.25">
      <c r="A1980">
        <v>39614</v>
      </c>
      <c r="B1980" t="s">
        <v>34106</v>
      </c>
      <c r="C1980" t="s">
        <v>2049</v>
      </c>
      <c r="D1980" s="258" t="s">
        <v>34107</v>
      </c>
    </row>
    <row r="1981" spans="1:4" ht="14.25">
      <c r="A1981">
        <v>38538</v>
      </c>
      <c r="B1981" t="s">
        <v>34108</v>
      </c>
      <c r="C1981" t="s">
        <v>2052</v>
      </c>
      <c r="D1981" s="258" t="s">
        <v>34109</v>
      </c>
    </row>
    <row r="1982" spans="1:4" ht="14.25">
      <c r="A1982">
        <v>38539</v>
      </c>
      <c r="B1982" t="s">
        <v>34110</v>
      </c>
      <c r="C1982" t="s">
        <v>2052</v>
      </c>
      <c r="D1982" s="258" t="s">
        <v>34111</v>
      </c>
    </row>
    <row r="1983" spans="1:4" ht="14.25">
      <c r="A1983">
        <v>38540</v>
      </c>
      <c r="B1983" t="s">
        <v>34112</v>
      </c>
      <c r="C1983" t="s">
        <v>2052</v>
      </c>
      <c r="D1983" s="258" t="s">
        <v>34113</v>
      </c>
    </row>
    <row r="1984" spans="1:4" ht="14.25">
      <c r="A1984">
        <v>38384</v>
      </c>
      <c r="B1984" t="s">
        <v>34114</v>
      </c>
      <c r="C1984" t="s">
        <v>2049</v>
      </c>
      <c r="D1984" s="258" t="s">
        <v>34115</v>
      </c>
    </row>
    <row r="1985" spans="1:4" ht="14.25">
      <c r="A1985">
        <v>13</v>
      </c>
      <c r="B1985" t="s">
        <v>34116</v>
      </c>
      <c r="C1985" t="s">
        <v>2053</v>
      </c>
      <c r="D1985" s="258" t="s">
        <v>33360</v>
      </c>
    </row>
    <row r="1986" spans="1:4" ht="14.25">
      <c r="A1986">
        <v>2762</v>
      </c>
      <c r="B1986" t="s">
        <v>34117</v>
      </c>
      <c r="C1986" t="s">
        <v>2052</v>
      </c>
      <c r="D1986" s="258" t="s">
        <v>34118</v>
      </c>
    </row>
    <row r="1987" spans="1:4" ht="14.25">
      <c r="A1987">
        <v>21142</v>
      </c>
      <c r="B1987" t="s">
        <v>34119</v>
      </c>
      <c r="C1987" t="s">
        <v>2049</v>
      </c>
      <c r="D1987" s="258" t="s">
        <v>34120</v>
      </c>
    </row>
    <row r="1988" spans="1:4" ht="14.25">
      <c r="A1988">
        <v>4223</v>
      </c>
      <c r="B1988" t="s">
        <v>34121</v>
      </c>
      <c r="C1988" t="s">
        <v>2054</v>
      </c>
      <c r="D1988" s="258" t="s">
        <v>34122</v>
      </c>
    </row>
    <row r="1989" spans="1:4" ht="14.25">
      <c r="A1989">
        <v>37372</v>
      </c>
      <c r="B1989" t="s">
        <v>34123</v>
      </c>
      <c r="C1989" t="s">
        <v>2051</v>
      </c>
      <c r="D1989" s="258" t="s">
        <v>30386</v>
      </c>
    </row>
    <row r="1990" spans="1:4" ht="14.25">
      <c r="A1990">
        <v>40863</v>
      </c>
      <c r="B1990" t="s">
        <v>34124</v>
      </c>
      <c r="C1990" t="s">
        <v>2056</v>
      </c>
      <c r="D1990" s="258" t="s">
        <v>34125</v>
      </c>
    </row>
    <row r="1991" spans="1:4" ht="14.25">
      <c r="A1991">
        <v>38475</v>
      </c>
      <c r="B1991" t="s">
        <v>34126</v>
      </c>
      <c r="C1991" t="s">
        <v>2049</v>
      </c>
      <c r="D1991" s="258" t="s">
        <v>34127</v>
      </c>
    </row>
    <row r="1992" spans="1:4" ht="14.25">
      <c r="A1992">
        <v>38474</v>
      </c>
      <c r="B1992" t="s">
        <v>34128</v>
      </c>
      <c r="C1992" t="s">
        <v>2049</v>
      </c>
      <c r="D1992" s="258" t="s">
        <v>34129</v>
      </c>
    </row>
    <row r="1993" spans="1:4" ht="14.25">
      <c r="A1993">
        <v>10886</v>
      </c>
      <c r="B1993" t="s">
        <v>34130</v>
      </c>
      <c r="C1993" t="s">
        <v>2049</v>
      </c>
      <c r="D1993" s="258" t="s">
        <v>34131</v>
      </c>
    </row>
    <row r="1994" spans="1:4" ht="14.25">
      <c r="A1994">
        <v>10888</v>
      </c>
      <c r="B1994" t="s">
        <v>34132</v>
      </c>
      <c r="C1994" t="s">
        <v>2049</v>
      </c>
      <c r="D1994" s="258" t="s">
        <v>34133</v>
      </c>
    </row>
    <row r="1995" spans="1:4" ht="14.25">
      <c r="A1995">
        <v>10889</v>
      </c>
      <c r="B1995" t="s">
        <v>34134</v>
      </c>
      <c r="C1995" t="s">
        <v>2049</v>
      </c>
      <c r="D1995" s="258" t="s">
        <v>34135</v>
      </c>
    </row>
    <row r="1996" spans="1:4" ht="14.25">
      <c r="A1996">
        <v>10890</v>
      </c>
      <c r="B1996" t="s">
        <v>34136</v>
      </c>
      <c r="C1996" t="s">
        <v>2049</v>
      </c>
      <c r="D1996" s="258" t="s">
        <v>34137</v>
      </c>
    </row>
    <row r="1997" spans="1:4" ht="14.25">
      <c r="A1997">
        <v>10891</v>
      </c>
      <c r="B1997" t="s">
        <v>34138</v>
      </c>
      <c r="C1997" t="s">
        <v>2049</v>
      </c>
      <c r="D1997" s="258" t="s">
        <v>34139</v>
      </c>
    </row>
    <row r="1998" spans="1:4" ht="14.25">
      <c r="A1998">
        <v>10892</v>
      </c>
      <c r="B1998" t="s">
        <v>34140</v>
      </c>
      <c r="C1998" t="s">
        <v>2049</v>
      </c>
      <c r="D1998" s="258" t="s">
        <v>34141</v>
      </c>
    </row>
    <row r="1999" spans="1:4" ht="14.25">
      <c r="A1999">
        <v>20977</v>
      </c>
      <c r="B1999" t="s">
        <v>34142</v>
      </c>
      <c r="C1999" t="s">
        <v>2049</v>
      </c>
      <c r="D1999" s="258" t="s">
        <v>34143</v>
      </c>
    </row>
    <row r="2000" spans="1:4" ht="14.25">
      <c r="A2000">
        <v>3073</v>
      </c>
      <c r="B2000" t="s">
        <v>34144</v>
      </c>
      <c r="C2000" t="s">
        <v>2049</v>
      </c>
      <c r="D2000" s="258" t="s">
        <v>34145</v>
      </c>
    </row>
    <row r="2001" spans="1:4" ht="14.25">
      <c r="A2001">
        <v>3074</v>
      </c>
      <c r="B2001" t="s">
        <v>34146</v>
      </c>
      <c r="C2001" t="s">
        <v>2049</v>
      </c>
      <c r="D2001" s="258" t="s">
        <v>34147</v>
      </c>
    </row>
    <row r="2002" spans="1:4" ht="14.25">
      <c r="A2002">
        <v>3076</v>
      </c>
      <c r="B2002" t="s">
        <v>34148</v>
      </c>
      <c r="C2002" t="s">
        <v>2049</v>
      </c>
      <c r="D2002" s="258" t="s">
        <v>34149</v>
      </c>
    </row>
    <row r="2003" spans="1:4" ht="14.25">
      <c r="A2003">
        <v>3075</v>
      </c>
      <c r="B2003" t="s">
        <v>34150</v>
      </c>
      <c r="C2003" t="s">
        <v>2049</v>
      </c>
      <c r="D2003" s="258" t="s">
        <v>34151</v>
      </c>
    </row>
    <row r="2004" spans="1:4" ht="14.25">
      <c r="A2004">
        <v>10781</v>
      </c>
      <c r="B2004" t="s">
        <v>34152</v>
      </c>
      <c r="C2004" t="s">
        <v>2049</v>
      </c>
      <c r="D2004" s="258" t="s">
        <v>34153</v>
      </c>
    </row>
    <row r="2005" spans="1:4" ht="14.25">
      <c r="A2005">
        <v>43612</v>
      </c>
      <c r="B2005" t="s">
        <v>34154</v>
      </c>
      <c r="C2005" t="s">
        <v>2061</v>
      </c>
      <c r="D2005" s="258" t="s">
        <v>34155</v>
      </c>
    </row>
    <row r="2006" spans="1:4" ht="14.25">
      <c r="A2006">
        <v>43613</v>
      </c>
      <c r="B2006" t="s">
        <v>34156</v>
      </c>
      <c r="C2006" t="s">
        <v>2061</v>
      </c>
      <c r="D2006" s="258" t="s">
        <v>34157</v>
      </c>
    </row>
    <row r="2007" spans="1:4" ht="14.25">
      <c r="A2007">
        <v>11480</v>
      </c>
      <c r="B2007" t="s">
        <v>34158</v>
      </c>
      <c r="C2007" t="s">
        <v>2061</v>
      </c>
      <c r="D2007" s="258" t="s">
        <v>34159</v>
      </c>
    </row>
    <row r="2008" spans="1:4" ht="14.25">
      <c r="A2008">
        <v>11469</v>
      </c>
      <c r="B2008" t="s">
        <v>34160</v>
      </c>
      <c r="C2008" t="s">
        <v>2049</v>
      </c>
      <c r="D2008" s="258" t="s">
        <v>34161</v>
      </c>
    </row>
    <row r="2009" spans="1:4" ht="14.25">
      <c r="A2009">
        <v>11468</v>
      </c>
      <c r="B2009" t="s">
        <v>34162</v>
      </c>
      <c r="C2009" t="s">
        <v>2049</v>
      </c>
      <c r="D2009" s="258" t="s">
        <v>34163</v>
      </c>
    </row>
    <row r="2010" spans="1:4" ht="14.25">
      <c r="A2010">
        <v>11484</v>
      </c>
      <c r="B2010" t="s">
        <v>34164</v>
      </c>
      <c r="C2010" t="s">
        <v>2049</v>
      </c>
      <c r="D2010" s="258" t="s">
        <v>34165</v>
      </c>
    </row>
    <row r="2011" spans="1:4" ht="14.25">
      <c r="A2011">
        <v>38155</v>
      </c>
      <c r="B2011" t="s">
        <v>34166</v>
      </c>
      <c r="C2011" t="s">
        <v>2049</v>
      </c>
      <c r="D2011" s="258" t="s">
        <v>34167</v>
      </c>
    </row>
    <row r="2012" spans="1:4" ht="14.25">
      <c r="A2012">
        <v>11467</v>
      </c>
      <c r="B2012" t="s">
        <v>34168</v>
      </c>
      <c r="C2012" t="s">
        <v>2049</v>
      </c>
      <c r="D2012" s="258" t="s">
        <v>33267</v>
      </c>
    </row>
    <row r="2013" spans="1:4" ht="14.25">
      <c r="A2013">
        <v>38153</v>
      </c>
      <c r="B2013" t="s">
        <v>34169</v>
      </c>
      <c r="C2013" t="s">
        <v>2061</v>
      </c>
      <c r="D2013" s="258" t="s">
        <v>34170</v>
      </c>
    </row>
    <row r="2014" spans="1:4" ht="14.25">
      <c r="A2014">
        <v>43607</v>
      </c>
      <c r="B2014" t="s">
        <v>34171</v>
      </c>
      <c r="C2014" t="s">
        <v>2061</v>
      </c>
      <c r="D2014" s="258" t="s">
        <v>34172</v>
      </c>
    </row>
    <row r="2015" spans="1:4" ht="14.25">
      <c r="A2015">
        <v>3080</v>
      </c>
      <c r="B2015" t="s">
        <v>34173</v>
      </c>
      <c r="C2015" t="s">
        <v>2061</v>
      </c>
      <c r="D2015" s="258" t="s">
        <v>34174</v>
      </c>
    </row>
    <row r="2016" spans="1:4" ht="14.25">
      <c r="A2016">
        <v>3081</v>
      </c>
      <c r="B2016" t="s">
        <v>34175</v>
      </c>
      <c r="C2016" t="s">
        <v>2061</v>
      </c>
      <c r="D2016" s="258" t="s">
        <v>34176</v>
      </c>
    </row>
    <row r="2017" spans="1:4" ht="14.25">
      <c r="A2017">
        <v>3090</v>
      </c>
      <c r="B2017" t="s">
        <v>34177</v>
      </c>
      <c r="C2017" t="s">
        <v>2061</v>
      </c>
      <c r="D2017" s="258" t="s">
        <v>34178</v>
      </c>
    </row>
    <row r="2018" spans="1:4" ht="14.25">
      <c r="A2018">
        <v>43611</v>
      </c>
      <c r="B2018" t="s">
        <v>34179</v>
      </c>
      <c r="C2018" t="s">
        <v>2061</v>
      </c>
      <c r="D2018" s="258" t="s">
        <v>34180</v>
      </c>
    </row>
    <row r="2019" spans="1:4" ht="14.25">
      <c r="A2019">
        <v>3103</v>
      </c>
      <c r="B2019" t="s">
        <v>34181</v>
      </c>
      <c r="C2019" t="s">
        <v>2049</v>
      </c>
      <c r="D2019" s="258" t="s">
        <v>34182</v>
      </c>
    </row>
    <row r="2020" spans="1:4" ht="14.25">
      <c r="A2020">
        <v>3097</v>
      </c>
      <c r="B2020" t="s">
        <v>34183</v>
      </c>
      <c r="C2020" t="s">
        <v>2061</v>
      </c>
      <c r="D2020" s="258" t="s">
        <v>34184</v>
      </c>
    </row>
    <row r="2021" spans="1:4" ht="14.25">
      <c r="A2021">
        <v>3099</v>
      </c>
      <c r="B2021" t="s">
        <v>34185</v>
      </c>
      <c r="C2021" t="s">
        <v>2061</v>
      </c>
      <c r="D2021" s="258" t="s">
        <v>34186</v>
      </c>
    </row>
    <row r="2022" spans="1:4" ht="14.25">
      <c r="A2022">
        <v>38151</v>
      </c>
      <c r="B2022" t="s">
        <v>34187</v>
      </c>
      <c r="C2022" t="s">
        <v>2061</v>
      </c>
      <c r="D2022" s="258" t="s">
        <v>34188</v>
      </c>
    </row>
    <row r="2023" spans="1:4" ht="14.25">
      <c r="A2023">
        <v>38152</v>
      </c>
      <c r="B2023" t="s">
        <v>34189</v>
      </c>
      <c r="C2023" t="s">
        <v>2061</v>
      </c>
      <c r="D2023" s="258" t="s">
        <v>34190</v>
      </c>
    </row>
    <row r="2024" spans="1:4" ht="14.25">
      <c r="A2024">
        <v>43610</v>
      </c>
      <c r="B2024" t="s">
        <v>34191</v>
      </c>
      <c r="C2024" t="s">
        <v>2061</v>
      </c>
      <c r="D2024" s="258" t="s">
        <v>34192</v>
      </c>
    </row>
    <row r="2025" spans="1:4" ht="14.25">
      <c r="A2025">
        <v>3093</v>
      </c>
      <c r="B2025" t="s">
        <v>34193</v>
      </c>
      <c r="C2025" t="s">
        <v>2061</v>
      </c>
      <c r="D2025" s="258" t="s">
        <v>34186</v>
      </c>
    </row>
    <row r="2026" spans="1:4" ht="14.25">
      <c r="A2026">
        <v>38165</v>
      </c>
      <c r="B2026" t="s">
        <v>34194</v>
      </c>
      <c r="C2026" t="s">
        <v>2061</v>
      </c>
      <c r="D2026" s="258" t="s">
        <v>34195</v>
      </c>
    </row>
    <row r="2027" spans="1:4" ht="14.25">
      <c r="A2027">
        <v>38177</v>
      </c>
      <c r="B2027" t="s">
        <v>34196</v>
      </c>
      <c r="C2027" t="s">
        <v>2049</v>
      </c>
      <c r="D2027" s="258" t="s">
        <v>34197</v>
      </c>
    </row>
    <row r="2028" spans="1:4" ht="14.25">
      <c r="A2028">
        <v>11458</v>
      </c>
      <c r="B2028" t="s">
        <v>34198</v>
      </c>
      <c r="C2028" t="s">
        <v>2049</v>
      </c>
      <c r="D2028" s="258" t="s">
        <v>34199</v>
      </c>
    </row>
    <row r="2029" spans="1:4" ht="14.25">
      <c r="A2029">
        <v>3108</v>
      </c>
      <c r="B2029" t="s">
        <v>34200</v>
      </c>
      <c r="C2029" t="s">
        <v>2049</v>
      </c>
      <c r="D2029" s="258" t="s">
        <v>34201</v>
      </c>
    </row>
    <row r="2030" spans="1:4" ht="14.25">
      <c r="A2030">
        <v>3105</v>
      </c>
      <c r="B2030" t="s">
        <v>34202</v>
      </c>
      <c r="C2030" t="s">
        <v>2049</v>
      </c>
      <c r="D2030" s="258" t="s">
        <v>34203</v>
      </c>
    </row>
    <row r="2031" spans="1:4" ht="14.25">
      <c r="A2031">
        <v>38178</v>
      </c>
      <c r="B2031" t="s">
        <v>34204</v>
      </c>
      <c r="C2031" t="s">
        <v>2049</v>
      </c>
      <c r="D2031" s="258" t="s">
        <v>34205</v>
      </c>
    </row>
    <row r="2032" spans="1:4" ht="14.25">
      <c r="A2032">
        <v>43575</v>
      </c>
      <c r="B2032" t="s">
        <v>34206</v>
      </c>
      <c r="C2032" t="s">
        <v>2049</v>
      </c>
      <c r="D2032" s="258" t="s">
        <v>34207</v>
      </c>
    </row>
    <row r="2033" spans="1:4" ht="14.25">
      <c r="A2033">
        <v>43577</v>
      </c>
      <c r="B2033" t="s">
        <v>34208</v>
      </c>
      <c r="C2033" t="s">
        <v>2049</v>
      </c>
      <c r="D2033" s="258" t="s">
        <v>31791</v>
      </c>
    </row>
    <row r="2034" spans="1:4" ht="14.25">
      <c r="A2034">
        <v>43458</v>
      </c>
      <c r="B2034" t="s">
        <v>34209</v>
      </c>
      <c r="C2034" t="s">
        <v>2051</v>
      </c>
      <c r="D2034" s="258" t="s">
        <v>31493</v>
      </c>
    </row>
    <row r="2035" spans="1:4" ht="14.25">
      <c r="A2035">
        <v>43470</v>
      </c>
      <c r="B2035" t="s">
        <v>34210</v>
      </c>
      <c r="C2035" t="s">
        <v>2056</v>
      </c>
      <c r="D2035" s="258" t="s">
        <v>34161</v>
      </c>
    </row>
    <row r="2036" spans="1:4" ht="14.25">
      <c r="A2036">
        <v>43459</v>
      </c>
      <c r="B2036" t="s">
        <v>34211</v>
      </c>
      <c r="C2036" t="s">
        <v>2051</v>
      </c>
      <c r="D2036" s="258" t="s">
        <v>34212</v>
      </c>
    </row>
    <row r="2037" spans="1:4" ht="14.25">
      <c r="A2037">
        <v>43471</v>
      </c>
      <c r="B2037" t="s">
        <v>34213</v>
      </c>
      <c r="C2037" t="s">
        <v>2056</v>
      </c>
      <c r="D2037" s="258" t="s">
        <v>34214</v>
      </c>
    </row>
    <row r="2038" spans="1:4" ht="14.25">
      <c r="A2038">
        <v>43460</v>
      </c>
      <c r="B2038" t="s">
        <v>34215</v>
      </c>
      <c r="C2038" t="s">
        <v>2051</v>
      </c>
      <c r="D2038" s="258" t="s">
        <v>31563</v>
      </c>
    </row>
    <row r="2039" spans="1:4" ht="14.25">
      <c r="A2039">
        <v>43472</v>
      </c>
      <c r="B2039" t="s">
        <v>34216</v>
      </c>
      <c r="C2039" t="s">
        <v>2056</v>
      </c>
      <c r="D2039" s="258" t="s">
        <v>34217</v>
      </c>
    </row>
    <row r="2040" spans="1:4" ht="14.25">
      <c r="A2040">
        <v>43461</v>
      </c>
      <c r="B2040" t="s">
        <v>34218</v>
      </c>
      <c r="C2040" t="s">
        <v>2051</v>
      </c>
      <c r="D2040" s="258" t="s">
        <v>32960</v>
      </c>
    </row>
    <row r="2041" spans="1:4" ht="14.25">
      <c r="A2041">
        <v>43473</v>
      </c>
      <c r="B2041" t="s">
        <v>34219</v>
      </c>
      <c r="C2041" t="s">
        <v>2056</v>
      </c>
      <c r="D2041" s="258" t="s">
        <v>34220</v>
      </c>
    </row>
    <row r="2042" spans="1:4" ht="14.25">
      <c r="A2042">
        <v>43463</v>
      </c>
      <c r="B2042" t="s">
        <v>34221</v>
      </c>
      <c r="C2042" t="s">
        <v>2051</v>
      </c>
      <c r="D2042" s="258" t="s">
        <v>34222</v>
      </c>
    </row>
    <row r="2043" spans="1:4" ht="14.25">
      <c r="A2043">
        <v>43475</v>
      </c>
      <c r="B2043" t="s">
        <v>34223</v>
      </c>
      <c r="C2043" t="s">
        <v>2056</v>
      </c>
      <c r="D2043" s="258" t="s">
        <v>34224</v>
      </c>
    </row>
    <row r="2044" spans="1:4" ht="14.25">
      <c r="A2044">
        <v>43462</v>
      </c>
      <c r="B2044" t="s">
        <v>34225</v>
      </c>
      <c r="C2044" t="s">
        <v>2051</v>
      </c>
      <c r="D2044" s="258" t="s">
        <v>34226</v>
      </c>
    </row>
    <row r="2045" spans="1:4" ht="14.25">
      <c r="A2045">
        <v>43474</v>
      </c>
      <c r="B2045" t="s">
        <v>34227</v>
      </c>
      <c r="C2045" t="s">
        <v>2056</v>
      </c>
      <c r="D2045" s="258" t="s">
        <v>34228</v>
      </c>
    </row>
    <row r="2046" spans="1:4" ht="14.25">
      <c r="A2046">
        <v>43464</v>
      </c>
      <c r="B2046" t="s">
        <v>34229</v>
      </c>
      <c r="C2046" t="s">
        <v>2051</v>
      </c>
      <c r="D2046" s="258" t="s">
        <v>34226</v>
      </c>
    </row>
    <row r="2047" spans="1:4" ht="14.25">
      <c r="A2047">
        <v>43476</v>
      </c>
      <c r="B2047" t="s">
        <v>34230</v>
      </c>
      <c r="C2047" t="s">
        <v>2056</v>
      </c>
      <c r="D2047" s="258" t="s">
        <v>34226</v>
      </c>
    </row>
    <row r="2048" spans="1:4" ht="14.25">
      <c r="A2048">
        <v>43465</v>
      </c>
      <c r="B2048" t="s">
        <v>34231</v>
      </c>
      <c r="C2048" t="s">
        <v>2051</v>
      </c>
      <c r="D2048" s="258" t="s">
        <v>34232</v>
      </c>
    </row>
    <row r="2049" spans="1:4" ht="14.25">
      <c r="A2049">
        <v>43477</v>
      </c>
      <c r="B2049" t="s">
        <v>34233</v>
      </c>
      <c r="C2049" t="s">
        <v>2056</v>
      </c>
      <c r="D2049" s="258" t="s">
        <v>34234</v>
      </c>
    </row>
    <row r="2050" spans="1:4" ht="14.25">
      <c r="A2050">
        <v>43466</v>
      </c>
      <c r="B2050" t="s">
        <v>34235</v>
      </c>
      <c r="C2050" t="s">
        <v>2051</v>
      </c>
      <c r="D2050" s="258" t="s">
        <v>33988</v>
      </c>
    </row>
    <row r="2051" spans="1:4" ht="14.25">
      <c r="A2051">
        <v>43478</v>
      </c>
      <c r="B2051" t="s">
        <v>34236</v>
      </c>
      <c r="C2051" t="s">
        <v>2056</v>
      </c>
      <c r="D2051" s="258" t="s">
        <v>34237</v>
      </c>
    </row>
    <row r="2052" spans="1:4" ht="14.25">
      <c r="A2052">
        <v>43467</v>
      </c>
      <c r="B2052" t="s">
        <v>34238</v>
      </c>
      <c r="C2052" t="s">
        <v>2051</v>
      </c>
      <c r="D2052" s="258" t="s">
        <v>34239</v>
      </c>
    </row>
    <row r="2053" spans="1:4" ht="14.25">
      <c r="A2053">
        <v>43479</v>
      </c>
      <c r="B2053" t="s">
        <v>34240</v>
      </c>
      <c r="C2053" t="s">
        <v>2056</v>
      </c>
      <c r="D2053" s="258" t="s">
        <v>34241</v>
      </c>
    </row>
    <row r="2054" spans="1:4" ht="14.25">
      <c r="A2054">
        <v>43468</v>
      </c>
      <c r="B2054" t="s">
        <v>34242</v>
      </c>
      <c r="C2054" t="s">
        <v>2051</v>
      </c>
      <c r="D2054" s="258" t="s">
        <v>30532</v>
      </c>
    </row>
    <row r="2055" spans="1:4" ht="14.25">
      <c r="A2055">
        <v>43480</v>
      </c>
      <c r="B2055" t="s">
        <v>34243</v>
      </c>
      <c r="C2055" t="s">
        <v>2056</v>
      </c>
      <c r="D2055" s="258" t="s">
        <v>33986</v>
      </c>
    </row>
    <row r="2056" spans="1:4" ht="14.25">
      <c r="A2056">
        <v>43469</v>
      </c>
      <c r="B2056" t="s">
        <v>34244</v>
      </c>
      <c r="C2056" t="s">
        <v>2051</v>
      </c>
      <c r="D2056" s="258" t="s">
        <v>34245</v>
      </c>
    </row>
    <row r="2057" spans="1:4" ht="14.25">
      <c r="A2057">
        <v>43481</v>
      </c>
      <c r="B2057" t="s">
        <v>34246</v>
      </c>
      <c r="C2057" t="s">
        <v>2056</v>
      </c>
      <c r="D2057" s="258" t="s">
        <v>34247</v>
      </c>
    </row>
    <row r="2058" spans="1:4" ht="14.25">
      <c r="A2058">
        <v>3119</v>
      </c>
      <c r="B2058" t="s">
        <v>34248</v>
      </c>
      <c r="C2058" t="s">
        <v>2049</v>
      </c>
      <c r="D2058" s="258" t="s">
        <v>32226</v>
      </c>
    </row>
    <row r="2059" spans="1:4" ht="14.25">
      <c r="A2059">
        <v>3122</v>
      </c>
      <c r="B2059" t="s">
        <v>34249</v>
      </c>
      <c r="C2059" t="s">
        <v>2049</v>
      </c>
      <c r="D2059" s="258" t="s">
        <v>34250</v>
      </c>
    </row>
    <row r="2060" spans="1:4" ht="14.25">
      <c r="A2060">
        <v>3121</v>
      </c>
      <c r="B2060" t="s">
        <v>34251</v>
      </c>
      <c r="C2060" t="s">
        <v>2049</v>
      </c>
      <c r="D2060" s="258" t="s">
        <v>34252</v>
      </c>
    </row>
    <row r="2061" spans="1:4" ht="14.25">
      <c r="A2061">
        <v>3120</v>
      </c>
      <c r="B2061" t="s">
        <v>34253</v>
      </c>
      <c r="C2061" t="s">
        <v>2049</v>
      </c>
      <c r="D2061" s="258" t="s">
        <v>34254</v>
      </c>
    </row>
    <row r="2062" spans="1:4" ht="14.25">
      <c r="A2062">
        <v>11455</v>
      </c>
      <c r="B2062" t="s">
        <v>34255</v>
      </c>
      <c r="C2062" t="s">
        <v>2049</v>
      </c>
      <c r="D2062" s="258" t="s">
        <v>34256</v>
      </c>
    </row>
    <row r="2063" spans="1:4" ht="14.25">
      <c r="A2063">
        <v>11456</v>
      </c>
      <c r="B2063" t="s">
        <v>34257</v>
      </c>
      <c r="C2063" t="s">
        <v>2049</v>
      </c>
      <c r="D2063" s="258" t="s">
        <v>34258</v>
      </c>
    </row>
    <row r="2064" spans="1:4" ht="14.25">
      <c r="A2064">
        <v>3107</v>
      </c>
      <c r="B2064" t="s">
        <v>34259</v>
      </c>
      <c r="C2064" t="s">
        <v>2049</v>
      </c>
      <c r="D2064" s="258" t="s">
        <v>31664</v>
      </c>
    </row>
    <row r="2065" spans="1:4" ht="14.25">
      <c r="A2065">
        <v>43583</v>
      </c>
      <c r="B2065" t="s">
        <v>34260</v>
      </c>
      <c r="C2065" t="s">
        <v>2049</v>
      </c>
      <c r="D2065" s="258" t="s">
        <v>31685</v>
      </c>
    </row>
    <row r="2066" spans="1:4" ht="14.25">
      <c r="A2066">
        <v>43586</v>
      </c>
      <c r="B2066" t="s">
        <v>34261</v>
      </c>
      <c r="C2066" t="s">
        <v>2049</v>
      </c>
      <c r="D2066" s="258" t="s">
        <v>34262</v>
      </c>
    </row>
    <row r="2067" spans="1:4" ht="14.25">
      <c r="A2067">
        <v>11461</v>
      </c>
      <c r="B2067" t="s">
        <v>34263</v>
      </c>
      <c r="C2067" t="s">
        <v>2049</v>
      </c>
      <c r="D2067" s="258" t="s">
        <v>34264</v>
      </c>
    </row>
    <row r="2068" spans="1:4" ht="14.25">
      <c r="A2068">
        <v>43587</v>
      </c>
      <c r="B2068" t="s">
        <v>34265</v>
      </c>
      <c r="C2068" t="s">
        <v>2049</v>
      </c>
      <c r="D2068" s="258" t="s">
        <v>34266</v>
      </c>
    </row>
    <row r="2069" spans="1:4" ht="14.25">
      <c r="A2069">
        <v>3106</v>
      </c>
      <c r="B2069" t="s">
        <v>34267</v>
      </c>
      <c r="C2069" t="s">
        <v>2049</v>
      </c>
      <c r="D2069" s="258" t="s">
        <v>34268</v>
      </c>
    </row>
    <row r="2070" spans="1:4" ht="14.25">
      <c r="A2070">
        <v>44539</v>
      </c>
      <c r="B2070" t="s">
        <v>34269</v>
      </c>
      <c r="C2070" t="s">
        <v>2053</v>
      </c>
      <c r="D2070" s="258" t="s">
        <v>34270</v>
      </c>
    </row>
    <row r="2071" spans="1:4" ht="14.25">
      <c r="A2071">
        <v>3123</v>
      </c>
      <c r="B2071" t="s">
        <v>34271</v>
      </c>
      <c r="C2071" t="s">
        <v>2053</v>
      </c>
      <c r="D2071" s="258" t="s">
        <v>34272</v>
      </c>
    </row>
    <row r="2072" spans="1:4" ht="14.25">
      <c r="A2072">
        <v>38125</v>
      </c>
      <c r="B2072" t="s">
        <v>34273</v>
      </c>
      <c r="C2072" t="s">
        <v>2053</v>
      </c>
      <c r="D2072" s="258" t="s">
        <v>34274</v>
      </c>
    </row>
    <row r="2073" spans="1:4" ht="14.25">
      <c r="A2073">
        <v>39014</v>
      </c>
      <c r="B2073" t="s">
        <v>34275</v>
      </c>
      <c r="C2073" t="s">
        <v>2053</v>
      </c>
      <c r="D2073" s="258" t="s">
        <v>34276</v>
      </c>
    </row>
    <row r="2074" spans="1:4" ht="14.25">
      <c r="A2074">
        <v>39365</v>
      </c>
      <c r="B2074" t="s">
        <v>34277</v>
      </c>
      <c r="C2074" t="s">
        <v>2049</v>
      </c>
      <c r="D2074" s="258" t="s">
        <v>34278</v>
      </c>
    </row>
    <row r="2075" spans="1:4" ht="14.25">
      <c r="A2075">
        <v>39366</v>
      </c>
      <c r="B2075" t="s">
        <v>34279</v>
      </c>
      <c r="C2075" t="s">
        <v>2049</v>
      </c>
      <c r="D2075" s="258" t="s">
        <v>34280</v>
      </c>
    </row>
    <row r="2076" spans="1:4" ht="14.25">
      <c r="A2076">
        <v>39367</v>
      </c>
      <c r="B2076" t="s">
        <v>34281</v>
      </c>
      <c r="C2076" t="s">
        <v>2049</v>
      </c>
      <c r="D2076" s="258" t="s">
        <v>34282</v>
      </c>
    </row>
    <row r="2077" spans="1:4" ht="14.25">
      <c r="A2077">
        <v>37394</v>
      </c>
      <c r="B2077" t="s">
        <v>34283</v>
      </c>
      <c r="C2077" t="s">
        <v>2063</v>
      </c>
      <c r="D2077" s="258" t="s">
        <v>34284</v>
      </c>
    </row>
    <row r="2078" spans="1:4" ht="14.25">
      <c r="A2078">
        <v>14146</v>
      </c>
      <c r="B2078" t="s">
        <v>34285</v>
      </c>
      <c r="C2078" t="s">
        <v>2063</v>
      </c>
      <c r="D2078" s="258" t="s">
        <v>34286</v>
      </c>
    </row>
    <row r="2079" spans="1:4" ht="14.25">
      <c r="A2079">
        <v>938</v>
      </c>
      <c r="B2079" t="s">
        <v>34287</v>
      </c>
      <c r="C2079" t="s">
        <v>2052</v>
      </c>
      <c r="D2079" s="258" t="s">
        <v>34274</v>
      </c>
    </row>
    <row r="2080" spans="1:4" ht="14.25">
      <c r="A2080">
        <v>937</v>
      </c>
      <c r="B2080" t="s">
        <v>34288</v>
      </c>
      <c r="C2080" t="s">
        <v>2052</v>
      </c>
      <c r="D2080" s="258" t="s">
        <v>34289</v>
      </c>
    </row>
    <row r="2081" spans="1:4" ht="14.25">
      <c r="A2081">
        <v>939</v>
      </c>
      <c r="B2081" t="s">
        <v>34290</v>
      </c>
      <c r="C2081" t="s">
        <v>2052</v>
      </c>
      <c r="D2081" s="258" t="s">
        <v>31732</v>
      </c>
    </row>
    <row r="2082" spans="1:4" ht="14.25">
      <c r="A2082">
        <v>944</v>
      </c>
      <c r="B2082" t="s">
        <v>34291</v>
      </c>
      <c r="C2082" t="s">
        <v>2052</v>
      </c>
      <c r="D2082" s="258" t="s">
        <v>34292</v>
      </c>
    </row>
    <row r="2083" spans="1:4" ht="14.25">
      <c r="A2083">
        <v>940</v>
      </c>
      <c r="B2083" t="s">
        <v>34293</v>
      </c>
      <c r="C2083" t="s">
        <v>2052</v>
      </c>
      <c r="D2083" s="258" t="s">
        <v>34294</v>
      </c>
    </row>
    <row r="2084" spans="1:4" ht="14.25">
      <c r="A2084">
        <v>44397</v>
      </c>
      <c r="B2084" t="s">
        <v>34295</v>
      </c>
      <c r="C2084" t="s">
        <v>2052</v>
      </c>
      <c r="D2084" s="258" t="s">
        <v>34296</v>
      </c>
    </row>
    <row r="2085" spans="1:4" ht="14.25">
      <c r="A2085">
        <v>406</v>
      </c>
      <c r="B2085" t="s">
        <v>34297</v>
      </c>
      <c r="C2085" t="s">
        <v>2049</v>
      </c>
      <c r="D2085" s="258" t="s">
        <v>34298</v>
      </c>
    </row>
    <row r="2086" spans="1:4" ht="14.25">
      <c r="A2086">
        <v>42529</v>
      </c>
      <c r="B2086" t="s">
        <v>34299</v>
      </c>
      <c r="C2086" t="s">
        <v>2052</v>
      </c>
      <c r="D2086" s="258" t="s">
        <v>34300</v>
      </c>
    </row>
    <row r="2087" spans="1:4" ht="14.25">
      <c r="A2087">
        <v>39634</v>
      </c>
      <c r="B2087" t="s">
        <v>34301</v>
      </c>
      <c r="C2087" t="s">
        <v>2052</v>
      </c>
      <c r="D2087" s="258" t="s">
        <v>34302</v>
      </c>
    </row>
    <row r="2088" spans="1:4" ht="14.25">
      <c r="A2088">
        <v>39701</v>
      </c>
      <c r="B2088" t="s">
        <v>34303</v>
      </c>
      <c r="C2088" t="s">
        <v>2049</v>
      </c>
      <c r="D2088" s="258" t="s">
        <v>34304</v>
      </c>
    </row>
    <row r="2089" spans="1:4" ht="14.25">
      <c r="A2089">
        <v>12815</v>
      </c>
      <c r="B2089" t="s">
        <v>34305</v>
      </c>
      <c r="C2089" t="s">
        <v>2049</v>
      </c>
      <c r="D2089" s="258" t="s">
        <v>31685</v>
      </c>
    </row>
    <row r="2090" spans="1:4" ht="14.25">
      <c r="A2090">
        <v>407</v>
      </c>
      <c r="B2090" t="s">
        <v>34306</v>
      </c>
      <c r="C2090" t="s">
        <v>2053</v>
      </c>
      <c r="D2090" s="258" t="s">
        <v>34307</v>
      </c>
    </row>
    <row r="2091" spans="1:4" ht="14.25">
      <c r="A2091">
        <v>39431</v>
      </c>
      <c r="B2091" t="s">
        <v>34308</v>
      </c>
      <c r="C2091" t="s">
        <v>2052</v>
      </c>
      <c r="D2091" s="258" t="s">
        <v>32960</v>
      </c>
    </row>
    <row r="2092" spans="1:4" ht="14.25">
      <c r="A2092">
        <v>39432</v>
      </c>
      <c r="B2092" t="s">
        <v>34309</v>
      </c>
      <c r="C2092" t="s">
        <v>2052</v>
      </c>
      <c r="D2092" s="258" t="s">
        <v>34310</v>
      </c>
    </row>
    <row r="2093" spans="1:4" ht="14.25">
      <c r="A2093">
        <v>20111</v>
      </c>
      <c r="B2093" t="s">
        <v>34311</v>
      </c>
      <c r="C2093" t="s">
        <v>2049</v>
      </c>
      <c r="D2093" s="258" t="s">
        <v>34312</v>
      </c>
    </row>
    <row r="2094" spans="1:4" ht="14.25">
      <c r="A2094">
        <v>21127</v>
      </c>
      <c r="B2094" t="s">
        <v>34313</v>
      </c>
      <c r="C2094" t="s">
        <v>2049</v>
      </c>
      <c r="D2094" s="258" t="s">
        <v>34314</v>
      </c>
    </row>
    <row r="2095" spans="1:4" ht="14.25">
      <c r="A2095">
        <v>404</v>
      </c>
      <c r="B2095" t="s">
        <v>34315</v>
      </c>
      <c r="C2095" t="s">
        <v>2052</v>
      </c>
      <c r="D2095" s="258" t="s">
        <v>31376</v>
      </c>
    </row>
    <row r="2096" spans="1:4" ht="14.25">
      <c r="A2096">
        <v>14151</v>
      </c>
      <c r="B2096" t="s">
        <v>34316</v>
      </c>
      <c r="C2096" t="s">
        <v>2049</v>
      </c>
      <c r="D2096" s="258" t="s">
        <v>34317</v>
      </c>
    </row>
    <row r="2097" spans="1:4" ht="14.25">
      <c r="A2097">
        <v>14153</v>
      </c>
      <c r="B2097" t="s">
        <v>34318</v>
      </c>
      <c r="C2097" t="s">
        <v>2049</v>
      </c>
      <c r="D2097" s="258" t="s">
        <v>34319</v>
      </c>
    </row>
    <row r="2098" spans="1:4" ht="14.25">
      <c r="A2098">
        <v>14152</v>
      </c>
      <c r="B2098" t="s">
        <v>34320</v>
      </c>
      <c r="C2098" t="s">
        <v>2049</v>
      </c>
      <c r="D2098" s="258" t="s">
        <v>34321</v>
      </c>
    </row>
    <row r="2099" spans="1:4" ht="14.25">
      <c r="A2099">
        <v>14154</v>
      </c>
      <c r="B2099" t="s">
        <v>34322</v>
      </c>
      <c r="C2099" t="s">
        <v>2049</v>
      </c>
      <c r="D2099" s="258" t="s">
        <v>34323</v>
      </c>
    </row>
    <row r="2100" spans="1:4" ht="14.25">
      <c r="A2100">
        <v>3146</v>
      </c>
      <c r="B2100" t="s">
        <v>34324</v>
      </c>
      <c r="C2100" t="s">
        <v>2049</v>
      </c>
      <c r="D2100" s="258" t="s">
        <v>31005</v>
      </c>
    </row>
    <row r="2101" spans="1:4" ht="14.25">
      <c r="A2101">
        <v>3143</v>
      </c>
      <c r="B2101" t="s">
        <v>34325</v>
      </c>
      <c r="C2101" t="s">
        <v>2049</v>
      </c>
      <c r="D2101" s="258" t="s">
        <v>34326</v>
      </c>
    </row>
    <row r="2102" spans="1:4" ht="14.25">
      <c r="A2102">
        <v>3148</v>
      </c>
      <c r="B2102" t="s">
        <v>34327</v>
      </c>
      <c r="C2102" t="s">
        <v>2049</v>
      </c>
      <c r="D2102" s="258" t="s">
        <v>33831</v>
      </c>
    </row>
    <row r="2103" spans="1:4" ht="14.25">
      <c r="A2103">
        <v>4310</v>
      </c>
      <c r="B2103" t="s">
        <v>34328</v>
      </c>
      <c r="C2103" t="s">
        <v>2049</v>
      </c>
      <c r="D2103" s="258" t="s">
        <v>34329</v>
      </c>
    </row>
    <row r="2104" spans="1:4" ht="14.25">
      <c r="A2104">
        <v>4311</v>
      </c>
      <c r="B2104" t="s">
        <v>34330</v>
      </c>
      <c r="C2104" t="s">
        <v>2049</v>
      </c>
      <c r="D2104" s="258" t="s">
        <v>34331</v>
      </c>
    </row>
    <row r="2105" spans="1:4" ht="14.25">
      <c r="A2105">
        <v>4312</v>
      </c>
      <c r="B2105" t="s">
        <v>34332</v>
      </c>
      <c r="C2105" t="s">
        <v>2049</v>
      </c>
      <c r="D2105" s="258" t="s">
        <v>31699</v>
      </c>
    </row>
    <row r="2106" spans="1:4" ht="14.25">
      <c r="A2106">
        <v>13261</v>
      </c>
      <c r="B2106" t="s">
        <v>34333</v>
      </c>
      <c r="C2106" t="s">
        <v>2049</v>
      </c>
      <c r="D2106" s="258" t="s">
        <v>34334</v>
      </c>
    </row>
    <row r="2107" spans="1:4" ht="14.25">
      <c r="A2107">
        <v>3272</v>
      </c>
      <c r="B2107" t="s">
        <v>34335</v>
      </c>
      <c r="C2107" t="s">
        <v>2049</v>
      </c>
      <c r="D2107" s="258" t="s">
        <v>34336</v>
      </c>
    </row>
    <row r="2108" spans="1:4" ht="14.25">
      <c r="A2108">
        <v>3265</v>
      </c>
      <c r="B2108" t="s">
        <v>34337</v>
      </c>
      <c r="C2108" t="s">
        <v>2049</v>
      </c>
      <c r="D2108" s="258" t="s">
        <v>34338</v>
      </c>
    </row>
    <row r="2109" spans="1:4" ht="14.25">
      <c r="A2109">
        <v>3262</v>
      </c>
      <c r="B2109" t="s">
        <v>34339</v>
      </c>
      <c r="C2109" t="s">
        <v>2049</v>
      </c>
      <c r="D2109" s="258" t="s">
        <v>34340</v>
      </c>
    </row>
    <row r="2110" spans="1:4" ht="14.25">
      <c r="A2110">
        <v>3264</v>
      </c>
      <c r="B2110" t="s">
        <v>34341</v>
      </c>
      <c r="C2110" t="s">
        <v>2049</v>
      </c>
      <c r="D2110" s="258" t="s">
        <v>34342</v>
      </c>
    </row>
    <row r="2111" spans="1:4" ht="14.25">
      <c r="A2111">
        <v>3267</v>
      </c>
      <c r="B2111" t="s">
        <v>34343</v>
      </c>
      <c r="C2111" t="s">
        <v>2049</v>
      </c>
      <c r="D2111" s="258" t="s">
        <v>34344</v>
      </c>
    </row>
    <row r="2112" spans="1:4" ht="14.25">
      <c r="A2112">
        <v>3266</v>
      </c>
      <c r="B2112" t="s">
        <v>34345</v>
      </c>
      <c r="C2112" t="s">
        <v>2049</v>
      </c>
      <c r="D2112" s="258" t="s">
        <v>34346</v>
      </c>
    </row>
    <row r="2113" spans="1:4" ht="14.25">
      <c r="A2113">
        <v>3263</v>
      </c>
      <c r="B2113" t="s">
        <v>34347</v>
      </c>
      <c r="C2113" t="s">
        <v>2049</v>
      </c>
      <c r="D2113" s="258" t="s">
        <v>34348</v>
      </c>
    </row>
    <row r="2114" spans="1:4" ht="14.25">
      <c r="A2114">
        <v>3268</v>
      </c>
      <c r="B2114" t="s">
        <v>34349</v>
      </c>
      <c r="C2114" t="s">
        <v>2049</v>
      </c>
      <c r="D2114" s="258" t="s">
        <v>34350</v>
      </c>
    </row>
    <row r="2115" spans="1:4" ht="14.25">
      <c r="A2115">
        <v>3271</v>
      </c>
      <c r="B2115" t="s">
        <v>34351</v>
      </c>
      <c r="C2115" t="s">
        <v>2049</v>
      </c>
      <c r="D2115" s="258" t="s">
        <v>34352</v>
      </c>
    </row>
    <row r="2116" spans="1:4" ht="14.25">
      <c r="A2116">
        <v>3270</v>
      </c>
      <c r="B2116" t="s">
        <v>34353</v>
      </c>
      <c r="C2116" t="s">
        <v>2049</v>
      </c>
      <c r="D2116" s="258" t="s">
        <v>34354</v>
      </c>
    </row>
    <row r="2117" spans="1:4" ht="14.25">
      <c r="A2117">
        <v>3275</v>
      </c>
      <c r="B2117" t="s">
        <v>34355</v>
      </c>
      <c r="C2117" t="s">
        <v>2050</v>
      </c>
      <c r="D2117" s="258" t="s">
        <v>34356</v>
      </c>
    </row>
    <row r="2118" spans="1:4" ht="14.25">
      <c r="A2118">
        <v>39512</v>
      </c>
      <c r="B2118" t="s">
        <v>34357</v>
      </c>
      <c r="C2118" t="s">
        <v>2050</v>
      </c>
      <c r="D2118" s="258" t="s">
        <v>34358</v>
      </c>
    </row>
    <row r="2119" spans="1:4" ht="14.25">
      <c r="A2119">
        <v>39511</v>
      </c>
      <c r="B2119" t="s">
        <v>34359</v>
      </c>
      <c r="C2119" t="s">
        <v>2050</v>
      </c>
      <c r="D2119" s="258" t="s">
        <v>34360</v>
      </c>
    </row>
    <row r="2120" spans="1:4" ht="14.25">
      <c r="A2120">
        <v>39513</v>
      </c>
      <c r="B2120" t="s">
        <v>34361</v>
      </c>
      <c r="C2120" t="s">
        <v>2050</v>
      </c>
      <c r="D2120" s="258" t="s">
        <v>34362</v>
      </c>
    </row>
    <row r="2121" spans="1:4" ht="14.25">
      <c r="A2121">
        <v>3286</v>
      </c>
      <c r="B2121" t="s">
        <v>34363</v>
      </c>
      <c r="C2121" t="s">
        <v>2050</v>
      </c>
      <c r="D2121" s="258" t="s">
        <v>34364</v>
      </c>
    </row>
    <row r="2122" spans="1:4" ht="14.25">
      <c r="A2122">
        <v>3287</v>
      </c>
      <c r="B2122" t="s">
        <v>34365</v>
      </c>
      <c r="C2122" t="s">
        <v>2050</v>
      </c>
      <c r="D2122" s="258" t="s">
        <v>34366</v>
      </c>
    </row>
    <row r="2123" spans="1:4" ht="14.25">
      <c r="A2123">
        <v>3283</v>
      </c>
      <c r="B2123" t="s">
        <v>34367</v>
      </c>
      <c r="C2123" t="s">
        <v>2050</v>
      </c>
      <c r="D2123" s="258" t="s">
        <v>34368</v>
      </c>
    </row>
    <row r="2124" spans="1:4" ht="14.25">
      <c r="A2124">
        <v>11587</v>
      </c>
      <c r="B2124" t="s">
        <v>34369</v>
      </c>
      <c r="C2124" t="s">
        <v>2050</v>
      </c>
      <c r="D2124" s="258" t="s">
        <v>34370</v>
      </c>
    </row>
    <row r="2125" spans="1:4" ht="14.25">
      <c r="A2125">
        <v>36225</v>
      </c>
      <c r="B2125" t="s">
        <v>34371</v>
      </c>
      <c r="C2125" t="s">
        <v>2050</v>
      </c>
      <c r="D2125" s="258" t="s">
        <v>34372</v>
      </c>
    </row>
    <row r="2126" spans="1:4" ht="14.25">
      <c r="A2126">
        <v>36230</v>
      </c>
      <c r="B2126" t="s">
        <v>34373</v>
      </c>
      <c r="C2126" t="s">
        <v>2050</v>
      </c>
      <c r="D2126" s="258" t="s">
        <v>34374</v>
      </c>
    </row>
    <row r="2127" spans="1:4" ht="14.25">
      <c r="A2127">
        <v>36238</v>
      </c>
      <c r="B2127" t="s">
        <v>34375</v>
      </c>
      <c r="C2127" t="s">
        <v>2050</v>
      </c>
      <c r="D2127" s="258" t="s">
        <v>34376</v>
      </c>
    </row>
    <row r="2128" spans="1:4" ht="14.25">
      <c r="A2128">
        <v>39363</v>
      </c>
      <c r="B2128" t="s">
        <v>34377</v>
      </c>
      <c r="C2128" t="s">
        <v>2049</v>
      </c>
      <c r="D2128" s="258" t="s">
        <v>34378</v>
      </c>
    </row>
    <row r="2129" spans="1:4" ht="14.25">
      <c r="A2129">
        <v>39361</v>
      </c>
      <c r="B2129" t="s">
        <v>34379</v>
      </c>
      <c r="C2129" t="s">
        <v>2049</v>
      </c>
      <c r="D2129" s="258" t="s">
        <v>34380</v>
      </c>
    </row>
    <row r="2130" spans="1:4" ht="14.25">
      <c r="A2130">
        <v>39362</v>
      </c>
      <c r="B2130" t="s">
        <v>34381</v>
      </c>
      <c r="C2130" t="s">
        <v>2049</v>
      </c>
      <c r="D2130" s="258" t="s">
        <v>34382</v>
      </c>
    </row>
    <row r="2131" spans="1:4" ht="14.25">
      <c r="A2131">
        <v>39364</v>
      </c>
      <c r="B2131" t="s">
        <v>34383</v>
      </c>
      <c r="C2131" t="s">
        <v>2049</v>
      </c>
      <c r="D2131" s="258" t="s">
        <v>34384</v>
      </c>
    </row>
    <row r="2132" spans="1:4" ht="14.25">
      <c r="A2132">
        <v>14576</v>
      </c>
      <c r="B2132" t="s">
        <v>34385</v>
      </c>
      <c r="C2132" t="s">
        <v>2049</v>
      </c>
      <c r="D2132" s="258" t="s">
        <v>34386</v>
      </c>
    </row>
    <row r="2133" spans="1:4" ht="14.25">
      <c r="A2133">
        <v>13877</v>
      </c>
      <c r="B2133" t="s">
        <v>34387</v>
      </c>
      <c r="C2133" t="s">
        <v>2049</v>
      </c>
      <c r="D2133" s="258" t="s">
        <v>34388</v>
      </c>
    </row>
    <row r="2134" spans="1:4" ht="14.25">
      <c r="A2134">
        <v>7307</v>
      </c>
      <c r="B2134" t="s">
        <v>34389</v>
      </c>
      <c r="C2134" t="s">
        <v>2054</v>
      </c>
      <c r="D2134" s="258" t="s">
        <v>34390</v>
      </c>
    </row>
    <row r="2135" spans="1:4" ht="14.25">
      <c r="A2135">
        <v>38122</v>
      </c>
      <c r="B2135" t="s">
        <v>34391</v>
      </c>
      <c r="C2135" t="s">
        <v>2054</v>
      </c>
      <c r="D2135" s="258" t="s">
        <v>33835</v>
      </c>
    </row>
    <row r="2136" spans="1:4" ht="14.25">
      <c r="A2136">
        <v>43653</v>
      </c>
      <c r="B2136" t="s">
        <v>34392</v>
      </c>
      <c r="C2136" t="s">
        <v>2054</v>
      </c>
      <c r="D2136" s="258" t="s">
        <v>34393</v>
      </c>
    </row>
    <row r="2137" spans="1:4" ht="14.25">
      <c r="A2137">
        <v>38633</v>
      </c>
      <c r="B2137" t="s">
        <v>34394</v>
      </c>
      <c r="C2137" t="s">
        <v>2049</v>
      </c>
      <c r="D2137" s="258" t="s">
        <v>34395</v>
      </c>
    </row>
    <row r="2138" spans="1:4" ht="14.25">
      <c r="A2138">
        <v>12344</v>
      </c>
      <c r="B2138" t="s">
        <v>34396</v>
      </c>
      <c r="C2138" t="s">
        <v>2049</v>
      </c>
      <c r="D2138" s="258" t="s">
        <v>34397</v>
      </c>
    </row>
    <row r="2139" spans="1:4" ht="14.25">
      <c r="A2139">
        <v>12343</v>
      </c>
      <c r="B2139" t="s">
        <v>34398</v>
      </c>
      <c r="C2139" t="s">
        <v>2049</v>
      </c>
      <c r="D2139" s="258" t="s">
        <v>34399</v>
      </c>
    </row>
    <row r="2140" spans="1:4" ht="14.25">
      <c r="A2140">
        <v>3295</v>
      </c>
      <c r="B2140" t="s">
        <v>34400</v>
      </c>
      <c r="C2140" t="s">
        <v>2049</v>
      </c>
      <c r="D2140" s="258" t="s">
        <v>30672</v>
      </c>
    </row>
    <row r="2141" spans="1:4" ht="14.25">
      <c r="A2141">
        <v>3302</v>
      </c>
      <c r="B2141" t="s">
        <v>34401</v>
      </c>
      <c r="C2141" t="s">
        <v>2049</v>
      </c>
      <c r="D2141" s="258" t="s">
        <v>34402</v>
      </c>
    </row>
    <row r="2142" spans="1:4" ht="14.25">
      <c r="A2142">
        <v>3297</v>
      </c>
      <c r="B2142" t="s">
        <v>34403</v>
      </c>
      <c r="C2142" t="s">
        <v>2049</v>
      </c>
      <c r="D2142" s="258" t="s">
        <v>31597</v>
      </c>
    </row>
    <row r="2143" spans="1:4" ht="14.25">
      <c r="A2143">
        <v>3294</v>
      </c>
      <c r="B2143" t="s">
        <v>34404</v>
      </c>
      <c r="C2143" t="s">
        <v>2049</v>
      </c>
      <c r="D2143" s="258" t="s">
        <v>34405</v>
      </c>
    </row>
    <row r="2144" spans="1:4" ht="14.25">
      <c r="A2144">
        <v>3292</v>
      </c>
      <c r="B2144" t="s">
        <v>34406</v>
      </c>
      <c r="C2144" t="s">
        <v>2049</v>
      </c>
      <c r="D2144" s="258" t="s">
        <v>33086</v>
      </c>
    </row>
    <row r="2145" spans="1:4" ht="14.25">
      <c r="A2145">
        <v>3298</v>
      </c>
      <c r="B2145" t="s">
        <v>34407</v>
      </c>
      <c r="C2145" t="s">
        <v>2049</v>
      </c>
      <c r="D2145" s="258" t="s">
        <v>34408</v>
      </c>
    </row>
    <row r="2146" spans="1:4" ht="14.25">
      <c r="A2146">
        <v>11596</v>
      </c>
      <c r="B2146" t="s">
        <v>34409</v>
      </c>
      <c r="C2146" t="s">
        <v>2049</v>
      </c>
      <c r="D2146" s="258" t="s">
        <v>34410</v>
      </c>
    </row>
    <row r="2147" spans="1:4" ht="14.25">
      <c r="A2147">
        <v>34802</v>
      </c>
      <c r="B2147" t="s">
        <v>34411</v>
      </c>
      <c r="C2147" t="s">
        <v>2049</v>
      </c>
      <c r="D2147" s="258" t="s">
        <v>34412</v>
      </c>
    </row>
    <row r="2148" spans="1:4" ht="14.25">
      <c r="A2148">
        <v>11588</v>
      </c>
      <c r="B2148" t="s">
        <v>34413</v>
      </c>
      <c r="C2148" t="s">
        <v>2049</v>
      </c>
      <c r="D2148" s="258" t="s">
        <v>34414</v>
      </c>
    </row>
    <row r="2149" spans="1:4" ht="14.25">
      <c r="A2149">
        <v>34383</v>
      </c>
      <c r="B2149" t="s">
        <v>34415</v>
      </c>
      <c r="C2149" t="s">
        <v>2049</v>
      </c>
      <c r="D2149" s="258" t="s">
        <v>34416</v>
      </c>
    </row>
    <row r="2150" spans="1:4" ht="14.25">
      <c r="A2150">
        <v>40451</v>
      </c>
      <c r="B2150" t="s">
        <v>34417</v>
      </c>
      <c r="C2150" t="s">
        <v>2050</v>
      </c>
      <c r="D2150" s="258" t="s">
        <v>34418</v>
      </c>
    </row>
    <row r="2151" spans="1:4" ht="14.25">
      <c r="A2151">
        <v>40453</v>
      </c>
      <c r="B2151" t="s">
        <v>34419</v>
      </c>
      <c r="C2151" t="s">
        <v>2050</v>
      </c>
      <c r="D2151" s="258" t="s">
        <v>34420</v>
      </c>
    </row>
    <row r="2152" spans="1:4" ht="14.25">
      <c r="A2152">
        <v>40452</v>
      </c>
      <c r="B2152" t="s">
        <v>34421</v>
      </c>
      <c r="C2152" t="s">
        <v>2050</v>
      </c>
      <c r="D2152" s="258" t="s">
        <v>34422</v>
      </c>
    </row>
    <row r="2153" spans="1:4" ht="14.25">
      <c r="A2153">
        <v>11594</v>
      </c>
      <c r="B2153" t="s">
        <v>34423</v>
      </c>
      <c r="C2153" t="s">
        <v>2049</v>
      </c>
      <c r="D2153" s="258" t="s">
        <v>34424</v>
      </c>
    </row>
    <row r="2154" spans="1:4" ht="14.25">
      <c r="A2154">
        <v>3311</v>
      </c>
      <c r="B2154" t="s">
        <v>34425</v>
      </c>
      <c r="C2154" t="s">
        <v>2055</v>
      </c>
      <c r="D2154" s="258" t="s">
        <v>34424</v>
      </c>
    </row>
    <row r="2155" spans="1:4" ht="14.25">
      <c r="A2155">
        <v>11599</v>
      </c>
      <c r="B2155" t="s">
        <v>34426</v>
      </c>
      <c r="C2155" t="s">
        <v>2049</v>
      </c>
      <c r="D2155" s="258" t="s">
        <v>34427</v>
      </c>
    </row>
    <row r="2156" spans="1:4" ht="14.25">
      <c r="A2156">
        <v>11593</v>
      </c>
      <c r="B2156" t="s">
        <v>34428</v>
      </c>
      <c r="C2156" t="s">
        <v>2049</v>
      </c>
      <c r="D2156" s="258" t="s">
        <v>34429</v>
      </c>
    </row>
    <row r="2157" spans="1:4" ht="14.25">
      <c r="A2157">
        <v>3314</v>
      </c>
      <c r="B2157" t="s">
        <v>34430</v>
      </c>
      <c r="C2157" t="s">
        <v>2055</v>
      </c>
      <c r="D2157" s="258" t="s">
        <v>34431</v>
      </c>
    </row>
    <row r="2158" spans="1:4" ht="14.25">
      <c r="A2158">
        <v>11597</v>
      </c>
      <c r="B2158" t="s">
        <v>34432</v>
      </c>
      <c r="C2158" t="s">
        <v>2049</v>
      </c>
      <c r="D2158" s="258" t="s">
        <v>34433</v>
      </c>
    </row>
    <row r="2159" spans="1:4" ht="14.25">
      <c r="A2159">
        <v>3309</v>
      </c>
      <c r="B2159" t="s">
        <v>34434</v>
      </c>
      <c r="C2159" t="s">
        <v>2055</v>
      </c>
      <c r="D2159" s="258" t="s">
        <v>34410</v>
      </c>
    </row>
    <row r="2160" spans="1:4" ht="14.25">
      <c r="A2160">
        <v>34612</v>
      </c>
      <c r="B2160" t="s">
        <v>34435</v>
      </c>
      <c r="C2160" t="s">
        <v>2049</v>
      </c>
      <c r="D2160" s="258" t="s">
        <v>34436</v>
      </c>
    </row>
    <row r="2161" spans="1:4" ht="14.25">
      <c r="A2161">
        <v>34635</v>
      </c>
      <c r="B2161" t="s">
        <v>34437</v>
      </c>
      <c r="C2161" t="s">
        <v>2049</v>
      </c>
      <c r="D2161" s="258" t="s">
        <v>34438</v>
      </c>
    </row>
    <row r="2162" spans="1:4" ht="14.25">
      <c r="A2162">
        <v>34633</v>
      </c>
      <c r="B2162" t="s">
        <v>34439</v>
      </c>
      <c r="C2162" t="s">
        <v>2049</v>
      </c>
      <c r="D2162" s="258" t="s">
        <v>34440</v>
      </c>
    </row>
    <row r="2163" spans="1:4" ht="14.25">
      <c r="A2163">
        <v>40440</v>
      </c>
      <c r="B2163" t="s">
        <v>34441</v>
      </c>
      <c r="C2163" t="s">
        <v>2055</v>
      </c>
      <c r="D2163" s="258" t="s">
        <v>34442</v>
      </c>
    </row>
    <row r="2164" spans="1:4" ht="14.25">
      <c r="A2164">
        <v>40441</v>
      </c>
      <c r="B2164" t="s">
        <v>34443</v>
      </c>
      <c r="C2164" t="s">
        <v>2055</v>
      </c>
      <c r="D2164" s="258" t="s">
        <v>34444</v>
      </c>
    </row>
    <row r="2165" spans="1:4" ht="14.25">
      <c r="A2165">
        <v>40449</v>
      </c>
      <c r="B2165" t="s">
        <v>34445</v>
      </c>
      <c r="C2165" t="s">
        <v>2055</v>
      </c>
      <c r="D2165" s="258" t="s">
        <v>34446</v>
      </c>
    </row>
    <row r="2166" spans="1:4" ht="14.25">
      <c r="A2166">
        <v>34800</v>
      </c>
      <c r="B2166" t="s">
        <v>34447</v>
      </c>
      <c r="C2166" t="s">
        <v>2055</v>
      </c>
      <c r="D2166" s="258" t="s">
        <v>34448</v>
      </c>
    </row>
    <row r="2167" spans="1:4" ht="14.25">
      <c r="A2167">
        <v>11592</v>
      </c>
      <c r="B2167" t="s">
        <v>34449</v>
      </c>
      <c r="C2167" t="s">
        <v>2049</v>
      </c>
      <c r="D2167" s="258" t="s">
        <v>34431</v>
      </c>
    </row>
    <row r="2168" spans="1:4" ht="14.25">
      <c r="A2168">
        <v>40438</v>
      </c>
      <c r="B2168" t="s">
        <v>34450</v>
      </c>
      <c r="C2168" t="s">
        <v>2055</v>
      </c>
      <c r="D2168" s="258" t="s">
        <v>34451</v>
      </c>
    </row>
    <row r="2169" spans="1:4" ht="14.25">
      <c r="A2169">
        <v>40436</v>
      </c>
      <c r="B2169" t="s">
        <v>34452</v>
      </c>
      <c r="C2169" t="s">
        <v>2055</v>
      </c>
      <c r="D2169" s="258" t="s">
        <v>34453</v>
      </c>
    </row>
    <row r="2170" spans="1:4" ht="14.25">
      <c r="A2170">
        <v>4315</v>
      </c>
      <c r="B2170" t="s">
        <v>34454</v>
      </c>
      <c r="C2170" t="s">
        <v>2049</v>
      </c>
      <c r="D2170" s="258" t="s">
        <v>31370</v>
      </c>
    </row>
    <row r="2171" spans="1:4" ht="14.25">
      <c r="A2171">
        <v>402</v>
      </c>
      <c r="B2171" t="s">
        <v>34455</v>
      </c>
      <c r="C2171" t="s">
        <v>2049</v>
      </c>
      <c r="D2171" s="258" t="s">
        <v>34456</v>
      </c>
    </row>
    <row r="2172" spans="1:4" ht="14.25">
      <c r="A2172">
        <v>4226</v>
      </c>
      <c r="B2172" t="s">
        <v>34457</v>
      </c>
      <c r="C2172" t="s">
        <v>2053</v>
      </c>
      <c r="D2172" s="258" t="s">
        <v>34458</v>
      </c>
    </row>
    <row r="2173" spans="1:4" ht="14.25">
      <c r="A2173">
        <v>4222</v>
      </c>
      <c r="B2173" t="s">
        <v>13</v>
      </c>
      <c r="C2173" t="s">
        <v>2054</v>
      </c>
      <c r="D2173" s="258" t="s">
        <v>34459</v>
      </c>
    </row>
    <row r="2174" spans="1:4" ht="14.25">
      <c r="A2174">
        <v>34804</v>
      </c>
      <c r="B2174" t="s">
        <v>34460</v>
      </c>
      <c r="C2174" t="s">
        <v>2050</v>
      </c>
      <c r="D2174" s="258" t="s">
        <v>34461</v>
      </c>
    </row>
    <row r="2175" spans="1:4" ht="14.25">
      <c r="A2175">
        <v>4013</v>
      </c>
      <c r="B2175" t="s">
        <v>34462</v>
      </c>
      <c r="C2175" t="s">
        <v>2050</v>
      </c>
      <c r="D2175" s="258" t="s">
        <v>34463</v>
      </c>
    </row>
    <row r="2176" spans="1:4" ht="14.25">
      <c r="A2176">
        <v>4011</v>
      </c>
      <c r="B2176" t="s">
        <v>34464</v>
      </c>
      <c r="C2176" t="s">
        <v>2050</v>
      </c>
      <c r="D2176" s="258" t="s">
        <v>34465</v>
      </c>
    </row>
    <row r="2177" spans="1:4" ht="14.25">
      <c r="A2177">
        <v>4021</v>
      </c>
      <c r="B2177" t="s">
        <v>34466</v>
      </c>
      <c r="C2177" t="s">
        <v>2050</v>
      </c>
      <c r="D2177" s="258" t="s">
        <v>32312</v>
      </c>
    </row>
    <row r="2178" spans="1:4" ht="14.25">
      <c r="A2178">
        <v>4019</v>
      </c>
      <c r="B2178" t="s">
        <v>34467</v>
      </c>
      <c r="C2178" t="s">
        <v>2050</v>
      </c>
      <c r="D2178" s="258" t="s">
        <v>34468</v>
      </c>
    </row>
    <row r="2179" spans="1:4" ht="14.25">
      <c r="A2179">
        <v>4012</v>
      </c>
      <c r="B2179" t="s">
        <v>34469</v>
      </c>
      <c r="C2179" t="s">
        <v>2050</v>
      </c>
      <c r="D2179" s="258" t="s">
        <v>34470</v>
      </c>
    </row>
    <row r="2180" spans="1:4" ht="14.25">
      <c r="A2180">
        <v>4020</v>
      </c>
      <c r="B2180" t="s">
        <v>34471</v>
      </c>
      <c r="C2180" t="s">
        <v>2050</v>
      </c>
      <c r="D2180" s="258" t="s">
        <v>32260</v>
      </c>
    </row>
    <row r="2181" spans="1:4" ht="14.25">
      <c r="A2181">
        <v>4018</v>
      </c>
      <c r="B2181" t="s">
        <v>34472</v>
      </c>
      <c r="C2181" t="s">
        <v>2050</v>
      </c>
      <c r="D2181" s="258" t="s">
        <v>34473</v>
      </c>
    </row>
    <row r="2182" spans="1:4" ht="14.25">
      <c r="A2182">
        <v>36498</v>
      </c>
      <c r="B2182" t="s">
        <v>34474</v>
      </c>
      <c r="C2182" t="s">
        <v>2049</v>
      </c>
      <c r="D2182" s="258" t="s">
        <v>34475</v>
      </c>
    </row>
    <row r="2183" spans="1:4" ht="14.25">
      <c r="A2183">
        <v>12872</v>
      </c>
      <c r="B2183" t="s">
        <v>34476</v>
      </c>
      <c r="C2183" t="s">
        <v>2051</v>
      </c>
      <c r="D2183" s="258" t="s">
        <v>34477</v>
      </c>
    </row>
    <row r="2184" spans="1:4" ht="14.25">
      <c r="A2184">
        <v>41075</v>
      </c>
      <c r="B2184" t="s">
        <v>34478</v>
      </c>
      <c r="C2184" t="s">
        <v>2056</v>
      </c>
      <c r="D2184" s="258" t="s">
        <v>34479</v>
      </c>
    </row>
    <row r="2185" spans="1:4" ht="14.25">
      <c r="A2185">
        <v>44324</v>
      </c>
      <c r="B2185" t="s">
        <v>34480</v>
      </c>
      <c r="C2185" t="s">
        <v>2053</v>
      </c>
      <c r="D2185" s="258" t="s">
        <v>31689</v>
      </c>
    </row>
    <row r="2186" spans="1:4" ht="14.25">
      <c r="A2186">
        <v>3315</v>
      </c>
      <c r="B2186" t="s">
        <v>34481</v>
      </c>
      <c r="C2186" t="s">
        <v>2053</v>
      </c>
      <c r="D2186" s="258" t="s">
        <v>30441</v>
      </c>
    </row>
    <row r="2187" spans="1:4" ht="14.25">
      <c r="A2187">
        <v>36870</v>
      </c>
      <c r="B2187" t="s">
        <v>34482</v>
      </c>
      <c r="C2187" t="s">
        <v>2053</v>
      </c>
      <c r="D2187" s="258" t="s">
        <v>34483</v>
      </c>
    </row>
    <row r="2188" spans="1:4" ht="14.25">
      <c r="A2188">
        <v>5092</v>
      </c>
      <c r="B2188" t="s">
        <v>34484</v>
      </c>
      <c r="C2188" t="s">
        <v>2057</v>
      </c>
      <c r="D2188" s="258" t="s">
        <v>31601</v>
      </c>
    </row>
    <row r="2189" spans="1:4" ht="14.25">
      <c r="A2189">
        <v>11462</v>
      </c>
      <c r="B2189" t="s">
        <v>34485</v>
      </c>
      <c r="C2189" t="s">
        <v>2057</v>
      </c>
      <c r="D2189" s="258" t="s">
        <v>34486</v>
      </c>
    </row>
    <row r="2190" spans="1:4" ht="14.25">
      <c r="A2190">
        <v>36529</v>
      </c>
      <c r="B2190" t="s">
        <v>34487</v>
      </c>
      <c r="C2190" t="s">
        <v>2049</v>
      </c>
      <c r="D2190" s="258" t="s">
        <v>34488</v>
      </c>
    </row>
    <row r="2191" spans="1:4" ht="14.25">
      <c r="A2191">
        <v>3318</v>
      </c>
      <c r="B2191" t="s">
        <v>34489</v>
      </c>
      <c r="C2191" t="s">
        <v>2049</v>
      </c>
      <c r="D2191" s="258" t="s">
        <v>34490</v>
      </c>
    </row>
    <row r="2192" spans="1:4" ht="14.25">
      <c r="A2192">
        <v>3324</v>
      </c>
      <c r="B2192" t="s">
        <v>34491</v>
      </c>
      <c r="C2192" t="s">
        <v>2050</v>
      </c>
      <c r="D2192" s="258" t="s">
        <v>34492</v>
      </c>
    </row>
    <row r="2193" spans="1:4" ht="14.25">
      <c r="A2193">
        <v>3322</v>
      </c>
      <c r="B2193" t="s">
        <v>34493</v>
      </c>
      <c r="C2193" t="s">
        <v>2050</v>
      </c>
      <c r="D2193" s="258" t="s">
        <v>34494</v>
      </c>
    </row>
    <row r="2194" spans="1:4" ht="14.25">
      <c r="A2194">
        <v>5076</v>
      </c>
      <c r="B2194" t="s">
        <v>34495</v>
      </c>
      <c r="C2194" t="s">
        <v>2053</v>
      </c>
      <c r="D2194" s="258" t="s">
        <v>34496</v>
      </c>
    </row>
    <row r="2195" spans="1:4" ht="14.25">
      <c r="A2195">
        <v>5077</v>
      </c>
      <c r="B2195" t="s">
        <v>34497</v>
      </c>
      <c r="C2195" t="s">
        <v>2053</v>
      </c>
      <c r="D2195" s="258" t="s">
        <v>33485</v>
      </c>
    </row>
    <row r="2196" spans="1:4" ht="14.25">
      <c r="A2196">
        <v>11837</v>
      </c>
      <c r="B2196" t="s">
        <v>34498</v>
      </c>
      <c r="C2196" t="s">
        <v>2049</v>
      </c>
      <c r="D2196" s="258" t="s">
        <v>34499</v>
      </c>
    </row>
    <row r="2197" spans="1:4" ht="14.25">
      <c r="A2197">
        <v>38055</v>
      </c>
      <c r="B2197" t="s">
        <v>34500</v>
      </c>
      <c r="C2197" t="s">
        <v>2049</v>
      </c>
      <c r="D2197" s="258" t="s">
        <v>34501</v>
      </c>
    </row>
    <row r="2198" spans="1:4" ht="14.25">
      <c r="A2198">
        <v>415</v>
      </c>
      <c r="B2198" t="s">
        <v>34502</v>
      </c>
      <c r="C2198" t="s">
        <v>2049</v>
      </c>
      <c r="D2198" s="258" t="s">
        <v>34503</v>
      </c>
    </row>
    <row r="2199" spans="1:4" ht="14.25">
      <c r="A2199">
        <v>416</v>
      </c>
      <c r="B2199" t="s">
        <v>34504</v>
      </c>
      <c r="C2199" t="s">
        <v>2049</v>
      </c>
      <c r="D2199" s="258" t="s">
        <v>34505</v>
      </c>
    </row>
    <row r="2200" spans="1:4" ht="14.25">
      <c r="A2200">
        <v>425</v>
      </c>
      <c r="B2200" t="s">
        <v>34506</v>
      </c>
      <c r="C2200" t="s">
        <v>2049</v>
      </c>
      <c r="D2200" s="258" t="s">
        <v>34507</v>
      </c>
    </row>
    <row r="2201" spans="1:4" ht="14.25">
      <c r="A2201">
        <v>426</v>
      </c>
      <c r="B2201" t="s">
        <v>34508</v>
      </c>
      <c r="C2201" t="s">
        <v>2049</v>
      </c>
      <c r="D2201" s="258" t="s">
        <v>34509</v>
      </c>
    </row>
    <row r="2202" spans="1:4" ht="14.25">
      <c r="A2202">
        <v>38056</v>
      </c>
      <c r="B2202" t="s">
        <v>34510</v>
      </c>
      <c r="C2202" t="s">
        <v>2049</v>
      </c>
      <c r="D2202" s="258" t="s">
        <v>34511</v>
      </c>
    </row>
    <row r="2203" spans="1:4" ht="14.25">
      <c r="A2203">
        <v>1564</v>
      </c>
      <c r="B2203" t="s">
        <v>34512</v>
      </c>
      <c r="C2203" t="s">
        <v>2049</v>
      </c>
      <c r="D2203" s="258" t="s">
        <v>33191</v>
      </c>
    </row>
    <row r="2204" spans="1:4" ht="14.25">
      <c r="A2204">
        <v>11032</v>
      </c>
      <c r="B2204" t="s">
        <v>34513</v>
      </c>
      <c r="C2204" t="s">
        <v>2049</v>
      </c>
      <c r="D2204" s="258" t="s">
        <v>32427</v>
      </c>
    </row>
    <row r="2205" spans="1:4" ht="14.25">
      <c r="A2205">
        <v>36786</v>
      </c>
      <c r="B2205" t="s">
        <v>34514</v>
      </c>
      <c r="C2205" t="s">
        <v>2064</v>
      </c>
      <c r="D2205" s="258" t="s">
        <v>34515</v>
      </c>
    </row>
    <row r="2206" spans="1:4" ht="14.25">
      <c r="A2206">
        <v>36785</v>
      </c>
      <c r="B2206" t="s">
        <v>34516</v>
      </c>
      <c r="C2206" t="s">
        <v>2064</v>
      </c>
      <c r="D2206" s="258" t="s">
        <v>34517</v>
      </c>
    </row>
    <row r="2207" spans="1:4" ht="14.25">
      <c r="A2207">
        <v>36782</v>
      </c>
      <c r="B2207" t="s">
        <v>34518</v>
      </c>
      <c r="C2207" t="s">
        <v>2064</v>
      </c>
      <c r="D2207" s="258" t="s">
        <v>34519</v>
      </c>
    </row>
    <row r="2208" spans="1:4" ht="14.25">
      <c r="A2208">
        <v>44481</v>
      </c>
      <c r="B2208" t="s">
        <v>34520</v>
      </c>
      <c r="C2208" t="s">
        <v>2064</v>
      </c>
      <c r="D2208" s="258" t="s">
        <v>34521</v>
      </c>
    </row>
    <row r="2209" spans="1:4" ht="14.25">
      <c r="A2209">
        <v>4824</v>
      </c>
      <c r="B2209" t="s">
        <v>34522</v>
      </c>
      <c r="C2209" t="s">
        <v>2053</v>
      </c>
      <c r="D2209" s="258" t="s">
        <v>34523</v>
      </c>
    </row>
    <row r="2210" spans="1:4" ht="14.25">
      <c r="A2210">
        <v>11795</v>
      </c>
      <c r="B2210" t="s">
        <v>34524</v>
      </c>
      <c r="C2210" t="s">
        <v>2050</v>
      </c>
      <c r="D2210" s="258" t="s">
        <v>34525</v>
      </c>
    </row>
    <row r="2211" spans="1:4" ht="14.25">
      <c r="A2211">
        <v>134</v>
      </c>
      <c r="B2211" t="s">
        <v>34526</v>
      </c>
      <c r="C2211" t="s">
        <v>2053</v>
      </c>
      <c r="D2211" s="258" t="s">
        <v>31263</v>
      </c>
    </row>
    <row r="2212" spans="1:4" ht="14.25">
      <c r="A2212">
        <v>4229</v>
      </c>
      <c r="B2212" t="s">
        <v>34527</v>
      </c>
      <c r="C2212" t="s">
        <v>2053</v>
      </c>
      <c r="D2212" s="258" t="s">
        <v>34528</v>
      </c>
    </row>
    <row r="2213" spans="1:4" ht="14.25">
      <c r="A2213">
        <v>11731</v>
      </c>
      <c r="B2213" t="s">
        <v>34529</v>
      </c>
      <c r="C2213" t="s">
        <v>2049</v>
      </c>
      <c r="D2213" s="258" t="s">
        <v>34530</v>
      </c>
    </row>
    <row r="2214" spans="1:4" ht="14.25">
      <c r="A2214">
        <v>11732</v>
      </c>
      <c r="B2214" t="s">
        <v>34531</v>
      </c>
      <c r="C2214" t="s">
        <v>2049</v>
      </c>
      <c r="D2214" s="258" t="s">
        <v>34532</v>
      </c>
    </row>
    <row r="2215" spans="1:4" ht="14.25">
      <c r="A2215">
        <v>11244</v>
      </c>
      <c r="B2215" t="s">
        <v>34533</v>
      </c>
      <c r="C2215" t="s">
        <v>2049</v>
      </c>
      <c r="D2215" s="258" t="s">
        <v>34534</v>
      </c>
    </row>
    <row r="2216" spans="1:4" ht="14.25">
      <c r="A2216">
        <v>11245</v>
      </c>
      <c r="B2216" t="s">
        <v>34535</v>
      </c>
      <c r="C2216" t="s">
        <v>2049</v>
      </c>
      <c r="D2216" s="258" t="s">
        <v>34536</v>
      </c>
    </row>
    <row r="2217" spans="1:4" ht="14.25">
      <c r="A2217">
        <v>11235</v>
      </c>
      <c r="B2217" t="s">
        <v>34537</v>
      </c>
      <c r="C2217" t="s">
        <v>2049</v>
      </c>
      <c r="D2217" s="258" t="s">
        <v>34538</v>
      </c>
    </row>
    <row r="2218" spans="1:4" ht="14.25">
      <c r="A2218">
        <v>11236</v>
      </c>
      <c r="B2218" t="s">
        <v>34539</v>
      </c>
      <c r="C2218" t="s">
        <v>2049</v>
      </c>
      <c r="D2218" s="258" t="s">
        <v>34540</v>
      </c>
    </row>
    <row r="2219" spans="1:4" ht="14.25">
      <c r="A2219">
        <v>36494</v>
      </c>
      <c r="B2219" t="s">
        <v>34541</v>
      </c>
      <c r="C2219" t="s">
        <v>2049</v>
      </c>
      <c r="D2219" s="258" t="s">
        <v>34542</v>
      </c>
    </row>
    <row r="2220" spans="1:4" ht="14.25">
      <c r="A2220">
        <v>36493</v>
      </c>
      <c r="B2220" t="s">
        <v>34543</v>
      </c>
      <c r="C2220" t="s">
        <v>2049</v>
      </c>
      <c r="D2220" s="258" t="s">
        <v>34544</v>
      </c>
    </row>
    <row r="2221" spans="1:4" ht="14.25">
      <c r="A2221">
        <v>36492</v>
      </c>
      <c r="B2221" t="s">
        <v>34545</v>
      </c>
      <c r="C2221" t="s">
        <v>2049</v>
      </c>
      <c r="D2221" s="258" t="s">
        <v>34546</v>
      </c>
    </row>
    <row r="2222" spans="1:4" ht="14.25">
      <c r="A2222">
        <v>36499</v>
      </c>
      <c r="B2222" t="s">
        <v>34547</v>
      </c>
      <c r="C2222" t="s">
        <v>2049</v>
      </c>
      <c r="D2222" s="258" t="s">
        <v>34548</v>
      </c>
    </row>
    <row r="2223" spans="1:4" ht="14.25">
      <c r="A2223">
        <v>13533</v>
      </c>
      <c r="B2223" t="s">
        <v>34549</v>
      </c>
      <c r="C2223" t="s">
        <v>2049</v>
      </c>
      <c r="D2223" s="258" t="s">
        <v>34550</v>
      </c>
    </row>
    <row r="2224" spans="1:4" ht="14.25">
      <c r="A2224">
        <v>13333</v>
      </c>
      <c r="B2224" t="s">
        <v>34551</v>
      </c>
      <c r="C2224" t="s">
        <v>2049</v>
      </c>
      <c r="D2224" s="258" t="s">
        <v>34552</v>
      </c>
    </row>
    <row r="2225" spans="1:4" ht="14.25">
      <c r="A2225">
        <v>39585</v>
      </c>
      <c r="B2225" t="s">
        <v>34553</v>
      </c>
      <c r="C2225" t="s">
        <v>2049</v>
      </c>
      <c r="D2225" s="258" t="s">
        <v>34554</v>
      </c>
    </row>
    <row r="2226" spans="1:4" ht="14.25">
      <c r="A2226">
        <v>39586</v>
      </c>
      <c r="B2226" t="s">
        <v>34555</v>
      </c>
      <c r="C2226" t="s">
        <v>2049</v>
      </c>
      <c r="D2226" s="258" t="s">
        <v>34556</v>
      </c>
    </row>
    <row r="2227" spans="1:4" ht="14.25">
      <c r="A2227">
        <v>39587</v>
      </c>
      <c r="B2227" t="s">
        <v>34557</v>
      </c>
      <c r="C2227" t="s">
        <v>2049</v>
      </c>
      <c r="D2227" s="258" t="s">
        <v>34558</v>
      </c>
    </row>
    <row r="2228" spans="1:4" ht="14.25">
      <c r="A2228">
        <v>39588</v>
      </c>
      <c r="B2228" t="s">
        <v>34559</v>
      </c>
      <c r="C2228" t="s">
        <v>2049</v>
      </c>
      <c r="D2228" s="258" t="s">
        <v>34560</v>
      </c>
    </row>
    <row r="2229" spans="1:4" ht="14.25">
      <c r="A2229">
        <v>39584</v>
      </c>
      <c r="B2229" t="s">
        <v>34561</v>
      </c>
      <c r="C2229" t="s">
        <v>2049</v>
      </c>
      <c r="D2229" s="258" t="s">
        <v>34562</v>
      </c>
    </row>
    <row r="2230" spans="1:4" ht="14.25">
      <c r="A2230">
        <v>39590</v>
      </c>
      <c r="B2230" t="s">
        <v>34563</v>
      </c>
      <c r="C2230" t="s">
        <v>2049</v>
      </c>
      <c r="D2230" s="258" t="s">
        <v>34564</v>
      </c>
    </row>
    <row r="2231" spans="1:4" ht="14.25">
      <c r="A2231">
        <v>39592</v>
      </c>
      <c r="B2231" t="s">
        <v>34565</v>
      </c>
      <c r="C2231" t="s">
        <v>2049</v>
      </c>
      <c r="D2231" s="258" t="s">
        <v>34566</v>
      </c>
    </row>
    <row r="2232" spans="1:4" ht="14.25">
      <c r="A2232">
        <v>39593</v>
      </c>
      <c r="B2232" t="s">
        <v>34567</v>
      </c>
      <c r="C2232" t="s">
        <v>2049</v>
      </c>
      <c r="D2232" s="258" t="s">
        <v>34558</v>
      </c>
    </row>
    <row r="2233" spans="1:4" ht="14.25">
      <c r="A2233">
        <v>14254</v>
      </c>
      <c r="B2233" t="s">
        <v>34568</v>
      </c>
      <c r="C2233" t="s">
        <v>2049</v>
      </c>
      <c r="D2233" s="258" t="s">
        <v>34569</v>
      </c>
    </row>
    <row r="2234" spans="1:4" ht="14.25">
      <c r="A2234">
        <v>44494</v>
      </c>
      <c r="B2234" t="s">
        <v>34570</v>
      </c>
      <c r="C2234" t="s">
        <v>2049</v>
      </c>
      <c r="D2234" s="258" t="s">
        <v>34571</v>
      </c>
    </row>
    <row r="2235" spans="1:4" ht="14.25">
      <c r="A2235">
        <v>25019</v>
      </c>
      <c r="B2235" t="s">
        <v>34572</v>
      </c>
      <c r="C2235" t="s">
        <v>2049</v>
      </c>
      <c r="D2235" s="258" t="s">
        <v>34573</v>
      </c>
    </row>
    <row r="2236" spans="1:4" ht="14.25">
      <c r="A2236">
        <v>36501</v>
      </c>
      <c r="B2236" t="s">
        <v>34574</v>
      </c>
      <c r="C2236" t="s">
        <v>2049</v>
      </c>
      <c r="D2236" s="258" t="s">
        <v>34575</v>
      </c>
    </row>
    <row r="2237" spans="1:4" ht="14.25">
      <c r="A2237">
        <v>44493</v>
      </c>
      <c r="B2237" t="s">
        <v>34576</v>
      </c>
      <c r="C2237" t="s">
        <v>2049</v>
      </c>
      <c r="D2237" s="258" t="s">
        <v>34577</v>
      </c>
    </row>
    <row r="2238" spans="1:4" ht="14.25">
      <c r="A2238">
        <v>36500</v>
      </c>
      <c r="B2238" t="s">
        <v>34578</v>
      </c>
      <c r="C2238" t="s">
        <v>2049</v>
      </c>
      <c r="D2238" s="258" t="s">
        <v>34579</v>
      </c>
    </row>
    <row r="2239" spans="1:4" ht="14.25">
      <c r="A2239">
        <v>20017</v>
      </c>
      <c r="B2239" t="s">
        <v>34580</v>
      </c>
      <c r="C2239" t="s">
        <v>2052</v>
      </c>
      <c r="D2239" s="258" t="s">
        <v>34581</v>
      </c>
    </row>
    <row r="2240" spans="1:4" ht="14.25">
      <c r="A2240">
        <v>20007</v>
      </c>
      <c r="B2240" t="s">
        <v>34582</v>
      </c>
      <c r="C2240" t="s">
        <v>2052</v>
      </c>
      <c r="D2240" s="258" t="s">
        <v>34122</v>
      </c>
    </row>
    <row r="2241" spans="1:4" ht="14.25">
      <c r="A2241">
        <v>39831</v>
      </c>
      <c r="B2241" t="s">
        <v>34583</v>
      </c>
      <c r="C2241" t="s">
        <v>2058</v>
      </c>
      <c r="D2241" s="258" t="s">
        <v>34584</v>
      </c>
    </row>
    <row r="2242" spans="1:4" ht="14.25">
      <c r="A2242">
        <v>36888</v>
      </c>
      <c r="B2242" t="s">
        <v>34585</v>
      </c>
      <c r="C2242" t="s">
        <v>2052</v>
      </c>
      <c r="D2242" s="258" t="s">
        <v>34586</v>
      </c>
    </row>
    <row r="2243" spans="1:4" ht="14.25">
      <c r="A2243">
        <v>39836</v>
      </c>
      <c r="B2243" t="s">
        <v>34587</v>
      </c>
      <c r="C2243" t="s">
        <v>2058</v>
      </c>
      <c r="D2243" s="258" t="s">
        <v>34588</v>
      </c>
    </row>
    <row r="2244" spans="1:4" ht="14.25">
      <c r="A2244">
        <v>39830</v>
      </c>
      <c r="B2244" t="s">
        <v>34589</v>
      </c>
      <c r="C2244" t="s">
        <v>2058</v>
      </c>
      <c r="D2244" s="258" t="s">
        <v>34590</v>
      </c>
    </row>
    <row r="2245" spans="1:4" ht="14.25">
      <c r="A2245">
        <v>40527</v>
      </c>
      <c r="B2245" t="s">
        <v>34591</v>
      </c>
      <c r="C2245" t="s">
        <v>2049</v>
      </c>
      <c r="D2245" s="258" t="s">
        <v>34592</v>
      </c>
    </row>
    <row r="2246" spans="1:4" ht="14.25">
      <c r="A2246">
        <v>36497</v>
      </c>
      <c r="B2246" t="s">
        <v>34593</v>
      </c>
      <c r="C2246" t="s">
        <v>2049</v>
      </c>
      <c r="D2246" s="258" t="s">
        <v>34594</v>
      </c>
    </row>
    <row r="2247" spans="1:4" ht="14.25">
      <c r="A2247">
        <v>36487</v>
      </c>
      <c r="B2247" t="s">
        <v>34595</v>
      </c>
      <c r="C2247" t="s">
        <v>2049</v>
      </c>
      <c r="D2247" s="258" t="s">
        <v>34596</v>
      </c>
    </row>
    <row r="2248" spans="1:4" ht="14.25">
      <c r="A2248">
        <v>44475</v>
      </c>
      <c r="B2248" t="s">
        <v>34597</v>
      </c>
      <c r="C2248" t="s">
        <v>2049</v>
      </c>
      <c r="D2248" s="258" t="s">
        <v>34598</v>
      </c>
    </row>
    <row r="2249" spans="1:4" ht="14.25">
      <c r="A2249">
        <v>44474</v>
      </c>
      <c r="B2249" t="s">
        <v>34599</v>
      </c>
      <c r="C2249" t="s">
        <v>2049</v>
      </c>
      <c r="D2249" s="258" t="s">
        <v>34600</v>
      </c>
    </row>
    <row r="2250" spans="1:4" ht="14.25">
      <c r="A2250">
        <v>44490</v>
      </c>
      <c r="B2250" t="s">
        <v>34601</v>
      </c>
      <c r="C2250" t="s">
        <v>2049</v>
      </c>
      <c r="D2250" s="258" t="s">
        <v>34602</v>
      </c>
    </row>
    <row r="2251" spans="1:4" ht="14.25">
      <c r="A2251">
        <v>37776</v>
      </c>
      <c r="B2251" t="s">
        <v>34603</v>
      </c>
      <c r="C2251" t="s">
        <v>2049</v>
      </c>
      <c r="D2251" s="258" t="s">
        <v>34604</v>
      </c>
    </row>
    <row r="2252" spans="1:4" ht="14.25">
      <c r="A2252">
        <v>37775</v>
      </c>
      <c r="B2252" t="s">
        <v>34605</v>
      </c>
      <c r="C2252" t="s">
        <v>2049</v>
      </c>
      <c r="D2252" s="258" t="s">
        <v>34606</v>
      </c>
    </row>
    <row r="2253" spans="1:4" ht="14.25">
      <c r="A2253">
        <v>36491</v>
      </c>
      <c r="B2253" t="s">
        <v>34607</v>
      </c>
      <c r="C2253" t="s">
        <v>2049</v>
      </c>
      <c r="D2253" s="258" t="s">
        <v>34608</v>
      </c>
    </row>
    <row r="2254" spans="1:4" ht="14.25">
      <c r="A2254">
        <v>10712</v>
      </c>
      <c r="B2254" t="s">
        <v>34609</v>
      </c>
      <c r="C2254" t="s">
        <v>2049</v>
      </c>
      <c r="D2254" s="258" t="s">
        <v>34610</v>
      </c>
    </row>
    <row r="2255" spans="1:4" ht="14.25">
      <c r="A2255">
        <v>3363</v>
      </c>
      <c r="B2255" t="s">
        <v>34611</v>
      </c>
      <c r="C2255" t="s">
        <v>2049</v>
      </c>
      <c r="D2255" s="258" t="s">
        <v>34612</v>
      </c>
    </row>
    <row r="2256" spans="1:4" ht="14.25">
      <c r="A2256">
        <v>3365</v>
      </c>
      <c r="B2256" t="s">
        <v>34613</v>
      </c>
      <c r="C2256" t="s">
        <v>2049</v>
      </c>
      <c r="D2256" s="258" t="s">
        <v>34614</v>
      </c>
    </row>
    <row r="2257" spans="1:4" ht="14.25">
      <c r="A2257">
        <v>7569</v>
      </c>
      <c r="B2257" t="s">
        <v>34615</v>
      </c>
      <c r="C2257" t="s">
        <v>2049</v>
      </c>
      <c r="D2257" s="258" t="s">
        <v>34616</v>
      </c>
    </row>
    <row r="2258" spans="1:4" ht="14.25">
      <c r="A2258">
        <v>34349</v>
      </c>
      <c r="B2258" t="s">
        <v>34617</v>
      </c>
      <c r="C2258" t="s">
        <v>2049</v>
      </c>
      <c r="D2258" s="258" t="s">
        <v>34618</v>
      </c>
    </row>
    <row r="2259" spans="1:4" ht="14.25">
      <c r="A2259">
        <v>3378</v>
      </c>
      <c r="B2259" t="s">
        <v>34619</v>
      </c>
      <c r="C2259" t="s">
        <v>2049</v>
      </c>
      <c r="D2259" s="258" t="s">
        <v>34620</v>
      </c>
    </row>
    <row r="2260" spans="1:4" ht="14.25">
      <c r="A2260">
        <v>3380</v>
      </c>
      <c r="B2260" t="s">
        <v>34621</v>
      </c>
      <c r="C2260" t="s">
        <v>2049</v>
      </c>
      <c r="D2260" s="258" t="s">
        <v>34622</v>
      </c>
    </row>
    <row r="2261" spans="1:4" ht="14.25">
      <c r="A2261">
        <v>3379</v>
      </c>
      <c r="B2261" t="s">
        <v>34623</v>
      </c>
      <c r="C2261" t="s">
        <v>2049</v>
      </c>
      <c r="D2261" s="258" t="s">
        <v>34624</v>
      </c>
    </row>
    <row r="2262" spans="1:4" ht="14.25">
      <c r="A2262">
        <v>11991</v>
      </c>
      <c r="B2262" t="s">
        <v>34625</v>
      </c>
      <c r="C2262" t="s">
        <v>2049</v>
      </c>
      <c r="D2262" s="258" t="s">
        <v>34626</v>
      </c>
    </row>
    <row r="2263" spans="1:4" ht="14.25">
      <c r="A2263">
        <v>11029</v>
      </c>
      <c r="B2263" t="s">
        <v>34627</v>
      </c>
      <c r="C2263" t="s">
        <v>2061</v>
      </c>
      <c r="D2263" s="258" t="s">
        <v>31770</v>
      </c>
    </row>
    <row r="2264" spans="1:4" ht="14.25">
      <c r="A2264">
        <v>4316</v>
      </c>
      <c r="B2264" t="s">
        <v>34628</v>
      </c>
      <c r="C2264" t="s">
        <v>2049</v>
      </c>
      <c r="D2264" s="258" t="s">
        <v>34629</v>
      </c>
    </row>
    <row r="2265" spans="1:4" ht="14.25">
      <c r="A2265">
        <v>4313</v>
      </c>
      <c r="B2265" t="s">
        <v>34630</v>
      </c>
      <c r="C2265" t="s">
        <v>2061</v>
      </c>
      <c r="D2265" s="258" t="s">
        <v>34631</v>
      </c>
    </row>
    <row r="2266" spans="1:4" ht="14.25">
      <c r="A2266">
        <v>4317</v>
      </c>
      <c r="B2266" t="s">
        <v>34632</v>
      </c>
      <c r="C2266" t="s">
        <v>2049</v>
      </c>
      <c r="D2266" s="258" t="s">
        <v>31323</v>
      </c>
    </row>
    <row r="2267" spans="1:4" ht="14.25">
      <c r="A2267">
        <v>4314</v>
      </c>
      <c r="B2267" t="s">
        <v>34633</v>
      </c>
      <c r="C2267" t="s">
        <v>2061</v>
      </c>
      <c r="D2267" s="258" t="s">
        <v>34634</v>
      </c>
    </row>
    <row r="2268" spans="1:4" ht="14.25">
      <c r="A2268">
        <v>10921</v>
      </c>
      <c r="B2268" t="s">
        <v>34635</v>
      </c>
      <c r="C2268" t="s">
        <v>2049</v>
      </c>
      <c r="D2268" s="258" t="s">
        <v>34636</v>
      </c>
    </row>
    <row r="2269" spans="1:4" ht="14.25">
      <c r="A2269">
        <v>10922</v>
      </c>
      <c r="B2269" t="s">
        <v>34637</v>
      </c>
      <c r="C2269" t="s">
        <v>2049</v>
      </c>
      <c r="D2269" s="258" t="s">
        <v>34638</v>
      </c>
    </row>
    <row r="2270" spans="1:4" ht="14.25">
      <c r="A2270">
        <v>10923</v>
      </c>
      <c r="B2270" t="s">
        <v>34639</v>
      </c>
      <c r="C2270" t="s">
        <v>2049</v>
      </c>
      <c r="D2270" s="258" t="s">
        <v>34640</v>
      </c>
    </row>
    <row r="2271" spans="1:4" ht="14.25">
      <c r="A2271">
        <v>10924</v>
      </c>
      <c r="B2271" t="s">
        <v>34641</v>
      </c>
      <c r="C2271" t="s">
        <v>2049</v>
      </c>
      <c r="D2271" s="258" t="s">
        <v>34642</v>
      </c>
    </row>
    <row r="2272" spans="1:4" ht="14.25">
      <c r="A2272">
        <v>37772</v>
      </c>
      <c r="B2272" t="s">
        <v>34643</v>
      </c>
      <c r="C2272" t="s">
        <v>2049</v>
      </c>
      <c r="D2272" s="258" t="s">
        <v>34644</v>
      </c>
    </row>
    <row r="2273" spans="1:4" ht="14.25">
      <c r="A2273">
        <v>37771</v>
      </c>
      <c r="B2273" t="s">
        <v>34645</v>
      </c>
      <c r="C2273" t="s">
        <v>2049</v>
      </c>
      <c r="D2273" s="258" t="s">
        <v>34646</v>
      </c>
    </row>
    <row r="2274" spans="1:4" ht="14.25">
      <c r="A2274">
        <v>12772</v>
      </c>
      <c r="B2274" t="s">
        <v>34647</v>
      </c>
      <c r="C2274" t="s">
        <v>2049</v>
      </c>
      <c r="D2274" s="258" t="s">
        <v>34648</v>
      </c>
    </row>
    <row r="2275" spans="1:4" ht="14.25">
      <c r="A2275">
        <v>12770</v>
      </c>
      <c r="B2275" t="s">
        <v>34649</v>
      </c>
      <c r="C2275" t="s">
        <v>2049</v>
      </c>
      <c r="D2275" s="258" t="s">
        <v>34650</v>
      </c>
    </row>
    <row r="2276" spans="1:4" ht="14.25">
      <c r="A2276">
        <v>12775</v>
      </c>
      <c r="B2276" t="s">
        <v>34651</v>
      </c>
      <c r="C2276" t="s">
        <v>2049</v>
      </c>
      <c r="D2276" s="258" t="s">
        <v>34652</v>
      </c>
    </row>
    <row r="2277" spans="1:4" ht="14.25">
      <c r="A2277">
        <v>12768</v>
      </c>
      <c r="B2277" t="s">
        <v>34653</v>
      </c>
      <c r="C2277" t="s">
        <v>2049</v>
      </c>
      <c r="D2277" s="258" t="s">
        <v>34654</v>
      </c>
    </row>
    <row r="2278" spans="1:4" ht="14.25">
      <c r="A2278">
        <v>12769</v>
      </c>
      <c r="B2278" t="s">
        <v>34655</v>
      </c>
      <c r="C2278" t="s">
        <v>2049</v>
      </c>
      <c r="D2278" s="258" t="s">
        <v>34656</v>
      </c>
    </row>
    <row r="2279" spans="1:4" ht="14.25">
      <c r="A2279">
        <v>12773</v>
      </c>
      <c r="B2279" t="s">
        <v>34657</v>
      </c>
      <c r="C2279" t="s">
        <v>2049</v>
      </c>
      <c r="D2279" s="258" t="s">
        <v>34658</v>
      </c>
    </row>
    <row r="2280" spans="1:4" ht="14.25">
      <c r="A2280">
        <v>12774</v>
      </c>
      <c r="B2280" t="s">
        <v>34659</v>
      </c>
      <c r="C2280" t="s">
        <v>2049</v>
      </c>
      <c r="D2280" s="258" t="s">
        <v>34660</v>
      </c>
    </row>
    <row r="2281" spans="1:4" ht="14.25">
      <c r="A2281">
        <v>12776</v>
      </c>
      <c r="B2281" t="s">
        <v>34661</v>
      </c>
      <c r="C2281" t="s">
        <v>2049</v>
      </c>
      <c r="D2281" s="258" t="s">
        <v>34662</v>
      </c>
    </row>
    <row r="2282" spans="1:4" ht="14.25">
      <c r="A2282">
        <v>12777</v>
      </c>
      <c r="B2282" t="s">
        <v>34663</v>
      </c>
      <c r="C2282" t="s">
        <v>2049</v>
      </c>
      <c r="D2282" s="258" t="s">
        <v>34664</v>
      </c>
    </row>
    <row r="2283" spans="1:4" ht="14.25">
      <c r="A2283">
        <v>3391</v>
      </c>
      <c r="B2283" t="s">
        <v>34665</v>
      </c>
      <c r="C2283" t="s">
        <v>2049</v>
      </c>
      <c r="D2283" s="258" t="s">
        <v>34666</v>
      </c>
    </row>
    <row r="2284" spans="1:4" ht="14.25">
      <c r="A2284">
        <v>3389</v>
      </c>
      <c r="B2284" t="s">
        <v>34667</v>
      </c>
      <c r="C2284" t="s">
        <v>2049</v>
      </c>
      <c r="D2284" s="258" t="s">
        <v>30508</v>
      </c>
    </row>
    <row r="2285" spans="1:4" ht="14.25">
      <c r="A2285">
        <v>3390</v>
      </c>
      <c r="B2285" t="s">
        <v>34668</v>
      </c>
      <c r="C2285" t="s">
        <v>2049</v>
      </c>
      <c r="D2285" s="258" t="s">
        <v>34669</v>
      </c>
    </row>
    <row r="2286" spans="1:4" ht="14.25">
      <c r="A2286">
        <v>12873</v>
      </c>
      <c r="B2286" t="s">
        <v>34670</v>
      </c>
      <c r="C2286" t="s">
        <v>2051</v>
      </c>
      <c r="D2286" s="258" t="s">
        <v>33905</v>
      </c>
    </row>
    <row r="2287" spans="1:4" ht="14.25">
      <c r="A2287">
        <v>41076</v>
      </c>
      <c r="B2287" t="s">
        <v>34671</v>
      </c>
      <c r="C2287" t="s">
        <v>2056</v>
      </c>
      <c r="D2287" s="258" t="s">
        <v>34672</v>
      </c>
    </row>
    <row r="2288" spans="1:4" ht="14.25">
      <c r="A2288">
        <v>140</v>
      </c>
      <c r="B2288" t="s">
        <v>34673</v>
      </c>
      <c r="C2288" t="s">
        <v>2053</v>
      </c>
      <c r="D2288" s="258" t="s">
        <v>34674</v>
      </c>
    </row>
    <row r="2289" spans="1:4" ht="14.25">
      <c r="A2289">
        <v>151</v>
      </c>
      <c r="B2289" t="s">
        <v>34675</v>
      </c>
      <c r="C2289" t="s">
        <v>2054</v>
      </c>
      <c r="D2289" s="258" t="s">
        <v>33485</v>
      </c>
    </row>
    <row r="2290" spans="1:4" ht="14.25">
      <c r="A2290">
        <v>7340</v>
      </c>
      <c r="B2290" t="s">
        <v>34676</v>
      </c>
      <c r="C2290" t="s">
        <v>2054</v>
      </c>
      <c r="D2290" s="258" t="s">
        <v>31918</v>
      </c>
    </row>
    <row r="2291" spans="1:4" ht="14.25">
      <c r="A2291">
        <v>2701</v>
      </c>
      <c r="B2291" t="s">
        <v>34677</v>
      </c>
      <c r="C2291" t="s">
        <v>2051</v>
      </c>
      <c r="D2291" s="258" t="s">
        <v>34678</v>
      </c>
    </row>
    <row r="2292" spans="1:4" ht="14.25">
      <c r="A2292">
        <v>40929</v>
      </c>
      <c r="B2292" t="s">
        <v>34679</v>
      </c>
      <c r="C2292" t="s">
        <v>2056</v>
      </c>
      <c r="D2292" s="258" t="s">
        <v>34680</v>
      </c>
    </row>
    <row r="2293" spans="1:4" ht="14.25">
      <c r="A2293">
        <v>38114</v>
      </c>
      <c r="B2293" t="s">
        <v>34681</v>
      </c>
      <c r="C2293" t="s">
        <v>2049</v>
      </c>
      <c r="D2293" s="258" t="s">
        <v>34682</v>
      </c>
    </row>
    <row r="2294" spans="1:4" ht="14.25">
      <c r="A2294">
        <v>38064</v>
      </c>
      <c r="B2294" t="s">
        <v>34683</v>
      </c>
      <c r="C2294" t="s">
        <v>2049</v>
      </c>
      <c r="D2294" s="258" t="s">
        <v>34684</v>
      </c>
    </row>
    <row r="2295" spans="1:4" ht="14.25">
      <c r="A2295">
        <v>38115</v>
      </c>
      <c r="B2295" t="s">
        <v>34685</v>
      </c>
      <c r="C2295" t="s">
        <v>2049</v>
      </c>
      <c r="D2295" s="258" t="s">
        <v>34686</v>
      </c>
    </row>
    <row r="2296" spans="1:4" ht="14.25">
      <c r="A2296">
        <v>38065</v>
      </c>
      <c r="B2296" t="s">
        <v>34687</v>
      </c>
      <c r="C2296" t="s">
        <v>2049</v>
      </c>
      <c r="D2296" s="258" t="s">
        <v>34688</v>
      </c>
    </row>
    <row r="2297" spans="1:4" ht="14.25">
      <c r="A2297">
        <v>38078</v>
      </c>
      <c r="B2297" t="s">
        <v>34689</v>
      </c>
      <c r="C2297" t="s">
        <v>2049</v>
      </c>
      <c r="D2297" s="258" t="s">
        <v>34690</v>
      </c>
    </row>
    <row r="2298" spans="1:4" ht="14.25">
      <c r="A2298">
        <v>38113</v>
      </c>
      <c r="B2298" t="s">
        <v>34691</v>
      </c>
      <c r="C2298" t="s">
        <v>2049</v>
      </c>
      <c r="D2298" s="258" t="s">
        <v>31924</v>
      </c>
    </row>
    <row r="2299" spans="1:4" ht="14.25">
      <c r="A2299">
        <v>38063</v>
      </c>
      <c r="B2299" t="s">
        <v>34692</v>
      </c>
      <c r="C2299" t="s">
        <v>2049</v>
      </c>
      <c r="D2299" s="258" t="s">
        <v>34312</v>
      </c>
    </row>
    <row r="2300" spans="1:4" ht="14.25">
      <c r="A2300">
        <v>38080</v>
      </c>
      <c r="B2300" t="s">
        <v>34693</v>
      </c>
      <c r="C2300" t="s">
        <v>2049</v>
      </c>
      <c r="D2300" s="258" t="s">
        <v>34694</v>
      </c>
    </row>
    <row r="2301" spans="1:4" ht="14.25">
      <c r="A2301">
        <v>38069</v>
      </c>
      <c r="B2301" t="s">
        <v>34695</v>
      </c>
      <c r="C2301" t="s">
        <v>2049</v>
      </c>
      <c r="D2301" s="258" t="s">
        <v>34696</v>
      </c>
    </row>
    <row r="2302" spans="1:4" ht="14.25">
      <c r="A2302">
        <v>38077</v>
      </c>
      <c r="B2302" t="s">
        <v>34697</v>
      </c>
      <c r="C2302" t="s">
        <v>2049</v>
      </c>
      <c r="D2302" s="258" t="s">
        <v>34698</v>
      </c>
    </row>
    <row r="2303" spans="1:4" ht="14.25">
      <c r="A2303">
        <v>38073</v>
      </c>
      <c r="B2303" t="s">
        <v>34699</v>
      </c>
      <c r="C2303" t="s">
        <v>2049</v>
      </c>
      <c r="D2303" s="258" t="s">
        <v>34700</v>
      </c>
    </row>
    <row r="2304" spans="1:4" ht="14.25">
      <c r="A2304">
        <v>38112</v>
      </c>
      <c r="B2304" t="s">
        <v>34701</v>
      </c>
      <c r="C2304" t="s">
        <v>2049</v>
      </c>
      <c r="D2304" s="258" t="s">
        <v>34702</v>
      </c>
    </row>
    <row r="2305" spans="1:4" ht="14.25">
      <c r="A2305">
        <v>38062</v>
      </c>
      <c r="B2305" t="s">
        <v>34703</v>
      </c>
      <c r="C2305" t="s">
        <v>2049</v>
      </c>
      <c r="D2305" s="258" t="s">
        <v>31910</v>
      </c>
    </row>
    <row r="2306" spans="1:4" ht="14.25">
      <c r="A2306">
        <v>12128</v>
      </c>
      <c r="B2306" t="s">
        <v>34704</v>
      </c>
      <c r="C2306" t="s">
        <v>2049</v>
      </c>
      <c r="D2306" s="258" t="s">
        <v>34705</v>
      </c>
    </row>
    <row r="2307" spans="1:4" ht="14.25">
      <c r="A2307">
        <v>12129</v>
      </c>
      <c r="B2307" t="s">
        <v>34706</v>
      </c>
      <c r="C2307" t="s">
        <v>2049</v>
      </c>
      <c r="D2307" s="258" t="s">
        <v>34707</v>
      </c>
    </row>
    <row r="2308" spans="1:4" ht="14.25">
      <c r="A2308">
        <v>38081</v>
      </c>
      <c r="B2308" t="s">
        <v>34708</v>
      </c>
      <c r="C2308" t="s">
        <v>2049</v>
      </c>
      <c r="D2308" s="258" t="s">
        <v>34709</v>
      </c>
    </row>
    <row r="2309" spans="1:4" ht="14.25">
      <c r="A2309">
        <v>38070</v>
      </c>
      <c r="B2309" t="s">
        <v>34710</v>
      </c>
      <c r="C2309" t="s">
        <v>2049</v>
      </c>
      <c r="D2309" s="258" t="s">
        <v>34456</v>
      </c>
    </row>
    <row r="2310" spans="1:4" ht="14.25">
      <c r="A2310">
        <v>38074</v>
      </c>
      <c r="B2310" t="s">
        <v>34711</v>
      </c>
      <c r="C2310" t="s">
        <v>2049</v>
      </c>
      <c r="D2310" s="258" t="s">
        <v>34712</v>
      </c>
    </row>
    <row r="2311" spans="1:4" ht="14.25">
      <c r="A2311">
        <v>38079</v>
      </c>
      <c r="B2311" t="s">
        <v>34713</v>
      </c>
      <c r="C2311" t="s">
        <v>2049</v>
      </c>
      <c r="D2311" s="258" t="s">
        <v>34714</v>
      </c>
    </row>
    <row r="2312" spans="1:4" ht="14.25">
      <c r="A2312">
        <v>38072</v>
      </c>
      <c r="B2312" t="s">
        <v>34715</v>
      </c>
      <c r="C2312" t="s">
        <v>2049</v>
      </c>
      <c r="D2312" s="258" t="s">
        <v>34716</v>
      </c>
    </row>
    <row r="2313" spans="1:4" ht="14.25">
      <c r="A2313">
        <v>38068</v>
      </c>
      <c r="B2313" t="s">
        <v>34717</v>
      </c>
      <c r="C2313" t="s">
        <v>2049</v>
      </c>
      <c r="D2313" s="258" t="s">
        <v>34718</v>
      </c>
    </row>
    <row r="2314" spans="1:4" ht="14.25">
      <c r="A2314">
        <v>38071</v>
      </c>
      <c r="B2314" t="s">
        <v>34719</v>
      </c>
      <c r="C2314" t="s">
        <v>2049</v>
      </c>
      <c r="D2314" s="258" t="s">
        <v>34720</v>
      </c>
    </row>
    <row r="2315" spans="1:4" ht="14.25">
      <c r="A2315">
        <v>38412</v>
      </c>
      <c r="B2315" t="s">
        <v>34721</v>
      </c>
      <c r="C2315" t="s">
        <v>2049</v>
      </c>
      <c r="D2315" s="258" t="s">
        <v>34722</v>
      </c>
    </row>
    <row r="2316" spans="1:4" ht="14.25">
      <c r="A2316">
        <v>3405</v>
      </c>
      <c r="B2316" t="s">
        <v>34723</v>
      </c>
      <c r="C2316" t="s">
        <v>2049</v>
      </c>
      <c r="D2316" s="258" t="s">
        <v>34724</v>
      </c>
    </row>
    <row r="2317" spans="1:4" ht="14.25">
      <c r="A2317">
        <v>3394</v>
      </c>
      <c r="B2317" t="s">
        <v>34725</v>
      </c>
      <c r="C2317" t="s">
        <v>2049</v>
      </c>
      <c r="D2317" s="258" t="s">
        <v>34726</v>
      </c>
    </row>
    <row r="2318" spans="1:4" ht="14.25">
      <c r="A2318">
        <v>3393</v>
      </c>
      <c r="B2318" t="s">
        <v>34727</v>
      </c>
      <c r="C2318" t="s">
        <v>2049</v>
      </c>
      <c r="D2318" s="258" t="s">
        <v>34728</v>
      </c>
    </row>
    <row r="2319" spans="1:4" ht="14.25">
      <c r="A2319">
        <v>3406</v>
      </c>
      <c r="B2319" t="s">
        <v>34729</v>
      </c>
      <c r="C2319" t="s">
        <v>2049</v>
      </c>
      <c r="D2319" s="258" t="s">
        <v>34730</v>
      </c>
    </row>
    <row r="2320" spans="1:4" ht="14.25">
      <c r="A2320">
        <v>3395</v>
      </c>
      <c r="B2320" t="s">
        <v>34731</v>
      </c>
      <c r="C2320" t="s">
        <v>2049</v>
      </c>
      <c r="D2320" s="258" t="s">
        <v>34732</v>
      </c>
    </row>
    <row r="2321" spans="1:4" ht="14.25">
      <c r="A2321">
        <v>3398</v>
      </c>
      <c r="B2321" t="s">
        <v>34733</v>
      </c>
      <c r="C2321" t="s">
        <v>2049</v>
      </c>
      <c r="D2321" s="258" t="s">
        <v>34734</v>
      </c>
    </row>
    <row r="2322" spans="1:4" ht="14.25">
      <c r="A2322">
        <v>40662</v>
      </c>
      <c r="B2322" t="s">
        <v>34735</v>
      </c>
      <c r="C2322" t="s">
        <v>2049</v>
      </c>
      <c r="D2322" s="258" t="s">
        <v>34736</v>
      </c>
    </row>
    <row r="2323" spans="1:4" ht="14.25">
      <c r="A2323">
        <v>3437</v>
      </c>
      <c r="B2323" t="s">
        <v>34737</v>
      </c>
      <c r="C2323" t="s">
        <v>2050</v>
      </c>
      <c r="D2323" s="258" t="s">
        <v>34738</v>
      </c>
    </row>
    <row r="2324" spans="1:4" ht="14.25">
      <c r="A2324">
        <v>11190</v>
      </c>
      <c r="B2324" t="s">
        <v>34739</v>
      </c>
      <c r="C2324" t="s">
        <v>2049</v>
      </c>
      <c r="D2324" s="258" t="s">
        <v>34740</v>
      </c>
    </row>
    <row r="2325" spans="1:4" ht="14.25">
      <c r="A2325">
        <v>34377</v>
      </c>
      <c r="B2325" t="s">
        <v>34741</v>
      </c>
      <c r="C2325" t="s">
        <v>2049</v>
      </c>
      <c r="D2325" s="258" t="s">
        <v>34742</v>
      </c>
    </row>
    <row r="2326" spans="1:4" ht="14.25">
      <c r="A2326">
        <v>3428</v>
      </c>
      <c r="B2326" t="s">
        <v>34743</v>
      </c>
      <c r="C2326" t="s">
        <v>2050</v>
      </c>
      <c r="D2326" s="258" t="s">
        <v>34744</v>
      </c>
    </row>
    <row r="2327" spans="1:4" ht="14.25">
      <c r="A2327">
        <v>3429</v>
      </c>
      <c r="B2327" t="s">
        <v>34745</v>
      </c>
      <c r="C2327" t="s">
        <v>2050</v>
      </c>
      <c r="D2327" s="258" t="s">
        <v>34746</v>
      </c>
    </row>
    <row r="2328" spans="1:4" ht="14.25">
      <c r="A2328">
        <v>11199</v>
      </c>
      <c r="B2328" t="s">
        <v>34747</v>
      </c>
      <c r="C2328" t="s">
        <v>2049</v>
      </c>
      <c r="D2328" s="258" t="s">
        <v>34748</v>
      </c>
    </row>
    <row r="2329" spans="1:4" ht="14.25">
      <c r="A2329">
        <v>34369</v>
      </c>
      <c r="B2329" t="s">
        <v>34749</v>
      </c>
      <c r="C2329" t="s">
        <v>2049</v>
      </c>
      <c r="D2329" s="258" t="s">
        <v>34750</v>
      </c>
    </row>
    <row r="2330" spans="1:4" ht="14.25">
      <c r="A2330">
        <v>36896</v>
      </c>
      <c r="B2330" t="s">
        <v>34751</v>
      </c>
      <c r="C2330" t="s">
        <v>2049</v>
      </c>
      <c r="D2330" s="258" t="s">
        <v>34752</v>
      </c>
    </row>
    <row r="2331" spans="1:4" ht="14.25">
      <c r="A2331">
        <v>34367</v>
      </c>
      <c r="B2331" t="s">
        <v>34753</v>
      </c>
      <c r="C2331" t="s">
        <v>2049</v>
      </c>
      <c r="D2331" s="258" t="s">
        <v>34754</v>
      </c>
    </row>
    <row r="2332" spans="1:4" ht="14.25">
      <c r="A2332">
        <v>36897</v>
      </c>
      <c r="B2332" t="s">
        <v>34755</v>
      </c>
      <c r="C2332" t="s">
        <v>2049</v>
      </c>
      <c r="D2332" s="258" t="s">
        <v>34756</v>
      </c>
    </row>
    <row r="2333" spans="1:4" ht="14.25">
      <c r="A2333">
        <v>34364</v>
      </c>
      <c r="B2333" t="s">
        <v>34757</v>
      </c>
      <c r="C2333" t="s">
        <v>2049</v>
      </c>
      <c r="D2333" s="258" t="s">
        <v>34758</v>
      </c>
    </row>
    <row r="2334" spans="1:4" ht="14.25">
      <c r="A2334">
        <v>40659</v>
      </c>
      <c r="B2334" t="s">
        <v>34759</v>
      </c>
      <c r="C2334" t="s">
        <v>2050</v>
      </c>
      <c r="D2334" s="258" t="s">
        <v>34760</v>
      </c>
    </row>
    <row r="2335" spans="1:4" ht="14.25">
      <c r="A2335">
        <v>40660</v>
      </c>
      <c r="B2335" t="s">
        <v>34761</v>
      </c>
      <c r="C2335" t="s">
        <v>2050</v>
      </c>
      <c r="D2335" s="258" t="s">
        <v>34762</v>
      </c>
    </row>
    <row r="2336" spans="1:4" ht="14.25">
      <c r="A2336">
        <v>40661</v>
      </c>
      <c r="B2336" t="s">
        <v>34763</v>
      </c>
      <c r="C2336" t="s">
        <v>2050</v>
      </c>
      <c r="D2336" s="258" t="s">
        <v>34764</v>
      </c>
    </row>
    <row r="2337" spans="1:4" ht="14.25">
      <c r="A2337">
        <v>3421</v>
      </c>
      <c r="B2337" t="s">
        <v>34765</v>
      </c>
      <c r="C2337" t="s">
        <v>2050</v>
      </c>
      <c r="D2337" s="258" t="s">
        <v>34766</v>
      </c>
    </row>
    <row r="2338" spans="1:4" ht="14.25">
      <c r="A2338">
        <v>599</v>
      </c>
      <c r="B2338" t="s">
        <v>34767</v>
      </c>
      <c r="C2338" t="s">
        <v>2050</v>
      </c>
      <c r="D2338" s="258" t="s">
        <v>34768</v>
      </c>
    </row>
    <row r="2339" spans="1:4" ht="14.25">
      <c r="A2339">
        <v>44053</v>
      </c>
      <c r="B2339" t="s">
        <v>34769</v>
      </c>
      <c r="C2339" t="s">
        <v>2049</v>
      </c>
      <c r="D2339" s="258" t="s">
        <v>34770</v>
      </c>
    </row>
    <row r="2340" spans="1:4" ht="14.25">
      <c r="A2340">
        <v>3423</v>
      </c>
      <c r="B2340" t="s">
        <v>34771</v>
      </c>
      <c r="C2340" t="s">
        <v>2050</v>
      </c>
      <c r="D2340" s="258" t="s">
        <v>34772</v>
      </c>
    </row>
    <row r="2341" spans="1:4" ht="14.25">
      <c r="A2341">
        <v>34381</v>
      </c>
      <c r="B2341" t="s">
        <v>34773</v>
      </c>
      <c r="C2341" t="s">
        <v>2049</v>
      </c>
      <c r="D2341" s="258" t="s">
        <v>34774</v>
      </c>
    </row>
    <row r="2342" spans="1:4" ht="14.25">
      <c r="A2342">
        <v>34797</v>
      </c>
      <c r="B2342" t="s">
        <v>34775</v>
      </c>
      <c r="C2342" t="s">
        <v>2049</v>
      </c>
      <c r="D2342" s="258" t="s">
        <v>34776</v>
      </c>
    </row>
    <row r="2343" spans="1:4" ht="14.25">
      <c r="A2343">
        <v>44054</v>
      </c>
      <c r="B2343" t="s">
        <v>34777</v>
      </c>
      <c r="C2343" t="s">
        <v>2049</v>
      </c>
      <c r="D2343" s="258" t="s">
        <v>34778</v>
      </c>
    </row>
    <row r="2344" spans="1:4" ht="14.25">
      <c r="A2344">
        <v>44399</v>
      </c>
      <c r="B2344" t="s">
        <v>34779</v>
      </c>
      <c r="C2344" t="s">
        <v>2049</v>
      </c>
      <c r="D2344" s="258" t="s">
        <v>34780</v>
      </c>
    </row>
    <row r="2345" spans="1:4" ht="14.25">
      <c r="A2345">
        <v>44503</v>
      </c>
      <c r="B2345" t="s">
        <v>34781</v>
      </c>
      <c r="C2345" t="s">
        <v>2051</v>
      </c>
      <c r="D2345" s="258" t="s">
        <v>34782</v>
      </c>
    </row>
    <row r="2346" spans="1:4" ht="14.25">
      <c r="A2346">
        <v>41077</v>
      </c>
      <c r="B2346" t="s">
        <v>34783</v>
      </c>
      <c r="C2346" t="s">
        <v>2056</v>
      </c>
      <c r="D2346" s="258" t="s">
        <v>34784</v>
      </c>
    </row>
    <row r="2347" spans="1:4" ht="14.25">
      <c r="A2347">
        <v>37963</v>
      </c>
      <c r="B2347" t="s">
        <v>34785</v>
      </c>
      <c r="C2347" t="s">
        <v>2049</v>
      </c>
      <c r="D2347" s="258" t="s">
        <v>31318</v>
      </c>
    </row>
    <row r="2348" spans="1:4" ht="14.25">
      <c r="A2348">
        <v>37964</v>
      </c>
      <c r="B2348" t="s">
        <v>34786</v>
      </c>
      <c r="C2348" t="s">
        <v>2049</v>
      </c>
      <c r="D2348" s="258" t="s">
        <v>34787</v>
      </c>
    </row>
    <row r="2349" spans="1:4" ht="14.25">
      <c r="A2349">
        <v>37965</v>
      </c>
      <c r="B2349" t="s">
        <v>34788</v>
      </c>
      <c r="C2349" t="s">
        <v>2049</v>
      </c>
      <c r="D2349" s="258" t="s">
        <v>34789</v>
      </c>
    </row>
    <row r="2350" spans="1:4" ht="14.25">
      <c r="A2350">
        <v>37966</v>
      </c>
      <c r="B2350" t="s">
        <v>34790</v>
      </c>
      <c r="C2350" t="s">
        <v>2049</v>
      </c>
      <c r="D2350" s="258" t="s">
        <v>34791</v>
      </c>
    </row>
    <row r="2351" spans="1:4" ht="14.25">
      <c r="A2351">
        <v>37967</v>
      </c>
      <c r="B2351" t="s">
        <v>34792</v>
      </c>
      <c r="C2351" t="s">
        <v>2049</v>
      </c>
      <c r="D2351" s="258" t="s">
        <v>34793</v>
      </c>
    </row>
    <row r="2352" spans="1:4" ht="14.25">
      <c r="A2352">
        <v>37968</v>
      </c>
      <c r="B2352" t="s">
        <v>34794</v>
      </c>
      <c r="C2352" t="s">
        <v>2049</v>
      </c>
      <c r="D2352" s="258" t="s">
        <v>34795</v>
      </c>
    </row>
    <row r="2353" spans="1:4" ht="14.25">
      <c r="A2353">
        <v>37969</v>
      </c>
      <c r="B2353" t="s">
        <v>34796</v>
      </c>
      <c r="C2353" t="s">
        <v>2049</v>
      </c>
      <c r="D2353" s="258" t="s">
        <v>34797</v>
      </c>
    </row>
    <row r="2354" spans="1:4" ht="14.25">
      <c r="A2354">
        <v>37970</v>
      </c>
      <c r="B2354" t="s">
        <v>34798</v>
      </c>
      <c r="C2354" t="s">
        <v>2049</v>
      </c>
      <c r="D2354" s="258" t="s">
        <v>34799</v>
      </c>
    </row>
    <row r="2355" spans="1:4" ht="14.25">
      <c r="A2355">
        <v>44251</v>
      </c>
      <c r="B2355" t="s">
        <v>34800</v>
      </c>
      <c r="C2355" t="s">
        <v>2049</v>
      </c>
      <c r="D2355" s="258" t="s">
        <v>34801</v>
      </c>
    </row>
    <row r="2356" spans="1:4" ht="14.25">
      <c r="A2356">
        <v>21118</v>
      </c>
      <c r="B2356" t="s">
        <v>34802</v>
      </c>
      <c r="C2356" t="s">
        <v>2049</v>
      </c>
      <c r="D2356" s="258" t="s">
        <v>34803</v>
      </c>
    </row>
    <row r="2357" spans="1:4" ht="14.25">
      <c r="A2357">
        <v>37956</v>
      </c>
      <c r="B2357" t="s">
        <v>34804</v>
      </c>
      <c r="C2357" t="s">
        <v>2049</v>
      </c>
      <c r="D2357" s="258" t="s">
        <v>34805</v>
      </c>
    </row>
    <row r="2358" spans="1:4" ht="14.25">
      <c r="A2358">
        <v>37957</v>
      </c>
      <c r="B2358" t="s">
        <v>34806</v>
      </c>
      <c r="C2358" t="s">
        <v>2049</v>
      </c>
      <c r="D2358" s="258" t="s">
        <v>34807</v>
      </c>
    </row>
    <row r="2359" spans="1:4" ht="14.25">
      <c r="A2359">
        <v>37958</v>
      </c>
      <c r="B2359" t="s">
        <v>34808</v>
      </c>
      <c r="C2359" t="s">
        <v>2049</v>
      </c>
      <c r="D2359" s="258" t="s">
        <v>33272</v>
      </c>
    </row>
    <row r="2360" spans="1:4" ht="14.25">
      <c r="A2360">
        <v>37959</v>
      </c>
      <c r="B2360" t="s">
        <v>34809</v>
      </c>
      <c r="C2360" t="s">
        <v>2049</v>
      </c>
      <c r="D2360" s="258" t="s">
        <v>34810</v>
      </c>
    </row>
    <row r="2361" spans="1:4" ht="14.25">
      <c r="A2361">
        <v>37960</v>
      </c>
      <c r="B2361" t="s">
        <v>34811</v>
      </c>
      <c r="C2361" t="s">
        <v>2049</v>
      </c>
      <c r="D2361" s="258" t="s">
        <v>34812</v>
      </c>
    </row>
    <row r="2362" spans="1:4" ht="14.25">
      <c r="A2362">
        <v>37961</v>
      </c>
      <c r="B2362" t="s">
        <v>34813</v>
      </c>
      <c r="C2362" t="s">
        <v>2049</v>
      </c>
      <c r="D2362" s="258" t="s">
        <v>34814</v>
      </c>
    </row>
    <row r="2363" spans="1:4" ht="14.25">
      <c r="A2363">
        <v>37962</v>
      </c>
      <c r="B2363" t="s">
        <v>34815</v>
      </c>
      <c r="C2363" t="s">
        <v>2049</v>
      </c>
      <c r="D2363" s="258" t="s">
        <v>34816</v>
      </c>
    </row>
    <row r="2364" spans="1:4" ht="14.25">
      <c r="A2364">
        <v>3533</v>
      </c>
      <c r="B2364" t="s">
        <v>34817</v>
      </c>
      <c r="C2364" t="s">
        <v>2049</v>
      </c>
      <c r="D2364" s="258" t="s">
        <v>30458</v>
      </c>
    </row>
    <row r="2365" spans="1:4" ht="14.25">
      <c r="A2365">
        <v>3538</v>
      </c>
      <c r="B2365" t="s">
        <v>34818</v>
      </c>
      <c r="C2365" t="s">
        <v>2049</v>
      </c>
      <c r="D2365" s="258" t="s">
        <v>34819</v>
      </c>
    </row>
    <row r="2366" spans="1:4" ht="14.25">
      <c r="A2366">
        <v>3498</v>
      </c>
      <c r="B2366" t="s">
        <v>34820</v>
      </c>
      <c r="C2366" t="s">
        <v>2049</v>
      </c>
      <c r="D2366" s="258" t="s">
        <v>34821</v>
      </c>
    </row>
    <row r="2367" spans="1:4" ht="14.25">
      <c r="A2367">
        <v>3496</v>
      </c>
      <c r="B2367" t="s">
        <v>34822</v>
      </c>
      <c r="C2367" t="s">
        <v>2049</v>
      </c>
      <c r="D2367" s="258" t="s">
        <v>31691</v>
      </c>
    </row>
    <row r="2368" spans="1:4" ht="14.25">
      <c r="A2368">
        <v>38429</v>
      </c>
      <c r="B2368" t="s">
        <v>34823</v>
      </c>
      <c r="C2368" t="s">
        <v>2049</v>
      </c>
      <c r="D2368" s="258" t="s">
        <v>32704</v>
      </c>
    </row>
    <row r="2369" spans="1:4" ht="14.25">
      <c r="A2369">
        <v>38431</v>
      </c>
      <c r="B2369" t="s">
        <v>34824</v>
      </c>
      <c r="C2369" t="s">
        <v>2049</v>
      </c>
      <c r="D2369" s="258" t="s">
        <v>34825</v>
      </c>
    </row>
    <row r="2370" spans="1:4" ht="14.25">
      <c r="A2370">
        <v>38430</v>
      </c>
      <c r="B2370" t="s">
        <v>34826</v>
      </c>
      <c r="C2370" t="s">
        <v>2049</v>
      </c>
      <c r="D2370" s="258" t="s">
        <v>34827</v>
      </c>
    </row>
    <row r="2371" spans="1:4" ht="14.25">
      <c r="A2371">
        <v>36348</v>
      </c>
      <c r="B2371" t="s">
        <v>34828</v>
      </c>
      <c r="C2371" t="s">
        <v>2049</v>
      </c>
      <c r="D2371" s="258" t="s">
        <v>34829</v>
      </c>
    </row>
    <row r="2372" spans="1:4" ht="14.25">
      <c r="A2372">
        <v>36349</v>
      </c>
      <c r="B2372" t="s">
        <v>34830</v>
      </c>
      <c r="C2372" t="s">
        <v>2049</v>
      </c>
      <c r="D2372" s="258" t="s">
        <v>34831</v>
      </c>
    </row>
    <row r="2373" spans="1:4" ht="14.25">
      <c r="A2373">
        <v>38987</v>
      </c>
      <c r="B2373" t="s">
        <v>34832</v>
      </c>
      <c r="C2373" t="s">
        <v>2049</v>
      </c>
      <c r="D2373" s="258" t="s">
        <v>30668</v>
      </c>
    </row>
    <row r="2374" spans="1:4" ht="14.25">
      <c r="A2374">
        <v>38988</v>
      </c>
      <c r="B2374" t="s">
        <v>34833</v>
      </c>
      <c r="C2374" t="s">
        <v>2049</v>
      </c>
      <c r="D2374" s="258" t="s">
        <v>34834</v>
      </c>
    </row>
    <row r="2375" spans="1:4" ht="14.25">
      <c r="A2375">
        <v>38989</v>
      </c>
      <c r="B2375" t="s">
        <v>34835</v>
      </c>
      <c r="C2375" t="s">
        <v>2049</v>
      </c>
      <c r="D2375" s="258" t="s">
        <v>34836</v>
      </c>
    </row>
    <row r="2376" spans="1:4" ht="14.25">
      <c r="A2376">
        <v>38990</v>
      </c>
      <c r="B2376" t="s">
        <v>34837</v>
      </c>
      <c r="C2376" t="s">
        <v>2049</v>
      </c>
      <c r="D2376" s="258" t="s">
        <v>34838</v>
      </c>
    </row>
    <row r="2377" spans="1:4" ht="14.25">
      <c r="A2377">
        <v>38991</v>
      </c>
      <c r="B2377" t="s">
        <v>34839</v>
      </c>
      <c r="C2377" t="s">
        <v>2049</v>
      </c>
      <c r="D2377" s="258" t="s">
        <v>34840</v>
      </c>
    </row>
    <row r="2378" spans="1:4" ht="14.25">
      <c r="A2378">
        <v>38433</v>
      </c>
      <c r="B2378" t="s">
        <v>34841</v>
      </c>
      <c r="C2378" t="s">
        <v>2049</v>
      </c>
      <c r="D2378" s="258" t="s">
        <v>32282</v>
      </c>
    </row>
    <row r="2379" spans="1:4" ht="14.25">
      <c r="A2379">
        <v>38440</v>
      </c>
      <c r="B2379" t="s">
        <v>34842</v>
      </c>
      <c r="C2379" t="s">
        <v>2049</v>
      </c>
      <c r="D2379" s="258" t="s">
        <v>34843</v>
      </c>
    </row>
    <row r="2380" spans="1:4" ht="14.25">
      <c r="A2380">
        <v>36359</v>
      </c>
      <c r="B2380" t="s">
        <v>34844</v>
      </c>
      <c r="C2380" t="s">
        <v>2049</v>
      </c>
      <c r="D2380" s="258" t="s">
        <v>34845</v>
      </c>
    </row>
    <row r="2381" spans="1:4" ht="14.25">
      <c r="A2381">
        <v>36360</v>
      </c>
      <c r="B2381" t="s">
        <v>34846</v>
      </c>
      <c r="C2381" t="s">
        <v>2049</v>
      </c>
      <c r="D2381" s="258" t="s">
        <v>34228</v>
      </c>
    </row>
    <row r="2382" spans="1:4" ht="14.25">
      <c r="A2382">
        <v>38434</v>
      </c>
      <c r="B2382" t="s">
        <v>34847</v>
      </c>
      <c r="C2382" t="s">
        <v>2049</v>
      </c>
      <c r="D2382" s="258" t="s">
        <v>34848</v>
      </c>
    </row>
    <row r="2383" spans="1:4" ht="14.25">
      <c r="A2383">
        <v>38435</v>
      </c>
      <c r="B2383" t="s">
        <v>34849</v>
      </c>
      <c r="C2383" t="s">
        <v>2049</v>
      </c>
      <c r="D2383" s="258" t="s">
        <v>34850</v>
      </c>
    </row>
    <row r="2384" spans="1:4" ht="14.25">
      <c r="A2384">
        <v>38436</v>
      </c>
      <c r="B2384" t="s">
        <v>34851</v>
      </c>
      <c r="C2384" t="s">
        <v>2049</v>
      </c>
      <c r="D2384" s="258" t="s">
        <v>34852</v>
      </c>
    </row>
    <row r="2385" spans="1:4" ht="14.25">
      <c r="A2385">
        <v>38437</v>
      </c>
      <c r="B2385" t="s">
        <v>34853</v>
      </c>
      <c r="C2385" t="s">
        <v>2049</v>
      </c>
      <c r="D2385" s="258" t="s">
        <v>34854</v>
      </c>
    </row>
    <row r="2386" spans="1:4" ht="14.25">
      <c r="A2386">
        <v>38438</v>
      </c>
      <c r="B2386" t="s">
        <v>34855</v>
      </c>
      <c r="C2386" t="s">
        <v>2049</v>
      </c>
      <c r="D2386" s="258" t="s">
        <v>34856</v>
      </c>
    </row>
    <row r="2387" spans="1:4" ht="14.25">
      <c r="A2387">
        <v>38439</v>
      </c>
      <c r="B2387" t="s">
        <v>34857</v>
      </c>
      <c r="C2387" t="s">
        <v>2049</v>
      </c>
      <c r="D2387" s="258" t="s">
        <v>34858</v>
      </c>
    </row>
    <row r="2388" spans="1:4" ht="14.25">
      <c r="A2388">
        <v>10836</v>
      </c>
      <c r="B2388" t="s">
        <v>34859</v>
      </c>
      <c r="C2388" t="s">
        <v>2049</v>
      </c>
      <c r="D2388" s="258" t="s">
        <v>34860</v>
      </c>
    </row>
    <row r="2389" spans="1:4" ht="14.25">
      <c r="A2389">
        <v>10835</v>
      </c>
      <c r="B2389" t="s">
        <v>34861</v>
      </c>
      <c r="C2389" t="s">
        <v>2049</v>
      </c>
      <c r="D2389" s="258" t="s">
        <v>34862</v>
      </c>
    </row>
    <row r="2390" spans="1:4" ht="14.25">
      <c r="A2390">
        <v>3475</v>
      </c>
      <c r="B2390" t="s">
        <v>34863</v>
      </c>
      <c r="C2390" t="s">
        <v>2049</v>
      </c>
      <c r="D2390" s="258" t="s">
        <v>34864</v>
      </c>
    </row>
    <row r="2391" spans="1:4" ht="14.25">
      <c r="A2391">
        <v>3485</v>
      </c>
      <c r="B2391" t="s">
        <v>34865</v>
      </c>
      <c r="C2391" t="s">
        <v>2049</v>
      </c>
      <c r="D2391" s="258" t="s">
        <v>34866</v>
      </c>
    </row>
    <row r="2392" spans="1:4" ht="14.25">
      <c r="A2392">
        <v>3534</v>
      </c>
      <c r="B2392" t="s">
        <v>34867</v>
      </c>
      <c r="C2392" t="s">
        <v>2049</v>
      </c>
      <c r="D2392" s="258" t="s">
        <v>34868</v>
      </c>
    </row>
    <row r="2393" spans="1:4" ht="14.25">
      <c r="A2393">
        <v>3543</v>
      </c>
      <c r="B2393" t="s">
        <v>34869</v>
      </c>
      <c r="C2393" t="s">
        <v>2049</v>
      </c>
      <c r="D2393" s="258" t="s">
        <v>34870</v>
      </c>
    </row>
    <row r="2394" spans="1:4" ht="14.25">
      <c r="A2394">
        <v>3482</v>
      </c>
      <c r="B2394" t="s">
        <v>34871</v>
      </c>
      <c r="C2394" t="s">
        <v>2049</v>
      </c>
      <c r="D2394" s="258" t="s">
        <v>33033</v>
      </c>
    </row>
    <row r="2395" spans="1:4" ht="14.25">
      <c r="A2395">
        <v>3505</v>
      </c>
      <c r="B2395" t="s">
        <v>34872</v>
      </c>
      <c r="C2395" t="s">
        <v>2049</v>
      </c>
      <c r="D2395" s="258" t="s">
        <v>31699</v>
      </c>
    </row>
    <row r="2396" spans="1:4" ht="14.25">
      <c r="A2396">
        <v>3521</v>
      </c>
      <c r="B2396" t="s">
        <v>34873</v>
      </c>
      <c r="C2396" t="s">
        <v>2049</v>
      </c>
      <c r="D2396" s="258" t="s">
        <v>31689</v>
      </c>
    </row>
    <row r="2397" spans="1:4" ht="14.25">
      <c r="A2397">
        <v>3531</v>
      </c>
      <c r="B2397" t="s">
        <v>34874</v>
      </c>
      <c r="C2397" t="s">
        <v>2049</v>
      </c>
      <c r="D2397" s="258" t="s">
        <v>34875</v>
      </c>
    </row>
    <row r="2398" spans="1:4" ht="14.25">
      <c r="A2398">
        <v>3522</v>
      </c>
      <c r="B2398" t="s">
        <v>34876</v>
      </c>
      <c r="C2398" t="s">
        <v>2049</v>
      </c>
      <c r="D2398" s="258" t="s">
        <v>34877</v>
      </c>
    </row>
    <row r="2399" spans="1:4" ht="14.25">
      <c r="A2399">
        <v>3527</v>
      </c>
      <c r="B2399" t="s">
        <v>34878</v>
      </c>
      <c r="C2399" t="s">
        <v>2049</v>
      </c>
      <c r="D2399" s="258" t="s">
        <v>34879</v>
      </c>
    </row>
    <row r="2400" spans="1:4" ht="14.25">
      <c r="A2400">
        <v>3516</v>
      </c>
      <c r="B2400" t="s">
        <v>34880</v>
      </c>
      <c r="C2400" t="s">
        <v>2049</v>
      </c>
      <c r="D2400" s="258" t="s">
        <v>30692</v>
      </c>
    </row>
    <row r="2401" spans="1:4" ht="14.25">
      <c r="A2401">
        <v>3517</v>
      </c>
      <c r="B2401" t="s">
        <v>34881</v>
      </c>
      <c r="C2401" t="s">
        <v>2049</v>
      </c>
      <c r="D2401" s="258" t="s">
        <v>34882</v>
      </c>
    </row>
    <row r="2402" spans="1:4" ht="14.25">
      <c r="A2402">
        <v>3515</v>
      </c>
      <c r="B2402" t="s">
        <v>34883</v>
      </c>
      <c r="C2402" t="s">
        <v>2049</v>
      </c>
      <c r="D2402" s="258" t="s">
        <v>34884</v>
      </c>
    </row>
    <row r="2403" spans="1:4" ht="14.25">
      <c r="A2403">
        <v>20147</v>
      </c>
      <c r="B2403" t="s">
        <v>34885</v>
      </c>
      <c r="C2403" t="s">
        <v>2049</v>
      </c>
      <c r="D2403" s="258" t="s">
        <v>34886</v>
      </c>
    </row>
    <row r="2404" spans="1:4" ht="14.25">
      <c r="A2404">
        <v>3524</v>
      </c>
      <c r="B2404" t="s">
        <v>34887</v>
      </c>
      <c r="C2404" t="s">
        <v>2049</v>
      </c>
      <c r="D2404" s="258" t="s">
        <v>34888</v>
      </c>
    </row>
    <row r="2405" spans="1:4" ht="14.25">
      <c r="A2405">
        <v>3532</v>
      </c>
      <c r="B2405" t="s">
        <v>34889</v>
      </c>
      <c r="C2405" t="s">
        <v>2049</v>
      </c>
      <c r="D2405" s="258" t="s">
        <v>34890</v>
      </c>
    </row>
    <row r="2406" spans="1:4" ht="14.25">
      <c r="A2406">
        <v>3528</v>
      </c>
      <c r="B2406" t="s">
        <v>34891</v>
      </c>
      <c r="C2406" t="s">
        <v>2049</v>
      </c>
      <c r="D2406" s="258" t="s">
        <v>34892</v>
      </c>
    </row>
    <row r="2407" spans="1:4" ht="14.25">
      <c r="A2407">
        <v>37952</v>
      </c>
      <c r="B2407" t="s">
        <v>34893</v>
      </c>
      <c r="C2407" t="s">
        <v>2049</v>
      </c>
      <c r="D2407" s="258" t="s">
        <v>34894</v>
      </c>
    </row>
    <row r="2408" spans="1:4" ht="14.25">
      <c r="A2408">
        <v>37951</v>
      </c>
      <c r="B2408" t="s">
        <v>34895</v>
      </c>
      <c r="C2408" t="s">
        <v>2049</v>
      </c>
      <c r="D2408" s="258" t="s">
        <v>34896</v>
      </c>
    </row>
    <row r="2409" spans="1:4" ht="14.25">
      <c r="A2409">
        <v>3518</v>
      </c>
      <c r="B2409" t="s">
        <v>34897</v>
      </c>
      <c r="C2409" t="s">
        <v>2049</v>
      </c>
      <c r="D2409" s="258" t="s">
        <v>34898</v>
      </c>
    </row>
    <row r="2410" spans="1:4" ht="14.25">
      <c r="A2410">
        <v>3519</v>
      </c>
      <c r="B2410" t="s">
        <v>34899</v>
      </c>
      <c r="C2410" t="s">
        <v>2049</v>
      </c>
      <c r="D2410" s="258" t="s">
        <v>34900</v>
      </c>
    </row>
    <row r="2411" spans="1:4" ht="14.25">
      <c r="A2411">
        <v>3520</v>
      </c>
      <c r="B2411" t="s">
        <v>34901</v>
      </c>
      <c r="C2411" t="s">
        <v>2049</v>
      </c>
      <c r="D2411" s="258" t="s">
        <v>31658</v>
      </c>
    </row>
    <row r="2412" spans="1:4" ht="14.25">
      <c r="A2412">
        <v>37950</v>
      </c>
      <c r="B2412" t="s">
        <v>34902</v>
      </c>
      <c r="C2412" t="s">
        <v>2049</v>
      </c>
      <c r="D2412" s="258" t="s">
        <v>34903</v>
      </c>
    </row>
    <row r="2413" spans="1:4" ht="14.25">
      <c r="A2413">
        <v>37949</v>
      </c>
      <c r="B2413" t="s">
        <v>34904</v>
      </c>
      <c r="C2413" t="s">
        <v>2049</v>
      </c>
      <c r="D2413" s="258" t="s">
        <v>34905</v>
      </c>
    </row>
    <row r="2414" spans="1:4" ht="14.25">
      <c r="A2414">
        <v>3526</v>
      </c>
      <c r="B2414" t="s">
        <v>34906</v>
      </c>
      <c r="C2414" t="s">
        <v>2049</v>
      </c>
      <c r="D2414" s="258" t="s">
        <v>31318</v>
      </c>
    </row>
    <row r="2415" spans="1:4" ht="14.25">
      <c r="A2415">
        <v>3509</v>
      </c>
      <c r="B2415" t="s">
        <v>34907</v>
      </c>
      <c r="C2415" t="s">
        <v>2049</v>
      </c>
      <c r="D2415" s="258" t="s">
        <v>34908</v>
      </c>
    </row>
    <row r="2416" spans="1:4" ht="14.25">
      <c r="A2416">
        <v>3530</v>
      </c>
      <c r="B2416" t="s">
        <v>34909</v>
      </c>
      <c r="C2416" t="s">
        <v>2049</v>
      </c>
      <c r="D2416" s="258" t="s">
        <v>34910</v>
      </c>
    </row>
    <row r="2417" spans="1:4" ht="14.25">
      <c r="A2417">
        <v>3542</v>
      </c>
      <c r="B2417" t="s">
        <v>34911</v>
      </c>
      <c r="C2417" t="s">
        <v>2049</v>
      </c>
      <c r="D2417" s="258" t="s">
        <v>31563</v>
      </c>
    </row>
    <row r="2418" spans="1:4" ht="14.25">
      <c r="A2418">
        <v>3529</v>
      </c>
      <c r="B2418" t="s">
        <v>34912</v>
      </c>
      <c r="C2418" t="s">
        <v>2049</v>
      </c>
      <c r="D2418" s="258" t="s">
        <v>34913</v>
      </c>
    </row>
    <row r="2419" spans="1:4" ht="14.25">
      <c r="A2419">
        <v>3536</v>
      </c>
      <c r="B2419" t="s">
        <v>34914</v>
      </c>
      <c r="C2419" t="s">
        <v>2049</v>
      </c>
      <c r="D2419" s="258" t="s">
        <v>34631</v>
      </c>
    </row>
    <row r="2420" spans="1:4" ht="14.25">
      <c r="A2420">
        <v>3535</v>
      </c>
      <c r="B2420" t="s">
        <v>34915</v>
      </c>
      <c r="C2420" t="s">
        <v>2049</v>
      </c>
      <c r="D2420" s="258" t="s">
        <v>34916</v>
      </c>
    </row>
    <row r="2421" spans="1:4" ht="14.25">
      <c r="A2421">
        <v>3540</v>
      </c>
      <c r="B2421" t="s">
        <v>34917</v>
      </c>
      <c r="C2421" t="s">
        <v>2049</v>
      </c>
      <c r="D2421" s="258" t="s">
        <v>34918</v>
      </c>
    </row>
    <row r="2422" spans="1:4" ht="14.25">
      <c r="A2422">
        <v>3539</v>
      </c>
      <c r="B2422" t="s">
        <v>34919</v>
      </c>
      <c r="C2422" t="s">
        <v>2049</v>
      </c>
      <c r="D2422" s="258" t="s">
        <v>34920</v>
      </c>
    </row>
    <row r="2423" spans="1:4" ht="14.25">
      <c r="A2423">
        <v>3513</v>
      </c>
      <c r="B2423" t="s">
        <v>34921</v>
      </c>
      <c r="C2423" t="s">
        <v>2049</v>
      </c>
      <c r="D2423" s="258" t="s">
        <v>34922</v>
      </c>
    </row>
    <row r="2424" spans="1:4" ht="14.25">
      <c r="A2424">
        <v>3510</v>
      </c>
      <c r="B2424" t="s">
        <v>34923</v>
      </c>
      <c r="C2424" t="s">
        <v>2049</v>
      </c>
      <c r="D2424" s="258" t="s">
        <v>34924</v>
      </c>
    </row>
    <row r="2425" spans="1:4" ht="14.25">
      <c r="A2425">
        <v>38913</v>
      </c>
      <c r="B2425" t="s">
        <v>34925</v>
      </c>
      <c r="C2425" t="s">
        <v>2049</v>
      </c>
      <c r="D2425" s="258" t="s">
        <v>34926</v>
      </c>
    </row>
    <row r="2426" spans="1:4" ht="14.25">
      <c r="A2426">
        <v>38914</v>
      </c>
      <c r="B2426" t="s">
        <v>34927</v>
      </c>
      <c r="C2426" t="s">
        <v>2049</v>
      </c>
      <c r="D2426" s="258" t="s">
        <v>34928</v>
      </c>
    </row>
    <row r="2427" spans="1:4" ht="14.25">
      <c r="A2427">
        <v>38915</v>
      </c>
      <c r="B2427" t="s">
        <v>34929</v>
      </c>
      <c r="C2427" t="s">
        <v>2049</v>
      </c>
      <c r="D2427" s="258" t="s">
        <v>33781</v>
      </c>
    </row>
    <row r="2428" spans="1:4" ht="14.25">
      <c r="A2428">
        <v>38916</v>
      </c>
      <c r="B2428" t="s">
        <v>34930</v>
      </c>
      <c r="C2428" t="s">
        <v>2049</v>
      </c>
      <c r="D2428" s="258" t="s">
        <v>34931</v>
      </c>
    </row>
    <row r="2429" spans="1:4" ht="14.25">
      <c r="A2429">
        <v>39300</v>
      </c>
      <c r="B2429" t="s">
        <v>34932</v>
      </c>
      <c r="C2429" t="s">
        <v>2049</v>
      </c>
      <c r="D2429" s="258" t="s">
        <v>34933</v>
      </c>
    </row>
    <row r="2430" spans="1:4" ht="14.25">
      <c r="A2430">
        <v>39301</v>
      </c>
      <c r="B2430" t="s">
        <v>34934</v>
      </c>
      <c r="C2430" t="s">
        <v>2049</v>
      </c>
      <c r="D2430" s="258" t="s">
        <v>32876</v>
      </c>
    </row>
    <row r="2431" spans="1:4" ht="14.25">
      <c r="A2431">
        <v>39302</v>
      </c>
      <c r="B2431" t="s">
        <v>34935</v>
      </c>
      <c r="C2431" t="s">
        <v>2049</v>
      </c>
      <c r="D2431" s="258" t="s">
        <v>32443</v>
      </c>
    </row>
    <row r="2432" spans="1:4" ht="14.25">
      <c r="A2432">
        <v>38923</v>
      </c>
      <c r="B2432" t="s">
        <v>34936</v>
      </c>
      <c r="C2432" t="s">
        <v>2049</v>
      </c>
      <c r="D2432" s="258" t="s">
        <v>33817</v>
      </c>
    </row>
    <row r="2433" spans="1:4" ht="14.25">
      <c r="A2433">
        <v>38925</v>
      </c>
      <c r="B2433" t="s">
        <v>34937</v>
      </c>
      <c r="C2433" t="s">
        <v>2049</v>
      </c>
      <c r="D2433" s="258" t="s">
        <v>31682</v>
      </c>
    </row>
    <row r="2434" spans="1:4" ht="14.25">
      <c r="A2434">
        <v>38926</v>
      </c>
      <c r="B2434" t="s">
        <v>34938</v>
      </c>
      <c r="C2434" t="s">
        <v>2049</v>
      </c>
      <c r="D2434" s="258" t="s">
        <v>34939</v>
      </c>
    </row>
    <row r="2435" spans="1:4" ht="14.25">
      <c r="A2435">
        <v>38927</v>
      </c>
      <c r="B2435" t="s">
        <v>34940</v>
      </c>
      <c r="C2435" t="s">
        <v>2049</v>
      </c>
      <c r="D2435" s="258" t="s">
        <v>30666</v>
      </c>
    </row>
    <row r="2436" spans="1:4" ht="14.25">
      <c r="A2436">
        <v>39304</v>
      </c>
      <c r="B2436" t="s">
        <v>34941</v>
      </c>
      <c r="C2436" t="s">
        <v>2049</v>
      </c>
      <c r="D2436" s="258" t="s">
        <v>32964</v>
      </c>
    </row>
    <row r="2437" spans="1:4" ht="14.25">
      <c r="A2437">
        <v>39305</v>
      </c>
      <c r="B2437" t="s">
        <v>34942</v>
      </c>
      <c r="C2437" t="s">
        <v>2049</v>
      </c>
      <c r="D2437" s="258" t="s">
        <v>34943</v>
      </c>
    </row>
    <row r="2438" spans="1:4" ht="14.25">
      <c r="A2438">
        <v>39306</v>
      </c>
      <c r="B2438" t="s">
        <v>34944</v>
      </c>
      <c r="C2438" t="s">
        <v>2049</v>
      </c>
      <c r="D2438" s="258" t="s">
        <v>30478</v>
      </c>
    </row>
    <row r="2439" spans="1:4" ht="14.25">
      <c r="A2439">
        <v>38928</v>
      </c>
      <c r="B2439" t="s">
        <v>34945</v>
      </c>
      <c r="C2439" t="s">
        <v>2049</v>
      </c>
      <c r="D2439" s="258" t="s">
        <v>33339</v>
      </c>
    </row>
    <row r="2440" spans="1:4" ht="14.25">
      <c r="A2440">
        <v>38941</v>
      </c>
      <c r="B2440" t="s">
        <v>34946</v>
      </c>
      <c r="C2440" t="s">
        <v>2049</v>
      </c>
      <c r="D2440" s="258" t="s">
        <v>34947</v>
      </c>
    </row>
    <row r="2441" spans="1:4" ht="14.25">
      <c r="A2441">
        <v>38917</v>
      </c>
      <c r="B2441" t="s">
        <v>34948</v>
      </c>
      <c r="C2441" t="s">
        <v>2049</v>
      </c>
      <c r="D2441" s="258" t="s">
        <v>34949</v>
      </c>
    </row>
    <row r="2442" spans="1:4" ht="14.25">
      <c r="A2442">
        <v>38919</v>
      </c>
      <c r="B2442" t="s">
        <v>34950</v>
      </c>
      <c r="C2442" t="s">
        <v>2049</v>
      </c>
      <c r="D2442" s="258" t="s">
        <v>34951</v>
      </c>
    </row>
    <row r="2443" spans="1:4" ht="14.25">
      <c r="A2443">
        <v>38922</v>
      </c>
      <c r="B2443" t="s">
        <v>34952</v>
      </c>
      <c r="C2443" t="s">
        <v>2049</v>
      </c>
      <c r="D2443" s="258" t="s">
        <v>34953</v>
      </c>
    </row>
    <row r="2444" spans="1:4" ht="14.25">
      <c r="A2444">
        <v>20151</v>
      </c>
      <c r="B2444" t="s">
        <v>34954</v>
      </c>
      <c r="C2444" t="s">
        <v>2049</v>
      </c>
      <c r="D2444" s="258" t="s">
        <v>34955</v>
      </c>
    </row>
    <row r="2445" spans="1:4" ht="14.25">
      <c r="A2445">
        <v>20152</v>
      </c>
      <c r="B2445" t="s">
        <v>34956</v>
      </c>
      <c r="C2445" t="s">
        <v>2049</v>
      </c>
      <c r="D2445" s="258" t="s">
        <v>34957</v>
      </c>
    </row>
    <row r="2446" spans="1:4" ht="14.25">
      <c r="A2446">
        <v>20148</v>
      </c>
      <c r="B2446" t="s">
        <v>34958</v>
      </c>
      <c r="C2446" t="s">
        <v>2049</v>
      </c>
      <c r="D2446" s="258" t="s">
        <v>34959</v>
      </c>
    </row>
    <row r="2447" spans="1:4" ht="14.25">
      <c r="A2447">
        <v>20149</v>
      </c>
      <c r="B2447" t="s">
        <v>34960</v>
      </c>
      <c r="C2447" t="s">
        <v>2049</v>
      </c>
      <c r="D2447" s="258" t="s">
        <v>34961</v>
      </c>
    </row>
    <row r="2448" spans="1:4" ht="14.25">
      <c r="A2448">
        <v>20150</v>
      </c>
      <c r="B2448" t="s">
        <v>34962</v>
      </c>
      <c r="C2448" t="s">
        <v>2049</v>
      </c>
      <c r="D2448" s="258" t="s">
        <v>34963</v>
      </c>
    </row>
    <row r="2449" spans="1:4" ht="14.25">
      <c r="A2449">
        <v>20157</v>
      </c>
      <c r="B2449" t="s">
        <v>34964</v>
      </c>
      <c r="C2449" t="s">
        <v>2049</v>
      </c>
      <c r="D2449" s="258" t="s">
        <v>34965</v>
      </c>
    </row>
    <row r="2450" spans="1:4" ht="14.25">
      <c r="A2450">
        <v>20158</v>
      </c>
      <c r="B2450" t="s">
        <v>34966</v>
      </c>
      <c r="C2450" t="s">
        <v>2049</v>
      </c>
      <c r="D2450" s="258" t="s">
        <v>34967</v>
      </c>
    </row>
    <row r="2451" spans="1:4" ht="14.25">
      <c r="A2451">
        <v>20154</v>
      </c>
      <c r="B2451" t="s">
        <v>34968</v>
      </c>
      <c r="C2451" t="s">
        <v>2049</v>
      </c>
      <c r="D2451" s="258" t="s">
        <v>30769</v>
      </c>
    </row>
    <row r="2452" spans="1:4" ht="14.25">
      <c r="A2452">
        <v>20155</v>
      </c>
      <c r="B2452" t="s">
        <v>34969</v>
      </c>
      <c r="C2452" t="s">
        <v>2049</v>
      </c>
      <c r="D2452" s="258" t="s">
        <v>31685</v>
      </c>
    </row>
    <row r="2453" spans="1:4" ht="14.25">
      <c r="A2453">
        <v>20156</v>
      </c>
      <c r="B2453" t="s">
        <v>34970</v>
      </c>
      <c r="C2453" t="s">
        <v>2049</v>
      </c>
      <c r="D2453" s="258" t="s">
        <v>33501</v>
      </c>
    </row>
    <row r="2454" spans="1:4" ht="14.25">
      <c r="A2454">
        <v>3499</v>
      </c>
      <c r="B2454" t="s">
        <v>34971</v>
      </c>
      <c r="C2454" t="s">
        <v>2049</v>
      </c>
      <c r="D2454" s="258" t="s">
        <v>34972</v>
      </c>
    </row>
    <row r="2455" spans="1:4" ht="14.25">
      <c r="A2455">
        <v>3500</v>
      </c>
      <c r="B2455" t="s">
        <v>34973</v>
      </c>
      <c r="C2455" t="s">
        <v>2049</v>
      </c>
      <c r="D2455" s="258" t="s">
        <v>34974</v>
      </c>
    </row>
    <row r="2456" spans="1:4" ht="14.25">
      <c r="A2456">
        <v>3501</v>
      </c>
      <c r="B2456" t="s">
        <v>34975</v>
      </c>
      <c r="C2456" t="s">
        <v>2049</v>
      </c>
      <c r="D2456" s="258" t="s">
        <v>30421</v>
      </c>
    </row>
    <row r="2457" spans="1:4" ht="14.25">
      <c r="A2457">
        <v>3502</v>
      </c>
      <c r="B2457" t="s">
        <v>34976</v>
      </c>
      <c r="C2457" t="s">
        <v>2049</v>
      </c>
      <c r="D2457" s="258" t="s">
        <v>34977</v>
      </c>
    </row>
    <row r="2458" spans="1:4" ht="14.25">
      <c r="A2458">
        <v>3503</v>
      </c>
      <c r="B2458" t="s">
        <v>34978</v>
      </c>
      <c r="C2458" t="s">
        <v>2049</v>
      </c>
      <c r="D2458" s="258" t="s">
        <v>34979</v>
      </c>
    </row>
    <row r="2459" spans="1:4" ht="14.25">
      <c r="A2459">
        <v>3477</v>
      </c>
      <c r="B2459" t="s">
        <v>34980</v>
      </c>
      <c r="C2459" t="s">
        <v>2049</v>
      </c>
      <c r="D2459" s="258" t="s">
        <v>34981</v>
      </c>
    </row>
    <row r="2460" spans="1:4" ht="14.25">
      <c r="A2460">
        <v>3478</v>
      </c>
      <c r="B2460" t="s">
        <v>34982</v>
      </c>
      <c r="C2460" t="s">
        <v>2049</v>
      </c>
      <c r="D2460" s="258" t="s">
        <v>34983</v>
      </c>
    </row>
    <row r="2461" spans="1:4" ht="14.25">
      <c r="A2461">
        <v>3525</v>
      </c>
      <c r="B2461" t="s">
        <v>34984</v>
      </c>
      <c r="C2461" t="s">
        <v>2049</v>
      </c>
      <c r="D2461" s="258" t="s">
        <v>34985</v>
      </c>
    </row>
    <row r="2462" spans="1:4" ht="14.25">
      <c r="A2462">
        <v>3511</v>
      </c>
      <c r="B2462" t="s">
        <v>34986</v>
      </c>
      <c r="C2462" t="s">
        <v>2049</v>
      </c>
      <c r="D2462" s="258" t="s">
        <v>34987</v>
      </c>
    </row>
    <row r="2463" spans="1:4" ht="14.25">
      <c r="A2463">
        <v>12032</v>
      </c>
      <c r="B2463" t="s">
        <v>34988</v>
      </c>
      <c r="C2463" t="s">
        <v>2058</v>
      </c>
      <c r="D2463" s="258" t="s">
        <v>34989</v>
      </c>
    </row>
    <row r="2464" spans="1:4" ht="14.25">
      <c r="A2464">
        <v>12030</v>
      </c>
      <c r="B2464" t="s">
        <v>34990</v>
      </c>
      <c r="C2464" t="s">
        <v>2058</v>
      </c>
      <c r="D2464" s="258" t="s">
        <v>34991</v>
      </c>
    </row>
    <row r="2465" spans="1:4" ht="14.25">
      <c r="A2465">
        <v>10908</v>
      </c>
      <c r="B2465" t="s">
        <v>34992</v>
      </c>
      <c r="C2465" t="s">
        <v>2049</v>
      </c>
      <c r="D2465" s="258" t="s">
        <v>34993</v>
      </c>
    </row>
    <row r="2466" spans="1:4" ht="14.25">
      <c r="A2466">
        <v>10909</v>
      </c>
      <c r="B2466" t="s">
        <v>34994</v>
      </c>
      <c r="C2466" t="s">
        <v>2049</v>
      </c>
      <c r="D2466" s="258" t="s">
        <v>34995</v>
      </c>
    </row>
    <row r="2467" spans="1:4" ht="14.25">
      <c r="A2467">
        <v>3669</v>
      </c>
      <c r="B2467" t="s">
        <v>34996</v>
      </c>
      <c r="C2467" t="s">
        <v>2049</v>
      </c>
      <c r="D2467" s="258" t="s">
        <v>34997</v>
      </c>
    </row>
    <row r="2468" spans="1:4" ht="14.25">
      <c r="A2468">
        <v>20139</v>
      </c>
      <c r="B2468" t="s">
        <v>34998</v>
      </c>
      <c r="C2468" t="s">
        <v>2049</v>
      </c>
      <c r="D2468" s="258" t="s">
        <v>34999</v>
      </c>
    </row>
    <row r="2469" spans="1:4" ht="14.25">
      <c r="A2469">
        <v>3668</v>
      </c>
      <c r="B2469" t="s">
        <v>35000</v>
      </c>
      <c r="C2469" t="s">
        <v>2049</v>
      </c>
      <c r="D2469" s="258" t="s">
        <v>35001</v>
      </c>
    </row>
    <row r="2470" spans="1:4" ht="14.25">
      <c r="A2470">
        <v>10911</v>
      </c>
      <c r="B2470" t="s">
        <v>35002</v>
      </c>
      <c r="C2470" t="s">
        <v>2049</v>
      </c>
      <c r="D2470" s="258" t="s">
        <v>35003</v>
      </c>
    </row>
    <row r="2471" spans="1:4" ht="14.25">
      <c r="A2471">
        <v>3659</v>
      </c>
      <c r="B2471" t="s">
        <v>35004</v>
      </c>
      <c r="C2471" t="s">
        <v>2049</v>
      </c>
      <c r="D2471" s="258" t="s">
        <v>35005</v>
      </c>
    </row>
    <row r="2472" spans="1:4" ht="14.25">
      <c r="A2472">
        <v>3660</v>
      </c>
      <c r="B2472" t="s">
        <v>35006</v>
      </c>
      <c r="C2472" t="s">
        <v>2049</v>
      </c>
      <c r="D2472" s="258" t="s">
        <v>35007</v>
      </c>
    </row>
    <row r="2473" spans="1:4" ht="14.25">
      <c r="A2473">
        <v>20144</v>
      </c>
      <c r="B2473" t="s">
        <v>35008</v>
      </c>
      <c r="C2473" t="s">
        <v>2049</v>
      </c>
      <c r="D2473" s="258" t="s">
        <v>35009</v>
      </c>
    </row>
    <row r="2474" spans="1:4" ht="14.25">
      <c r="A2474">
        <v>20143</v>
      </c>
      <c r="B2474" t="s">
        <v>35010</v>
      </c>
      <c r="C2474" t="s">
        <v>2049</v>
      </c>
      <c r="D2474" s="258" t="s">
        <v>35011</v>
      </c>
    </row>
    <row r="2475" spans="1:4" ht="14.25">
      <c r="A2475">
        <v>20145</v>
      </c>
      <c r="B2475" t="s">
        <v>35012</v>
      </c>
      <c r="C2475" t="s">
        <v>2049</v>
      </c>
      <c r="D2475" s="258" t="s">
        <v>35013</v>
      </c>
    </row>
    <row r="2476" spans="1:4" ht="14.25">
      <c r="A2476">
        <v>20146</v>
      </c>
      <c r="B2476" t="s">
        <v>35014</v>
      </c>
      <c r="C2476" t="s">
        <v>2049</v>
      </c>
      <c r="D2476" s="258" t="s">
        <v>35015</v>
      </c>
    </row>
    <row r="2477" spans="1:4" ht="14.25">
      <c r="A2477">
        <v>20140</v>
      </c>
      <c r="B2477" t="s">
        <v>35016</v>
      </c>
      <c r="C2477" t="s">
        <v>2049</v>
      </c>
      <c r="D2477" s="258" t="s">
        <v>33775</v>
      </c>
    </row>
    <row r="2478" spans="1:4" ht="14.25">
      <c r="A2478">
        <v>20141</v>
      </c>
      <c r="B2478" t="s">
        <v>35017</v>
      </c>
      <c r="C2478" t="s">
        <v>2049</v>
      </c>
      <c r="D2478" s="258" t="s">
        <v>35018</v>
      </c>
    </row>
    <row r="2479" spans="1:4" ht="14.25">
      <c r="A2479">
        <v>20142</v>
      </c>
      <c r="B2479" t="s">
        <v>35019</v>
      </c>
      <c r="C2479" t="s">
        <v>2049</v>
      </c>
      <c r="D2479" s="258" t="s">
        <v>35020</v>
      </c>
    </row>
    <row r="2480" spans="1:4" ht="14.25">
      <c r="A2480">
        <v>3670</v>
      </c>
      <c r="B2480" t="s">
        <v>35021</v>
      </c>
      <c r="C2480" t="s">
        <v>2049</v>
      </c>
      <c r="D2480" s="258" t="s">
        <v>35022</v>
      </c>
    </row>
    <row r="2481" spans="1:4" ht="14.25">
      <c r="A2481">
        <v>3666</v>
      </c>
      <c r="B2481" t="s">
        <v>35023</v>
      </c>
      <c r="C2481" t="s">
        <v>2049</v>
      </c>
      <c r="D2481" s="258" t="s">
        <v>31604</v>
      </c>
    </row>
    <row r="2482" spans="1:4" ht="14.25">
      <c r="A2482">
        <v>3662</v>
      </c>
      <c r="B2482" t="s">
        <v>35024</v>
      </c>
      <c r="C2482" t="s">
        <v>2049</v>
      </c>
      <c r="D2482" s="258" t="s">
        <v>35025</v>
      </c>
    </row>
    <row r="2483" spans="1:4" ht="14.25">
      <c r="A2483">
        <v>3658</v>
      </c>
      <c r="B2483" t="s">
        <v>35026</v>
      </c>
      <c r="C2483" t="s">
        <v>2049</v>
      </c>
      <c r="D2483" s="258" t="s">
        <v>35027</v>
      </c>
    </row>
    <row r="2484" spans="1:4" ht="14.25">
      <c r="A2484">
        <v>14157</v>
      </c>
      <c r="B2484" t="s">
        <v>35028</v>
      </c>
      <c r="C2484" t="s">
        <v>2049</v>
      </c>
      <c r="D2484" s="258" t="s">
        <v>35029</v>
      </c>
    </row>
    <row r="2485" spans="1:4" ht="14.25">
      <c r="A2485">
        <v>42696</v>
      </c>
      <c r="B2485" t="s">
        <v>35030</v>
      </c>
      <c r="C2485" t="s">
        <v>2049</v>
      </c>
      <c r="D2485" s="258" t="s">
        <v>35031</v>
      </c>
    </row>
    <row r="2486" spans="1:4" ht="14.25">
      <c r="A2486">
        <v>39875</v>
      </c>
      <c r="B2486" t="s">
        <v>35032</v>
      </c>
      <c r="C2486" t="s">
        <v>2049</v>
      </c>
      <c r="D2486" s="258" t="s">
        <v>35033</v>
      </c>
    </row>
    <row r="2487" spans="1:4" ht="14.25">
      <c r="A2487">
        <v>39876</v>
      </c>
      <c r="B2487" t="s">
        <v>35034</v>
      </c>
      <c r="C2487" t="s">
        <v>2049</v>
      </c>
      <c r="D2487" s="258" t="s">
        <v>35035</v>
      </c>
    </row>
    <row r="2488" spans="1:4" ht="14.25">
      <c r="A2488">
        <v>39877</v>
      </c>
      <c r="B2488" t="s">
        <v>35036</v>
      </c>
      <c r="C2488" t="s">
        <v>2049</v>
      </c>
      <c r="D2488" s="258" t="s">
        <v>35037</v>
      </c>
    </row>
    <row r="2489" spans="1:4" ht="14.25">
      <c r="A2489">
        <v>39878</v>
      </c>
      <c r="B2489" t="s">
        <v>35038</v>
      </c>
      <c r="C2489" t="s">
        <v>2049</v>
      </c>
      <c r="D2489" s="258" t="s">
        <v>35039</v>
      </c>
    </row>
    <row r="2490" spans="1:4" ht="14.25">
      <c r="A2490">
        <v>39872</v>
      </c>
      <c r="B2490" t="s">
        <v>35040</v>
      </c>
      <c r="C2490" t="s">
        <v>2049</v>
      </c>
      <c r="D2490" s="258" t="s">
        <v>35041</v>
      </c>
    </row>
    <row r="2491" spans="1:4" ht="14.25">
      <c r="A2491">
        <v>39873</v>
      </c>
      <c r="B2491" t="s">
        <v>35042</v>
      </c>
      <c r="C2491" t="s">
        <v>2049</v>
      </c>
      <c r="D2491" s="258" t="s">
        <v>35043</v>
      </c>
    </row>
    <row r="2492" spans="1:4" ht="14.25">
      <c r="A2492">
        <v>39874</v>
      </c>
      <c r="B2492" t="s">
        <v>35044</v>
      </c>
      <c r="C2492" t="s">
        <v>2049</v>
      </c>
      <c r="D2492" s="258" t="s">
        <v>35045</v>
      </c>
    </row>
    <row r="2493" spans="1:4" ht="14.25">
      <c r="A2493">
        <v>3674</v>
      </c>
      <c r="B2493" t="s">
        <v>35046</v>
      </c>
      <c r="C2493" t="s">
        <v>2052</v>
      </c>
      <c r="D2493" s="258" t="s">
        <v>35047</v>
      </c>
    </row>
    <row r="2494" spans="1:4" ht="14.25">
      <c r="A2494">
        <v>3681</v>
      </c>
      <c r="B2494" t="s">
        <v>35048</v>
      </c>
      <c r="C2494" t="s">
        <v>2052</v>
      </c>
      <c r="D2494" s="258" t="s">
        <v>35049</v>
      </c>
    </row>
    <row r="2495" spans="1:4" ht="14.25">
      <c r="A2495">
        <v>3676</v>
      </c>
      <c r="B2495" t="s">
        <v>35050</v>
      </c>
      <c r="C2495" t="s">
        <v>2052</v>
      </c>
      <c r="D2495" s="258" t="s">
        <v>35051</v>
      </c>
    </row>
    <row r="2496" spans="1:4" ht="14.25">
      <c r="A2496">
        <v>3679</v>
      </c>
      <c r="B2496" t="s">
        <v>35052</v>
      </c>
      <c r="C2496" t="s">
        <v>2052</v>
      </c>
      <c r="D2496" s="258" t="s">
        <v>35053</v>
      </c>
    </row>
    <row r="2497" spans="1:4" ht="14.25">
      <c r="A2497">
        <v>3672</v>
      </c>
      <c r="B2497" t="s">
        <v>35054</v>
      </c>
      <c r="C2497" t="s">
        <v>2052</v>
      </c>
      <c r="D2497" s="258" t="s">
        <v>30534</v>
      </c>
    </row>
    <row r="2498" spans="1:4" ht="14.25">
      <c r="A2498">
        <v>3671</v>
      </c>
      <c r="B2498" t="s">
        <v>35055</v>
      </c>
      <c r="C2498" t="s">
        <v>2052</v>
      </c>
      <c r="D2498" s="258" t="s">
        <v>33024</v>
      </c>
    </row>
    <row r="2499" spans="1:4" ht="14.25">
      <c r="A2499">
        <v>3673</v>
      </c>
      <c r="B2499" t="s">
        <v>35056</v>
      </c>
      <c r="C2499" t="s">
        <v>2052</v>
      </c>
      <c r="D2499" s="258" t="s">
        <v>30963</v>
      </c>
    </row>
    <row r="2500" spans="1:4" ht="14.25">
      <c r="A2500">
        <v>38394</v>
      </c>
      <c r="B2500" t="s">
        <v>35057</v>
      </c>
      <c r="C2500" t="s">
        <v>2049</v>
      </c>
      <c r="D2500" s="258" t="s">
        <v>35058</v>
      </c>
    </row>
    <row r="2501" spans="1:4" ht="14.25">
      <c r="A2501">
        <v>3729</v>
      </c>
      <c r="B2501" t="s">
        <v>35059</v>
      </c>
      <c r="C2501" t="s">
        <v>2049</v>
      </c>
      <c r="D2501" s="258" t="s">
        <v>35060</v>
      </c>
    </row>
    <row r="2502" spans="1:4" ht="14.25">
      <c r="A2502">
        <v>39357</v>
      </c>
      <c r="B2502" t="s">
        <v>35061</v>
      </c>
      <c r="C2502" t="s">
        <v>2049</v>
      </c>
      <c r="D2502" s="258" t="s">
        <v>35062</v>
      </c>
    </row>
    <row r="2503" spans="1:4" ht="14.25">
      <c r="A2503">
        <v>39358</v>
      </c>
      <c r="B2503" t="s">
        <v>35063</v>
      </c>
      <c r="C2503" t="s">
        <v>2049</v>
      </c>
      <c r="D2503" s="258" t="s">
        <v>35064</v>
      </c>
    </row>
    <row r="2504" spans="1:4" ht="14.25">
      <c r="A2504">
        <v>39356</v>
      </c>
      <c r="B2504" t="s">
        <v>35065</v>
      </c>
      <c r="C2504" t="s">
        <v>2049</v>
      </c>
      <c r="D2504" s="258" t="s">
        <v>35066</v>
      </c>
    </row>
    <row r="2505" spans="1:4" ht="14.25">
      <c r="A2505">
        <v>39355</v>
      </c>
      <c r="B2505" t="s">
        <v>35067</v>
      </c>
      <c r="C2505" t="s">
        <v>2049</v>
      </c>
      <c r="D2505" s="258" t="s">
        <v>35068</v>
      </c>
    </row>
    <row r="2506" spans="1:4" ht="14.25">
      <c r="A2506">
        <v>39353</v>
      </c>
      <c r="B2506" t="s">
        <v>35069</v>
      </c>
      <c r="C2506" t="s">
        <v>2049</v>
      </c>
      <c r="D2506" s="258" t="s">
        <v>35070</v>
      </c>
    </row>
    <row r="2507" spans="1:4" ht="14.25">
      <c r="A2507">
        <v>39354</v>
      </c>
      <c r="B2507" t="s">
        <v>35071</v>
      </c>
      <c r="C2507" t="s">
        <v>2049</v>
      </c>
      <c r="D2507" s="258" t="s">
        <v>35072</v>
      </c>
    </row>
    <row r="2508" spans="1:4" ht="14.25">
      <c r="A2508">
        <v>39398</v>
      </c>
      <c r="B2508" t="s">
        <v>35073</v>
      </c>
      <c r="C2508" t="s">
        <v>2049</v>
      </c>
      <c r="D2508" s="258" t="s">
        <v>35074</v>
      </c>
    </row>
    <row r="2509" spans="1:4" ht="14.25">
      <c r="A2509">
        <v>13343</v>
      </c>
      <c r="B2509" t="s">
        <v>35075</v>
      </c>
      <c r="C2509" t="s">
        <v>2049</v>
      </c>
      <c r="D2509" s="258" t="s">
        <v>35076</v>
      </c>
    </row>
    <row r="2510" spans="1:4" ht="14.25">
      <c r="A2510">
        <v>12118</v>
      </c>
      <c r="B2510" t="s">
        <v>35077</v>
      </c>
      <c r="C2510" t="s">
        <v>2049</v>
      </c>
      <c r="D2510" s="258" t="s">
        <v>35078</v>
      </c>
    </row>
    <row r="2511" spans="1:4" ht="14.25">
      <c r="A2511">
        <v>39482</v>
      </c>
      <c r="B2511" t="s">
        <v>35079</v>
      </c>
      <c r="C2511" t="s">
        <v>2049</v>
      </c>
      <c r="D2511" s="258" t="s">
        <v>35080</v>
      </c>
    </row>
    <row r="2512" spans="1:4" ht="14.25">
      <c r="A2512">
        <v>39486</v>
      </c>
      <c r="B2512" t="s">
        <v>35081</v>
      </c>
      <c r="C2512" t="s">
        <v>2049</v>
      </c>
      <c r="D2512" s="258" t="s">
        <v>35082</v>
      </c>
    </row>
    <row r="2513" spans="1:4" ht="14.25">
      <c r="A2513">
        <v>39484</v>
      </c>
      <c r="B2513" t="s">
        <v>35083</v>
      </c>
      <c r="C2513" t="s">
        <v>2049</v>
      </c>
      <c r="D2513" s="258" t="s">
        <v>35080</v>
      </c>
    </row>
    <row r="2514" spans="1:4" ht="14.25">
      <c r="A2514">
        <v>39488</v>
      </c>
      <c r="B2514" t="s">
        <v>35084</v>
      </c>
      <c r="C2514" t="s">
        <v>2049</v>
      </c>
      <c r="D2514" s="258" t="s">
        <v>35085</v>
      </c>
    </row>
    <row r="2515" spans="1:4" ht="14.25">
      <c r="A2515">
        <v>39485</v>
      </c>
      <c r="B2515" t="s">
        <v>35086</v>
      </c>
      <c r="C2515" t="s">
        <v>2049</v>
      </c>
      <c r="D2515" s="258" t="s">
        <v>35080</v>
      </c>
    </row>
    <row r="2516" spans="1:4" ht="14.25">
      <c r="A2516">
        <v>39489</v>
      </c>
      <c r="B2516" t="s">
        <v>35087</v>
      </c>
      <c r="C2516" t="s">
        <v>2049</v>
      </c>
      <c r="D2516" s="258" t="s">
        <v>35088</v>
      </c>
    </row>
    <row r="2517" spans="1:4" ht="14.25">
      <c r="A2517">
        <v>39490</v>
      </c>
      <c r="B2517" t="s">
        <v>35089</v>
      </c>
      <c r="C2517" t="s">
        <v>2049</v>
      </c>
      <c r="D2517" s="258" t="s">
        <v>35090</v>
      </c>
    </row>
    <row r="2518" spans="1:4" ht="14.25">
      <c r="A2518">
        <v>39494</v>
      </c>
      <c r="B2518" t="s">
        <v>35091</v>
      </c>
      <c r="C2518" t="s">
        <v>2049</v>
      </c>
      <c r="D2518" s="258" t="s">
        <v>35092</v>
      </c>
    </row>
    <row r="2519" spans="1:4" ht="14.25">
      <c r="A2519">
        <v>39495</v>
      </c>
      <c r="B2519" t="s">
        <v>35093</v>
      </c>
      <c r="C2519" t="s">
        <v>2049</v>
      </c>
      <c r="D2519" s="258" t="s">
        <v>35094</v>
      </c>
    </row>
    <row r="2520" spans="1:4" ht="14.25">
      <c r="A2520">
        <v>39496</v>
      </c>
      <c r="B2520" t="s">
        <v>35095</v>
      </c>
      <c r="C2520" t="s">
        <v>2049</v>
      </c>
      <c r="D2520" s="258" t="s">
        <v>35096</v>
      </c>
    </row>
    <row r="2521" spans="1:4" ht="14.25">
      <c r="A2521">
        <v>39492</v>
      </c>
      <c r="B2521" t="s">
        <v>35097</v>
      </c>
      <c r="C2521" t="s">
        <v>2049</v>
      </c>
      <c r="D2521" s="258" t="s">
        <v>35098</v>
      </c>
    </row>
    <row r="2522" spans="1:4" ht="14.25">
      <c r="A2522">
        <v>39497</v>
      </c>
      <c r="B2522" t="s">
        <v>35099</v>
      </c>
      <c r="C2522" t="s">
        <v>2049</v>
      </c>
      <c r="D2522" s="258" t="s">
        <v>35100</v>
      </c>
    </row>
    <row r="2523" spans="1:4" ht="14.25">
      <c r="A2523">
        <v>39493</v>
      </c>
      <c r="B2523" t="s">
        <v>35101</v>
      </c>
      <c r="C2523" t="s">
        <v>2049</v>
      </c>
      <c r="D2523" s="258" t="s">
        <v>35102</v>
      </c>
    </row>
    <row r="2524" spans="1:4" ht="14.25">
      <c r="A2524">
        <v>39500</v>
      </c>
      <c r="B2524" t="s">
        <v>35103</v>
      </c>
      <c r="C2524" t="s">
        <v>2049</v>
      </c>
      <c r="D2524" s="258" t="s">
        <v>35104</v>
      </c>
    </row>
    <row r="2525" spans="1:4" ht="14.25">
      <c r="A2525">
        <v>39498</v>
      </c>
      <c r="B2525" t="s">
        <v>35105</v>
      </c>
      <c r="C2525" t="s">
        <v>2049</v>
      </c>
      <c r="D2525" s="258" t="s">
        <v>35106</v>
      </c>
    </row>
    <row r="2526" spans="1:4" ht="14.25">
      <c r="A2526">
        <v>43628</v>
      </c>
      <c r="B2526" t="s">
        <v>35107</v>
      </c>
      <c r="C2526" t="s">
        <v>2049</v>
      </c>
      <c r="D2526" s="258" t="s">
        <v>35108</v>
      </c>
    </row>
    <row r="2527" spans="1:4" ht="14.25">
      <c r="A2527">
        <v>39501</v>
      </c>
      <c r="B2527" t="s">
        <v>35109</v>
      </c>
      <c r="C2527" t="s">
        <v>2049</v>
      </c>
      <c r="D2527" s="258" t="s">
        <v>35110</v>
      </c>
    </row>
    <row r="2528" spans="1:4" ht="14.25">
      <c r="A2528">
        <v>39499</v>
      </c>
      <c r="B2528" t="s">
        <v>35111</v>
      </c>
      <c r="C2528" t="s">
        <v>2049</v>
      </c>
      <c r="D2528" s="258" t="s">
        <v>35112</v>
      </c>
    </row>
    <row r="2529" spans="1:4" ht="14.25">
      <c r="A2529">
        <v>43621</v>
      </c>
      <c r="B2529" t="s">
        <v>35113</v>
      </c>
      <c r="C2529" t="s">
        <v>2049</v>
      </c>
      <c r="D2529" s="258" t="s">
        <v>35114</v>
      </c>
    </row>
    <row r="2530" spans="1:4" ht="14.25">
      <c r="A2530">
        <v>3733</v>
      </c>
      <c r="B2530" t="s">
        <v>35115</v>
      </c>
      <c r="C2530" t="s">
        <v>2050</v>
      </c>
      <c r="D2530" s="258" t="s">
        <v>35116</v>
      </c>
    </row>
    <row r="2531" spans="1:4" ht="14.25">
      <c r="A2531">
        <v>3731</v>
      </c>
      <c r="B2531" t="s">
        <v>35117</v>
      </c>
      <c r="C2531" t="s">
        <v>2050</v>
      </c>
      <c r="D2531" s="258" t="s">
        <v>35118</v>
      </c>
    </row>
    <row r="2532" spans="1:4" ht="14.25">
      <c r="A2532">
        <v>38137</v>
      </c>
      <c r="B2532" t="s">
        <v>35119</v>
      </c>
      <c r="C2532" t="s">
        <v>2050</v>
      </c>
      <c r="D2532" s="258" t="s">
        <v>35120</v>
      </c>
    </row>
    <row r="2533" spans="1:4" ht="14.25">
      <c r="A2533">
        <v>38135</v>
      </c>
      <c r="B2533" t="s">
        <v>35121</v>
      </c>
      <c r="C2533" t="s">
        <v>2050</v>
      </c>
      <c r="D2533" s="258" t="s">
        <v>35122</v>
      </c>
    </row>
    <row r="2534" spans="1:4" ht="14.25">
      <c r="A2534">
        <v>38138</v>
      </c>
      <c r="B2534" t="s">
        <v>35123</v>
      </c>
      <c r="C2534" t="s">
        <v>2050</v>
      </c>
      <c r="D2534" s="258" t="s">
        <v>35124</v>
      </c>
    </row>
    <row r="2535" spans="1:4" ht="14.25">
      <c r="A2535">
        <v>3736</v>
      </c>
      <c r="B2535" t="s">
        <v>35125</v>
      </c>
      <c r="C2535" t="s">
        <v>2050</v>
      </c>
      <c r="D2535" s="258" t="s">
        <v>35126</v>
      </c>
    </row>
    <row r="2536" spans="1:4" ht="14.25">
      <c r="A2536">
        <v>3741</v>
      </c>
      <c r="B2536" t="s">
        <v>35127</v>
      </c>
      <c r="C2536" t="s">
        <v>2050</v>
      </c>
      <c r="D2536" s="258" t="s">
        <v>35128</v>
      </c>
    </row>
    <row r="2537" spans="1:4" ht="14.25">
      <c r="A2537">
        <v>3745</v>
      </c>
      <c r="B2537" t="s">
        <v>35129</v>
      </c>
      <c r="C2537" t="s">
        <v>2050</v>
      </c>
      <c r="D2537" s="258" t="s">
        <v>35130</v>
      </c>
    </row>
    <row r="2538" spans="1:4" ht="14.25">
      <c r="A2538">
        <v>3743</v>
      </c>
      <c r="B2538" t="s">
        <v>35131</v>
      </c>
      <c r="C2538" t="s">
        <v>2050</v>
      </c>
      <c r="D2538" s="258" t="s">
        <v>35132</v>
      </c>
    </row>
    <row r="2539" spans="1:4" ht="14.25">
      <c r="A2539">
        <v>3744</v>
      </c>
      <c r="B2539" t="s">
        <v>35133</v>
      </c>
      <c r="C2539" t="s">
        <v>2050</v>
      </c>
      <c r="D2539" s="258" t="s">
        <v>35134</v>
      </c>
    </row>
    <row r="2540" spans="1:4" ht="14.25">
      <c r="A2540">
        <v>3739</v>
      </c>
      <c r="B2540" t="s">
        <v>35135</v>
      </c>
      <c r="C2540" t="s">
        <v>2050</v>
      </c>
      <c r="D2540" s="258" t="s">
        <v>35136</v>
      </c>
    </row>
    <row r="2541" spans="1:4" ht="14.25">
      <c r="A2541">
        <v>3737</v>
      </c>
      <c r="B2541" t="s">
        <v>35137</v>
      </c>
      <c r="C2541" t="s">
        <v>2050</v>
      </c>
      <c r="D2541" s="258" t="s">
        <v>35138</v>
      </c>
    </row>
    <row r="2542" spans="1:4" ht="14.25">
      <c r="A2542">
        <v>3738</v>
      </c>
      <c r="B2542" t="s">
        <v>35139</v>
      </c>
      <c r="C2542" t="s">
        <v>2050</v>
      </c>
      <c r="D2542" s="258" t="s">
        <v>35140</v>
      </c>
    </row>
    <row r="2543" spans="1:4" ht="14.25">
      <c r="A2543">
        <v>3747</v>
      </c>
      <c r="B2543" t="s">
        <v>35141</v>
      </c>
      <c r="C2543" t="s">
        <v>2050</v>
      </c>
      <c r="D2543" s="258" t="s">
        <v>35134</v>
      </c>
    </row>
    <row r="2544" spans="1:4" ht="14.25">
      <c r="A2544">
        <v>11649</v>
      </c>
      <c r="B2544" t="s">
        <v>35142</v>
      </c>
      <c r="C2544" t="s">
        <v>2049</v>
      </c>
      <c r="D2544" s="258" t="s">
        <v>35143</v>
      </c>
    </row>
    <row r="2545" spans="1:4" ht="14.25">
      <c r="A2545">
        <v>11650</v>
      </c>
      <c r="B2545" t="s">
        <v>35144</v>
      </c>
      <c r="C2545" t="s">
        <v>2049</v>
      </c>
      <c r="D2545" s="258" t="s">
        <v>35145</v>
      </c>
    </row>
    <row r="2546" spans="1:4" ht="14.25">
      <c r="A2546">
        <v>3742</v>
      </c>
      <c r="B2546" t="s">
        <v>35146</v>
      </c>
      <c r="C2546" t="s">
        <v>2050</v>
      </c>
      <c r="D2546" s="258" t="s">
        <v>35147</v>
      </c>
    </row>
    <row r="2547" spans="1:4" ht="14.25">
      <c r="A2547">
        <v>3746</v>
      </c>
      <c r="B2547" t="s">
        <v>35148</v>
      </c>
      <c r="C2547" t="s">
        <v>2050</v>
      </c>
      <c r="D2547" s="258" t="s">
        <v>35149</v>
      </c>
    </row>
    <row r="2548" spans="1:4" ht="14.25">
      <c r="A2548">
        <v>21106</v>
      </c>
      <c r="B2548" t="s">
        <v>35150</v>
      </c>
      <c r="C2548" t="s">
        <v>2053</v>
      </c>
      <c r="D2548" s="258" t="s">
        <v>35151</v>
      </c>
    </row>
    <row r="2549" spans="1:4" ht="14.25">
      <c r="A2549">
        <v>3755</v>
      </c>
      <c r="B2549" t="s">
        <v>35152</v>
      </c>
      <c r="C2549" t="s">
        <v>2049</v>
      </c>
      <c r="D2549" s="258" t="s">
        <v>32361</v>
      </c>
    </row>
    <row r="2550" spans="1:4" ht="14.25">
      <c r="A2550">
        <v>3750</v>
      </c>
      <c r="B2550" t="s">
        <v>35153</v>
      </c>
      <c r="C2550" t="s">
        <v>2049</v>
      </c>
      <c r="D2550" s="258" t="s">
        <v>35154</v>
      </c>
    </row>
    <row r="2551" spans="1:4" ht="14.25">
      <c r="A2551">
        <v>3756</v>
      </c>
      <c r="B2551" t="s">
        <v>35155</v>
      </c>
      <c r="C2551" t="s">
        <v>2049</v>
      </c>
      <c r="D2551" s="258" t="s">
        <v>33014</v>
      </c>
    </row>
    <row r="2552" spans="1:4" ht="14.25">
      <c r="A2552">
        <v>39377</v>
      </c>
      <c r="B2552" t="s">
        <v>35156</v>
      </c>
      <c r="C2552" t="s">
        <v>2049</v>
      </c>
      <c r="D2552" s="258" t="s">
        <v>35157</v>
      </c>
    </row>
    <row r="2553" spans="1:4" ht="14.25">
      <c r="A2553">
        <v>38191</v>
      </c>
      <c r="B2553" t="s">
        <v>35158</v>
      </c>
      <c r="C2553" t="s">
        <v>2049</v>
      </c>
      <c r="D2553" s="258" t="s">
        <v>32830</v>
      </c>
    </row>
    <row r="2554" spans="1:4" ht="14.25">
      <c r="A2554">
        <v>39381</v>
      </c>
      <c r="B2554" t="s">
        <v>35159</v>
      </c>
      <c r="C2554" t="s">
        <v>2049</v>
      </c>
      <c r="D2554" s="258" t="s">
        <v>35160</v>
      </c>
    </row>
    <row r="2555" spans="1:4" ht="14.25">
      <c r="A2555">
        <v>38780</v>
      </c>
      <c r="B2555" t="s">
        <v>35161</v>
      </c>
      <c r="C2555" t="s">
        <v>2049</v>
      </c>
      <c r="D2555" s="258" t="s">
        <v>35162</v>
      </c>
    </row>
    <row r="2556" spans="1:4" ht="14.25">
      <c r="A2556">
        <v>38781</v>
      </c>
      <c r="B2556" t="s">
        <v>35163</v>
      </c>
      <c r="C2556" t="s">
        <v>2049</v>
      </c>
      <c r="D2556" s="258" t="s">
        <v>35164</v>
      </c>
    </row>
    <row r="2557" spans="1:4" ht="14.25">
      <c r="A2557">
        <v>38192</v>
      </c>
      <c r="B2557" t="s">
        <v>35165</v>
      </c>
      <c r="C2557" t="s">
        <v>2049</v>
      </c>
      <c r="D2557" s="258" t="s">
        <v>35166</v>
      </c>
    </row>
    <row r="2558" spans="1:4" ht="14.25">
      <c r="A2558">
        <v>3753</v>
      </c>
      <c r="B2558" t="s">
        <v>35167</v>
      </c>
      <c r="C2558" t="s">
        <v>2049</v>
      </c>
      <c r="D2558" s="258" t="s">
        <v>31070</v>
      </c>
    </row>
    <row r="2559" spans="1:4" ht="14.25">
      <c r="A2559">
        <v>38782</v>
      </c>
      <c r="B2559" t="s">
        <v>35168</v>
      </c>
      <c r="C2559" t="s">
        <v>2049</v>
      </c>
      <c r="D2559" s="258" t="s">
        <v>35169</v>
      </c>
    </row>
    <row r="2560" spans="1:4" ht="14.25">
      <c r="A2560">
        <v>38778</v>
      </c>
      <c r="B2560" t="s">
        <v>35170</v>
      </c>
      <c r="C2560" t="s">
        <v>2049</v>
      </c>
      <c r="D2560" s="258" t="s">
        <v>35171</v>
      </c>
    </row>
    <row r="2561" spans="1:4" ht="14.25">
      <c r="A2561">
        <v>38779</v>
      </c>
      <c r="B2561" t="s">
        <v>35172</v>
      </c>
      <c r="C2561" t="s">
        <v>2049</v>
      </c>
      <c r="D2561" s="258" t="s">
        <v>33869</v>
      </c>
    </row>
    <row r="2562" spans="1:4" ht="14.25">
      <c r="A2562">
        <v>39388</v>
      </c>
      <c r="B2562" t="s">
        <v>35173</v>
      </c>
      <c r="C2562" t="s">
        <v>2049</v>
      </c>
      <c r="D2562" s="258" t="s">
        <v>33503</v>
      </c>
    </row>
    <row r="2563" spans="1:4" ht="14.25">
      <c r="A2563">
        <v>39387</v>
      </c>
      <c r="B2563" t="s">
        <v>35174</v>
      </c>
      <c r="C2563" t="s">
        <v>2049</v>
      </c>
      <c r="D2563" s="258" t="s">
        <v>32464</v>
      </c>
    </row>
    <row r="2564" spans="1:4" ht="14.25">
      <c r="A2564">
        <v>39386</v>
      </c>
      <c r="B2564" t="s">
        <v>35175</v>
      </c>
      <c r="C2564" t="s">
        <v>2049</v>
      </c>
      <c r="D2564" s="258" t="s">
        <v>35176</v>
      </c>
    </row>
    <row r="2565" spans="1:4" ht="14.25">
      <c r="A2565">
        <v>38194</v>
      </c>
      <c r="B2565" t="s">
        <v>35177</v>
      </c>
      <c r="C2565" t="s">
        <v>2049</v>
      </c>
      <c r="D2565" s="258" t="s">
        <v>35178</v>
      </c>
    </row>
    <row r="2566" spans="1:4" ht="14.25">
      <c r="A2566">
        <v>38193</v>
      </c>
      <c r="B2566" t="s">
        <v>35179</v>
      </c>
      <c r="C2566" t="s">
        <v>2049</v>
      </c>
      <c r="D2566" s="258" t="s">
        <v>34918</v>
      </c>
    </row>
    <row r="2567" spans="1:4" ht="14.25">
      <c r="A2567">
        <v>12216</v>
      </c>
      <c r="B2567" t="s">
        <v>35180</v>
      </c>
      <c r="C2567" t="s">
        <v>2049</v>
      </c>
      <c r="D2567" s="258" t="s">
        <v>35181</v>
      </c>
    </row>
    <row r="2568" spans="1:4" ht="14.25">
      <c r="A2568">
        <v>3757</v>
      </c>
      <c r="B2568" t="s">
        <v>35182</v>
      </c>
      <c r="C2568" t="s">
        <v>2049</v>
      </c>
      <c r="D2568" s="258" t="s">
        <v>35183</v>
      </c>
    </row>
    <row r="2569" spans="1:4" ht="14.25">
      <c r="A2569">
        <v>3758</v>
      </c>
      <c r="B2569" t="s">
        <v>35184</v>
      </c>
      <c r="C2569" t="s">
        <v>2049</v>
      </c>
      <c r="D2569" s="258" t="s">
        <v>35185</v>
      </c>
    </row>
    <row r="2570" spans="1:4" ht="14.25">
      <c r="A2570">
        <v>12214</v>
      </c>
      <c r="B2570" t="s">
        <v>35186</v>
      </c>
      <c r="C2570" t="s">
        <v>2049</v>
      </c>
      <c r="D2570" s="258" t="s">
        <v>35187</v>
      </c>
    </row>
    <row r="2571" spans="1:4" ht="14.25">
      <c r="A2571">
        <v>3749</v>
      </c>
      <c r="B2571" t="s">
        <v>35188</v>
      </c>
      <c r="C2571" t="s">
        <v>2049</v>
      </c>
      <c r="D2571" s="258" t="s">
        <v>35189</v>
      </c>
    </row>
    <row r="2572" spans="1:4" ht="14.25">
      <c r="A2572">
        <v>3751</v>
      </c>
      <c r="B2572" t="s">
        <v>35190</v>
      </c>
      <c r="C2572" t="s">
        <v>2049</v>
      </c>
      <c r="D2572" s="258" t="s">
        <v>35191</v>
      </c>
    </row>
    <row r="2573" spans="1:4" ht="14.25">
      <c r="A2573">
        <v>39376</v>
      </c>
      <c r="B2573" t="s">
        <v>35192</v>
      </c>
      <c r="C2573" t="s">
        <v>2049</v>
      </c>
      <c r="D2573" s="258" t="s">
        <v>35193</v>
      </c>
    </row>
    <row r="2574" spans="1:4" ht="14.25">
      <c r="A2574">
        <v>3752</v>
      </c>
      <c r="B2574" t="s">
        <v>35194</v>
      </c>
      <c r="C2574" t="s">
        <v>2049</v>
      </c>
      <c r="D2574" s="258" t="s">
        <v>35195</v>
      </c>
    </row>
    <row r="2575" spans="1:4" ht="14.25">
      <c r="A2575">
        <v>746</v>
      </c>
      <c r="B2575" t="s">
        <v>35196</v>
      </c>
      <c r="C2575" t="s">
        <v>2049</v>
      </c>
      <c r="D2575" s="258" t="s">
        <v>35197</v>
      </c>
    </row>
    <row r="2576" spans="1:4" ht="14.25">
      <c r="A2576">
        <v>20269</v>
      </c>
      <c r="B2576" t="s">
        <v>35198</v>
      </c>
      <c r="C2576" t="s">
        <v>2049</v>
      </c>
      <c r="D2576" s="258" t="s">
        <v>35199</v>
      </c>
    </row>
    <row r="2577" spans="1:4" ht="14.25">
      <c r="A2577">
        <v>20270</v>
      </c>
      <c r="B2577" t="s">
        <v>35200</v>
      </c>
      <c r="C2577" t="s">
        <v>2049</v>
      </c>
      <c r="D2577" s="258" t="s">
        <v>35201</v>
      </c>
    </row>
    <row r="2578" spans="1:4" ht="14.25">
      <c r="A2578">
        <v>11696</v>
      </c>
      <c r="B2578" t="s">
        <v>35202</v>
      </c>
      <c r="C2578" t="s">
        <v>2049</v>
      </c>
      <c r="D2578" s="258" t="s">
        <v>35203</v>
      </c>
    </row>
    <row r="2579" spans="1:4" ht="14.25">
      <c r="A2579">
        <v>10427</v>
      </c>
      <c r="B2579" t="s">
        <v>35204</v>
      </c>
      <c r="C2579" t="s">
        <v>2049</v>
      </c>
      <c r="D2579" s="258" t="s">
        <v>35205</v>
      </c>
    </row>
    <row r="2580" spans="1:4" ht="14.25">
      <c r="A2580">
        <v>10428</v>
      </c>
      <c r="B2580" t="s">
        <v>35206</v>
      </c>
      <c r="C2580" t="s">
        <v>2049</v>
      </c>
      <c r="D2580" s="258" t="s">
        <v>35207</v>
      </c>
    </row>
    <row r="2581" spans="1:4" ht="14.25">
      <c r="A2581">
        <v>36521</v>
      </c>
      <c r="B2581" t="s">
        <v>35208</v>
      </c>
      <c r="C2581" t="s">
        <v>2049</v>
      </c>
      <c r="D2581" s="258" t="s">
        <v>35209</v>
      </c>
    </row>
    <row r="2582" spans="1:4" ht="14.25">
      <c r="A2582">
        <v>36794</v>
      </c>
      <c r="B2582" t="s">
        <v>35210</v>
      </c>
      <c r="C2582" t="s">
        <v>2049</v>
      </c>
      <c r="D2582" s="258" t="s">
        <v>35211</v>
      </c>
    </row>
    <row r="2583" spans="1:4" ht="14.25">
      <c r="A2583">
        <v>10426</v>
      </c>
      <c r="B2583" t="s">
        <v>35212</v>
      </c>
      <c r="C2583" t="s">
        <v>2049</v>
      </c>
      <c r="D2583" s="258" t="s">
        <v>35213</v>
      </c>
    </row>
    <row r="2584" spans="1:4" ht="14.25">
      <c r="A2584">
        <v>10425</v>
      </c>
      <c r="B2584" t="s">
        <v>35214</v>
      </c>
      <c r="C2584" t="s">
        <v>2049</v>
      </c>
      <c r="D2584" s="258" t="s">
        <v>35215</v>
      </c>
    </row>
    <row r="2585" spans="1:4" ht="14.25">
      <c r="A2585">
        <v>10431</v>
      </c>
      <c r="B2585" t="s">
        <v>35216</v>
      </c>
      <c r="C2585" t="s">
        <v>2049</v>
      </c>
      <c r="D2585" s="258" t="s">
        <v>35217</v>
      </c>
    </row>
    <row r="2586" spans="1:4" ht="14.25">
      <c r="A2586">
        <v>10429</v>
      </c>
      <c r="B2586" t="s">
        <v>35218</v>
      </c>
      <c r="C2586" t="s">
        <v>2049</v>
      </c>
      <c r="D2586" s="258" t="s">
        <v>35219</v>
      </c>
    </row>
    <row r="2587" spans="1:4" ht="14.25">
      <c r="A2587">
        <v>2354</v>
      </c>
      <c r="B2587" t="s">
        <v>35220</v>
      </c>
      <c r="C2587" t="s">
        <v>2051</v>
      </c>
      <c r="D2587" s="258" t="s">
        <v>35221</v>
      </c>
    </row>
    <row r="2588" spans="1:4" ht="14.25">
      <c r="A2588">
        <v>40932</v>
      </c>
      <c r="B2588" t="s">
        <v>35222</v>
      </c>
      <c r="C2588" t="s">
        <v>2056</v>
      </c>
      <c r="D2588" s="258" t="s">
        <v>35223</v>
      </c>
    </row>
    <row r="2589" spans="1:4" ht="14.25">
      <c r="A2589">
        <v>10853</v>
      </c>
      <c r="B2589" t="s">
        <v>35224</v>
      </c>
      <c r="C2589" t="s">
        <v>2049</v>
      </c>
      <c r="D2589" s="258" t="s">
        <v>35225</v>
      </c>
    </row>
    <row r="2590" spans="1:4" ht="14.25">
      <c r="A2590">
        <v>5093</v>
      </c>
      <c r="B2590" t="s">
        <v>35226</v>
      </c>
      <c r="C2590" t="s">
        <v>2057</v>
      </c>
      <c r="D2590" s="258" t="s">
        <v>35227</v>
      </c>
    </row>
    <row r="2591" spans="1:4" ht="14.25">
      <c r="A2591">
        <v>44331</v>
      </c>
      <c r="B2591" t="s">
        <v>35228</v>
      </c>
      <c r="C2591" t="s">
        <v>2054</v>
      </c>
      <c r="D2591" s="258" t="s">
        <v>35229</v>
      </c>
    </row>
    <row r="2592" spans="1:4" ht="14.25">
      <c r="A2592">
        <v>37768</v>
      </c>
      <c r="B2592" t="s">
        <v>35230</v>
      </c>
      <c r="C2592" t="s">
        <v>2049</v>
      </c>
      <c r="D2592" s="258" t="s">
        <v>35231</v>
      </c>
    </row>
    <row r="2593" spans="1:4" ht="14.25">
      <c r="A2593">
        <v>37773</v>
      </c>
      <c r="B2593" t="s">
        <v>35232</v>
      </c>
      <c r="C2593" t="s">
        <v>2049</v>
      </c>
      <c r="D2593" s="258" t="s">
        <v>35233</v>
      </c>
    </row>
    <row r="2594" spans="1:4" ht="14.25">
      <c r="A2594">
        <v>37769</v>
      </c>
      <c r="B2594" t="s">
        <v>35234</v>
      </c>
      <c r="C2594" t="s">
        <v>2049</v>
      </c>
      <c r="D2594" s="258" t="s">
        <v>35235</v>
      </c>
    </row>
    <row r="2595" spans="1:4" ht="14.25">
      <c r="A2595">
        <v>37770</v>
      </c>
      <c r="B2595" t="s">
        <v>35236</v>
      </c>
      <c r="C2595" t="s">
        <v>2049</v>
      </c>
      <c r="D2595" s="258" t="s">
        <v>35237</v>
      </c>
    </row>
    <row r="2596" spans="1:4" ht="14.25">
      <c r="A2596">
        <v>38382</v>
      </c>
      <c r="B2596" t="s">
        <v>35238</v>
      </c>
      <c r="C2596" t="s">
        <v>2049</v>
      </c>
      <c r="D2596" s="258" t="s">
        <v>35239</v>
      </c>
    </row>
    <row r="2597" spans="1:4" ht="14.25">
      <c r="A2597">
        <v>38383</v>
      </c>
      <c r="B2597" t="s">
        <v>35240</v>
      </c>
      <c r="C2597" t="s">
        <v>2049</v>
      </c>
      <c r="D2597" s="258" t="s">
        <v>30997</v>
      </c>
    </row>
    <row r="2598" spans="1:4" ht="14.25">
      <c r="A2598">
        <v>3768</v>
      </c>
      <c r="B2598" t="s">
        <v>35241</v>
      </c>
      <c r="C2598" t="s">
        <v>2049</v>
      </c>
      <c r="D2598" s="258" t="s">
        <v>35242</v>
      </c>
    </row>
    <row r="2599" spans="1:4" ht="14.25">
      <c r="A2599">
        <v>3767</v>
      </c>
      <c r="B2599" t="s">
        <v>35243</v>
      </c>
      <c r="C2599" t="s">
        <v>2049</v>
      </c>
      <c r="D2599" s="258" t="s">
        <v>35244</v>
      </c>
    </row>
    <row r="2600" spans="1:4" ht="14.25">
      <c r="A2600">
        <v>13192</v>
      </c>
      <c r="B2600" t="s">
        <v>35245</v>
      </c>
      <c r="C2600" t="s">
        <v>2049</v>
      </c>
      <c r="D2600" s="258" t="s">
        <v>35246</v>
      </c>
    </row>
    <row r="2601" spans="1:4" ht="14.25">
      <c r="A2601">
        <v>38413</v>
      </c>
      <c r="B2601" t="s">
        <v>35247</v>
      </c>
      <c r="C2601" t="s">
        <v>2049</v>
      </c>
      <c r="D2601" s="258" t="s">
        <v>35248</v>
      </c>
    </row>
    <row r="2602" spans="1:4" ht="14.25">
      <c r="A2602">
        <v>42440</v>
      </c>
      <c r="B2602" t="s">
        <v>35249</v>
      </c>
      <c r="C2602" t="s">
        <v>2049</v>
      </c>
      <c r="D2602" s="258" t="s">
        <v>35250</v>
      </c>
    </row>
    <row r="2603" spans="1:4" ht="14.25">
      <c r="A2603">
        <v>20193</v>
      </c>
      <c r="B2603" t="s">
        <v>35251</v>
      </c>
      <c r="C2603" t="s">
        <v>2065</v>
      </c>
      <c r="D2603" s="258" t="s">
        <v>35252</v>
      </c>
    </row>
    <row r="2604" spans="1:4" ht="14.25">
      <c r="A2604">
        <v>10527</v>
      </c>
      <c r="B2604" t="s">
        <v>35253</v>
      </c>
      <c r="C2604" t="s">
        <v>2066</v>
      </c>
      <c r="D2604" s="258" t="s">
        <v>32878</v>
      </c>
    </row>
    <row r="2605" spans="1:4" ht="14.25">
      <c r="A2605">
        <v>41805</v>
      </c>
      <c r="B2605" t="s">
        <v>35254</v>
      </c>
      <c r="C2605" t="s">
        <v>2056</v>
      </c>
      <c r="D2605" s="258" t="s">
        <v>35255</v>
      </c>
    </row>
    <row r="2606" spans="1:4" ht="14.25">
      <c r="A2606">
        <v>40271</v>
      </c>
      <c r="B2606" t="s">
        <v>35256</v>
      </c>
      <c r="C2606" t="s">
        <v>2056</v>
      </c>
      <c r="D2606" s="258" t="s">
        <v>35257</v>
      </c>
    </row>
    <row r="2607" spans="1:4" ht="14.25">
      <c r="A2607">
        <v>40287</v>
      </c>
      <c r="B2607" t="s">
        <v>35258</v>
      </c>
      <c r="C2607" t="s">
        <v>2056</v>
      </c>
      <c r="D2607" s="258" t="s">
        <v>35259</v>
      </c>
    </row>
    <row r="2608" spans="1:4" ht="14.25">
      <c r="A2608">
        <v>4084</v>
      </c>
      <c r="B2608" t="s">
        <v>35260</v>
      </c>
      <c r="C2608" t="s">
        <v>2051</v>
      </c>
      <c r="D2608" s="258" t="s">
        <v>30536</v>
      </c>
    </row>
    <row r="2609" spans="1:4" ht="14.25">
      <c r="A2609">
        <v>743</v>
      </c>
      <c r="B2609" t="s">
        <v>35261</v>
      </c>
      <c r="C2609" t="s">
        <v>2051</v>
      </c>
      <c r="D2609" s="258" t="s">
        <v>30536</v>
      </c>
    </row>
    <row r="2610" spans="1:4" ht="14.25">
      <c r="A2610">
        <v>40293</v>
      </c>
      <c r="B2610" t="s">
        <v>35262</v>
      </c>
      <c r="C2610" t="s">
        <v>2051</v>
      </c>
      <c r="D2610" s="258" t="s">
        <v>30437</v>
      </c>
    </row>
    <row r="2611" spans="1:4" ht="14.25">
      <c r="A2611">
        <v>40294</v>
      </c>
      <c r="B2611" t="s">
        <v>35263</v>
      </c>
      <c r="C2611" t="s">
        <v>2051</v>
      </c>
      <c r="D2611" s="258" t="s">
        <v>30536</v>
      </c>
    </row>
    <row r="2612" spans="1:4" ht="14.25">
      <c r="A2612">
        <v>4085</v>
      </c>
      <c r="B2612" t="s">
        <v>35264</v>
      </c>
      <c r="C2612" t="s">
        <v>2051</v>
      </c>
      <c r="D2612" s="258" t="s">
        <v>31357</v>
      </c>
    </row>
    <row r="2613" spans="1:4" ht="14.25">
      <c r="A2613">
        <v>10779</v>
      </c>
      <c r="B2613" t="s">
        <v>35265</v>
      </c>
      <c r="C2613" t="s">
        <v>2056</v>
      </c>
      <c r="D2613" s="258" t="s">
        <v>35266</v>
      </c>
    </row>
    <row r="2614" spans="1:4" ht="14.25">
      <c r="A2614">
        <v>10777</v>
      </c>
      <c r="B2614" t="s">
        <v>35267</v>
      </c>
      <c r="C2614" t="s">
        <v>2056</v>
      </c>
      <c r="D2614" s="258" t="s">
        <v>35268</v>
      </c>
    </row>
    <row r="2615" spans="1:4" ht="14.25">
      <c r="A2615">
        <v>10775</v>
      </c>
      <c r="B2615" t="s">
        <v>35269</v>
      </c>
      <c r="C2615" t="s">
        <v>2056</v>
      </c>
      <c r="D2615" s="258" t="s">
        <v>35270</v>
      </c>
    </row>
    <row r="2616" spans="1:4" ht="14.25">
      <c r="A2616">
        <v>10776</v>
      </c>
      <c r="B2616" t="s">
        <v>35271</v>
      </c>
      <c r="C2616" t="s">
        <v>2056</v>
      </c>
      <c r="D2616" s="258" t="s">
        <v>35272</v>
      </c>
    </row>
    <row r="2617" spans="1:4" ht="14.25">
      <c r="A2617">
        <v>10778</v>
      </c>
      <c r="B2617" t="s">
        <v>35273</v>
      </c>
      <c r="C2617" t="s">
        <v>2056</v>
      </c>
      <c r="D2617" s="258" t="s">
        <v>35266</v>
      </c>
    </row>
    <row r="2618" spans="1:4" ht="14.25">
      <c r="A2618">
        <v>40339</v>
      </c>
      <c r="B2618" t="s">
        <v>35274</v>
      </c>
      <c r="C2618" t="s">
        <v>2056</v>
      </c>
      <c r="D2618" s="258" t="s">
        <v>35259</v>
      </c>
    </row>
    <row r="2619" spans="1:4" ht="14.25">
      <c r="A2619">
        <v>10749</v>
      </c>
      <c r="B2619" t="s">
        <v>35275</v>
      </c>
      <c r="C2619" t="s">
        <v>2056</v>
      </c>
      <c r="D2619" s="258" t="s">
        <v>35276</v>
      </c>
    </row>
    <row r="2620" spans="1:4" ht="14.25">
      <c r="A2620">
        <v>40290</v>
      </c>
      <c r="B2620" t="s">
        <v>35277</v>
      </c>
      <c r="C2620" t="s">
        <v>35278</v>
      </c>
      <c r="D2620" s="258" t="s">
        <v>32741</v>
      </c>
    </row>
    <row r="2621" spans="1:4" ht="14.25">
      <c r="A2621">
        <v>3346</v>
      </c>
      <c r="B2621" t="s">
        <v>35279</v>
      </c>
      <c r="C2621" t="s">
        <v>2051</v>
      </c>
      <c r="D2621" s="258" t="s">
        <v>35280</v>
      </c>
    </row>
    <row r="2622" spans="1:4" ht="14.25">
      <c r="A2622">
        <v>3348</v>
      </c>
      <c r="B2622" t="s">
        <v>35281</v>
      </c>
      <c r="C2622" t="s">
        <v>2051</v>
      </c>
      <c r="D2622" s="258" t="s">
        <v>35282</v>
      </c>
    </row>
    <row r="2623" spans="1:4" ht="14.25">
      <c r="A2623">
        <v>39833</v>
      </c>
      <c r="B2623" t="s">
        <v>35283</v>
      </c>
      <c r="C2623" t="s">
        <v>2051</v>
      </c>
      <c r="D2623" s="258" t="s">
        <v>35284</v>
      </c>
    </row>
    <row r="2624" spans="1:4" ht="14.25">
      <c r="A2624">
        <v>7252</v>
      </c>
      <c r="B2624" t="s">
        <v>35285</v>
      </c>
      <c r="C2624" t="s">
        <v>2051</v>
      </c>
      <c r="D2624" s="258" t="s">
        <v>35286</v>
      </c>
    </row>
    <row r="2625" spans="1:4" ht="14.25">
      <c r="A2625">
        <v>7247</v>
      </c>
      <c r="B2625" t="s">
        <v>35287</v>
      </c>
      <c r="C2625" t="s">
        <v>2051</v>
      </c>
      <c r="D2625" s="258" t="s">
        <v>35286</v>
      </c>
    </row>
    <row r="2626" spans="1:4" ht="14.25">
      <c r="A2626">
        <v>40291</v>
      </c>
      <c r="B2626" t="s">
        <v>35288</v>
      </c>
      <c r="C2626" t="s">
        <v>2056</v>
      </c>
      <c r="D2626" s="258" t="s">
        <v>35289</v>
      </c>
    </row>
    <row r="2627" spans="1:4" ht="14.25">
      <c r="A2627">
        <v>40275</v>
      </c>
      <c r="B2627" t="s">
        <v>35290</v>
      </c>
      <c r="C2627" t="s">
        <v>2056</v>
      </c>
      <c r="D2627" s="258" t="s">
        <v>32878</v>
      </c>
    </row>
    <row r="2628" spans="1:4" ht="14.25">
      <c r="A2628">
        <v>42408</v>
      </c>
      <c r="B2628" t="s">
        <v>35291</v>
      </c>
      <c r="C2628" t="s">
        <v>2050</v>
      </c>
      <c r="D2628" s="258" t="s">
        <v>35292</v>
      </c>
    </row>
    <row r="2629" spans="1:4" ht="14.25">
      <c r="A2629">
        <v>3777</v>
      </c>
      <c r="B2629" t="s">
        <v>35293</v>
      </c>
      <c r="C2629" t="s">
        <v>2050</v>
      </c>
      <c r="D2629" s="258" t="s">
        <v>35294</v>
      </c>
    </row>
    <row r="2630" spans="1:4" ht="14.25">
      <c r="A2630">
        <v>3798</v>
      </c>
      <c r="B2630" t="s">
        <v>35295</v>
      </c>
      <c r="C2630" t="s">
        <v>2049</v>
      </c>
      <c r="D2630" s="258" t="s">
        <v>35296</v>
      </c>
    </row>
    <row r="2631" spans="1:4" ht="14.25">
      <c r="A2631">
        <v>38769</v>
      </c>
      <c r="B2631" t="s">
        <v>35297</v>
      </c>
      <c r="C2631" t="s">
        <v>2049</v>
      </c>
      <c r="D2631" s="258" t="s">
        <v>35298</v>
      </c>
    </row>
    <row r="2632" spans="1:4" ht="14.25">
      <c r="A2632">
        <v>39510</v>
      </c>
      <c r="B2632" t="s">
        <v>35299</v>
      </c>
      <c r="C2632" t="s">
        <v>2049</v>
      </c>
      <c r="D2632" s="258" t="s">
        <v>35300</v>
      </c>
    </row>
    <row r="2633" spans="1:4" ht="14.25">
      <c r="A2633">
        <v>38776</v>
      </c>
      <c r="B2633" t="s">
        <v>35301</v>
      </c>
      <c r="C2633" t="s">
        <v>2049</v>
      </c>
      <c r="D2633" s="258" t="s">
        <v>35302</v>
      </c>
    </row>
    <row r="2634" spans="1:4" ht="14.25">
      <c r="A2634">
        <v>38774</v>
      </c>
      <c r="B2634" t="s">
        <v>35303</v>
      </c>
      <c r="C2634" t="s">
        <v>2049</v>
      </c>
      <c r="D2634" s="258" t="s">
        <v>35304</v>
      </c>
    </row>
    <row r="2635" spans="1:4" ht="14.25">
      <c r="A2635">
        <v>42247</v>
      </c>
      <c r="B2635" t="s">
        <v>35305</v>
      </c>
      <c r="C2635" t="s">
        <v>2049</v>
      </c>
      <c r="D2635" s="258" t="s">
        <v>35306</v>
      </c>
    </row>
    <row r="2636" spans="1:4" ht="14.25">
      <c r="A2636">
        <v>42248</v>
      </c>
      <c r="B2636" t="s">
        <v>35307</v>
      </c>
      <c r="C2636" t="s">
        <v>2049</v>
      </c>
      <c r="D2636" s="258" t="s">
        <v>35308</v>
      </c>
    </row>
    <row r="2637" spans="1:4" ht="14.25">
      <c r="A2637">
        <v>42249</v>
      </c>
      <c r="B2637" t="s">
        <v>35309</v>
      </c>
      <c r="C2637" t="s">
        <v>2049</v>
      </c>
      <c r="D2637" s="258" t="s">
        <v>35310</v>
      </c>
    </row>
    <row r="2638" spans="1:4" ht="14.25">
      <c r="A2638">
        <v>42244</v>
      </c>
      <c r="B2638" t="s">
        <v>35311</v>
      </c>
      <c r="C2638" t="s">
        <v>2049</v>
      </c>
      <c r="D2638" s="258" t="s">
        <v>35312</v>
      </c>
    </row>
    <row r="2639" spans="1:4" ht="14.25">
      <c r="A2639">
        <v>42245</v>
      </c>
      <c r="B2639" t="s">
        <v>35313</v>
      </c>
      <c r="C2639" t="s">
        <v>2049</v>
      </c>
      <c r="D2639" s="258" t="s">
        <v>35314</v>
      </c>
    </row>
    <row r="2640" spans="1:4" ht="14.25">
      <c r="A2640">
        <v>42246</v>
      </c>
      <c r="B2640" t="s">
        <v>35315</v>
      </c>
      <c r="C2640" t="s">
        <v>2049</v>
      </c>
      <c r="D2640" s="258" t="s">
        <v>35316</v>
      </c>
    </row>
    <row r="2641" spans="1:4" ht="14.25">
      <c r="A2641">
        <v>42243</v>
      </c>
      <c r="B2641" t="s">
        <v>35317</v>
      </c>
      <c r="C2641" t="s">
        <v>2049</v>
      </c>
      <c r="D2641" s="258" t="s">
        <v>35318</v>
      </c>
    </row>
    <row r="2642" spans="1:4" ht="14.25">
      <c r="A2642">
        <v>38889</v>
      </c>
      <c r="B2642" t="s">
        <v>35319</v>
      </c>
      <c r="C2642" t="s">
        <v>2049</v>
      </c>
      <c r="D2642" s="258" t="s">
        <v>35320</v>
      </c>
    </row>
    <row r="2643" spans="1:4" ht="14.25">
      <c r="A2643">
        <v>38784</v>
      </c>
      <c r="B2643" t="s">
        <v>35321</v>
      </c>
      <c r="C2643" t="s">
        <v>2049</v>
      </c>
      <c r="D2643" s="258" t="s">
        <v>35322</v>
      </c>
    </row>
    <row r="2644" spans="1:4" ht="14.25">
      <c r="A2644">
        <v>3788</v>
      </c>
      <c r="B2644" t="s">
        <v>35323</v>
      </c>
      <c r="C2644" t="s">
        <v>2049</v>
      </c>
      <c r="D2644" s="258" t="s">
        <v>35324</v>
      </c>
    </row>
    <row r="2645" spans="1:4" ht="14.25">
      <c r="A2645">
        <v>12230</v>
      </c>
      <c r="B2645" t="s">
        <v>35325</v>
      </c>
      <c r="C2645" t="s">
        <v>2049</v>
      </c>
      <c r="D2645" s="258" t="s">
        <v>35326</v>
      </c>
    </row>
    <row r="2646" spans="1:4" ht="14.25">
      <c r="A2646">
        <v>3780</v>
      </c>
      <c r="B2646" t="s">
        <v>35327</v>
      </c>
      <c r="C2646" t="s">
        <v>2049</v>
      </c>
      <c r="D2646" s="258" t="s">
        <v>35328</v>
      </c>
    </row>
    <row r="2647" spans="1:4" ht="14.25">
      <c r="A2647">
        <v>12231</v>
      </c>
      <c r="B2647" t="s">
        <v>35329</v>
      </c>
      <c r="C2647" t="s">
        <v>2049</v>
      </c>
      <c r="D2647" s="258" t="s">
        <v>35330</v>
      </c>
    </row>
    <row r="2648" spans="1:4" ht="14.25">
      <c r="A2648">
        <v>3811</v>
      </c>
      <c r="B2648" t="s">
        <v>35331</v>
      </c>
      <c r="C2648" t="s">
        <v>2049</v>
      </c>
      <c r="D2648" s="258" t="s">
        <v>35332</v>
      </c>
    </row>
    <row r="2649" spans="1:4" ht="14.25">
      <c r="A2649">
        <v>12232</v>
      </c>
      <c r="B2649" t="s">
        <v>35333</v>
      </c>
      <c r="C2649" t="s">
        <v>2049</v>
      </c>
      <c r="D2649" s="258" t="s">
        <v>35334</v>
      </c>
    </row>
    <row r="2650" spans="1:4" ht="14.25">
      <c r="A2650">
        <v>3799</v>
      </c>
      <c r="B2650" t="s">
        <v>35335</v>
      </c>
      <c r="C2650" t="s">
        <v>2049</v>
      </c>
      <c r="D2650" s="258" t="s">
        <v>35336</v>
      </c>
    </row>
    <row r="2651" spans="1:4" ht="14.25">
      <c r="A2651">
        <v>12239</v>
      </c>
      <c r="B2651" t="s">
        <v>35337</v>
      </c>
      <c r="C2651" t="s">
        <v>2049</v>
      </c>
      <c r="D2651" s="258" t="s">
        <v>35338</v>
      </c>
    </row>
    <row r="2652" spans="1:4" ht="14.25">
      <c r="A2652">
        <v>38773</v>
      </c>
      <c r="B2652" t="s">
        <v>35339</v>
      </c>
      <c r="C2652" t="s">
        <v>2049</v>
      </c>
      <c r="D2652" s="258" t="s">
        <v>35340</v>
      </c>
    </row>
    <row r="2653" spans="1:4" ht="14.25">
      <c r="A2653">
        <v>12271</v>
      </c>
      <c r="B2653" t="s">
        <v>35341</v>
      </c>
      <c r="C2653" t="s">
        <v>2049</v>
      </c>
      <c r="D2653" s="258" t="s">
        <v>35342</v>
      </c>
    </row>
    <row r="2654" spans="1:4" ht="14.25">
      <c r="A2654">
        <v>13382</v>
      </c>
      <c r="B2654" t="s">
        <v>35343</v>
      </c>
      <c r="C2654" t="s">
        <v>2049</v>
      </c>
      <c r="D2654" s="258" t="s">
        <v>35344</v>
      </c>
    </row>
    <row r="2655" spans="1:4" ht="14.25">
      <c r="A2655">
        <v>38785</v>
      </c>
      <c r="B2655" t="s">
        <v>35345</v>
      </c>
      <c r="C2655" t="s">
        <v>2049</v>
      </c>
      <c r="D2655" s="258" t="s">
        <v>35346</v>
      </c>
    </row>
    <row r="2656" spans="1:4" ht="14.25">
      <c r="A2656">
        <v>38786</v>
      </c>
      <c r="B2656" t="s">
        <v>35347</v>
      </c>
      <c r="C2656" t="s">
        <v>2049</v>
      </c>
      <c r="D2656" s="258" t="s">
        <v>35348</v>
      </c>
    </row>
    <row r="2657" spans="1:4" ht="14.25">
      <c r="A2657">
        <v>39385</v>
      </c>
      <c r="B2657" t="s">
        <v>35349</v>
      </c>
      <c r="C2657" t="s">
        <v>2049</v>
      </c>
      <c r="D2657" s="258" t="s">
        <v>35350</v>
      </c>
    </row>
    <row r="2658" spans="1:4" ht="14.25">
      <c r="A2658">
        <v>39389</v>
      </c>
      <c r="B2658" t="s">
        <v>35351</v>
      </c>
      <c r="C2658" t="s">
        <v>2049</v>
      </c>
      <c r="D2658" s="258" t="s">
        <v>35352</v>
      </c>
    </row>
    <row r="2659" spans="1:4" ht="14.25">
      <c r="A2659">
        <v>39390</v>
      </c>
      <c r="B2659" t="s">
        <v>35353</v>
      </c>
      <c r="C2659" t="s">
        <v>2049</v>
      </c>
      <c r="D2659" s="258" t="s">
        <v>35354</v>
      </c>
    </row>
    <row r="2660" spans="1:4" ht="14.25">
      <c r="A2660">
        <v>39391</v>
      </c>
      <c r="B2660" t="s">
        <v>35355</v>
      </c>
      <c r="C2660" t="s">
        <v>2049</v>
      </c>
      <c r="D2660" s="258" t="s">
        <v>35356</v>
      </c>
    </row>
    <row r="2661" spans="1:4" ht="14.25">
      <c r="A2661">
        <v>3803</v>
      </c>
      <c r="B2661" t="s">
        <v>35357</v>
      </c>
      <c r="C2661" t="s">
        <v>2049</v>
      </c>
      <c r="D2661" s="258" t="s">
        <v>35358</v>
      </c>
    </row>
    <row r="2662" spans="1:4" ht="14.25">
      <c r="A2662">
        <v>38770</v>
      </c>
      <c r="B2662" t="s">
        <v>35359</v>
      </c>
      <c r="C2662" t="s">
        <v>2049</v>
      </c>
      <c r="D2662" s="258" t="s">
        <v>35360</v>
      </c>
    </row>
    <row r="2663" spans="1:4" ht="14.25">
      <c r="A2663">
        <v>12267</v>
      </c>
      <c r="B2663" t="s">
        <v>35361</v>
      </c>
      <c r="C2663" t="s">
        <v>2049</v>
      </c>
      <c r="D2663" s="258" t="s">
        <v>35362</v>
      </c>
    </row>
    <row r="2664" spans="1:4" ht="14.25">
      <c r="A2664">
        <v>43265</v>
      </c>
      <c r="B2664" t="s">
        <v>35363</v>
      </c>
      <c r="C2664" t="s">
        <v>2049</v>
      </c>
      <c r="D2664" s="258" t="s">
        <v>35364</v>
      </c>
    </row>
    <row r="2665" spans="1:4" ht="14.25">
      <c r="A2665">
        <v>12266</v>
      </c>
      <c r="B2665" t="s">
        <v>35365</v>
      </c>
      <c r="C2665" t="s">
        <v>2049</v>
      </c>
      <c r="D2665" s="258" t="s">
        <v>35366</v>
      </c>
    </row>
    <row r="2666" spans="1:4" ht="14.25">
      <c r="A2666">
        <v>39378</v>
      </c>
      <c r="B2666" t="s">
        <v>35367</v>
      </c>
      <c r="C2666" t="s">
        <v>2049</v>
      </c>
      <c r="D2666" s="258" t="s">
        <v>35368</v>
      </c>
    </row>
    <row r="2667" spans="1:4" ht="14.25">
      <c r="A2667">
        <v>43543</v>
      </c>
      <c r="B2667" t="s">
        <v>35369</v>
      </c>
      <c r="C2667" t="s">
        <v>2049</v>
      </c>
      <c r="D2667" s="258" t="s">
        <v>35370</v>
      </c>
    </row>
    <row r="2668" spans="1:4" ht="14.25">
      <c r="A2668">
        <v>38775</v>
      </c>
      <c r="B2668" t="s">
        <v>35371</v>
      </c>
      <c r="C2668" t="s">
        <v>2049</v>
      </c>
      <c r="D2668" s="258" t="s">
        <v>35372</v>
      </c>
    </row>
    <row r="2669" spans="1:4" ht="14.25">
      <c r="A2669">
        <v>44252</v>
      </c>
      <c r="B2669" t="s">
        <v>35373</v>
      </c>
      <c r="C2669" t="s">
        <v>2049</v>
      </c>
      <c r="D2669" s="258" t="s">
        <v>35374</v>
      </c>
    </row>
    <row r="2670" spans="1:4" ht="14.25">
      <c r="A2670">
        <v>21119</v>
      </c>
      <c r="B2670" t="s">
        <v>35375</v>
      </c>
      <c r="C2670" t="s">
        <v>2049</v>
      </c>
      <c r="D2670" s="258" t="s">
        <v>35376</v>
      </c>
    </row>
    <row r="2671" spans="1:4" ht="14.25">
      <c r="A2671">
        <v>37974</v>
      </c>
      <c r="B2671" t="s">
        <v>35377</v>
      </c>
      <c r="C2671" t="s">
        <v>2049</v>
      </c>
      <c r="D2671" s="258" t="s">
        <v>35378</v>
      </c>
    </row>
    <row r="2672" spans="1:4" ht="14.25">
      <c r="A2672">
        <v>37975</v>
      </c>
      <c r="B2672" t="s">
        <v>35379</v>
      </c>
      <c r="C2672" t="s">
        <v>2049</v>
      </c>
      <c r="D2672" s="258" t="s">
        <v>35380</v>
      </c>
    </row>
    <row r="2673" spans="1:4" ht="14.25">
      <c r="A2673">
        <v>37976</v>
      </c>
      <c r="B2673" t="s">
        <v>35381</v>
      </c>
      <c r="C2673" t="s">
        <v>2049</v>
      </c>
      <c r="D2673" s="258" t="s">
        <v>35382</v>
      </c>
    </row>
    <row r="2674" spans="1:4" ht="14.25">
      <c r="A2674">
        <v>37977</v>
      </c>
      <c r="B2674" t="s">
        <v>35383</v>
      </c>
      <c r="C2674" t="s">
        <v>2049</v>
      </c>
      <c r="D2674" s="258" t="s">
        <v>35384</v>
      </c>
    </row>
    <row r="2675" spans="1:4" ht="14.25">
      <c r="A2675">
        <v>37978</v>
      </c>
      <c r="B2675" t="s">
        <v>35385</v>
      </c>
      <c r="C2675" t="s">
        <v>2049</v>
      </c>
      <c r="D2675" s="258" t="s">
        <v>35386</v>
      </c>
    </row>
    <row r="2676" spans="1:4" ht="14.25">
      <c r="A2676">
        <v>37979</v>
      </c>
      <c r="B2676" t="s">
        <v>35387</v>
      </c>
      <c r="C2676" t="s">
        <v>2049</v>
      </c>
      <c r="D2676" s="258" t="s">
        <v>35388</v>
      </c>
    </row>
    <row r="2677" spans="1:4" ht="14.25">
      <c r="A2677">
        <v>37980</v>
      </c>
      <c r="B2677" t="s">
        <v>35389</v>
      </c>
      <c r="C2677" t="s">
        <v>2049</v>
      </c>
      <c r="D2677" s="258" t="s">
        <v>35390</v>
      </c>
    </row>
    <row r="2678" spans="1:4" ht="14.25">
      <c r="A2678">
        <v>36147</v>
      </c>
      <c r="B2678" t="s">
        <v>35391</v>
      </c>
      <c r="C2678" t="s">
        <v>2057</v>
      </c>
      <c r="D2678" s="258" t="s">
        <v>35392</v>
      </c>
    </row>
    <row r="2679" spans="1:4" ht="14.25">
      <c r="A2679">
        <v>12731</v>
      </c>
      <c r="B2679" t="s">
        <v>35393</v>
      </c>
      <c r="C2679" t="s">
        <v>2049</v>
      </c>
      <c r="D2679" s="258" t="s">
        <v>35394</v>
      </c>
    </row>
    <row r="2680" spans="1:4" ht="14.25">
      <c r="A2680">
        <v>12723</v>
      </c>
      <c r="B2680" t="s">
        <v>35395</v>
      </c>
      <c r="C2680" t="s">
        <v>2049</v>
      </c>
      <c r="D2680" s="258" t="s">
        <v>35396</v>
      </c>
    </row>
    <row r="2681" spans="1:4" ht="14.25">
      <c r="A2681">
        <v>12724</v>
      </c>
      <c r="B2681" t="s">
        <v>35397</v>
      </c>
      <c r="C2681" t="s">
        <v>2049</v>
      </c>
      <c r="D2681" s="258" t="s">
        <v>35398</v>
      </c>
    </row>
    <row r="2682" spans="1:4" ht="14.25">
      <c r="A2682">
        <v>12725</v>
      </c>
      <c r="B2682" t="s">
        <v>35399</v>
      </c>
      <c r="C2682" t="s">
        <v>2049</v>
      </c>
      <c r="D2682" s="258" t="s">
        <v>33881</v>
      </c>
    </row>
    <row r="2683" spans="1:4" ht="14.25">
      <c r="A2683">
        <v>12726</v>
      </c>
      <c r="B2683" t="s">
        <v>35400</v>
      </c>
      <c r="C2683" t="s">
        <v>2049</v>
      </c>
      <c r="D2683" s="258" t="s">
        <v>35401</v>
      </c>
    </row>
    <row r="2684" spans="1:4" ht="14.25">
      <c r="A2684">
        <v>12727</v>
      </c>
      <c r="B2684" t="s">
        <v>35402</v>
      </c>
      <c r="C2684" t="s">
        <v>2049</v>
      </c>
      <c r="D2684" s="258" t="s">
        <v>35403</v>
      </c>
    </row>
    <row r="2685" spans="1:4" ht="14.25">
      <c r="A2685">
        <v>12728</v>
      </c>
      <c r="B2685" t="s">
        <v>35404</v>
      </c>
      <c r="C2685" t="s">
        <v>2049</v>
      </c>
      <c r="D2685" s="258" t="s">
        <v>35405</v>
      </c>
    </row>
    <row r="2686" spans="1:4" ht="14.25">
      <c r="A2686">
        <v>12729</v>
      </c>
      <c r="B2686" t="s">
        <v>35406</v>
      </c>
      <c r="C2686" t="s">
        <v>2049</v>
      </c>
      <c r="D2686" s="258" t="s">
        <v>35407</v>
      </c>
    </row>
    <row r="2687" spans="1:4" ht="14.25">
      <c r="A2687">
        <v>12730</v>
      </c>
      <c r="B2687" t="s">
        <v>35408</v>
      </c>
      <c r="C2687" t="s">
        <v>2049</v>
      </c>
      <c r="D2687" s="258" t="s">
        <v>35409</v>
      </c>
    </row>
    <row r="2688" spans="1:4" ht="14.25">
      <c r="A2688">
        <v>3840</v>
      </c>
      <c r="B2688" t="s">
        <v>35410</v>
      </c>
      <c r="C2688" t="s">
        <v>2049</v>
      </c>
      <c r="D2688" s="258" t="s">
        <v>35411</v>
      </c>
    </row>
    <row r="2689" spans="1:4" ht="14.25">
      <c r="A2689">
        <v>3838</v>
      </c>
      <c r="B2689" t="s">
        <v>35412</v>
      </c>
      <c r="C2689" t="s">
        <v>2049</v>
      </c>
      <c r="D2689" s="258" t="s">
        <v>35413</v>
      </c>
    </row>
    <row r="2690" spans="1:4" ht="14.25">
      <c r="A2690">
        <v>3844</v>
      </c>
      <c r="B2690" t="s">
        <v>35414</v>
      </c>
      <c r="C2690" t="s">
        <v>2049</v>
      </c>
      <c r="D2690" s="258" t="s">
        <v>35415</v>
      </c>
    </row>
    <row r="2691" spans="1:4" ht="14.25">
      <c r="A2691">
        <v>3839</v>
      </c>
      <c r="B2691" t="s">
        <v>35416</v>
      </c>
      <c r="C2691" t="s">
        <v>2049</v>
      </c>
      <c r="D2691" s="258" t="s">
        <v>35417</v>
      </c>
    </row>
    <row r="2692" spans="1:4" ht="14.25">
      <c r="A2692">
        <v>3843</v>
      </c>
      <c r="B2692" t="s">
        <v>35418</v>
      </c>
      <c r="C2692" t="s">
        <v>2049</v>
      </c>
      <c r="D2692" s="258" t="s">
        <v>35419</v>
      </c>
    </row>
    <row r="2693" spans="1:4" ht="14.25">
      <c r="A2693">
        <v>3900</v>
      </c>
      <c r="B2693" t="s">
        <v>35420</v>
      </c>
      <c r="C2693" t="s">
        <v>2049</v>
      </c>
      <c r="D2693" s="258" t="s">
        <v>35421</v>
      </c>
    </row>
    <row r="2694" spans="1:4" ht="14.25">
      <c r="A2694">
        <v>3846</v>
      </c>
      <c r="B2694" t="s">
        <v>35422</v>
      </c>
      <c r="C2694" t="s">
        <v>2049</v>
      </c>
      <c r="D2694" s="258" t="s">
        <v>35423</v>
      </c>
    </row>
    <row r="2695" spans="1:4" ht="14.25">
      <c r="A2695">
        <v>3886</v>
      </c>
      <c r="B2695" t="s">
        <v>35424</v>
      </c>
      <c r="C2695" t="s">
        <v>2049</v>
      </c>
      <c r="D2695" s="258" t="s">
        <v>35425</v>
      </c>
    </row>
    <row r="2696" spans="1:4" ht="14.25">
      <c r="A2696">
        <v>3854</v>
      </c>
      <c r="B2696" t="s">
        <v>35426</v>
      </c>
      <c r="C2696" t="s">
        <v>2049</v>
      </c>
      <c r="D2696" s="258" t="s">
        <v>35427</v>
      </c>
    </row>
    <row r="2697" spans="1:4" ht="14.25">
      <c r="A2697">
        <v>3873</v>
      </c>
      <c r="B2697" t="s">
        <v>35428</v>
      </c>
      <c r="C2697" t="s">
        <v>2049</v>
      </c>
      <c r="D2697" s="258" t="s">
        <v>35429</v>
      </c>
    </row>
    <row r="2698" spans="1:4" ht="14.25">
      <c r="A2698">
        <v>38021</v>
      </c>
      <c r="B2698" t="s">
        <v>35430</v>
      </c>
      <c r="C2698" t="s">
        <v>2049</v>
      </c>
      <c r="D2698" s="258" t="s">
        <v>34955</v>
      </c>
    </row>
    <row r="2699" spans="1:4" ht="14.25">
      <c r="A2699">
        <v>43838</v>
      </c>
      <c r="B2699" t="s">
        <v>35431</v>
      </c>
      <c r="C2699" t="s">
        <v>2049</v>
      </c>
      <c r="D2699" s="258" t="s">
        <v>35432</v>
      </c>
    </row>
    <row r="2700" spans="1:4" ht="14.25">
      <c r="A2700">
        <v>3847</v>
      </c>
      <c r="B2700" t="s">
        <v>35433</v>
      </c>
      <c r="C2700" t="s">
        <v>2049</v>
      </c>
      <c r="D2700" s="258" t="s">
        <v>35434</v>
      </c>
    </row>
    <row r="2701" spans="1:4" ht="14.25">
      <c r="A2701">
        <v>38022</v>
      </c>
      <c r="B2701" t="s">
        <v>35435</v>
      </c>
      <c r="C2701" t="s">
        <v>2049</v>
      </c>
      <c r="D2701" s="258" t="s">
        <v>35436</v>
      </c>
    </row>
    <row r="2702" spans="1:4" ht="14.25">
      <c r="A2702">
        <v>3830</v>
      </c>
      <c r="B2702" t="s">
        <v>35437</v>
      </c>
      <c r="C2702" t="s">
        <v>2049</v>
      </c>
      <c r="D2702" s="258" t="s">
        <v>35438</v>
      </c>
    </row>
    <row r="2703" spans="1:4" ht="14.25">
      <c r="A2703">
        <v>37981</v>
      </c>
      <c r="B2703" t="s">
        <v>35439</v>
      </c>
      <c r="C2703" t="s">
        <v>2049</v>
      </c>
      <c r="D2703" s="258" t="s">
        <v>35440</v>
      </c>
    </row>
    <row r="2704" spans="1:4" ht="14.25">
      <c r="A2704">
        <v>37982</v>
      </c>
      <c r="B2704" t="s">
        <v>35441</v>
      </c>
      <c r="C2704" t="s">
        <v>2049</v>
      </c>
      <c r="D2704" s="258" t="s">
        <v>35442</v>
      </c>
    </row>
    <row r="2705" spans="1:4" ht="14.25">
      <c r="A2705">
        <v>37983</v>
      </c>
      <c r="B2705" t="s">
        <v>35443</v>
      </c>
      <c r="C2705" t="s">
        <v>2049</v>
      </c>
      <c r="D2705" s="258" t="s">
        <v>35444</v>
      </c>
    </row>
    <row r="2706" spans="1:4" ht="14.25">
      <c r="A2706">
        <v>37984</v>
      </c>
      <c r="B2706" t="s">
        <v>35445</v>
      </c>
      <c r="C2706" t="s">
        <v>2049</v>
      </c>
      <c r="D2706" s="258" t="s">
        <v>35446</v>
      </c>
    </row>
    <row r="2707" spans="1:4" ht="14.25">
      <c r="A2707">
        <v>37985</v>
      </c>
      <c r="B2707" t="s">
        <v>35447</v>
      </c>
      <c r="C2707" t="s">
        <v>2049</v>
      </c>
      <c r="D2707" s="258" t="s">
        <v>35448</v>
      </c>
    </row>
    <row r="2708" spans="1:4" ht="14.25">
      <c r="A2708">
        <v>3826</v>
      </c>
      <c r="B2708" t="s">
        <v>35449</v>
      </c>
      <c r="C2708" t="s">
        <v>2049</v>
      </c>
      <c r="D2708" s="258" t="s">
        <v>35450</v>
      </c>
    </row>
    <row r="2709" spans="1:4" ht="14.25">
      <c r="A2709">
        <v>3825</v>
      </c>
      <c r="B2709" t="s">
        <v>35451</v>
      </c>
      <c r="C2709" t="s">
        <v>2049</v>
      </c>
      <c r="D2709" s="258" t="s">
        <v>35452</v>
      </c>
    </row>
    <row r="2710" spans="1:4" ht="14.25">
      <c r="A2710">
        <v>3827</v>
      </c>
      <c r="B2710" t="s">
        <v>35453</v>
      </c>
      <c r="C2710" t="s">
        <v>2049</v>
      </c>
      <c r="D2710" s="258" t="s">
        <v>35454</v>
      </c>
    </row>
    <row r="2711" spans="1:4" ht="14.25">
      <c r="A2711">
        <v>20165</v>
      </c>
      <c r="B2711" t="s">
        <v>35455</v>
      </c>
      <c r="C2711" t="s">
        <v>2049</v>
      </c>
      <c r="D2711" s="258" t="s">
        <v>33396</v>
      </c>
    </row>
    <row r="2712" spans="1:4" ht="14.25">
      <c r="A2712">
        <v>20166</v>
      </c>
      <c r="B2712" t="s">
        <v>35456</v>
      </c>
      <c r="C2712" t="s">
        <v>2049</v>
      </c>
      <c r="D2712" s="258" t="s">
        <v>35457</v>
      </c>
    </row>
    <row r="2713" spans="1:4" ht="14.25">
      <c r="A2713">
        <v>20164</v>
      </c>
      <c r="B2713" t="s">
        <v>35458</v>
      </c>
      <c r="C2713" t="s">
        <v>2049</v>
      </c>
      <c r="D2713" s="258" t="s">
        <v>30587</v>
      </c>
    </row>
    <row r="2714" spans="1:4" ht="14.25">
      <c r="A2714">
        <v>3893</v>
      </c>
      <c r="B2714" t="s">
        <v>35459</v>
      </c>
      <c r="C2714" t="s">
        <v>2049</v>
      </c>
      <c r="D2714" s="258" t="s">
        <v>35460</v>
      </c>
    </row>
    <row r="2715" spans="1:4" ht="14.25">
      <c r="A2715">
        <v>3848</v>
      </c>
      <c r="B2715" t="s">
        <v>35461</v>
      </c>
      <c r="C2715" t="s">
        <v>2049</v>
      </c>
      <c r="D2715" s="258" t="s">
        <v>35462</v>
      </c>
    </row>
    <row r="2716" spans="1:4" ht="14.25">
      <c r="A2716">
        <v>3895</v>
      </c>
      <c r="B2716" t="s">
        <v>35463</v>
      </c>
      <c r="C2716" t="s">
        <v>2049</v>
      </c>
      <c r="D2716" s="258" t="s">
        <v>35464</v>
      </c>
    </row>
    <row r="2717" spans="1:4" ht="14.25">
      <c r="A2717">
        <v>12404</v>
      </c>
      <c r="B2717" t="s">
        <v>35465</v>
      </c>
      <c r="C2717" t="s">
        <v>2049</v>
      </c>
      <c r="D2717" s="258" t="s">
        <v>35466</v>
      </c>
    </row>
    <row r="2718" spans="1:4" ht="14.25">
      <c r="A2718">
        <v>3939</v>
      </c>
      <c r="B2718" t="s">
        <v>35467</v>
      </c>
      <c r="C2718" t="s">
        <v>2049</v>
      </c>
      <c r="D2718" s="258" t="s">
        <v>35468</v>
      </c>
    </row>
    <row r="2719" spans="1:4" ht="14.25">
      <c r="A2719">
        <v>3911</v>
      </c>
      <c r="B2719" t="s">
        <v>35469</v>
      </c>
      <c r="C2719" t="s">
        <v>2049</v>
      </c>
      <c r="D2719" s="258" t="s">
        <v>35470</v>
      </c>
    </row>
    <row r="2720" spans="1:4" ht="14.25">
      <c r="A2720">
        <v>3908</v>
      </c>
      <c r="B2720" t="s">
        <v>35471</v>
      </c>
      <c r="C2720" t="s">
        <v>2049</v>
      </c>
      <c r="D2720" s="258" t="s">
        <v>35472</v>
      </c>
    </row>
    <row r="2721" spans="1:4" ht="14.25">
      <c r="A2721">
        <v>3910</v>
      </c>
      <c r="B2721" t="s">
        <v>35473</v>
      </c>
      <c r="C2721" t="s">
        <v>2049</v>
      </c>
      <c r="D2721" s="258" t="s">
        <v>35474</v>
      </c>
    </row>
    <row r="2722" spans="1:4" ht="14.25">
      <c r="A2722">
        <v>3913</v>
      </c>
      <c r="B2722" t="s">
        <v>35475</v>
      </c>
      <c r="C2722" t="s">
        <v>2049</v>
      </c>
      <c r="D2722" s="258" t="s">
        <v>34195</v>
      </c>
    </row>
    <row r="2723" spans="1:4" ht="14.25">
      <c r="A2723">
        <v>3912</v>
      </c>
      <c r="B2723" t="s">
        <v>35476</v>
      </c>
      <c r="C2723" t="s">
        <v>2049</v>
      </c>
      <c r="D2723" s="258" t="s">
        <v>35477</v>
      </c>
    </row>
    <row r="2724" spans="1:4" ht="14.25">
      <c r="A2724">
        <v>3909</v>
      </c>
      <c r="B2724" t="s">
        <v>35478</v>
      </c>
      <c r="C2724" t="s">
        <v>2049</v>
      </c>
      <c r="D2724" s="258" t="s">
        <v>35479</v>
      </c>
    </row>
    <row r="2725" spans="1:4" ht="14.25">
      <c r="A2725">
        <v>3914</v>
      </c>
      <c r="B2725" t="s">
        <v>35480</v>
      </c>
      <c r="C2725" t="s">
        <v>2049</v>
      </c>
      <c r="D2725" s="258" t="s">
        <v>35481</v>
      </c>
    </row>
    <row r="2726" spans="1:4" ht="14.25">
      <c r="A2726">
        <v>3915</v>
      </c>
      <c r="B2726" t="s">
        <v>35482</v>
      </c>
      <c r="C2726" t="s">
        <v>2049</v>
      </c>
      <c r="D2726" s="258" t="s">
        <v>35483</v>
      </c>
    </row>
    <row r="2727" spans="1:4" ht="14.25">
      <c r="A2727">
        <v>3916</v>
      </c>
      <c r="B2727" t="s">
        <v>35484</v>
      </c>
      <c r="C2727" t="s">
        <v>2049</v>
      </c>
      <c r="D2727" s="258" t="s">
        <v>35485</v>
      </c>
    </row>
    <row r="2728" spans="1:4" ht="14.25">
      <c r="A2728">
        <v>3917</v>
      </c>
      <c r="B2728" t="s">
        <v>35486</v>
      </c>
      <c r="C2728" t="s">
        <v>2049</v>
      </c>
      <c r="D2728" s="258" t="s">
        <v>35487</v>
      </c>
    </row>
    <row r="2729" spans="1:4" ht="14.25">
      <c r="A2729">
        <v>1904</v>
      </c>
      <c r="B2729" t="s">
        <v>35488</v>
      </c>
      <c r="C2729" t="s">
        <v>2049</v>
      </c>
      <c r="D2729" s="258" t="s">
        <v>35489</v>
      </c>
    </row>
    <row r="2730" spans="1:4" ht="14.25">
      <c r="A2730">
        <v>1899</v>
      </c>
      <c r="B2730" t="s">
        <v>35490</v>
      </c>
      <c r="C2730" t="s">
        <v>2049</v>
      </c>
      <c r="D2730" s="258" t="s">
        <v>30378</v>
      </c>
    </row>
    <row r="2731" spans="1:4" ht="14.25">
      <c r="A2731">
        <v>1900</v>
      </c>
      <c r="B2731" t="s">
        <v>35491</v>
      </c>
      <c r="C2731" t="s">
        <v>2049</v>
      </c>
      <c r="D2731" s="258" t="s">
        <v>30963</v>
      </c>
    </row>
    <row r="2732" spans="1:4" ht="14.25">
      <c r="A2732">
        <v>12407</v>
      </c>
      <c r="B2732" t="s">
        <v>35492</v>
      </c>
      <c r="C2732" t="s">
        <v>2049</v>
      </c>
      <c r="D2732" s="258" t="s">
        <v>35493</v>
      </c>
    </row>
    <row r="2733" spans="1:4" ht="14.25">
      <c r="A2733">
        <v>12408</v>
      </c>
      <c r="B2733" t="s">
        <v>35494</v>
      </c>
      <c r="C2733" t="s">
        <v>2049</v>
      </c>
      <c r="D2733" s="258" t="s">
        <v>35495</v>
      </c>
    </row>
    <row r="2734" spans="1:4" ht="14.25">
      <c r="A2734">
        <v>12409</v>
      </c>
      <c r="B2734" t="s">
        <v>35496</v>
      </c>
      <c r="C2734" t="s">
        <v>2049</v>
      </c>
      <c r="D2734" s="258" t="s">
        <v>35495</v>
      </c>
    </row>
    <row r="2735" spans="1:4" ht="14.25">
      <c r="A2735">
        <v>12410</v>
      </c>
      <c r="B2735" t="s">
        <v>35497</v>
      </c>
      <c r="C2735" t="s">
        <v>2049</v>
      </c>
      <c r="D2735" s="258" t="s">
        <v>32796</v>
      </c>
    </row>
    <row r="2736" spans="1:4" ht="14.25">
      <c r="A2736">
        <v>3936</v>
      </c>
      <c r="B2736" t="s">
        <v>35498</v>
      </c>
      <c r="C2736" t="s">
        <v>2049</v>
      </c>
      <c r="D2736" s="258" t="s">
        <v>30855</v>
      </c>
    </row>
    <row r="2737" spans="1:4" ht="14.25">
      <c r="A2737">
        <v>3922</v>
      </c>
      <c r="B2737" t="s">
        <v>35499</v>
      </c>
      <c r="C2737" t="s">
        <v>2049</v>
      </c>
      <c r="D2737" s="258" t="s">
        <v>30581</v>
      </c>
    </row>
    <row r="2738" spans="1:4" ht="14.25">
      <c r="A2738">
        <v>3924</v>
      </c>
      <c r="B2738" t="s">
        <v>35500</v>
      </c>
      <c r="C2738" t="s">
        <v>2049</v>
      </c>
      <c r="D2738" s="258" t="s">
        <v>30855</v>
      </c>
    </row>
    <row r="2739" spans="1:4" ht="14.25">
      <c r="A2739">
        <v>3923</v>
      </c>
      <c r="B2739" t="s">
        <v>35501</v>
      </c>
      <c r="C2739" t="s">
        <v>2049</v>
      </c>
      <c r="D2739" s="258" t="s">
        <v>30855</v>
      </c>
    </row>
    <row r="2740" spans="1:4" ht="14.25">
      <c r="A2740">
        <v>3937</v>
      </c>
      <c r="B2740" t="s">
        <v>35502</v>
      </c>
      <c r="C2740" t="s">
        <v>2049</v>
      </c>
      <c r="D2740" s="258" t="s">
        <v>35503</v>
      </c>
    </row>
    <row r="2741" spans="1:4" ht="14.25">
      <c r="A2741">
        <v>3921</v>
      </c>
      <c r="B2741" t="s">
        <v>35504</v>
      </c>
      <c r="C2741" t="s">
        <v>2049</v>
      </c>
      <c r="D2741" s="258" t="s">
        <v>34115</v>
      </c>
    </row>
    <row r="2742" spans="1:4" ht="14.25">
      <c r="A2742">
        <v>3920</v>
      </c>
      <c r="B2742" t="s">
        <v>35505</v>
      </c>
      <c r="C2742" t="s">
        <v>2049</v>
      </c>
      <c r="D2742" s="258" t="s">
        <v>35503</v>
      </c>
    </row>
    <row r="2743" spans="1:4" ht="14.25">
      <c r="A2743">
        <v>3938</v>
      </c>
      <c r="B2743" t="s">
        <v>35506</v>
      </c>
      <c r="C2743" t="s">
        <v>2049</v>
      </c>
      <c r="D2743" s="258" t="s">
        <v>35507</v>
      </c>
    </row>
    <row r="2744" spans="1:4" ht="14.25">
      <c r="A2744">
        <v>3919</v>
      </c>
      <c r="B2744" t="s">
        <v>35508</v>
      </c>
      <c r="C2744" t="s">
        <v>2049</v>
      </c>
      <c r="D2744" s="258" t="s">
        <v>35509</v>
      </c>
    </row>
    <row r="2745" spans="1:4" ht="14.25">
      <c r="A2745">
        <v>3927</v>
      </c>
      <c r="B2745" t="s">
        <v>35510</v>
      </c>
      <c r="C2745" t="s">
        <v>2049</v>
      </c>
      <c r="D2745" s="258" t="s">
        <v>35511</v>
      </c>
    </row>
    <row r="2746" spans="1:4" ht="14.25">
      <c r="A2746">
        <v>3928</v>
      </c>
      <c r="B2746" t="s">
        <v>35512</v>
      </c>
      <c r="C2746" t="s">
        <v>2049</v>
      </c>
      <c r="D2746" s="258" t="s">
        <v>35511</v>
      </c>
    </row>
    <row r="2747" spans="1:4" ht="14.25">
      <c r="A2747">
        <v>3926</v>
      </c>
      <c r="B2747" t="s">
        <v>35513</v>
      </c>
      <c r="C2747" t="s">
        <v>2049</v>
      </c>
      <c r="D2747" s="258" t="s">
        <v>35514</v>
      </c>
    </row>
    <row r="2748" spans="1:4" ht="14.25">
      <c r="A2748">
        <v>3935</v>
      </c>
      <c r="B2748" t="s">
        <v>35515</v>
      </c>
      <c r="C2748" t="s">
        <v>2049</v>
      </c>
      <c r="D2748" s="258" t="s">
        <v>35514</v>
      </c>
    </row>
    <row r="2749" spans="1:4" ht="14.25">
      <c r="A2749">
        <v>3925</v>
      </c>
      <c r="B2749" t="s">
        <v>35516</v>
      </c>
      <c r="C2749" t="s">
        <v>2049</v>
      </c>
      <c r="D2749" s="258" t="s">
        <v>35514</v>
      </c>
    </row>
    <row r="2750" spans="1:4" ht="14.25">
      <c r="A2750">
        <v>12406</v>
      </c>
      <c r="B2750" t="s">
        <v>35517</v>
      </c>
      <c r="C2750" t="s">
        <v>2049</v>
      </c>
      <c r="D2750" s="258" t="s">
        <v>35518</v>
      </c>
    </row>
    <row r="2751" spans="1:4" ht="14.25">
      <c r="A2751">
        <v>3929</v>
      </c>
      <c r="B2751" t="s">
        <v>35519</v>
      </c>
      <c r="C2751" t="s">
        <v>2049</v>
      </c>
      <c r="D2751" s="258" t="s">
        <v>35520</v>
      </c>
    </row>
    <row r="2752" spans="1:4" ht="14.25">
      <c r="A2752">
        <v>3931</v>
      </c>
      <c r="B2752" t="s">
        <v>35521</v>
      </c>
      <c r="C2752" t="s">
        <v>2049</v>
      </c>
      <c r="D2752" s="258" t="s">
        <v>35520</v>
      </c>
    </row>
    <row r="2753" spans="1:4" ht="14.25">
      <c r="A2753">
        <v>3930</v>
      </c>
      <c r="B2753" t="s">
        <v>35522</v>
      </c>
      <c r="C2753" t="s">
        <v>2049</v>
      </c>
      <c r="D2753" s="258" t="s">
        <v>35520</v>
      </c>
    </row>
    <row r="2754" spans="1:4" ht="14.25">
      <c r="A2754">
        <v>3932</v>
      </c>
      <c r="B2754" t="s">
        <v>35523</v>
      </c>
      <c r="C2754" t="s">
        <v>2049</v>
      </c>
      <c r="D2754" s="258" t="s">
        <v>35524</v>
      </c>
    </row>
    <row r="2755" spans="1:4" ht="14.25">
      <c r="A2755">
        <v>3933</v>
      </c>
      <c r="B2755" t="s">
        <v>35525</v>
      </c>
      <c r="C2755" t="s">
        <v>2049</v>
      </c>
      <c r="D2755" s="258" t="s">
        <v>35524</v>
      </c>
    </row>
    <row r="2756" spans="1:4" ht="14.25">
      <c r="A2756">
        <v>3934</v>
      </c>
      <c r="B2756" t="s">
        <v>35526</v>
      </c>
      <c r="C2756" t="s">
        <v>2049</v>
      </c>
      <c r="D2756" s="258" t="s">
        <v>35524</v>
      </c>
    </row>
    <row r="2757" spans="1:4" ht="14.25">
      <c r="A2757">
        <v>40355</v>
      </c>
      <c r="B2757" t="s">
        <v>35527</v>
      </c>
      <c r="C2757" t="s">
        <v>2049</v>
      </c>
      <c r="D2757" s="258" t="s">
        <v>35528</v>
      </c>
    </row>
    <row r="2758" spans="1:4" ht="14.25">
      <c r="A2758">
        <v>40364</v>
      </c>
      <c r="B2758" t="s">
        <v>35529</v>
      </c>
      <c r="C2758" t="s">
        <v>2049</v>
      </c>
      <c r="D2758" s="258" t="s">
        <v>35530</v>
      </c>
    </row>
    <row r="2759" spans="1:4" ht="14.25">
      <c r="A2759">
        <v>40361</v>
      </c>
      <c r="B2759" t="s">
        <v>35531</v>
      </c>
      <c r="C2759" t="s">
        <v>2049</v>
      </c>
      <c r="D2759" s="258" t="s">
        <v>35532</v>
      </c>
    </row>
    <row r="2760" spans="1:4" ht="14.25">
      <c r="A2760">
        <v>40358</v>
      </c>
      <c r="B2760" t="s">
        <v>35533</v>
      </c>
      <c r="C2760" t="s">
        <v>2049</v>
      </c>
      <c r="D2760" s="258" t="s">
        <v>31662</v>
      </c>
    </row>
    <row r="2761" spans="1:4" ht="14.25">
      <c r="A2761">
        <v>40370</v>
      </c>
      <c r="B2761" t="s">
        <v>35534</v>
      </c>
      <c r="C2761" t="s">
        <v>2049</v>
      </c>
      <c r="D2761" s="258" t="s">
        <v>35535</v>
      </c>
    </row>
    <row r="2762" spans="1:4" ht="14.25">
      <c r="A2762">
        <v>40367</v>
      </c>
      <c r="B2762" t="s">
        <v>35536</v>
      </c>
      <c r="C2762" t="s">
        <v>2049</v>
      </c>
      <c r="D2762" s="258" t="s">
        <v>35537</v>
      </c>
    </row>
    <row r="2763" spans="1:4" ht="14.25">
      <c r="A2763">
        <v>40373</v>
      </c>
      <c r="B2763" t="s">
        <v>35538</v>
      </c>
      <c r="C2763" t="s">
        <v>2049</v>
      </c>
      <c r="D2763" s="258" t="s">
        <v>35539</v>
      </c>
    </row>
    <row r="2764" spans="1:4" ht="14.25">
      <c r="A2764">
        <v>39312</v>
      </c>
      <c r="B2764" t="s">
        <v>35540</v>
      </c>
      <c r="C2764" t="s">
        <v>2049</v>
      </c>
      <c r="D2764" s="258" t="s">
        <v>35541</v>
      </c>
    </row>
    <row r="2765" spans="1:4" ht="14.25">
      <c r="A2765">
        <v>39313</v>
      </c>
      <c r="B2765" t="s">
        <v>35542</v>
      </c>
      <c r="C2765" t="s">
        <v>2049</v>
      </c>
      <c r="D2765" s="258" t="s">
        <v>35543</v>
      </c>
    </row>
    <row r="2766" spans="1:4" ht="14.25">
      <c r="A2766">
        <v>39314</v>
      </c>
      <c r="B2766" t="s">
        <v>35544</v>
      </c>
      <c r="C2766" t="s">
        <v>2049</v>
      </c>
      <c r="D2766" s="258" t="s">
        <v>35545</v>
      </c>
    </row>
    <row r="2767" spans="1:4" ht="14.25">
      <c r="A2767">
        <v>3907</v>
      </c>
      <c r="B2767" t="s">
        <v>35546</v>
      </c>
      <c r="C2767" t="s">
        <v>2049</v>
      </c>
      <c r="D2767" s="258" t="s">
        <v>35547</v>
      </c>
    </row>
    <row r="2768" spans="1:4" ht="14.25">
      <c r="A2768">
        <v>3889</v>
      </c>
      <c r="B2768" t="s">
        <v>35548</v>
      </c>
      <c r="C2768" t="s">
        <v>2049</v>
      </c>
      <c r="D2768" s="258" t="s">
        <v>35549</v>
      </c>
    </row>
    <row r="2769" spans="1:4" ht="14.25">
      <c r="A2769">
        <v>3868</v>
      </c>
      <c r="B2769" t="s">
        <v>35550</v>
      </c>
      <c r="C2769" t="s">
        <v>2049</v>
      </c>
      <c r="D2769" s="258" t="s">
        <v>31810</v>
      </c>
    </row>
    <row r="2770" spans="1:4" ht="14.25">
      <c r="A2770">
        <v>3869</v>
      </c>
      <c r="B2770" t="s">
        <v>35551</v>
      </c>
      <c r="C2770" t="s">
        <v>2049</v>
      </c>
      <c r="D2770" s="258" t="s">
        <v>35552</v>
      </c>
    </row>
    <row r="2771" spans="1:4" ht="14.25">
      <c r="A2771">
        <v>3872</v>
      </c>
      <c r="B2771" t="s">
        <v>35553</v>
      </c>
      <c r="C2771" t="s">
        <v>2049</v>
      </c>
      <c r="D2771" s="258" t="s">
        <v>35554</v>
      </c>
    </row>
    <row r="2772" spans="1:4" ht="14.25">
      <c r="A2772">
        <v>3850</v>
      </c>
      <c r="B2772" t="s">
        <v>35555</v>
      </c>
      <c r="C2772" t="s">
        <v>2049</v>
      </c>
      <c r="D2772" s="258" t="s">
        <v>35556</v>
      </c>
    </row>
    <row r="2773" spans="1:4" ht="14.25">
      <c r="A2773">
        <v>38023</v>
      </c>
      <c r="B2773" t="s">
        <v>35557</v>
      </c>
      <c r="C2773" t="s">
        <v>2049</v>
      </c>
      <c r="D2773" s="258" t="s">
        <v>30538</v>
      </c>
    </row>
    <row r="2774" spans="1:4" ht="14.25">
      <c r="A2774">
        <v>37986</v>
      </c>
      <c r="B2774" t="s">
        <v>35558</v>
      </c>
      <c r="C2774" t="s">
        <v>2049</v>
      </c>
      <c r="D2774" s="258" t="s">
        <v>30731</v>
      </c>
    </row>
    <row r="2775" spans="1:4" ht="14.25">
      <c r="A2775">
        <v>37987</v>
      </c>
      <c r="B2775" t="s">
        <v>35559</v>
      </c>
      <c r="C2775" t="s">
        <v>2049</v>
      </c>
      <c r="D2775" s="258" t="s">
        <v>35560</v>
      </c>
    </row>
    <row r="2776" spans="1:4" ht="14.25">
      <c r="A2776">
        <v>37988</v>
      </c>
      <c r="B2776" t="s">
        <v>35561</v>
      </c>
      <c r="C2776" t="s">
        <v>2049</v>
      </c>
      <c r="D2776" s="258" t="s">
        <v>35562</v>
      </c>
    </row>
    <row r="2777" spans="1:4" ht="14.25">
      <c r="A2777">
        <v>21120</v>
      </c>
      <c r="B2777" t="s">
        <v>35563</v>
      </c>
      <c r="C2777" t="s">
        <v>2049</v>
      </c>
      <c r="D2777" s="258" t="s">
        <v>31121</v>
      </c>
    </row>
    <row r="2778" spans="1:4" ht="14.25">
      <c r="A2778">
        <v>39318</v>
      </c>
      <c r="B2778" t="s">
        <v>35564</v>
      </c>
      <c r="C2778" t="s">
        <v>2049</v>
      </c>
      <c r="D2778" s="258" t="s">
        <v>35565</v>
      </c>
    </row>
    <row r="2779" spans="1:4" ht="14.25">
      <c r="A2779">
        <v>40366</v>
      </c>
      <c r="B2779" t="s">
        <v>35566</v>
      </c>
      <c r="C2779" t="s">
        <v>2049</v>
      </c>
      <c r="D2779" s="258" t="s">
        <v>35567</v>
      </c>
    </row>
    <row r="2780" spans="1:4" ht="14.25">
      <c r="A2780">
        <v>40363</v>
      </c>
      <c r="B2780" t="s">
        <v>35568</v>
      </c>
      <c r="C2780" t="s">
        <v>2049</v>
      </c>
      <c r="D2780" s="258" t="s">
        <v>35569</v>
      </c>
    </row>
    <row r="2781" spans="1:4" ht="14.25">
      <c r="A2781">
        <v>40354</v>
      </c>
      <c r="B2781" t="s">
        <v>35570</v>
      </c>
      <c r="C2781" t="s">
        <v>2049</v>
      </c>
      <c r="D2781" s="258" t="s">
        <v>35571</v>
      </c>
    </row>
    <row r="2782" spans="1:4" ht="14.25">
      <c r="A2782">
        <v>40360</v>
      </c>
      <c r="B2782" t="s">
        <v>35572</v>
      </c>
      <c r="C2782" t="s">
        <v>2049</v>
      </c>
      <c r="D2782" s="258" t="s">
        <v>35573</v>
      </c>
    </row>
    <row r="2783" spans="1:4" ht="14.25">
      <c r="A2783">
        <v>40372</v>
      </c>
      <c r="B2783" t="s">
        <v>35574</v>
      </c>
      <c r="C2783" t="s">
        <v>2049</v>
      </c>
      <c r="D2783" s="258" t="s">
        <v>35575</v>
      </c>
    </row>
    <row r="2784" spans="1:4" ht="14.25">
      <c r="A2784">
        <v>40369</v>
      </c>
      <c r="B2784" t="s">
        <v>35576</v>
      </c>
      <c r="C2784" t="s">
        <v>2049</v>
      </c>
      <c r="D2784" s="258" t="s">
        <v>35577</v>
      </c>
    </row>
    <row r="2785" spans="1:4" ht="14.25">
      <c r="A2785">
        <v>40357</v>
      </c>
      <c r="B2785" t="s">
        <v>35578</v>
      </c>
      <c r="C2785" t="s">
        <v>2049</v>
      </c>
      <c r="D2785" s="258" t="s">
        <v>31662</v>
      </c>
    </row>
    <row r="2786" spans="1:4" ht="14.25">
      <c r="A2786">
        <v>40375</v>
      </c>
      <c r="B2786" t="s">
        <v>35579</v>
      </c>
      <c r="C2786" t="s">
        <v>2049</v>
      </c>
      <c r="D2786" s="258" t="s">
        <v>35580</v>
      </c>
    </row>
    <row r="2787" spans="1:4" ht="14.25">
      <c r="A2787">
        <v>1893</v>
      </c>
      <c r="B2787" t="s">
        <v>35581</v>
      </c>
      <c r="C2787" t="s">
        <v>2049</v>
      </c>
      <c r="D2787" s="258" t="s">
        <v>30767</v>
      </c>
    </row>
    <row r="2788" spans="1:4" ht="14.25">
      <c r="A2788">
        <v>1902</v>
      </c>
      <c r="B2788" t="s">
        <v>35582</v>
      </c>
      <c r="C2788" t="s">
        <v>2049</v>
      </c>
      <c r="D2788" s="258" t="s">
        <v>31689</v>
      </c>
    </row>
    <row r="2789" spans="1:4" ht="14.25">
      <c r="A2789">
        <v>1901</v>
      </c>
      <c r="B2789" t="s">
        <v>35583</v>
      </c>
      <c r="C2789" t="s">
        <v>2049</v>
      </c>
      <c r="D2789" s="258" t="s">
        <v>33916</v>
      </c>
    </row>
    <row r="2790" spans="1:4" ht="14.25">
      <c r="A2790">
        <v>1892</v>
      </c>
      <c r="B2790" t="s">
        <v>35584</v>
      </c>
      <c r="C2790" t="s">
        <v>2049</v>
      </c>
      <c r="D2790" s="258" t="s">
        <v>35585</v>
      </c>
    </row>
    <row r="2791" spans="1:4" ht="14.25">
      <c r="A2791">
        <v>1907</v>
      </c>
      <c r="B2791" t="s">
        <v>35586</v>
      </c>
      <c r="C2791" t="s">
        <v>2049</v>
      </c>
      <c r="D2791" s="258" t="s">
        <v>35587</v>
      </c>
    </row>
    <row r="2792" spans="1:4" ht="14.25">
      <c r="A2792">
        <v>1894</v>
      </c>
      <c r="B2792" t="s">
        <v>35588</v>
      </c>
      <c r="C2792" t="s">
        <v>2049</v>
      </c>
      <c r="D2792" s="258" t="s">
        <v>32302</v>
      </c>
    </row>
    <row r="2793" spans="1:4" ht="14.25">
      <c r="A2793">
        <v>1891</v>
      </c>
      <c r="B2793" t="s">
        <v>35589</v>
      </c>
      <c r="C2793" t="s">
        <v>2049</v>
      </c>
      <c r="D2793" s="258" t="s">
        <v>35590</v>
      </c>
    </row>
    <row r="2794" spans="1:4" ht="14.25">
      <c r="A2794">
        <v>1896</v>
      </c>
      <c r="B2794" t="s">
        <v>35591</v>
      </c>
      <c r="C2794" t="s">
        <v>2049</v>
      </c>
      <c r="D2794" s="258" t="s">
        <v>35592</v>
      </c>
    </row>
    <row r="2795" spans="1:4" ht="14.25">
      <c r="A2795">
        <v>1895</v>
      </c>
      <c r="B2795" t="s">
        <v>35593</v>
      </c>
      <c r="C2795" t="s">
        <v>2049</v>
      </c>
      <c r="D2795" s="258" t="s">
        <v>35594</v>
      </c>
    </row>
    <row r="2796" spans="1:4" ht="14.25">
      <c r="A2796">
        <v>2641</v>
      </c>
      <c r="B2796" t="s">
        <v>35595</v>
      </c>
      <c r="C2796" t="s">
        <v>2049</v>
      </c>
      <c r="D2796" s="258" t="s">
        <v>34963</v>
      </c>
    </row>
    <row r="2797" spans="1:4" ht="14.25">
      <c r="A2797">
        <v>2636</v>
      </c>
      <c r="B2797" t="s">
        <v>35596</v>
      </c>
      <c r="C2797" t="s">
        <v>2049</v>
      </c>
      <c r="D2797" s="258" t="s">
        <v>35597</v>
      </c>
    </row>
    <row r="2798" spans="1:4" ht="14.25">
      <c r="A2798">
        <v>2637</v>
      </c>
      <c r="B2798" t="s">
        <v>35598</v>
      </c>
      <c r="C2798" t="s">
        <v>2049</v>
      </c>
      <c r="D2798" s="258" t="s">
        <v>30398</v>
      </c>
    </row>
    <row r="2799" spans="1:4" ht="14.25">
      <c r="A2799">
        <v>2638</v>
      </c>
      <c r="B2799" t="s">
        <v>35599</v>
      </c>
      <c r="C2799" t="s">
        <v>2049</v>
      </c>
      <c r="D2799" s="258" t="s">
        <v>34829</v>
      </c>
    </row>
    <row r="2800" spans="1:4" ht="14.25">
      <c r="A2800">
        <v>2639</v>
      </c>
      <c r="B2800" t="s">
        <v>35600</v>
      </c>
      <c r="C2800" t="s">
        <v>2049</v>
      </c>
      <c r="D2800" s="258" t="s">
        <v>30741</v>
      </c>
    </row>
    <row r="2801" spans="1:4" ht="14.25">
      <c r="A2801">
        <v>2644</v>
      </c>
      <c r="B2801" t="s">
        <v>35601</v>
      </c>
      <c r="C2801" t="s">
        <v>2049</v>
      </c>
      <c r="D2801" s="258" t="s">
        <v>35602</v>
      </c>
    </row>
    <row r="2802" spans="1:4" ht="14.25">
      <c r="A2802">
        <v>2643</v>
      </c>
      <c r="B2802" t="s">
        <v>35603</v>
      </c>
      <c r="C2802" t="s">
        <v>2049</v>
      </c>
      <c r="D2802" s="258" t="s">
        <v>35604</v>
      </c>
    </row>
    <row r="2803" spans="1:4" ht="14.25">
      <c r="A2803">
        <v>2640</v>
      </c>
      <c r="B2803" t="s">
        <v>35605</v>
      </c>
      <c r="C2803" t="s">
        <v>2049</v>
      </c>
      <c r="D2803" s="258" t="s">
        <v>35606</v>
      </c>
    </row>
    <row r="2804" spans="1:4" ht="14.25">
      <c r="A2804">
        <v>2642</v>
      </c>
      <c r="B2804" t="s">
        <v>35607</v>
      </c>
      <c r="C2804" t="s">
        <v>2049</v>
      </c>
      <c r="D2804" s="258" t="s">
        <v>32454</v>
      </c>
    </row>
    <row r="2805" spans="1:4" ht="14.25">
      <c r="A2805">
        <v>39310</v>
      </c>
      <c r="B2805" t="s">
        <v>35608</v>
      </c>
      <c r="C2805" t="s">
        <v>2049</v>
      </c>
      <c r="D2805" s="258" t="s">
        <v>35609</v>
      </c>
    </row>
    <row r="2806" spans="1:4" ht="14.25">
      <c r="A2806">
        <v>39311</v>
      </c>
      <c r="B2806" t="s">
        <v>35610</v>
      </c>
      <c r="C2806" t="s">
        <v>2049</v>
      </c>
      <c r="D2806" s="258" t="s">
        <v>35611</v>
      </c>
    </row>
    <row r="2807" spans="1:4" ht="14.25">
      <c r="A2807">
        <v>39855</v>
      </c>
      <c r="B2807" t="s">
        <v>35612</v>
      </c>
      <c r="C2807" t="s">
        <v>2049</v>
      </c>
      <c r="D2807" s="258" t="s">
        <v>31370</v>
      </c>
    </row>
    <row r="2808" spans="1:4" ht="14.25">
      <c r="A2808">
        <v>39856</v>
      </c>
      <c r="B2808" t="s">
        <v>35613</v>
      </c>
      <c r="C2808" t="s">
        <v>2049</v>
      </c>
      <c r="D2808" s="258" t="s">
        <v>35340</v>
      </c>
    </row>
    <row r="2809" spans="1:4" ht="14.25">
      <c r="A2809">
        <v>39857</v>
      </c>
      <c r="B2809" t="s">
        <v>35614</v>
      </c>
      <c r="C2809" t="s">
        <v>2049</v>
      </c>
      <c r="D2809" s="258" t="s">
        <v>33881</v>
      </c>
    </row>
    <row r="2810" spans="1:4" ht="14.25">
      <c r="A2810">
        <v>39858</v>
      </c>
      <c r="B2810" t="s">
        <v>35615</v>
      </c>
      <c r="C2810" t="s">
        <v>2049</v>
      </c>
      <c r="D2810" s="258" t="s">
        <v>35616</v>
      </c>
    </row>
    <row r="2811" spans="1:4" ht="14.25">
      <c r="A2811">
        <v>39859</v>
      </c>
      <c r="B2811" t="s">
        <v>35617</v>
      </c>
      <c r="C2811" t="s">
        <v>2049</v>
      </c>
      <c r="D2811" s="258" t="s">
        <v>30617</v>
      </c>
    </row>
    <row r="2812" spans="1:4" ht="14.25">
      <c r="A2812">
        <v>39860</v>
      </c>
      <c r="B2812" t="s">
        <v>35618</v>
      </c>
      <c r="C2812" t="s">
        <v>2049</v>
      </c>
      <c r="D2812" s="258" t="s">
        <v>32166</v>
      </c>
    </row>
    <row r="2813" spans="1:4" ht="14.25">
      <c r="A2813">
        <v>39861</v>
      </c>
      <c r="B2813" t="s">
        <v>35619</v>
      </c>
      <c r="C2813" t="s">
        <v>2049</v>
      </c>
      <c r="D2813" s="258" t="s">
        <v>35407</v>
      </c>
    </row>
    <row r="2814" spans="1:4" ht="14.25">
      <c r="A2814">
        <v>3867</v>
      </c>
      <c r="B2814" t="s">
        <v>35620</v>
      </c>
      <c r="C2814" t="s">
        <v>2049</v>
      </c>
      <c r="D2814" s="258" t="s">
        <v>35621</v>
      </c>
    </row>
    <row r="2815" spans="1:4" ht="14.25">
      <c r="A2815">
        <v>3861</v>
      </c>
      <c r="B2815" t="s">
        <v>35622</v>
      </c>
      <c r="C2815" t="s">
        <v>2049</v>
      </c>
      <c r="D2815" s="258" t="s">
        <v>32873</v>
      </c>
    </row>
    <row r="2816" spans="1:4" ht="14.25">
      <c r="A2816">
        <v>3904</v>
      </c>
      <c r="B2816" t="s">
        <v>35623</v>
      </c>
      <c r="C2816" t="s">
        <v>2049</v>
      </c>
      <c r="D2816" s="258" t="s">
        <v>30378</v>
      </c>
    </row>
    <row r="2817" spans="1:4" ht="14.25">
      <c r="A2817">
        <v>3903</v>
      </c>
      <c r="B2817" t="s">
        <v>35624</v>
      </c>
      <c r="C2817" t="s">
        <v>2049</v>
      </c>
      <c r="D2817" s="258" t="s">
        <v>34310</v>
      </c>
    </row>
    <row r="2818" spans="1:4" ht="14.25">
      <c r="A2818">
        <v>3862</v>
      </c>
      <c r="B2818" t="s">
        <v>35625</v>
      </c>
      <c r="C2818" t="s">
        <v>2049</v>
      </c>
      <c r="D2818" s="258" t="s">
        <v>33318</v>
      </c>
    </row>
    <row r="2819" spans="1:4" ht="14.25">
      <c r="A2819">
        <v>3863</v>
      </c>
      <c r="B2819" t="s">
        <v>35626</v>
      </c>
      <c r="C2819" t="s">
        <v>2049</v>
      </c>
      <c r="D2819" s="258" t="s">
        <v>35627</v>
      </c>
    </row>
    <row r="2820" spans="1:4" ht="14.25">
      <c r="A2820">
        <v>3864</v>
      </c>
      <c r="B2820" t="s">
        <v>35628</v>
      </c>
      <c r="C2820" t="s">
        <v>2049</v>
      </c>
      <c r="D2820" s="258" t="s">
        <v>35629</v>
      </c>
    </row>
    <row r="2821" spans="1:4" ht="14.25">
      <c r="A2821">
        <v>3865</v>
      </c>
      <c r="B2821" t="s">
        <v>35630</v>
      </c>
      <c r="C2821" t="s">
        <v>2049</v>
      </c>
      <c r="D2821" s="258" t="s">
        <v>35631</v>
      </c>
    </row>
    <row r="2822" spans="1:4" ht="14.25">
      <c r="A2822">
        <v>3866</v>
      </c>
      <c r="B2822" t="s">
        <v>35632</v>
      </c>
      <c r="C2822" t="s">
        <v>2049</v>
      </c>
      <c r="D2822" s="258" t="s">
        <v>35633</v>
      </c>
    </row>
    <row r="2823" spans="1:4" ht="14.25">
      <c r="A2823">
        <v>3878</v>
      </c>
      <c r="B2823" t="s">
        <v>35634</v>
      </c>
      <c r="C2823" t="s">
        <v>2049</v>
      </c>
      <c r="D2823" s="258" t="s">
        <v>32931</v>
      </c>
    </row>
    <row r="2824" spans="1:4" ht="14.25">
      <c r="A2824">
        <v>3883</v>
      </c>
      <c r="B2824" t="s">
        <v>35635</v>
      </c>
      <c r="C2824" t="s">
        <v>2049</v>
      </c>
      <c r="D2824" s="258" t="s">
        <v>35636</v>
      </c>
    </row>
    <row r="2825" spans="1:4" ht="14.25">
      <c r="A2825">
        <v>3876</v>
      </c>
      <c r="B2825" t="s">
        <v>35637</v>
      </c>
      <c r="C2825" t="s">
        <v>2049</v>
      </c>
      <c r="D2825" s="258" t="s">
        <v>35638</v>
      </c>
    </row>
    <row r="2826" spans="1:4" ht="14.25">
      <c r="A2826">
        <v>3884</v>
      </c>
      <c r="B2826" t="s">
        <v>35639</v>
      </c>
      <c r="C2826" t="s">
        <v>2049</v>
      </c>
      <c r="D2826" s="258" t="s">
        <v>34631</v>
      </c>
    </row>
    <row r="2827" spans="1:4" ht="14.25">
      <c r="A2827">
        <v>12892</v>
      </c>
      <c r="B2827" t="s">
        <v>35640</v>
      </c>
      <c r="C2827" t="s">
        <v>2057</v>
      </c>
      <c r="D2827" s="258" t="s">
        <v>35641</v>
      </c>
    </row>
    <row r="2828" spans="1:4" ht="14.25">
      <c r="A2828">
        <v>38447</v>
      </c>
      <c r="B2828" t="s">
        <v>35642</v>
      </c>
      <c r="C2828" t="s">
        <v>2049</v>
      </c>
      <c r="D2828" s="258" t="s">
        <v>35643</v>
      </c>
    </row>
    <row r="2829" spans="1:4" ht="14.25">
      <c r="A2829">
        <v>36320</v>
      </c>
      <c r="B2829" t="s">
        <v>35644</v>
      </c>
      <c r="C2829" t="s">
        <v>2049</v>
      </c>
      <c r="D2829" s="258" t="s">
        <v>32048</v>
      </c>
    </row>
    <row r="2830" spans="1:4" ht="14.25">
      <c r="A2830">
        <v>36324</v>
      </c>
      <c r="B2830" t="s">
        <v>35645</v>
      </c>
      <c r="C2830" t="s">
        <v>2049</v>
      </c>
      <c r="D2830" s="258" t="s">
        <v>34974</v>
      </c>
    </row>
    <row r="2831" spans="1:4" ht="14.25">
      <c r="A2831">
        <v>38441</v>
      </c>
      <c r="B2831" t="s">
        <v>35646</v>
      </c>
      <c r="C2831" t="s">
        <v>2049</v>
      </c>
      <c r="D2831" s="258" t="s">
        <v>30408</v>
      </c>
    </row>
    <row r="2832" spans="1:4" ht="14.25">
      <c r="A2832">
        <v>38442</v>
      </c>
      <c r="B2832" t="s">
        <v>35647</v>
      </c>
      <c r="C2832" t="s">
        <v>2049</v>
      </c>
      <c r="D2832" s="258" t="s">
        <v>35648</v>
      </c>
    </row>
    <row r="2833" spans="1:4" ht="14.25">
      <c r="A2833">
        <v>38443</v>
      </c>
      <c r="B2833" t="s">
        <v>35649</v>
      </c>
      <c r="C2833" t="s">
        <v>2049</v>
      </c>
      <c r="D2833" s="258" t="s">
        <v>35650</v>
      </c>
    </row>
    <row r="2834" spans="1:4" ht="14.25">
      <c r="A2834">
        <v>38444</v>
      </c>
      <c r="B2834" t="s">
        <v>35651</v>
      </c>
      <c r="C2834" t="s">
        <v>2049</v>
      </c>
      <c r="D2834" s="258" t="s">
        <v>35652</v>
      </c>
    </row>
    <row r="2835" spans="1:4" ht="14.25">
      <c r="A2835">
        <v>38445</v>
      </c>
      <c r="B2835" t="s">
        <v>35653</v>
      </c>
      <c r="C2835" t="s">
        <v>2049</v>
      </c>
      <c r="D2835" s="258" t="s">
        <v>35654</v>
      </c>
    </row>
    <row r="2836" spans="1:4" ht="14.25">
      <c r="A2836">
        <v>38446</v>
      </c>
      <c r="B2836" t="s">
        <v>35655</v>
      </c>
      <c r="C2836" t="s">
        <v>2049</v>
      </c>
      <c r="D2836" s="258" t="s">
        <v>35656</v>
      </c>
    </row>
    <row r="2837" spans="1:4" ht="14.25">
      <c r="A2837">
        <v>3837</v>
      </c>
      <c r="B2837" t="s">
        <v>35657</v>
      </c>
      <c r="C2837" t="s">
        <v>2049</v>
      </c>
      <c r="D2837" s="258" t="s">
        <v>35658</v>
      </c>
    </row>
    <row r="2838" spans="1:4" ht="14.25">
      <c r="A2838">
        <v>3845</v>
      </c>
      <c r="B2838" t="s">
        <v>35659</v>
      </c>
      <c r="C2838" t="s">
        <v>2049</v>
      </c>
      <c r="D2838" s="258" t="s">
        <v>34682</v>
      </c>
    </row>
    <row r="2839" spans="1:4" ht="14.25">
      <c r="A2839">
        <v>11045</v>
      </c>
      <c r="B2839" t="s">
        <v>35660</v>
      </c>
      <c r="C2839" t="s">
        <v>2049</v>
      </c>
      <c r="D2839" s="258" t="s">
        <v>35661</v>
      </c>
    </row>
    <row r="2840" spans="1:4" ht="14.25">
      <c r="A2840">
        <v>20170</v>
      </c>
      <c r="B2840" t="s">
        <v>35662</v>
      </c>
      <c r="C2840" t="s">
        <v>2049</v>
      </c>
      <c r="D2840" s="258" t="s">
        <v>35663</v>
      </c>
    </row>
    <row r="2841" spans="1:4" ht="14.25">
      <c r="A2841">
        <v>20171</v>
      </c>
      <c r="B2841" t="s">
        <v>35664</v>
      </c>
      <c r="C2841" t="s">
        <v>2049</v>
      </c>
      <c r="D2841" s="258" t="s">
        <v>30518</v>
      </c>
    </row>
    <row r="2842" spans="1:4" ht="14.25">
      <c r="A2842">
        <v>20167</v>
      </c>
      <c r="B2842" t="s">
        <v>35665</v>
      </c>
      <c r="C2842" t="s">
        <v>2049</v>
      </c>
      <c r="D2842" s="258" t="s">
        <v>35666</v>
      </c>
    </row>
    <row r="2843" spans="1:4" ht="14.25">
      <c r="A2843">
        <v>20168</v>
      </c>
      <c r="B2843" t="s">
        <v>35667</v>
      </c>
      <c r="C2843" t="s">
        <v>2049</v>
      </c>
      <c r="D2843" s="258" t="s">
        <v>35668</v>
      </c>
    </row>
    <row r="2844" spans="1:4" ht="14.25">
      <c r="A2844">
        <v>20169</v>
      </c>
      <c r="B2844" t="s">
        <v>35669</v>
      </c>
      <c r="C2844" t="s">
        <v>2049</v>
      </c>
      <c r="D2844" s="258" t="s">
        <v>35670</v>
      </c>
    </row>
    <row r="2845" spans="1:4" ht="14.25">
      <c r="A2845">
        <v>3899</v>
      </c>
      <c r="B2845" t="s">
        <v>35671</v>
      </c>
      <c r="C2845" t="s">
        <v>2049</v>
      </c>
      <c r="D2845" s="258" t="s">
        <v>31924</v>
      </c>
    </row>
    <row r="2846" spans="1:4" ht="14.25">
      <c r="A2846">
        <v>38676</v>
      </c>
      <c r="B2846" t="s">
        <v>35672</v>
      </c>
      <c r="C2846" t="s">
        <v>2049</v>
      </c>
      <c r="D2846" s="258" t="s">
        <v>32623</v>
      </c>
    </row>
    <row r="2847" spans="1:4" ht="14.25">
      <c r="A2847">
        <v>3897</v>
      </c>
      <c r="B2847" t="s">
        <v>35673</v>
      </c>
      <c r="C2847" t="s">
        <v>2049</v>
      </c>
      <c r="D2847" s="258" t="s">
        <v>35674</v>
      </c>
    </row>
    <row r="2848" spans="1:4" ht="14.25">
      <c r="A2848">
        <v>3875</v>
      </c>
      <c r="B2848" t="s">
        <v>35675</v>
      </c>
      <c r="C2848" t="s">
        <v>2049</v>
      </c>
      <c r="D2848" s="258" t="s">
        <v>31879</v>
      </c>
    </row>
    <row r="2849" spans="1:4" ht="14.25">
      <c r="A2849">
        <v>3898</v>
      </c>
      <c r="B2849" t="s">
        <v>35676</v>
      </c>
      <c r="C2849" t="s">
        <v>2049</v>
      </c>
      <c r="D2849" s="258" t="s">
        <v>34961</v>
      </c>
    </row>
    <row r="2850" spans="1:4" ht="14.25">
      <c r="A2850">
        <v>3855</v>
      </c>
      <c r="B2850" t="s">
        <v>35677</v>
      </c>
      <c r="C2850" t="s">
        <v>2049</v>
      </c>
      <c r="D2850" s="258" t="s">
        <v>35678</v>
      </c>
    </row>
    <row r="2851" spans="1:4" ht="14.25">
      <c r="A2851">
        <v>3874</v>
      </c>
      <c r="B2851" t="s">
        <v>35679</v>
      </c>
      <c r="C2851" t="s">
        <v>2049</v>
      </c>
      <c r="D2851" s="258" t="s">
        <v>35680</v>
      </c>
    </row>
    <row r="2852" spans="1:4" ht="14.25">
      <c r="A2852">
        <v>3870</v>
      </c>
      <c r="B2852" t="s">
        <v>35681</v>
      </c>
      <c r="C2852" t="s">
        <v>2049</v>
      </c>
      <c r="D2852" s="258" t="s">
        <v>35682</v>
      </c>
    </row>
    <row r="2853" spans="1:4" ht="14.25">
      <c r="A2853">
        <v>38678</v>
      </c>
      <c r="B2853" t="s">
        <v>35683</v>
      </c>
      <c r="C2853" t="s">
        <v>2049</v>
      </c>
      <c r="D2853" s="258" t="s">
        <v>35684</v>
      </c>
    </row>
    <row r="2854" spans="1:4" ht="14.25">
      <c r="A2854">
        <v>3859</v>
      </c>
      <c r="B2854" t="s">
        <v>35685</v>
      </c>
      <c r="C2854" t="s">
        <v>2049</v>
      </c>
      <c r="D2854" s="258" t="s">
        <v>30963</v>
      </c>
    </row>
    <row r="2855" spans="1:4" ht="14.25">
      <c r="A2855">
        <v>3856</v>
      </c>
      <c r="B2855" t="s">
        <v>35686</v>
      </c>
      <c r="C2855" t="s">
        <v>2049</v>
      </c>
      <c r="D2855" s="258" t="s">
        <v>35687</v>
      </c>
    </row>
    <row r="2856" spans="1:4" ht="14.25">
      <c r="A2856">
        <v>3906</v>
      </c>
      <c r="B2856" t="s">
        <v>35688</v>
      </c>
      <c r="C2856" t="s">
        <v>2049</v>
      </c>
      <c r="D2856" s="258" t="s">
        <v>30650</v>
      </c>
    </row>
    <row r="2857" spans="1:4" ht="14.25">
      <c r="A2857">
        <v>3860</v>
      </c>
      <c r="B2857" t="s">
        <v>35689</v>
      </c>
      <c r="C2857" t="s">
        <v>2049</v>
      </c>
      <c r="D2857" s="258" t="s">
        <v>35690</v>
      </c>
    </row>
    <row r="2858" spans="1:4" ht="14.25">
      <c r="A2858">
        <v>3905</v>
      </c>
      <c r="B2858" t="s">
        <v>35691</v>
      </c>
      <c r="C2858" t="s">
        <v>2049</v>
      </c>
      <c r="D2858" s="258" t="s">
        <v>32810</v>
      </c>
    </row>
    <row r="2859" spans="1:4" ht="14.25">
      <c r="A2859">
        <v>3871</v>
      </c>
      <c r="B2859" t="s">
        <v>35692</v>
      </c>
      <c r="C2859" t="s">
        <v>2049</v>
      </c>
      <c r="D2859" s="258" t="s">
        <v>35693</v>
      </c>
    </row>
    <row r="2860" spans="1:4" ht="14.25">
      <c r="A2860">
        <v>39292</v>
      </c>
      <c r="B2860" t="s">
        <v>35694</v>
      </c>
      <c r="C2860" t="s">
        <v>2049</v>
      </c>
      <c r="D2860" s="258" t="s">
        <v>35695</v>
      </c>
    </row>
    <row r="2861" spans="1:4" ht="14.25">
      <c r="A2861">
        <v>39293</v>
      </c>
      <c r="B2861" t="s">
        <v>35696</v>
      </c>
      <c r="C2861" t="s">
        <v>2049</v>
      </c>
      <c r="D2861" s="258" t="s">
        <v>35697</v>
      </c>
    </row>
    <row r="2862" spans="1:4" ht="14.25">
      <c r="A2862">
        <v>39294</v>
      </c>
      <c r="B2862" t="s">
        <v>35698</v>
      </c>
      <c r="C2862" t="s">
        <v>2049</v>
      </c>
      <c r="D2862" s="258" t="s">
        <v>35699</v>
      </c>
    </row>
    <row r="2863" spans="1:4" ht="14.25">
      <c r="A2863">
        <v>39295</v>
      </c>
      <c r="B2863" t="s">
        <v>35700</v>
      </c>
      <c r="C2863" t="s">
        <v>2049</v>
      </c>
      <c r="D2863" s="258" t="s">
        <v>35701</v>
      </c>
    </row>
    <row r="2864" spans="1:4" ht="14.25">
      <c r="A2864">
        <v>39296</v>
      </c>
      <c r="B2864" t="s">
        <v>35702</v>
      </c>
      <c r="C2864" t="s">
        <v>2049</v>
      </c>
      <c r="D2864" s="258" t="s">
        <v>30629</v>
      </c>
    </row>
    <row r="2865" spans="1:4" ht="14.25">
      <c r="A2865">
        <v>39297</v>
      </c>
      <c r="B2865" t="s">
        <v>35703</v>
      </c>
      <c r="C2865" t="s">
        <v>2049</v>
      </c>
      <c r="D2865" s="258" t="s">
        <v>35704</v>
      </c>
    </row>
    <row r="2866" spans="1:4" ht="14.25">
      <c r="A2866">
        <v>39298</v>
      </c>
      <c r="B2866" t="s">
        <v>35705</v>
      </c>
      <c r="C2866" t="s">
        <v>2049</v>
      </c>
      <c r="D2866" s="258" t="s">
        <v>33565</v>
      </c>
    </row>
    <row r="2867" spans="1:4" ht="14.25">
      <c r="A2867">
        <v>39299</v>
      </c>
      <c r="B2867" t="s">
        <v>35706</v>
      </c>
      <c r="C2867" t="s">
        <v>2049</v>
      </c>
      <c r="D2867" s="258" t="s">
        <v>35707</v>
      </c>
    </row>
    <row r="2868" spans="1:4" ht="14.25">
      <c r="A2868">
        <v>39308</v>
      </c>
      <c r="B2868" t="s">
        <v>35708</v>
      </c>
      <c r="C2868" t="s">
        <v>2049</v>
      </c>
      <c r="D2868" s="258" t="s">
        <v>35709</v>
      </c>
    </row>
    <row r="2869" spans="1:4" ht="14.25">
      <c r="A2869">
        <v>39309</v>
      </c>
      <c r="B2869" t="s">
        <v>35710</v>
      </c>
      <c r="C2869" t="s">
        <v>2049</v>
      </c>
      <c r="D2869" s="258" t="s">
        <v>35711</v>
      </c>
    </row>
    <row r="2870" spans="1:4" ht="14.25">
      <c r="A2870">
        <v>37429</v>
      </c>
      <c r="B2870" t="s">
        <v>35712</v>
      </c>
      <c r="C2870" t="s">
        <v>2049</v>
      </c>
      <c r="D2870" s="258" t="s">
        <v>35713</v>
      </c>
    </row>
    <row r="2871" spans="1:4" ht="14.25">
      <c r="A2871">
        <v>37426</v>
      </c>
      <c r="B2871" t="s">
        <v>35714</v>
      </c>
      <c r="C2871" t="s">
        <v>2049</v>
      </c>
      <c r="D2871" s="258" t="s">
        <v>35715</v>
      </c>
    </row>
    <row r="2872" spans="1:4" ht="14.25">
      <c r="A2872">
        <v>37427</v>
      </c>
      <c r="B2872" t="s">
        <v>35716</v>
      </c>
      <c r="C2872" t="s">
        <v>2049</v>
      </c>
      <c r="D2872" s="258" t="s">
        <v>35717</v>
      </c>
    </row>
    <row r="2873" spans="1:4" ht="14.25">
      <c r="A2873">
        <v>37424</v>
      </c>
      <c r="B2873" t="s">
        <v>35718</v>
      </c>
      <c r="C2873" t="s">
        <v>2049</v>
      </c>
      <c r="D2873" s="258" t="s">
        <v>32848</v>
      </c>
    </row>
    <row r="2874" spans="1:4" ht="14.25">
      <c r="A2874">
        <v>37428</v>
      </c>
      <c r="B2874" t="s">
        <v>35719</v>
      </c>
      <c r="C2874" t="s">
        <v>2049</v>
      </c>
      <c r="D2874" s="258" t="s">
        <v>35720</v>
      </c>
    </row>
    <row r="2875" spans="1:4" ht="14.25">
      <c r="A2875">
        <v>37425</v>
      </c>
      <c r="B2875" t="s">
        <v>35721</v>
      </c>
      <c r="C2875" t="s">
        <v>2049</v>
      </c>
      <c r="D2875" s="258" t="s">
        <v>35722</v>
      </c>
    </row>
    <row r="2876" spans="1:4" ht="14.25">
      <c r="A2876">
        <v>11519</v>
      </c>
      <c r="B2876" t="s">
        <v>35723</v>
      </c>
      <c r="C2876" t="s">
        <v>2057</v>
      </c>
      <c r="D2876" s="258" t="s">
        <v>35724</v>
      </c>
    </row>
    <row r="2877" spans="1:4" ht="14.25">
      <c r="A2877">
        <v>11520</v>
      </c>
      <c r="B2877" t="s">
        <v>35725</v>
      </c>
      <c r="C2877" t="s">
        <v>2057</v>
      </c>
      <c r="D2877" s="258" t="s">
        <v>32440</v>
      </c>
    </row>
    <row r="2878" spans="1:4" ht="14.25">
      <c r="A2878">
        <v>11518</v>
      </c>
      <c r="B2878" t="s">
        <v>35726</v>
      </c>
      <c r="C2878" t="s">
        <v>2057</v>
      </c>
      <c r="D2878" s="258" t="s">
        <v>35727</v>
      </c>
    </row>
    <row r="2879" spans="1:4" ht="14.25">
      <c r="A2879">
        <v>38473</v>
      </c>
      <c r="B2879" t="s">
        <v>35728</v>
      </c>
      <c r="C2879" t="s">
        <v>2049</v>
      </c>
      <c r="D2879" s="258" t="s">
        <v>35729</v>
      </c>
    </row>
    <row r="2880" spans="1:4" ht="14.25">
      <c r="A2880">
        <v>4244</v>
      </c>
      <c r="B2880" t="s">
        <v>35730</v>
      </c>
      <c r="C2880" t="s">
        <v>2051</v>
      </c>
      <c r="D2880" s="258" t="s">
        <v>35731</v>
      </c>
    </row>
    <row r="2881" spans="1:4" ht="14.25">
      <c r="A2881">
        <v>40977</v>
      </c>
      <c r="B2881" t="s">
        <v>35732</v>
      </c>
      <c r="C2881" t="s">
        <v>2056</v>
      </c>
      <c r="D2881" s="258" t="s">
        <v>35733</v>
      </c>
    </row>
    <row r="2882" spans="1:4" ht="14.25">
      <c r="A2882">
        <v>4115</v>
      </c>
      <c r="B2882" t="s">
        <v>35734</v>
      </c>
      <c r="C2882" t="s">
        <v>2052</v>
      </c>
      <c r="D2882" s="258" t="s">
        <v>35735</v>
      </c>
    </row>
    <row r="2883" spans="1:4" ht="14.25">
      <c r="A2883">
        <v>4119</v>
      </c>
      <c r="B2883" t="s">
        <v>35736</v>
      </c>
      <c r="C2883" t="s">
        <v>2052</v>
      </c>
      <c r="D2883" s="258" t="s">
        <v>35737</v>
      </c>
    </row>
    <row r="2884" spans="1:4" ht="14.25">
      <c r="A2884">
        <v>2794</v>
      </c>
      <c r="B2884" t="s">
        <v>35738</v>
      </c>
      <c r="C2884" t="s">
        <v>2052</v>
      </c>
      <c r="D2884" s="258" t="s">
        <v>35739</v>
      </c>
    </row>
    <row r="2885" spans="1:4" ht="14.25">
      <c r="A2885">
        <v>2788</v>
      </c>
      <c r="B2885" t="s">
        <v>35740</v>
      </c>
      <c r="C2885" t="s">
        <v>2052</v>
      </c>
      <c r="D2885" s="258" t="s">
        <v>35741</v>
      </c>
    </row>
    <row r="2886" spans="1:4" ht="14.25">
      <c r="A2886">
        <v>4006</v>
      </c>
      <c r="B2886" t="s">
        <v>35742</v>
      </c>
      <c r="C2886" t="s">
        <v>2055</v>
      </c>
      <c r="D2886" s="258" t="s">
        <v>35743</v>
      </c>
    </row>
    <row r="2887" spans="1:4" ht="14.25">
      <c r="A2887">
        <v>36151</v>
      </c>
      <c r="B2887" t="s">
        <v>35744</v>
      </c>
      <c r="C2887" t="s">
        <v>2049</v>
      </c>
      <c r="D2887" s="258" t="s">
        <v>35745</v>
      </c>
    </row>
    <row r="2888" spans="1:4" ht="14.25">
      <c r="A2888">
        <v>37457</v>
      </c>
      <c r="B2888" t="s">
        <v>35746</v>
      </c>
      <c r="C2888" t="s">
        <v>2052</v>
      </c>
      <c r="D2888" s="258" t="s">
        <v>35747</v>
      </c>
    </row>
    <row r="2889" spans="1:4" ht="14.25">
      <c r="A2889">
        <v>37456</v>
      </c>
      <c r="B2889" t="s">
        <v>35748</v>
      </c>
      <c r="C2889" t="s">
        <v>2052</v>
      </c>
      <c r="D2889" s="258" t="s">
        <v>30650</v>
      </c>
    </row>
    <row r="2890" spans="1:4" ht="14.25">
      <c r="A2890">
        <v>37461</v>
      </c>
      <c r="B2890" t="s">
        <v>35749</v>
      </c>
      <c r="C2890" t="s">
        <v>2052</v>
      </c>
      <c r="D2890" s="258" t="s">
        <v>35750</v>
      </c>
    </row>
    <row r="2891" spans="1:4" ht="14.25">
      <c r="A2891">
        <v>37460</v>
      </c>
      <c r="B2891" t="s">
        <v>35751</v>
      </c>
      <c r="C2891" t="s">
        <v>2052</v>
      </c>
      <c r="D2891" s="258" t="s">
        <v>34997</v>
      </c>
    </row>
    <row r="2892" spans="1:4" ht="14.25">
      <c r="A2892">
        <v>37458</v>
      </c>
      <c r="B2892" t="s">
        <v>35752</v>
      </c>
      <c r="C2892" t="s">
        <v>2052</v>
      </c>
      <c r="D2892" s="258" t="s">
        <v>35753</v>
      </c>
    </row>
    <row r="2893" spans="1:4" ht="14.25">
      <c r="A2893">
        <v>37454</v>
      </c>
      <c r="B2893" t="s">
        <v>35754</v>
      </c>
      <c r="C2893" t="s">
        <v>2052</v>
      </c>
      <c r="D2893" s="258" t="s">
        <v>35755</v>
      </c>
    </row>
    <row r="2894" spans="1:4" ht="14.25">
      <c r="A2894">
        <v>37455</v>
      </c>
      <c r="B2894" t="s">
        <v>35756</v>
      </c>
      <c r="C2894" t="s">
        <v>2052</v>
      </c>
      <c r="D2894" s="258" t="s">
        <v>35757</v>
      </c>
    </row>
    <row r="2895" spans="1:4" ht="14.25">
      <c r="A2895">
        <v>37459</v>
      </c>
      <c r="B2895" t="s">
        <v>35758</v>
      </c>
      <c r="C2895" t="s">
        <v>2052</v>
      </c>
      <c r="D2895" s="258" t="s">
        <v>35759</v>
      </c>
    </row>
    <row r="2896" spans="1:4" ht="14.25">
      <c r="A2896">
        <v>21029</v>
      </c>
      <c r="B2896" t="s">
        <v>35760</v>
      </c>
      <c r="C2896" t="s">
        <v>2049</v>
      </c>
      <c r="D2896" s="258" t="s">
        <v>35761</v>
      </c>
    </row>
    <row r="2897" spans="1:4" ht="14.25">
      <c r="A2897">
        <v>21030</v>
      </c>
      <c r="B2897" t="s">
        <v>35762</v>
      </c>
      <c r="C2897" t="s">
        <v>2049</v>
      </c>
      <c r="D2897" s="258" t="s">
        <v>35763</v>
      </c>
    </row>
    <row r="2898" spans="1:4" ht="14.25">
      <c r="A2898">
        <v>21031</v>
      </c>
      <c r="B2898" t="s">
        <v>35764</v>
      </c>
      <c r="C2898" t="s">
        <v>2049</v>
      </c>
      <c r="D2898" s="258" t="s">
        <v>35765</v>
      </c>
    </row>
    <row r="2899" spans="1:4" ht="14.25">
      <c r="A2899">
        <v>21032</v>
      </c>
      <c r="B2899" t="s">
        <v>35766</v>
      </c>
      <c r="C2899" t="s">
        <v>2049</v>
      </c>
      <c r="D2899" s="258" t="s">
        <v>35767</v>
      </c>
    </row>
    <row r="2900" spans="1:4" ht="14.25">
      <c r="A2900">
        <v>37527</v>
      </c>
      <c r="B2900" t="s">
        <v>35768</v>
      </c>
      <c r="C2900" t="s">
        <v>2049</v>
      </c>
      <c r="D2900" s="258" t="s">
        <v>35769</v>
      </c>
    </row>
    <row r="2901" spans="1:4" ht="14.25">
      <c r="A2901">
        <v>37528</v>
      </c>
      <c r="B2901" t="s">
        <v>35770</v>
      </c>
      <c r="C2901" t="s">
        <v>2049</v>
      </c>
      <c r="D2901" s="258" t="s">
        <v>35771</v>
      </c>
    </row>
    <row r="2902" spans="1:4" ht="14.25">
      <c r="A2902">
        <v>37529</v>
      </c>
      <c r="B2902" t="s">
        <v>35772</v>
      </c>
      <c r="C2902" t="s">
        <v>2049</v>
      </c>
      <c r="D2902" s="258" t="s">
        <v>35773</v>
      </c>
    </row>
    <row r="2903" spans="1:4" ht="14.25">
      <c r="A2903">
        <v>37530</v>
      </c>
      <c r="B2903" t="s">
        <v>35774</v>
      </c>
      <c r="C2903" t="s">
        <v>2049</v>
      </c>
      <c r="D2903" s="258" t="s">
        <v>35775</v>
      </c>
    </row>
    <row r="2904" spans="1:4" ht="14.25">
      <c r="A2904">
        <v>21034</v>
      </c>
      <c r="B2904" t="s">
        <v>35776</v>
      </c>
      <c r="C2904" t="s">
        <v>2049</v>
      </c>
      <c r="D2904" s="258" t="s">
        <v>35777</v>
      </c>
    </row>
    <row r="2905" spans="1:4" ht="14.25">
      <c r="A2905">
        <v>37531</v>
      </c>
      <c r="B2905" t="s">
        <v>35778</v>
      </c>
      <c r="C2905" t="s">
        <v>2049</v>
      </c>
      <c r="D2905" s="258" t="s">
        <v>35779</v>
      </c>
    </row>
    <row r="2906" spans="1:4" ht="14.25">
      <c r="A2906">
        <v>21036</v>
      </c>
      <c r="B2906" t="s">
        <v>35780</v>
      </c>
      <c r="C2906" t="s">
        <v>2049</v>
      </c>
      <c r="D2906" s="258" t="s">
        <v>35781</v>
      </c>
    </row>
    <row r="2907" spans="1:4" ht="14.25">
      <c r="A2907">
        <v>21037</v>
      </c>
      <c r="B2907" t="s">
        <v>35782</v>
      </c>
      <c r="C2907" t="s">
        <v>2049</v>
      </c>
      <c r="D2907" s="258" t="s">
        <v>35783</v>
      </c>
    </row>
    <row r="2908" spans="1:4" ht="14.25">
      <c r="A2908">
        <v>20185</v>
      </c>
      <c r="B2908" t="s">
        <v>35784</v>
      </c>
      <c r="C2908" t="s">
        <v>2052</v>
      </c>
      <c r="D2908" s="258" t="s">
        <v>35785</v>
      </c>
    </row>
    <row r="2909" spans="1:4" ht="14.25">
      <c r="A2909">
        <v>20260</v>
      </c>
      <c r="B2909" t="s">
        <v>35786</v>
      </c>
      <c r="C2909" t="s">
        <v>2049</v>
      </c>
      <c r="D2909" s="258" t="s">
        <v>35707</v>
      </c>
    </row>
    <row r="2910" spans="1:4" ht="14.25">
      <c r="A2910">
        <v>37523</v>
      </c>
      <c r="B2910" t="s">
        <v>35787</v>
      </c>
      <c r="C2910" t="s">
        <v>2049</v>
      </c>
      <c r="D2910" s="258" t="s">
        <v>35788</v>
      </c>
    </row>
    <row r="2911" spans="1:4" ht="14.25">
      <c r="A2911">
        <v>37515</v>
      </c>
      <c r="B2911" t="s">
        <v>35789</v>
      </c>
      <c r="C2911" t="s">
        <v>2049</v>
      </c>
      <c r="D2911" s="258" t="s">
        <v>35790</v>
      </c>
    </row>
    <row r="2912" spans="1:4" ht="14.25">
      <c r="A2912">
        <v>12899</v>
      </c>
      <c r="B2912" t="s">
        <v>35791</v>
      </c>
      <c r="C2912" t="s">
        <v>2049</v>
      </c>
      <c r="D2912" s="258" t="s">
        <v>34957</v>
      </c>
    </row>
    <row r="2913" spans="1:4" ht="14.25">
      <c r="A2913">
        <v>12898</v>
      </c>
      <c r="B2913" t="s">
        <v>35792</v>
      </c>
      <c r="C2913" t="s">
        <v>2049</v>
      </c>
      <c r="D2913" s="258" t="s">
        <v>35793</v>
      </c>
    </row>
    <row r="2914" spans="1:4" ht="14.25">
      <c r="A2914">
        <v>42528</v>
      </c>
      <c r="B2914" t="s">
        <v>35794</v>
      </c>
      <c r="C2914" t="s">
        <v>2050</v>
      </c>
      <c r="D2914" s="258" t="s">
        <v>32294</v>
      </c>
    </row>
    <row r="2915" spans="1:4" ht="14.25">
      <c r="A2915">
        <v>39696</v>
      </c>
      <c r="B2915" t="s">
        <v>35795</v>
      </c>
      <c r="C2915" t="s">
        <v>2050</v>
      </c>
      <c r="D2915" s="258" t="s">
        <v>30757</v>
      </c>
    </row>
    <row r="2916" spans="1:4" ht="14.25">
      <c r="A2916">
        <v>39700</v>
      </c>
      <c r="B2916" t="s">
        <v>35796</v>
      </c>
      <c r="C2916" t="s">
        <v>2050</v>
      </c>
      <c r="D2916" s="258" t="s">
        <v>35797</v>
      </c>
    </row>
    <row r="2917" spans="1:4" ht="14.25">
      <c r="A2917">
        <v>11621</v>
      </c>
      <c r="B2917" t="s">
        <v>35798</v>
      </c>
      <c r="C2917" t="s">
        <v>2050</v>
      </c>
      <c r="D2917" s="258" t="s">
        <v>35799</v>
      </c>
    </row>
    <row r="2918" spans="1:4" ht="14.25">
      <c r="A2918">
        <v>4014</v>
      </c>
      <c r="B2918" t="s">
        <v>35800</v>
      </c>
      <c r="C2918" t="s">
        <v>2050</v>
      </c>
      <c r="D2918" s="258" t="s">
        <v>35138</v>
      </c>
    </row>
    <row r="2919" spans="1:4" ht="14.25">
      <c r="A2919">
        <v>4015</v>
      </c>
      <c r="B2919" t="s">
        <v>35801</v>
      </c>
      <c r="C2919" t="s">
        <v>2050</v>
      </c>
      <c r="D2919" s="258" t="s">
        <v>35802</v>
      </c>
    </row>
    <row r="2920" spans="1:4" ht="14.25">
      <c r="A2920">
        <v>4017</v>
      </c>
      <c r="B2920" t="s">
        <v>35803</v>
      </c>
      <c r="C2920" t="s">
        <v>2050</v>
      </c>
      <c r="D2920" s="258" t="s">
        <v>35804</v>
      </c>
    </row>
    <row r="2921" spans="1:4" ht="14.25">
      <c r="A2921">
        <v>4016</v>
      </c>
      <c r="B2921" t="s">
        <v>35805</v>
      </c>
      <c r="C2921" t="s">
        <v>2050</v>
      </c>
      <c r="D2921" s="258" t="s">
        <v>35806</v>
      </c>
    </row>
    <row r="2922" spans="1:4" ht="14.25">
      <c r="A2922">
        <v>39699</v>
      </c>
      <c r="B2922" t="s">
        <v>35807</v>
      </c>
      <c r="C2922" t="s">
        <v>2050</v>
      </c>
      <c r="D2922" s="258" t="s">
        <v>35808</v>
      </c>
    </row>
    <row r="2923" spans="1:4" ht="14.25">
      <c r="A2923">
        <v>38544</v>
      </c>
      <c r="B2923" t="s">
        <v>35809</v>
      </c>
      <c r="C2923" t="s">
        <v>2050</v>
      </c>
      <c r="D2923" s="258" t="s">
        <v>30684</v>
      </c>
    </row>
    <row r="2924" spans="1:4" ht="14.25">
      <c r="A2924">
        <v>38545</v>
      </c>
      <c r="B2924" t="s">
        <v>35810</v>
      </c>
      <c r="C2924" t="s">
        <v>2050</v>
      </c>
      <c r="D2924" s="258" t="s">
        <v>35811</v>
      </c>
    </row>
    <row r="2925" spans="1:4" ht="14.25">
      <c r="A2925">
        <v>42527</v>
      </c>
      <c r="B2925" t="s">
        <v>35812</v>
      </c>
      <c r="C2925" t="s">
        <v>2050</v>
      </c>
      <c r="D2925" s="258" t="s">
        <v>35452</v>
      </c>
    </row>
    <row r="2926" spans="1:4" ht="14.25">
      <c r="A2926">
        <v>39323</v>
      </c>
      <c r="B2926" t="s">
        <v>35813</v>
      </c>
      <c r="C2926" t="s">
        <v>2050</v>
      </c>
      <c r="D2926" s="258" t="s">
        <v>35814</v>
      </c>
    </row>
    <row r="2927" spans="1:4" ht="14.25">
      <c r="A2927">
        <v>626</v>
      </c>
      <c r="B2927" t="s">
        <v>35815</v>
      </c>
      <c r="C2927" t="s">
        <v>2053</v>
      </c>
      <c r="D2927" s="258" t="s">
        <v>35816</v>
      </c>
    </row>
    <row r="2928" spans="1:4" ht="14.25">
      <c r="A2928">
        <v>44504</v>
      </c>
      <c r="B2928" t="s">
        <v>35817</v>
      </c>
      <c r="C2928" t="s">
        <v>2050</v>
      </c>
      <c r="D2928" s="258" t="s">
        <v>33833</v>
      </c>
    </row>
    <row r="2929" spans="1:4" ht="14.25">
      <c r="A2929">
        <v>44505</v>
      </c>
      <c r="B2929" t="s">
        <v>35818</v>
      </c>
      <c r="C2929" t="s">
        <v>2050</v>
      </c>
      <c r="D2929" s="258" t="s">
        <v>31944</v>
      </c>
    </row>
    <row r="2930" spans="1:4" ht="14.25">
      <c r="A2930">
        <v>44506</v>
      </c>
      <c r="B2930" t="s">
        <v>35819</v>
      </c>
      <c r="C2930" t="s">
        <v>2050</v>
      </c>
      <c r="D2930" s="258" t="s">
        <v>35820</v>
      </c>
    </row>
    <row r="2931" spans="1:4" ht="14.25">
      <c r="A2931">
        <v>44507</v>
      </c>
      <c r="B2931" t="s">
        <v>35821</v>
      </c>
      <c r="C2931" t="s">
        <v>2050</v>
      </c>
      <c r="D2931" s="258" t="s">
        <v>35822</v>
      </c>
    </row>
    <row r="2932" spans="1:4" ht="14.25">
      <c r="A2932">
        <v>44508</v>
      </c>
      <c r="B2932" t="s">
        <v>35823</v>
      </c>
      <c r="C2932" t="s">
        <v>2050</v>
      </c>
      <c r="D2932" s="258" t="s">
        <v>35824</v>
      </c>
    </row>
    <row r="2933" spans="1:4" ht="14.25">
      <c r="A2933">
        <v>44509</v>
      </c>
      <c r="B2933" t="s">
        <v>35825</v>
      </c>
      <c r="C2933" t="s">
        <v>2050</v>
      </c>
      <c r="D2933" s="258" t="s">
        <v>35826</v>
      </c>
    </row>
    <row r="2934" spans="1:4" ht="14.25">
      <c r="A2934">
        <v>44510</v>
      </c>
      <c r="B2934" t="s">
        <v>35827</v>
      </c>
      <c r="C2934" t="s">
        <v>2050</v>
      </c>
      <c r="D2934" s="258" t="s">
        <v>35828</v>
      </c>
    </row>
    <row r="2935" spans="1:4" ht="14.25">
      <c r="A2935">
        <v>44512</v>
      </c>
      <c r="B2935" t="s">
        <v>35829</v>
      </c>
      <c r="C2935" t="s">
        <v>2050</v>
      </c>
      <c r="D2935" s="258" t="s">
        <v>34953</v>
      </c>
    </row>
    <row r="2936" spans="1:4" ht="14.25">
      <c r="A2936">
        <v>44513</v>
      </c>
      <c r="B2936" t="s">
        <v>35830</v>
      </c>
      <c r="C2936" t="s">
        <v>2050</v>
      </c>
      <c r="D2936" s="258" t="s">
        <v>35831</v>
      </c>
    </row>
    <row r="2937" spans="1:4" ht="14.25">
      <c r="A2937">
        <v>44514</v>
      </c>
      <c r="B2937" t="s">
        <v>35832</v>
      </c>
      <c r="C2937" t="s">
        <v>2050</v>
      </c>
      <c r="D2937" s="258" t="s">
        <v>35833</v>
      </c>
    </row>
    <row r="2938" spans="1:4" ht="14.25">
      <c r="A2938">
        <v>44515</v>
      </c>
      <c r="B2938" t="s">
        <v>35834</v>
      </c>
      <c r="C2938" t="s">
        <v>2050</v>
      </c>
      <c r="D2938" s="258" t="s">
        <v>35835</v>
      </c>
    </row>
    <row r="2939" spans="1:4" ht="14.25">
      <c r="A2939">
        <v>44511</v>
      </c>
      <c r="B2939" t="s">
        <v>35836</v>
      </c>
      <c r="C2939" t="s">
        <v>2050</v>
      </c>
      <c r="D2939" s="258" t="s">
        <v>35837</v>
      </c>
    </row>
    <row r="2940" spans="1:4" ht="14.25">
      <c r="A2940">
        <v>44516</v>
      </c>
      <c r="B2940" t="s">
        <v>35838</v>
      </c>
      <c r="C2940" t="s">
        <v>2050</v>
      </c>
      <c r="D2940" s="258" t="s">
        <v>35839</v>
      </c>
    </row>
    <row r="2941" spans="1:4" ht="14.25">
      <c r="A2941">
        <v>44517</v>
      </c>
      <c r="B2941" t="s">
        <v>35840</v>
      </c>
      <c r="C2941" t="s">
        <v>2050</v>
      </c>
      <c r="D2941" s="258" t="s">
        <v>35841</v>
      </c>
    </row>
    <row r="2942" spans="1:4" ht="14.25">
      <c r="A2942">
        <v>11479</v>
      </c>
      <c r="B2942" t="s">
        <v>35842</v>
      </c>
      <c r="C2942" t="s">
        <v>2049</v>
      </c>
      <c r="D2942" s="258" t="s">
        <v>35631</v>
      </c>
    </row>
    <row r="2943" spans="1:4" ht="14.25">
      <c r="A2943">
        <v>11481</v>
      </c>
      <c r="B2943" t="s">
        <v>35843</v>
      </c>
      <c r="C2943" t="s">
        <v>2049</v>
      </c>
      <c r="D2943" s="258" t="s">
        <v>35844</v>
      </c>
    </row>
    <row r="2944" spans="1:4" ht="14.25">
      <c r="A2944">
        <v>43609</v>
      </c>
      <c r="B2944" t="s">
        <v>35845</v>
      </c>
      <c r="C2944" t="s">
        <v>2049</v>
      </c>
      <c r="D2944" s="258" t="s">
        <v>35844</v>
      </c>
    </row>
    <row r="2945" spans="1:4" ht="14.25">
      <c r="A2945">
        <v>11478</v>
      </c>
      <c r="B2945" t="s">
        <v>35846</v>
      </c>
      <c r="C2945" t="s">
        <v>2049</v>
      </c>
      <c r="D2945" s="258" t="s">
        <v>35847</v>
      </c>
    </row>
    <row r="2946" spans="1:4" ht="14.25">
      <c r="A2946">
        <v>43608</v>
      </c>
      <c r="B2946" t="s">
        <v>35848</v>
      </c>
      <c r="C2946" t="s">
        <v>2049</v>
      </c>
      <c r="D2946" s="258" t="s">
        <v>35849</v>
      </c>
    </row>
    <row r="2947" spans="1:4" ht="14.25">
      <c r="A2947">
        <v>11476</v>
      </c>
      <c r="B2947" t="s">
        <v>35850</v>
      </c>
      <c r="C2947" t="s">
        <v>2049</v>
      </c>
      <c r="D2947" s="258" t="s">
        <v>35849</v>
      </c>
    </row>
    <row r="2948" spans="1:4" ht="14.25">
      <c r="A2948">
        <v>40637</v>
      </c>
      <c r="B2948" t="s">
        <v>35851</v>
      </c>
      <c r="C2948" t="s">
        <v>2049</v>
      </c>
      <c r="D2948" s="258" t="s">
        <v>35852</v>
      </c>
    </row>
    <row r="2949" spans="1:4" ht="14.25">
      <c r="A2949">
        <v>13836</v>
      </c>
      <c r="B2949" t="s">
        <v>35853</v>
      </c>
      <c r="C2949" t="s">
        <v>2049</v>
      </c>
      <c r="D2949" s="258" t="s">
        <v>35854</v>
      </c>
    </row>
    <row r="2950" spans="1:4" ht="14.25">
      <c r="A2950">
        <v>14534</v>
      </c>
      <c r="B2950" t="s">
        <v>35855</v>
      </c>
      <c r="C2950" t="s">
        <v>2049</v>
      </c>
      <c r="D2950" s="258" t="s">
        <v>35856</v>
      </c>
    </row>
    <row r="2951" spans="1:4" ht="14.25">
      <c r="A2951">
        <v>14619</v>
      </c>
      <c r="B2951" t="s">
        <v>35857</v>
      </c>
      <c r="C2951" t="s">
        <v>2049</v>
      </c>
      <c r="D2951" s="258" t="s">
        <v>35858</v>
      </c>
    </row>
    <row r="2952" spans="1:4" ht="14.25">
      <c r="A2952">
        <v>14535</v>
      </c>
      <c r="B2952" t="s">
        <v>35859</v>
      </c>
      <c r="C2952" t="s">
        <v>2049</v>
      </c>
      <c r="D2952" s="258" t="s">
        <v>35860</v>
      </c>
    </row>
    <row r="2953" spans="1:4" ht="14.25">
      <c r="A2953">
        <v>39813</v>
      </c>
      <c r="B2953" t="s">
        <v>35861</v>
      </c>
      <c r="C2953" t="s">
        <v>2049</v>
      </c>
      <c r="D2953" s="258" t="s">
        <v>35862</v>
      </c>
    </row>
    <row r="2954" spans="1:4" ht="14.25">
      <c r="A2954">
        <v>40403</v>
      </c>
      <c r="B2954" t="s">
        <v>35863</v>
      </c>
      <c r="C2954" t="s">
        <v>2049</v>
      </c>
      <c r="D2954" s="258" t="s">
        <v>35864</v>
      </c>
    </row>
    <row r="2955" spans="1:4" ht="14.25">
      <c r="A2955">
        <v>12868</v>
      </c>
      <c r="B2955" t="s">
        <v>35865</v>
      </c>
      <c r="C2955" t="s">
        <v>2051</v>
      </c>
      <c r="D2955" s="258" t="s">
        <v>35866</v>
      </c>
    </row>
    <row r="2956" spans="1:4" ht="14.25">
      <c r="A2956">
        <v>40916</v>
      </c>
      <c r="B2956" t="s">
        <v>35867</v>
      </c>
      <c r="C2956" t="s">
        <v>2056</v>
      </c>
      <c r="D2956" s="258" t="s">
        <v>35868</v>
      </c>
    </row>
    <row r="2957" spans="1:4" ht="14.25">
      <c r="A2957">
        <v>4755</v>
      </c>
      <c r="B2957" t="s">
        <v>35869</v>
      </c>
      <c r="C2957" t="s">
        <v>2051</v>
      </c>
      <c r="D2957" s="258" t="s">
        <v>30789</v>
      </c>
    </row>
    <row r="2958" spans="1:4" ht="14.25">
      <c r="A2958">
        <v>41067</v>
      </c>
      <c r="B2958" t="s">
        <v>35870</v>
      </c>
      <c r="C2958" t="s">
        <v>2056</v>
      </c>
      <c r="D2958" s="258" t="s">
        <v>35871</v>
      </c>
    </row>
    <row r="2959" spans="1:4" ht="14.25">
      <c r="A2959">
        <v>38463</v>
      </c>
      <c r="B2959" t="s">
        <v>35872</v>
      </c>
      <c r="C2959" t="s">
        <v>2049</v>
      </c>
      <c r="D2959" s="258" t="s">
        <v>35873</v>
      </c>
    </row>
    <row r="2960" spans="1:4" ht="14.25">
      <c r="A2960">
        <v>40703</v>
      </c>
      <c r="B2960" t="s">
        <v>35874</v>
      </c>
      <c r="C2960" t="s">
        <v>2049</v>
      </c>
      <c r="D2960" s="258" t="s">
        <v>35875</v>
      </c>
    </row>
    <row r="2961" spans="1:4" ht="14.25">
      <c r="A2961">
        <v>14531</v>
      </c>
      <c r="B2961" t="s">
        <v>35876</v>
      </c>
      <c r="C2961" t="s">
        <v>2049</v>
      </c>
      <c r="D2961" s="258" t="s">
        <v>35877</v>
      </c>
    </row>
    <row r="2962" spans="1:4" ht="14.25">
      <c r="A2962">
        <v>36533</v>
      </c>
      <c r="B2962" t="s">
        <v>35878</v>
      </c>
      <c r="C2962" t="s">
        <v>2049</v>
      </c>
      <c r="D2962" s="258" t="s">
        <v>35879</v>
      </c>
    </row>
    <row r="2963" spans="1:4" ht="14.25">
      <c r="A2963">
        <v>11616</v>
      </c>
      <c r="B2963" t="s">
        <v>35880</v>
      </c>
      <c r="C2963" t="s">
        <v>2049</v>
      </c>
      <c r="D2963" s="258" t="s">
        <v>35881</v>
      </c>
    </row>
    <row r="2964" spans="1:4" ht="14.25">
      <c r="A2964">
        <v>41898</v>
      </c>
      <c r="B2964" t="s">
        <v>35882</v>
      </c>
      <c r="C2964" t="s">
        <v>2049</v>
      </c>
      <c r="D2964" s="258" t="s">
        <v>35883</v>
      </c>
    </row>
    <row r="2965" spans="1:4" ht="14.25">
      <c r="A2965">
        <v>13447</v>
      </c>
      <c r="B2965" t="s">
        <v>35884</v>
      </c>
      <c r="C2965" t="s">
        <v>2049</v>
      </c>
      <c r="D2965" s="258" t="s">
        <v>35885</v>
      </c>
    </row>
    <row r="2966" spans="1:4" ht="14.25">
      <c r="A2966">
        <v>14529</v>
      </c>
      <c r="B2966" t="s">
        <v>35886</v>
      </c>
      <c r="C2966" t="s">
        <v>2049</v>
      </c>
      <c r="D2966" s="258" t="s">
        <v>35887</v>
      </c>
    </row>
    <row r="2967" spans="1:4" ht="14.25">
      <c r="A2967">
        <v>10747</v>
      </c>
      <c r="B2967" t="s">
        <v>35888</v>
      </c>
      <c r="C2967" t="s">
        <v>2049</v>
      </c>
      <c r="D2967" s="258" t="s">
        <v>35889</v>
      </c>
    </row>
    <row r="2968" spans="1:4" ht="14.25">
      <c r="A2968">
        <v>36141</v>
      </c>
      <c r="B2968" t="s">
        <v>35890</v>
      </c>
      <c r="C2968" t="s">
        <v>2049</v>
      </c>
      <c r="D2968" s="258" t="s">
        <v>35891</v>
      </c>
    </row>
    <row r="2969" spans="1:4" ht="14.25">
      <c r="A2969">
        <v>43651</v>
      </c>
      <c r="B2969" t="s">
        <v>35892</v>
      </c>
      <c r="C2969" t="s">
        <v>2053</v>
      </c>
      <c r="D2969" s="258" t="s">
        <v>35893</v>
      </c>
    </row>
    <row r="2970" spans="1:4" ht="14.25">
      <c r="A2970">
        <v>43626</v>
      </c>
      <c r="B2970" t="s">
        <v>35894</v>
      </c>
      <c r="C2970" t="s">
        <v>2053</v>
      </c>
      <c r="D2970" s="258" t="s">
        <v>33497</v>
      </c>
    </row>
    <row r="2971" spans="1:4" ht="14.25">
      <c r="A2971">
        <v>39434</v>
      </c>
      <c r="B2971" t="s">
        <v>35895</v>
      </c>
      <c r="C2971" t="s">
        <v>2053</v>
      </c>
      <c r="D2971" s="258" t="s">
        <v>30394</v>
      </c>
    </row>
    <row r="2972" spans="1:4" ht="14.25">
      <c r="A2972">
        <v>39433</v>
      </c>
      <c r="B2972" t="s">
        <v>35896</v>
      </c>
      <c r="C2972" t="s">
        <v>2053</v>
      </c>
      <c r="D2972" s="258" t="s">
        <v>35897</v>
      </c>
    </row>
    <row r="2973" spans="1:4" ht="14.25">
      <c r="A2973">
        <v>4049</v>
      </c>
      <c r="B2973" t="s">
        <v>35898</v>
      </c>
      <c r="C2973" t="s">
        <v>2054</v>
      </c>
      <c r="D2973" s="258" t="s">
        <v>35899</v>
      </c>
    </row>
    <row r="2974" spans="1:4" ht="14.25">
      <c r="A2974">
        <v>38120</v>
      </c>
      <c r="B2974" t="s">
        <v>35900</v>
      </c>
      <c r="C2974" t="s">
        <v>2053</v>
      </c>
      <c r="D2974" s="258" t="s">
        <v>35901</v>
      </c>
    </row>
    <row r="2975" spans="1:4" ht="14.25">
      <c r="A2975">
        <v>43652</v>
      </c>
      <c r="B2975" t="s">
        <v>35902</v>
      </c>
      <c r="C2975" t="s">
        <v>2053</v>
      </c>
      <c r="D2975" s="258" t="s">
        <v>35903</v>
      </c>
    </row>
    <row r="2976" spans="1:4" ht="14.25">
      <c r="A2976">
        <v>10498</v>
      </c>
      <c r="B2976" t="s">
        <v>15</v>
      </c>
      <c r="C2976" t="s">
        <v>2053</v>
      </c>
      <c r="D2976" s="258" t="s">
        <v>30452</v>
      </c>
    </row>
    <row r="2977" spans="1:4" ht="14.25">
      <c r="A2977">
        <v>4823</v>
      </c>
      <c r="B2977" t="s">
        <v>35904</v>
      </c>
      <c r="C2977" t="s">
        <v>2053</v>
      </c>
      <c r="D2977" s="258" t="s">
        <v>35905</v>
      </c>
    </row>
    <row r="2978" spans="1:4" ht="14.25">
      <c r="A2978">
        <v>38877</v>
      </c>
      <c r="B2978" t="s">
        <v>35906</v>
      </c>
      <c r="C2978" t="s">
        <v>2053</v>
      </c>
      <c r="D2978" s="258" t="s">
        <v>35907</v>
      </c>
    </row>
    <row r="2979" spans="1:4" ht="14.25">
      <c r="A2979">
        <v>34546</v>
      </c>
      <c r="B2979" t="s">
        <v>35908</v>
      </c>
      <c r="C2979" t="s">
        <v>2053</v>
      </c>
      <c r="D2979" s="258" t="s">
        <v>30544</v>
      </c>
    </row>
    <row r="2980" spans="1:4" ht="14.25">
      <c r="A2980">
        <v>41387</v>
      </c>
      <c r="B2980" t="s">
        <v>35909</v>
      </c>
      <c r="C2980" t="s">
        <v>2052</v>
      </c>
      <c r="D2980" s="258" t="s">
        <v>35338</v>
      </c>
    </row>
    <row r="2981" spans="1:4" ht="14.25">
      <c r="A2981">
        <v>41388</v>
      </c>
      <c r="B2981" t="s">
        <v>35910</v>
      </c>
      <c r="C2981" t="s">
        <v>2052</v>
      </c>
      <c r="D2981" s="258" t="s">
        <v>35911</v>
      </c>
    </row>
    <row r="2982" spans="1:4" ht="14.25">
      <c r="A2982">
        <v>41380</v>
      </c>
      <c r="B2982" t="s">
        <v>35912</v>
      </c>
      <c r="C2982" t="s">
        <v>2049</v>
      </c>
      <c r="D2982" s="258" t="s">
        <v>35913</v>
      </c>
    </row>
    <row r="2983" spans="1:4" ht="14.25">
      <c r="A2983">
        <v>41381</v>
      </c>
      <c r="B2983" t="s">
        <v>35914</v>
      </c>
      <c r="C2983" t="s">
        <v>2049</v>
      </c>
      <c r="D2983" s="258" t="s">
        <v>35915</v>
      </c>
    </row>
    <row r="2984" spans="1:4" ht="14.25">
      <c r="A2984">
        <v>41382</v>
      </c>
      <c r="B2984" t="s">
        <v>35916</v>
      </c>
      <c r="C2984" t="s">
        <v>2049</v>
      </c>
      <c r="D2984" s="258" t="s">
        <v>35917</v>
      </c>
    </row>
    <row r="2985" spans="1:4" ht="14.25">
      <c r="A2985">
        <v>41383</v>
      </c>
      <c r="B2985" t="s">
        <v>35918</v>
      </c>
      <c r="C2985" t="s">
        <v>2049</v>
      </c>
      <c r="D2985" s="258" t="s">
        <v>35919</v>
      </c>
    </row>
    <row r="2986" spans="1:4" ht="14.25">
      <c r="A2986">
        <v>41385</v>
      </c>
      <c r="B2986" t="s">
        <v>35920</v>
      </c>
      <c r="C2986" t="s">
        <v>2049</v>
      </c>
      <c r="D2986" s="258" t="s">
        <v>35921</v>
      </c>
    </row>
    <row r="2987" spans="1:4" ht="14.25">
      <c r="A2987">
        <v>11079</v>
      </c>
      <c r="B2987" t="s">
        <v>35922</v>
      </c>
      <c r="C2987" t="s">
        <v>2055</v>
      </c>
      <c r="D2987" s="258" t="s">
        <v>35923</v>
      </c>
    </row>
    <row r="2988" spans="1:4" ht="14.25">
      <c r="A2988">
        <v>11082</v>
      </c>
      <c r="B2988" t="s">
        <v>35924</v>
      </c>
      <c r="C2988" t="s">
        <v>2055</v>
      </c>
      <c r="D2988" s="258" t="s">
        <v>35923</v>
      </c>
    </row>
    <row r="2989" spans="1:4" ht="14.25">
      <c r="A2989">
        <v>4058</v>
      </c>
      <c r="B2989" t="s">
        <v>35925</v>
      </c>
      <c r="C2989" t="s">
        <v>2051</v>
      </c>
      <c r="D2989" s="258" t="s">
        <v>35745</v>
      </c>
    </row>
    <row r="2990" spans="1:4" ht="14.25">
      <c r="A2990">
        <v>40974</v>
      </c>
      <c r="B2990" t="s">
        <v>35926</v>
      </c>
      <c r="C2990" t="s">
        <v>2056</v>
      </c>
      <c r="D2990" s="258" t="s">
        <v>35927</v>
      </c>
    </row>
    <row r="2991" spans="1:4" ht="14.25">
      <c r="A2991">
        <v>34794</v>
      </c>
      <c r="B2991" t="s">
        <v>35928</v>
      </c>
      <c r="C2991" t="s">
        <v>2051</v>
      </c>
      <c r="D2991" s="258" t="s">
        <v>35929</v>
      </c>
    </row>
    <row r="2992" spans="1:4" ht="14.25">
      <c r="A2992">
        <v>40925</v>
      </c>
      <c r="B2992" t="s">
        <v>35930</v>
      </c>
      <c r="C2992" t="s">
        <v>2056</v>
      </c>
      <c r="D2992" s="258" t="s">
        <v>35931</v>
      </c>
    </row>
    <row r="2993" spans="1:4" ht="14.25">
      <c r="A2993">
        <v>13741</v>
      </c>
      <c r="B2993" t="s">
        <v>35932</v>
      </c>
      <c r="C2993" t="s">
        <v>2049</v>
      </c>
      <c r="D2993" s="258" t="s">
        <v>35933</v>
      </c>
    </row>
    <row r="2994" spans="1:4" ht="14.25">
      <c r="A2994">
        <v>3288</v>
      </c>
      <c r="B2994" t="s">
        <v>35934</v>
      </c>
      <c r="C2994" t="s">
        <v>2052</v>
      </c>
      <c r="D2994" s="258" t="s">
        <v>35935</v>
      </c>
    </row>
    <row r="2995" spans="1:4" ht="14.25">
      <c r="A2995">
        <v>13587</v>
      </c>
      <c r="B2995" t="s">
        <v>35936</v>
      </c>
      <c r="C2995" t="s">
        <v>2052</v>
      </c>
      <c r="D2995" s="258" t="s">
        <v>35937</v>
      </c>
    </row>
    <row r="2996" spans="1:4" ht="14.25">
      <c r="A2996">
        <v>38598</v>
      </c>
      <c r="B2996" t="s">
        <v>35938</v>
      </c>
      <c r="C2996" t="s">
        <v>2049</v>
      </c>
      <c r="D2996" s="258" t="s">
        <v>31355</v>
      </c>
    </row>
    <row r="2997" spans="1:4" ht="14.25">
      <c r="A2997">
        <v>38595</v>
      </c>
      <c r="B2997" t="s">
        <v>35939</v>
      </c>
      <c r="C2997" t="s">
        <v>2049</v>
      </c>
      <c r="D2997" s="258" t="s">
        <v>35940</v>
      </c>
    </row>
    <row r="2998" spans="1:4" ht="14.25">
      <c r="A2998">
        <v>38592</v>
      </c>
      <c r="B2998" t="s">
        <v>35941</v>
      </c>
      <c r="C2998" t="s">
        <v>2049</v>
      </c>
      <c r="D2998" s="258" t="s">
        <v>34331</v>
      </c>
    </row>
    <row r="2999" spans="1:4" ht="14.25">
      <c r="A2999">
        <v>38588</v>
      </c>
      <c r="B2999" t="s">
        <v>35942</v>
      </c>
      <c r="C2999" t="s">
        <v>2049</v>
      </c>
      <c r="D2999" s="258" t="s">
        <v>34974</v>
      </c>
    </row>
    <row r="3000" spans="1:4" ht="14.25">
      <c r="A3000">
        <v>38593</v>
      </c>
      <c r="B3000" t="s">
        <v>35943</v>
      </c>
      <c r="C3000" t="s">
        <v>2049</v>
      </c>
      <c r="D3000" s="258" t="s">
        <v>35944</v>
      </c>
    </row>
    <row r="3001" spans="1:4" ht="14.25">
      <c r="A3001">
        <v>38589</v>
      </c>
      <c r="B3001" t="s">
        <v>35945</v>
      </c>
      <c r="C3001" t="s">
        <v>2049</v>
      </c>
      <c r="D3001" s="258" t="s">
        <v>31732</v>
      </c>
    </row>
    <row r="3002" spans="1:4" ht="14.25">
      <c r="A3002">
        <v>38594</v>
      </c>
      <c r="B3002" t="s">
        <v>35946</v>
      </c>
      <c r="C3002" t="s">
        <v>2049</v>
      </c>
      <c r="D3002" s="258" t="s">
        <v>35947</v>
      </c>
    </row>
    <row r="3003" spans="1:4" ht="14.25">
      <c r="A3003">
        <v>34773</v>
      </c>
      <c r="B3003" t="s">
        <v>35948</v>
      </c>
      <c r="C3003" t="s">
        <v>2049</v>
      </c>
      <c r="D3003" s="258" t="s">
        <v>35949</v>
      </c>
    </row>
    <row r="3004" spans="1:4" ht="14.25">
      <c r="A3004">
        <v>34769</v>
      </c>
      <c r="B3004" t="s">
        <v>35950</v>
      </c>
      <c r="C3004" t="s">
        <v>2049</v>
      </c>
      <c r="D3004" s="258" t="s">
        <v>30376</v>
      </c>
    </row>
    <row r="3005" spans="1:4" ht="14.25">
      <c r="A3005">
        <v>34763</v>
      </c>
      <c r="B3005" t="s">
        <v>35951</v>
      </c>
      <c r="C3005" t="s">
        <v>2049</v>
      </c>
      <c r="D3005" s="258" t="s">
        <v>31638</v>
      </c>
    </row>
    <row r="3006" spans="1:4" ht="14.25">
      <c r="A3006">
        <v>34774</v>
      </c>
      <c r="B3006" t="s">
        <v>35952</v>
      </c>
      <c r="C3006" t="s">
        <v>2049</v>
      </c>
      <c r="D3006" s="258" t="s">
        <v>30989</v>
      </c>
    </row>
    <row r="3007" spans="1:4" ht="14.25">
      <c r="A3007">
        <v>34771</v>
      </c>
      <c r="B3007" t="s">
        <v>35953</v>
      </c>
      <c r="C3007" t="s">
        <v>2049</v>
      </c>
      <c r="D3007" s="258" t="s">
        <v>33865</v>
      </c>
    </row>
    <row r="3008" spans="1:4" ht="14.25">
      <c r="A3008">
        <v>34764</v>
      </c>
      <c r="B3008" t="s">
        <v>35954</v>
      </c>
      <c r="C3008" t="s">
        <v>2049</v>
      </c>
      <c r="D3008" s="258" t="s">
        <v>33026</v>
      </c>
    </row>
    <row r="3009" spans="1:4" ht="14.25">
      <c r="A3009">
        <v>34788</v>
      </c>
      <c r="B3009" t="s">
        <v>35955</v>
      </c>
      <c r="C3009" t="s">
        <v>2049</v>
      </c>
      <c r="D3009" s="258" t="s">
        <v>31669</v>
      </c>
    </row>
    <row r="3010" spans="1:4" ht="14.25">
      <c r="A3010">
        <v>34781</v>
      </c>
      <c r="B3010" t="s">
        <v>35956</v>
      </c>
      <c r="C3010" t="s">
        <v>2049</v>
      </c>
      <c r="D3010" s="258" t="s">
        <v>32873</v>
      </c>
    </row>
    <row r="3011" spans="1:4" ht="14.25">
      <c r="A3011">
        <v>41682</v>
      </c>
      <c r="B3011" t="s">
        <v>35957</v>
      </c>
      <c r="C3011" t="s">
        <v>2049</v>
      </c>
      <c r="D3011" s="258" t="s">
        <v>35958</v>
      </c>
    </row>
    <row r="3012" spans="1:4" ht="14.25">
      <c r="A3012">
        <v>41683</v>
      </c>
      <c r="B3012" t="s">
        <v>35959</v>
      </c>
      <c r="C3012" t="s">
        <v>2049</v>
      </c>
      <c r="D3012" s="258" t="s">
        <v>35960</v>
      </c>
    </row>
    <row r="3013" spans="1:4" ht="14.25">
      <c r="A3013">
        <v>41680</v>
      </c>
      <c r="B3013" t="s">
        <v>35961</v>
      </c>
      <c r="C3013" t="s">
        <v>2049</v>
      </c>
      <c r="D3013" s="258" t="s">
        <v>35962</v>
      </c>
    </row>
    <row r="3014" spans="1:4" ht="14.25">
      <c r="A3014">
        <v>41679</v>
      </c>
      <c r="B3014" t="s">
        <v>35963</v>
      </c>
      <c r="C3014" t="s">
        <v>2049</v>
      </c>
      <c r="D3014" s="258" t="s">
        <v>35964</v>
      </c>
    </row>
    <row r="3015" spans="1:4" ht="14.25">
      <c r="A3015">
        <v>41681</v>
      </c>
      <c r="B3015" t="s">
        <v>35965</v>
      </c>
      <c r="C3015" t="s">
        <v>2049</v>
      </c>
      <c r="D3015" s="258" t="s">
        <v>35966</v>
      </c>
    </row>
    <row r="3016" spans="1:4" ht="14.25">
      <c r="A3016">
        <v>43386</v>
      </c>
      <c r="B3016" t="s">
        <v>35967</v>
      </c>
      <c r="C3016" t="s">
        <v>2049</v>
      </c>
      <c r="D3016" s="258" t="s">
        <v>35968</v>
      </c>
    </row>
    <row r="3017" spans="1:4" ht="14.25">
      <c r="A3017">
        <v>4059</v>
      </c>
      <c r="B3017" t="s">
        <v>35969</v>
      </c>
      <c r="C3017" t="s">
        <v>2052</v>
      </c>
      <c r="D3017" s="258" t="s">
        <v>35958</v>
      </c>
    </row>
    <row r="3018" spans="1:4" ht="14.25">
      <c r="A3018">
        <v>4062</v>
      </c>
      <c r="B3018" t="s">
        <v>35970</v>
      </c>
      <c r="C3018" t="s">
        <v>2049</v>
      </c>
      <c r="D3018" s="258" t="s">
        <v>35958</v>
      </c>
    </row>
    <row r="3019" spans="1:4" ht="14.25">
      <c r="A3019">
        <v>4061</v>
      </c>
      <c r="B3019" t="s">
        <v>35971</v>
      </c>
      <c r="C3019" t="s">
        <v>2049</v>
      </c>
      <c r="D3019" s="258" t="s">
        <v>35972</v>
      </c>
    </row>
    <row r="3020" spans="1:4" ht="14.25">
      <c r="A3020">
        <v>41315</v>
      </c>
      <c r="B3020" t="s">
        <v>35973</v>
      </c>
      <c r="C3020" t="s">
        <v>2053</v>
      </c>
      <c r="D3020" s="258" t="s">
        <v>35974</v>
      </c>
    </row>
    <row r="3021" spans="1:4" ht="14.25">
      <c r="A3021">
        <v>43148</v>
      </c>
      <c r="B3021" t="s">
        <v>35975</v>
      </c>
      <c r="C3021" t="s">
        <v>2053</v>
      </c>
      <c r="D3021" s="258" t="s">
        <v>35976</v>
      </c>
    </row>
    <row r="3022" spans="1:4" ht="14.25">
      <c r="A3022">
        <v>43147</v>
      </c>
      <c r="B3022" t="s">
        <v>35977</v>
      </c>
      <c r="C3022" t="s">
        <v>2053</v>
      </c>
      <c r="D3022" s="258" t="s">
        <v>35978</v>
      </c>
    </row>
    <row r="3023" spans="1:4" ht="14.25">
      <c r="A3023">
        <v>10608</v>
      </c>
      <c r="B3023" t="s">
        <v>35979</v>
      </c>
      <c r="C3023" t="s">
        <v>2049</v>
      </c>
      <c r="D3023" s="258" t="s">
        <v>35980</v>
      </c>
    </row>
    <row r="3024" spans="1:4" ht="14.25">
      <c r="A3024">
        <v>4069</v>
      </c>
      <c r="B3024" t="s">
        <v>35981</v>
      </c>
      <c r="C3024" t="s">
        <v>2051</v>
      </c>
      <c r="D3024" s="258" t="s">
        <v>35982</v>
      </c>
    </row>
    <row r="3025" spans="1:4" ht="14.25">
      <c r="A3025">
        <v>40819</v>
      </c>
      <c r="B3025" t="s">
        <v>35983</v>
      </c>
      <c r="C3025" t="s">
        <v>2056</v>
      </c>
      <c r="D3025" s="258" t="s">
        <v>35984</v>
      </c>
    </row>
    <row r="3026" spans="1:4" ht="14.25">
      <c r="A3026">
        <v>34361</v>
      </c>
      <c r="B3026" t="s">
        <v>35985</v>
      </c>
      <c r="C3026" t="s">
        <v>2053</v>
      </c>
      <c r="D3026" s="258" t="s">
        <v>35986</v>
      </c>
    </row>
    <row r="3027" spans="1:4" ht="14.25">
      <c r="A3027">
        <v>36512</v>
      </c>
      <c r="B3027" t="s">
        <v>35987</v>
      </c>
      <c r="C3027" t="s">
        <v>2049</v>
      </c>
      <c r="D3027" s="258" t="s">
        <v>35988</v>
      </c>
    </row>
    <row r="3028" spans="1:4" ht="14.25">
      <c r="A3028">
        <v>44478</v>
      </c>
      <c r="B3028" t="s">
        <v>35989</v>
      </c>
      <c r="C3028" t="s">
        <v>2053</v>
      </c>
      <c r="D3028" s="258" t="s">
        <v>35990</v>
      </c>
    </row>
    <row r="3029" spans="1:4" ht="14.25">
      <c r="A3029">
        <v>44477</v>
      </c>
      <c r="B3029" t="s">
        <v>35991</v>
      </c>
      <c r="C3029" t="s">
        <v>2053</v>
      </c>
      <c r="D3029" s="258" t="s">
        <v>35990</v>
      </c>
    </row>
    <row r="3030" spans="1:4" ht="14.25">
      <c r="A3030">
        <v>11697</v>
      </c>
      <c r="B3030" t="s">
        <v>35992</v>
      </c>
      <c r="C3030" t="s">
        <v>2049</v>
      </c>
      <c r="D3030" s="258" t="s">
        <v>35993</v>
      </c>
    </row>
    <row r="3031" spans="1:4" ht="14.25">
      <c r="A3031">
        <v>11698</v>
      </c>
      <c r="B3031" t="s">
        <v>35994</v>
      </c>
      <c r="C3031" t="s">
        <v>2049</v>
      </c>
      <c r="D3031" s="258" t="s">
        <v>35995</v>
      </c>
    </row>
    <row r="3032" spans="1:4" ht="14.25">
      <c r="A3032">
        <v>10432</v>
      </c>
      <c r="B3032" t="s">
        <v>35996</v>
      </c>
      <c r="C3032" t="s">
        <v>2049</v>
      </c>
      <c r="D3032" s="258" t="s">
        <v>35997</v>
      </c>
    </row>
    <row r="3033" spans="1:4" ht="14.25">
      <c r="A3033">
        <v>11699</v>
      </c>
      <c r="B3033" t="s">
        <v>35998</v>
      </c>
      <c r="C3033" t="s">
        <v>2049</v>
      </c>
      <c r="D3033" s="258" t="s">
        <v>35999</v>
      </c>
    </row>
    <row r="3034" spans="1:4" ht="14.25">
      <c r="A3034">
        <v>44020</v>
      </c>
      <c r="B3034" t="s">
        <v>36000</v>
      </c>
      <c r="C3034" t="s">
        <v>2049</v>
      </c>
      <c r="D3034" s="258" t="s">
        <v>36001</v>
      </c>
    </row>
    <row r="3035" spans="1:4" ht="14.25">
      <c r="A3035">
        <v>41420</v>
      </c>
      <c r="B3035" t="s">
        <v>36002</v>
      </c>
      <c r="C3035" t="s">
        <v>2049</v>
      </c>
      <c r="D3035" s="258" t="s">
        <v>36003</v>
      </c>
    </row>
    <row r="3036" spans="1:4" ht="14.25">
      <c r="A3036">
        <v>41422</v>
      </c>
      <c r="B3036" t="s">
        <v>36004</v>
      </c>
      <c r="C3036" t="s">
        <v>2049</v>
      </c>
      <c r="D3036" s="258" t="s">
        <v>36005</v>
      </c>
    </row>
    <row r="3037" spans="1:4" ht="14.25">
      <c r="A3037">
        <v>41425</v>
      </c>
      <c r="B3037" t="s">
        <v>36006</v>
      </c>
      <c r="C3037" t="s">
        <v>2049</v>
      </c>
      <c r="D3037" s="258" t="s">
        <v>35252</v>
      </c>
    </row>
    <row r="3038" spans="1:4" ht="14.25">
      <c r="A3038">
        <v>41426</v>
      </c>
      <c r="B3038" t="s">
        <v>36007</v>
      </c>
      <c r="C3038" t="s">
        <v>2049</v>
      </c>
      <c r="D3038" s="258" t="s">
        <v>32788</v>
      </c>
    </row>
    <row r="3039" spans="1:4" ht="14.25">
      <c r="A3039">
        <v>41419</v>
      </c>
      <c r="B3039" t="s">
        <v>36008</v>
      </c>
      <c r="C3039" t="s">
        <v>2049</v>
      </c>
      <c r="D3039" s="258" t="s">
        <v>32897</v>
      </c>
    </row>
    <row r="3040" spans="1:4" ht="14.25">
      <c r="A3040">
        <v>41421</v>
      </c>
      <c r="B3040" t="s">
        <v>36009</v>
      </c>
      <c r="C3040" t="s">
        <v>2049</v>
      </c>
      <c r="D3040" s="258" t="s">
        <v>36010</v>
      </c>
    </row>
    <row r="3041" spans="1:4" ht="14.25">
      <c r="A3041">
        <v>41414</v>
      </c>
      <c r="B3041" t="s">
        <v>36011</v>
      </c>
      <c r="C3041" t="s">
        <v>2049</v>
      </c>
      <c r="D3041" s="258" t="s">
        <v>36012</v>
      </c>
    </row>
    <row r="3042" spans="1:4" ht="14.25">
      <c r="A3042">
        <v>41415</v>
      </c>
      <c r="B3042" t="s">
        <v>36013</v>
      </c>
      <c r="C3042" t="s">
        <v>2049</v>
      </c>
      <c r="D3042" s="258" t="s">
        <v>36014</v>
      </c>
    </row>
    <row r="3043" spans="1:4" ht="14.25">
      <c r="A3043">
        <v>37514</v>
      </c>
      <c r="B3043" t="s">
        <v>36015</v>
      </c>
      <c r="C3043" t="s">
        <v>2049</v>
      </c>
      <c r="D3043" s="258" t="s">
        <v>36016</v>
      </c>
    </row>
    <row r="3044" spans="1:4" ht="14.25">
      <c r="A3044">
        <v>37519</v>
      </c>
      <c r="B3044" t="s">
        <v>36017</v>
      </c>
      <c r="C3044" t="s">
        <v>2049</v>
      </c>
      <c r="D3044" s="258" t="s">
        <v>36018</v>
      </c>
    </row>
    <row r="3045" spans="1:4" ht="14.25">
      <c r="A3045">
        <v>37520</v>
      </c>
      <c r="B3045" t="s">
        <v>36019</v>
      </c>
      <c r="C3045" t="s">
        <v>2049</v>
      </c>
      <c r="D3045" s="258" t="s">
        <v>36020</v>
      </c>
    </row>
    <row r="3046" spans="1:4" ht="14.25">
      <c r="A3046">
        <v>37521</v>
      </c>
      <c r="B3046" t="s">
        <v>36021</v>
      </c>
      <c r="C3046" t="s">
        <v>2049</v>
      </c>
      <c r="D3046" s="258" t="s">
        <v>36022</v>
      </c>
    </row>
    <row r="3047" spans="1:4" ht="14.25">
      <c r="A3047">
        <v>37522</v>
      </c>
      <c r="B3047" t="s">
        <v>36023</v>
      </c>
      <c r="C3047" t="s">
        <v>2049</v>
      </c>
      <c r="D3047" s="258" t="s">
        <v>36024</v>
      </c>
    </row>
    <row r="3048" spans="1:4" ht="14.25">
      <c r="A3048">
        <v>21109</v>
      </c>
      <c r="B3048" t="s">
        <v>36025</v>
      </c>
      <c r="C3048" t="s">
        <v>2049</v>
      </c>
      <c r="D3048" s="258" t="s">
        <v>36026</v>
      </c>
    </row>
    <row r="3049" spans="1:4" ht="14.25">
      <c r="A3049">
        <v>37546</v>
      </c>
      <c r="B3049" t="s">
        <v>36027</v>
      </c>
      <c r="C3049" t="s">
        <v>2049</v>
      </c>
      <c r="D3049" s="258" t="s">
        <v>36028</v>
      </c>
    </row>
    <row r="3050" spans="1:4" ht="14.25">
      <c r="A3050">
        <v>37544</v>
      </c>
      <c r="B3050" t="s">
        <v>36029</v>
      </c>
      <c r="C3050" t="s">
        <v>2049</v>
      </c>
      <c r="D3050" s="258" t="s">
        <v>36030</v>
      </c>
    </row>
    <row r="3051" spans="1:4" ht="14.25">
      <c r="A3051">
        <v>37545</v>
      </c>
      <c r="B3051" t="s">
        <v>36031</v>
      </c>
      <c r="C3051" t="s">
        <v>2049</v>
      </c>
      <c r="D3051" s="258" t="s">
        <v>36032</v>
      </c>
    </row>
    <row r="3052" spans="1:4" ht="14.25">
      <c r="A3052">
        <v>36793</v>
      </c>
      <c r="B3052" t="s">
        <v>36033</v>
      </c>
      <c r="C3052" t="s">
        <v>2049</v>
      </c>
      <c r="D3052" s="258" t="s">
        <v>36034</v>
      </c>
    </row>
    <row r="3053" spans="1:4" ht="14.25">
      <c r="A3053">
        <v>11769</v>
      </c>
      <c r="B3053" t="s">
        <v>36035</v>
      </c>
      <c r="C3053" t="s">
        <v>2049</v>
      </c>
      <c r="D3053" s="258" t="s">
        <v>36036</v>
      </c>
    </row>
    <row r="3054" spans="1:4" ht="14.25">
      <c r="A3054">
        <v>11771</v>
      </c>
      <c r="B3054" t="s">
        <v>36037</v>
      </c>
      <c r="C3054" t="s">
        <v>2049</v>
      </c>
      <c r="D3054" s="258" t="s">
        <v>36038</v>
      </c>
    </row>
    <row r="3055" spans="1:4" ht="14.25">
      <c r="A3055">
        <v>39919</v>
      </c>
      <c r="B3055" t="s">
        <v>36039</v>
      </c>
      <c r="C3055" t="s">
        <v>2049</v>
      </c>
      <c r="D3055" s="258" t="s">
        <v>36040</v>
      </c>
    </row>
    <row r="3056" spans="1:4" ht="14.25">
      <c r="A3056">
        <v>38385</v>
      </c>
      <c r="B3056" t="s">
        <v>36041</v>
      </c>
      <c r="C3056" t="s">
        <v>2049</v>
      </c>
      <c r="D3056" s="258" t="s">
        <v>36042</v>
      </c>
    </row>
    <row r="3057" spans="1:4" ht="14.25">
      <c r="A3057">
        <v>36800</v>
      </c>
      <c r="B3057" t="s">
        <v>36043</v>
      </c>
      <c r="C3057" t="s">
        <v>2049</v>
      </c>
      <c r="D3057" s="258" t="s">
        <v>36044</v>
      </c>
    </row>
    <row r="3058" spans="1:4" ht="14.25">
      <c r="A3058">
        <v>37587</v>
      </c>
      <c r="B3058" t="s">
        <v>36045</v>
      </c>
      <c r="C3058" t="s">
        <v>2049</v>
      </c>
      <c r="D3058" s="258" t="s">
        <v>36046</v>
      </c>
    </row>
    <row r="3059" spans="1:4" ht="14.25">
      <c r="A3059">
        <v>11561</v>
      </c>
      <c r="B3059" t="s">
        <v>36047</v>
      </c>
      <c r="C3059" t="s">
        <v>2049</v>
      </c>
      <c r="D3059" s="258" t="s">
        <v>36048</v>
      </c>
    </row>
    <row r="3060" spans="1:4" ht="14.25">
      <c r="A3060">
        <v>43604</v>
      </c>
      <c r="B3060" t="s">
        <v>36049</v>
      </c>
      <c r="C3060" t="s">
        <v>2049</v>
      </c>
      <c r="D3060" s="258" t="s">
        <v>36050</v>
      </c>
    </row>
    <row r="3061" spans="1:4" ht="14.25">
      <c r="A3061">
        <v>11560</v>
      </c>
      <c r="B3061" t="s">
        <v>36051</v>
      </c>
      <c r="C3061" t="s">
        <v>2049</v>
      </c>
      <c r="D3061" s="258" t="s">
        <v>36052</v>
      </c>
    </row>
    <row r="3062" spans="1:4" ht="14.25">
      <c r="A3062">
        <v>11499</v>
      </c>
      <c r="B3062" t="s">
        <v>36053</v>
      </c>
      <c r="C3062" t="s">
        <v>2049</v>
      </c>
      <c r="D3062" s="258" t="s">
        <v>36054</v>
      </c>
    </row>
    <row r="3063" spans="1:4" ht="14.25">
      <c r="A3063">
        <v>34761</v>
      </c>
      <c r="B3063" t="s">
        <v>36055</v>
      </c>
      <c r="C3063" t="s">
        <v>2051</v>
      </c>
      <c r="D3063" s="258" t="s">
        <v>36056</v>
      </c>
    </row>
    <row r="3064" spans="1:4" ht="14.25">
      <c r="A3064">
        <v>40924</v>
      </c>
      <c r="B3064" t="s">
        <v>36057</v>
      </c>
      <c r="C3064" t="s">
        <v>2056</v>
      </c>
      <c r="D3064" s="258" t="s">
        <v>36058</v>
      </c>
    </row>
    <row r="3065" spans="1:4" ht="14.25">
      <c r="A3065">
        <v>40983</v>
      </c>
      <c r="B3065" t="s">
        <v>36059</v>
      </c>
      <c r="C3065" t="s">
        <v>2056</v>
      </c>
      <c r="D3065" s="258" t="s">
        <v>36060</v>
      </c>
    </row>
    <row r="3066" spans="1:4" ht="14.25">
      <c r="A3066">
        <v>44497</v>
      </c>
      <c r="B3066" t="s">
        <v>36061</v>
      </c>
      <c r="C3066" t="s">
        <v>2051</v>
      </c>
      <c r="D3066" s="258" t="s">
        <v>36062</v>
      </c>
    </row>
    <row r="3067" spans="1:4" ht="14.25">
      <c r="A3067">
        <v>2437</v>
      </c>
      <c r="B3067" t="s">
        <v>36063</v>
      </c>
      <c r="C3067" t="s">
        <v>2051</v>
      </c>
      <c r="D3067" s="258" t="s">
        <v>36064</v>
      </c>
    </row>
    <row r="3068" spans="1:4" ht="14.25">
      <c r="A3068">
        <v>40921</v>
      </c>
      <c r="B3068" t="s">
        <v>36065</v>
      </c>
      <c r="C3068" t="s">
        <v>2056</v>
      </c>
      <c r="D3068" s="258" t="s">
        <v>36066</v>
      </c>
    </row>
    <row r="3069" spans="1:4" ht="14.25">
      <c r="A3069">
        <v>14252</v>
      </c>
      <c r="B3069" t="s">
        <v>36067</v>
      </c>
      <c r="C3069" t="s">
        <v>2049</v>
      </c>
      <c r="D3069" s="258" t="s">
        <v>36068</v>
      </c>
    </row>
    <row r="3070" spans="1:4" ht="14.25">
      <c r="A3070">
        <v>730</v>
      </c>
      <c r="B3070" t="s">
        <v>36069</v>
      </c>
      <c r="C3070" t="s">
        <v>2049</v>
      </c>
      <c r="D3070" s="258" t="s">
        <v>36070</v>
      </c>
    </row>
    <row r="3071" spans="1:4" ht="14.25">
      <c r="A3071">
        <v>723</v>
      </c>
      <c r="B3071" t="s">
        <v>36071</v>
      </c>
      <c r="C3071" t="s">
        <v>2049</v>
      </c>
      <c r="D3071" s="258" t="s">
        <v>36072</v>
      </c>
    </row>
    <row r="3072" spans="1:4" ht="14.25">
      <c r="A3072">
        <v>36502</v>
      </c>
      <c r="B3072" t="s">
        <v>36073</v>
      </c>
      <c r="C3072" t="s">
        <v>2049</v>
      </c>
      <c r="D3072" s="258" t="s">
        <v>36074</v>
      </c>
    </row>
    <row r="3073" spans="1:4" ht="14.25">
      <c r="A3073">
        <v>36503</v>
      </c>
      <c r="B3073" t="s">
        <v>36075</v>
      </c>
      <c r="C3073" t="s">
        <v>2049</v>
      </c>
      <c r="D3073" s="258" t="s">
        <v>36076</v>
      </c>
    </row>
    <row r="3074" spans="1:4" ht="14.25">
      <c r="A3074">
        <v>4090</v>
      </c>
      <c r="B3074" t="s">
        <v>36077</v>
      </c>
      <c r="C3074" t="s">
        <v>2049</v>
      </c>
      <c r="D3074" s="258" t="s">
        <v>36078</v>
      </c>
    </row>
    <row r="3075" spans="1:4" ht="14.25">
      <c r="A3075">
        <v>13227</v>
      </c>
      <c r="B3075" t="s">
        <v>36079</v>
      </c>
      <c r="C3075" t="s">
        <v>2049</v>
      </c>
      <c r="D3075" s="258" t="s">
        <v>36080</v>
      </c>
    </row>
    <row r="3076" spans="1:4" ht="14.25">
      <c r="A3076">
        <v>10597</v>
      </c>
      <c r="B3076" t="s">
        <v>36081</v>
      </c>
      <c r="C3076" t="s">
        <v>2049</v>
      </c>
      <c r="D3076" s="258" t="s">
        <v>36082</v>
      </c>
    </row>
    <row r="3077" spans="1:4" ht="14.25">
      <c r="A3077">
        <v>39628</v>
      </c>
      <c r="B3077" t="s">
        <v>36083</v>
      </c>
      <c r="C3077" t="s">
        <v>2049</v>
      </c>
      <c r="D3077" s="258" t="s">
        <v>36084</v>
      </c>
    </row>
    <row r="3078" spans="1:4" ht="14.25">
      <c r="A3078">
        <v>39404</v>
      </c>
      <c r="B3078" t="s">
        <v>36085</v>
      </c>
      <c r="C3078" t="s">
        <v>2049</v>
      </c>
      <c r="D3078" s="258" t="s">
        <v>36086</v>
      </c>
    </row>
    <row r="3079" spans="1:4" ht="14.25">
      <c r="A3079">
        <v>39402</v>
      </c>
      <c r="B3079" t="s">
        <v>36087</v>
      </c>
      <c r="C3079" t="s">
        <v>2049</v>
      </c>
      <c r="D3079" s="258" t="s">
        <v>36088</v>
      </c>
    </row>
    <row r="3080" spans="1:4" ht="14.25">
      <c r="A3080">
        <v>39403</v>
      </c>
      <c r="B3080" t="s">
        <v>36089</v>
      </c>
      <c r="C3080" t="s">
        <v>2049</v>
      </c>
      <c r="D3080" s="258" t="s">
        <v>36090</v>
      </c>
    </row>
    <row r="3081" spans="1:4" ht="14.25">
      <c r="A3081">
        <v>4093</v>
      </c>
      <c r="B3081" t="s">
        <v>36091</v>
      </c>
      <c r="C3081" t="s">
        <v>2051</v>
      </c>
      <c r="D3081" s="258" t="s">
        <v>33217</v>
      </c>
    </row>
    <row r="3082" spans="1:4" ht="14.25">
      <c r="A3082">
        <v>10512</v>
      </c>
      <c r="B3082" t="s">
        <v>36092</v>
      </c>
      <c r="C3082" t="s">
        <v>2056</v>
      </c>
      <c r="D3082" s="258" t="s">
        <v>36093</v>
      </c>
    </row>
    <row r="3083" spans="1:4" ht="14.25">
      <c r="A3083">
        <v>20020</v>
      </c>
      <c r="B3083" t="s">
        <v>36094</v>
      </c>
      <c r="C3083" t="s">
        <v>2051</v>
      </c>
      <c r="D3083" s="258" t="s">
        <v>36095</v>
      </c>
    </row>
    <row r="3084" spans="1:4" ht="14.25">
      <c r="A3084">
        <v>41038</v>
      </c>
      <c r="B3084" t="s">
        <v>36096</v>
      </c>
      <c r="C3084" t="s">
        <v>2056</v>
      </c>
      <c r="D3084" s="258" t="s">
        <v>36097</v>
      </c>
    </row>
    <row r="3085" spans="1:4" ht="14.25">
      <c r="A3085">
        <v>4094</v>
      </c>
      <c r="B3085" t="s">
        <v>36098</v>
      </c>
      <c r="C3085" t="s">
        <v>2051</v>
      </c>
      <c r="D3085" s="258" t="s">
        <v>34712</v>
      </c>
    </row>
    <row r="3086" spans="1:4" ht="14.25">
      <c r="A3086">
        <v>40988</v>
      </c>
      <c r="B3086" t="s">
        <v>36099</v>
      </c>
      <c r="C3086" t="s">
        <v>2056</v>
      </c>
      <c r="D3086" s="258" t="s">
        <v>36100</v>
      </c>
    </row>
    <row r="3087" spans="1:4" ht="14.25">
      <c r="A3087">
        <v>4095</v>
      </c>
      <c r="B3087" t="s">
        <v>36101</v>
      </c>
      <c r="C3087" t="s">
        <v>2051</v>
      </c>
      <c r="D3087" s="258" t="s">
        <v>36102</v>
      </c>
    </row>
    <row r="3088" spans="1:4" ht="14.25">
      <c r="A3088">
        <v>40990</v>
      </c>
      <c r="B3088" t="s">
        <v>36103</v>
      </c>
      <c r="C3088" t="s">
        <v>2056</v>
      </c>
      <c r="D3088" s="258" t="s">
        <v>36104</v>
      </c>
    </row>
    <row r="3089" spans="1:4" ht="14.25">
      <c r="A3089">
        <v>4097</v>
      </c>
      <c r="B3089" t="s">
        <v>36105</v>
      </c>
      <c r="C3089" t="s">
        <v>2051</v>
      </c>
      <c r="D3089" s="258" t="s">
        <v>36106</v>
      </c>
    </row>
    <row r="3090" spans="1:4" ht="14.25">
      <c r="A3090">
        <v>40994</v>
      </c>
      <c r="B3090" t="s">
        <v>36107</v>
      </c>
      <c r="C3090" t="s">
        <v>2056</v>
      </c>
      <c r="D3090" s="258" t="s">
        <v>36108</v>
      </c>
    </row>
    <row r="3091" spans="1:4" ht="14.25">
      <c r="A3091">
        <v>4096</v>
      </c>
      <c r="B3091" t="s">
        <v>36109</v>
      </c>
      <c r="C3091" t="s">
        <v>2051</v>
      </c>
      <c r="D3091" s="258" t="s">
        <v>36110</v>
      </c>
    </row>
    <row r="3092" spans="1:4" ht="14.25">
      <c r="A3092">
        <v>40992</v>
      </c>
      <c r="B3092" t="s">
        <v>36111</v>
      </c>
      <c r="C3092" t="s">
        <v>2056</v>
      </c>
      <c r="D3092" s="258" t="s">
        <v>36112</v>
      </c>
    </row>
    <row r="3093" spans="1:4" ht="14.25">
      <c r="A3093">
        <v>4114</v>
      </c>
      <c r="B3093" t="s">
        <v>36113</v>
      </c>
      <c r="C3093" t="s">
        <v>2049</v>
      </c>
      <c r="D3093" s="258" t="s">
        <v>36114</v>
      </c>
    </row>
    <row r="3094" spans="1:4" ht="14.25">
      <c r="A3094">
        <v>36797</v>
      </c>
      <c r="B3094" t="s">
        <v>36115</v>
      </c>
      <c r="C3094" t="s">
        <v>2049</v>
      </c>
      <c r="D3094" s="258" t="s">
        <v>36116</v>
      </c>
    </row>
    <row r="3095" spans="1:4" ht="14.25">
      <c r="A3095">
        <v>4107</v>
      </c>
      <c r="B3095" t="s">
        <v>36117</v>
      </c>
      <c r="C3095" t="s">
        <v>2049</v>
      </c>
      <c r="D3095" s="258" t="s">
        <v>36118</v>
      </c>
    </row>
    <row r="3096" spans="1:4" ht="14.25">
      <c r="A3096">
        <v>4102</v>
      </c>
      <c r="B3096" t="s">
        <v>36119</v>
      </c>
      <c r="C3096" t="s">
        <v>2049</v>
      </c>
      <c r="D3096" s="258" t="s">
        <v>36120</v>
      </c>
    </row>
    <row r="3097" spans="1:4" ht="14.25">
      <c r="A3097">
        <v>36799</v>
      </c>
      <c r="B3097" t="s">
        <v>36121</v>
      </c>
      <c r="C3097" t="s">
        <v>2049</v>
      </c>
      <c r="D3097" s="258" t="s">
        <v>36122</v>
      </c>
    </row>
    <row r="3098" spans="1:4" ht="14.25">
      <c r="A3098">
        <v>2747</v>
      </c>
      <c r="B3098" t="s">
        <v>36123</v>
      </c>
      <c r="C3098" t="s">
        <v>2052</v>
      </c>
      <c r="D3098" s="258" t="s">
        <v>36124</v>
      </c>
    </row>
    <row r="3099" spans="1:4" ht="14.25">
      <c r="A3099">
        <v>21138</v>
      </c>
      <c r="B3099" t="s">
        <v>36125</v>
      </c>
      <c r="C3099" t="s">
        <v>2052</v>
      </c>
      <c r="D3099" s="258" t="s">
        <v>35759</v>
      </c>
    </row>
    <row r="3100" spans="1:4" ht="14.25">
      <c r="A3100">
        <v>10826</v>
      </c>
      <c r="B3100" t="s">
        <v>36126</v>
      </c>
      <c r="C3100" t="s">
        <v>2049</v>
      </c>
      <c r="D3100" s="258" t="s">
        <v>36127</v>
      </c>
    </row>
    <row r="3101" spans="1:4" ht="14.25">
      <c r="A3101">
        <v>365</v>
      </c>
      <c r="B3101" t="s">
        <v>36128</v>
      </c>
      <c r="C3101" t="s">
        <v>2049</v>
      </c>
      <c r="D3101" s="258" t="s">
        <v>36129</v>
      </c>
    </row>
    <row r="3102" spans="1:4" ht="14.25">
      <c r="A3102">
        <v>38639</v>
      </c>
      <c r="B3102" t="s">
        <v>36130</v>
      </c>
      <c r="C3102" t="s">
        <v>2049</v>
      </c>
      <c r="D3102" s="258" t="s">
        <v>36131</v>
      </c>
    </row>
    <row r="3103" spans="1:4" ht="14.25">
      <c r="A3103">
        <v>38640</v>
      </c>
      <c r="B3103" t="s">
        <v>36132</v>
      </c>
      <c r="C3103" t="s">
        <v>2049</v>
      </c>
      <c r="D3103" s="258" t="s">
        <v>32226</v>
      </c>
    </row>
    <row r="3104" spans="1:4" ht="14.25">
      <c r="A3104">
        <v>358</v>
      </c>
      <c r="B3104" t="s">
        <v>36133</v>
      </c>
      <c r="C3104" t="s">
        <v>2049</v>
      </c>
      <c r="D3104" s="258" t="s">
        <v>36134</v>
      </c>
    </row>
    <row r="3105" spans="1:4" ht="14.25">
      <c r="A3105">
        <v>359</v>
      </c>
      <c r="B3105" t="s">
        <v>36135</v>
      </c>
      <c r="C3105" t="s">
        <v>2049</v>
      </c>
      <c r="D3105" s="258" t="s">
        <v>36136</v>
      </c>
    </row>
    <row r="3106" spans="1:4" ht="14.25">
      <c r="A3106">
        <v>38641</v>
      </c>
      <c r="B3106" t="s">
        <v>36137</v>
      </c>
      <c r="C3106" t="s">
        <v>2049</v>
      </c>
      <c r="D3106" s="258" t="s">
        <v>36138</v>
      </c>
    </row>
    <row r="3107" spans="1:4" ht="14.25">
      <c r="A3107">
        <v>360</v>
      </c>
      <c r="B3107" t="s">
        <v>36139</v>
      </c>
      <c r="C3107" t="s">
        <v>2049</v>
      </c>
      <c r="D3107" s="258" t="s">
        <v>36140</v>
      </c>
    </row>
    <row r="3108" spans="1:4" ht="14.25">
      <c r="A3108">
        <v>42430</v>
      </c>
      <c r="B3108" t="s">
        <v>36141</v>
      </c>
      <c r="C3108" t="s">
        <v>2049</v>
      </c>
      <c r="D3108" s="258" t="s">
        <v>36142</v>
      </c>
    </row>
    <row r="3109" spans="1:4" ht="14.25">
      <c r="A3109">
        <v>4209</v>
      </c>
      <c r="B3109" t="s">
        <v>36143</v>
      </c>
      <c r="C3109" t="s">
        <v>2049</v>
      </c>
      <c r="D3109" s="258" t="s">
        <v>36144</v>
      </c>
    </row>
    <row r="3110" spans="1:4" ht="14.25">
      <c r="A3110">
        <v>4180</v>
      </c>
      <c r="B3110" t="s">
        <v>36145</v>
      </c>
      <c r="C3110" t="s">
        <v>2049</v>
      </c>
      <c r="D3110" s="258" t="s">
        <v>32351</v>
      </c>
    </row>
    <row r="3111" spans="1:4" ht="14.25">
      <c r="A3111">
        <v>4177</v>
      </c>
      <c r="B3111" t="s">
        <v>36146</v>
      </c>
      <c r="C3111" t="s">
        <v>2049</v>
      </c>
      <c r="D3111" s="258" t="s">
        <v>36147</v>
      </c>
    </row>
    <row r="3112" spans="1:4" ht="14.25">
      <c r="A3112">
        <v>4179</v>
      </c>
      <c r="B3112" t="s">
        <v>36148</v>
      </c>
      <c r="C3112" t="s">
        <v>2049</v>
      </c>
      <c r="D3112" s="258" t="s">
        <v>36149</v>
      </c>
    </row>
    <row r="3113" spans="1:4" ht="14.25">
      <c r="A3113">
        <v>4208</v>
      </c>
      <c r="B3113" t="s">
        <v>36150</v>
      </c>
      <c r="C3113" t="s">
        <v>2049</v>
      </c>
      <c r="D3113" s="258" t="s">
        <v>36151</v>
      </c>
    </row>
    <row r="3114" spans="1:4" ht="14.25">
      <c r="A3114">
        <v>4181</v>
      </c>
      <c r="B3114" t="s">
        <v>36152</v>
      </c>
      <c r="C3114" t="s">
        <v>2049</v>
      </c>
      <c r="D3114" s="258" t="s">
        <v>36153</v>
      </c>
    </row>
    <row r="3115" spans="1:4" ht="14.25">
      <c r="A3115">
        <v>4178</v>
      </c>
      <c r="B3115" t="s">
        <v>36154</v>
      </c>
      <c r="C3115" t="s">
        <v>2049</v>
      </c>
      <c r="D3115" s="258" t="s">
        <v>36155</v>
      </c>
    </row>
    <row r="3116" spans="1:4" ht="14.25">
      <c r="A3116">
        <v>4182</v>
      </c>
      <c r="B3116" t="s">
        <v>36156</v>
      </c>
      <c r="C3116" t="s">
        <v>2049</v>
      </c>
      <c r="D3116" s="258" t="s">
        <v>36157</v>
      </c>
    </row>
    <row r="3117" spans="1:4" ht="14.25">
      <c r="A3117">
        <v>4183</v>
      </c>
      <c r="B3117" t="s">
        <v>36158</v>
      </c>
      <c r="C3117" t="s">
        <v>2049</v>
      </c>
      <c r="D3117" s="258" t="s">
        <v>36159</v>
      </c>
    </row>
    <row r="3118" spans="1:4" ht="14.25">
      <c r="A3118">
        <v>4184</v>
      </c>
      <c r="B3118" t="s">
        <v>36160</v>
      </c>
      <c r="C3118" t="s">
        <v>2049</v>
      </c>
      <c r="D3118" s="258" t="s">
        <v>36161</v>
      </c>
    </row>
    <row r="3119" spans="1:4" ht="14.25">
      <c r="A3119">
        <v>4185</v>
      </c>
      <c r="B3119" t="s">
        <v>36162</v>
      </c>
      <c r="C3119" t="s">
        <v>2049</v>
      </c>
      <c r="D3119" s="258" t="s">
        <v>36163</v>
      </c>
    </row>
    <row r="3120" spans="1:4" ht="14.25">
      <c r="A3120">
        <v>4205</v>
      </c>
      <c r="B3120" t="s">
        <v>36164</v>
      </c>
      <c r="C3120" t="s">
        <v>2049</v>
      </c>
      <c r="D3120" s="258" t="s">
        <v>36165</v>
      </c>
    </row>
    <row r="3121" spans="1:4" ht="14.25">
      <c r="A3121">
        <v>4192</v>
      </c>
      <c r="B3121" t="s">
        <v>36166</v>
      </c>
      <c r="C3121" t="s">
        <v>2049</v>
      </c>
      <c r="D3121" s="258" t="s">
        <v>36165</v>
      </c>
    </row>
    <row r="3122" spans="1:4" ht="14.25">
      <c r="A3122">
        <v>4191</v>
      </c>
      <c r="B3122" t="s">
        <v>36167</v>
      </c>
      <c r="C3122" t="s">
        <v>2049</v>
      </c>
      <c r="D3122" s="258" t="s">
        <v>36165</v>
      </c>
    </row>
    <row r="3123" spans="1:4" ht="14.25">
      <c r="A3123">
        <v>4207</v>
      </c>
      <c r="B3123" t="s">
        <v>36168</v>
      </c>
      <c r="C3123" t="s">
        <v>2049</v>
      </c>
      <c r="D3123" s="258" t="s">
        <v>33823</v>
      </c>
    </row>
    <row r="3124" spans="1:4" ht="14.25">
      <c r="A3124">
        <v>4206</v>
      </c>
      <c r="B3124" t="s">
        <v>36169</v>
      </c>
      <c r="C3124" t="s">
        <v>2049</v>
      </c>
      <c r="D3124" s="258" t="s">
        <v>36170</v>
      </c>
    </row>
    <row r="3125" spans="1:4" ht="14.25">
      <c r="A3125">
        <v>4190</v>
      </c>
      <c r="B3125" t="s">
        <v>36171</v>
      </c>
      <c r="C3125" t="s">
        <v>2049</v>
      </c>
      <c r="D3125" s="258" t="s">
        <v>36170</v>
      </c>
    </row>
    <row r="3126" spans="1:4" ht="14.25">
      <c r="A3126">
        <v>4186</v>
      </c>
      <c r="B3126" t="s">
        <v>36172</v>
      </c>
      <c r="C3126" t="s">
        <v>2049</v>
      </c>
      <c r="D3126" s="258" t="s">
        <v>36173</v>
      </c>
    </row>
    <row r="3127" spans="1:4" ht="14.25">
      <c r="A3127">
        <v>4188</v>
      </c>
      <c r="B3127" t="s">
        <v>36174</v>
      </c>
      <c r="C3127" t="s">
        <v>2049</v>
      </c>
      <c r="D3127" s="258" t="s">
        <v>36175</v>
      </c>
    </row>
    <row r="3128" spans="1:4" ht="14.25">
      <c r="A3128">
        <v>4189</v>
      </c>
      <c r="B3128" t="s">
        <v>36176</v>
      </c>
      <c r="C3128" t="s">
        <v>2049</v>
      </c>
      <c r="D3128" s="258" t="s">
        <v>36175</v>
      </c>
    </row>
    <row r="3129" spans="1:4" ht="14.25">
      <c r="A3129">
        <v>4197</v>
      </c>
      <c r="B3129" t="s">
        <v>36177</v>
      </c>
      <c r="C3129" t="s">
        <v>2049</v>
      </c>
      <c r="D3129" s="258" t="s">
        <v>36178</v>
      </c>
    </row>
    <row r="3130" spans="1:4" ht="14.25">
      <c r="A3130">
        <v>4194</v>
      </c>
      <c r="B3130" t="s">
        <v>36179</v>
      </c>
      <c r="C3130" t="s">
        <v>2049</v>
      </c>
      <c r="D3130" s="258" t="s">
        <v>36180</v>
      </c>
    </row>
    <row r="3131" spans="1:4" ht="14.25">
      <c r="A3131">
        <v>4193</v>
      </c>
      <c r="B3131" t="s">
        <v>36181</v>
      </c>
      <c r="C3131" t="s">
        <v>2049</v>
      </c>
      <c r="D3131" s="258" t="s">
        <v>36180</v>
      </c>
    </row>
    <row r="3132" spans="1:4" ht="14.25">
      <c r="A3132">
        <v>4204</v>
      </c>
      <c r="B3132" t="s">
        <v>36182</v>
      </c>
      <c r="C3132" t="s">
        <v>2049</v>
      </c>
      <c r="D3132" s="258" t="s">
        <v>36180</v>
      </c>
    </row>
    <row r="3133" spans="1:4" ht="14.25">
      <c r="A3133">
        <v>4187</v>
      </c>
      <c r="B3133" t="s">
        <v>36183</v>
      </c>
      <c r="C3133" t="s">
        <v>2049</v>
      </c>
      <c r="D3133" s="258" t="s">
        <v>34884</v>
      </c>
    </row>
    <row r="3134" spans="1:4" ht="14.25">
      <c r="A3134">
        <v>4202</v>
      </c>
      <c r="B3134" t="s">
        <v>36184</v>
      </c>
      <c r="C3134" t="s">
        <v>2049</v>
      </c>
      <c r="D3134" s="258" t="s">
        <v>36185</v>
      </c>
    </row>
    <row r="3135" spans="1:4" ht="14.25">
      <c r="A3135">
        <v>4203</v>
      </c>
      <c r="B3135" t="s">
        <v>36186</v>
      </c>
      <c r="C3135" t="s">
        <v>2049</v>
      </c>
      <c r="D3135" s="258" t="s">
        <v>36187</v>
      </c>
    </row>
    <row r="3136" spans="1:4" ht="14.25">
      <c r="A3136">
        <v>40368</v>
      </c>
      <c r="B3136" t="s">
        <v>36188</v>
      </c>
      <c r="C3136" t="s">
        <v>2049</v>
      </c>
      <c r="D3136" s="258" t="s">
        <v>36189</v>
      </c>
    </row>
    <row r="3137" spans="1:4" ht="14.25">
      <c r="A3137">
        <v>40365</v>
      </c>
      <c r="B3137" t="s">
        <v>36190</v>
      </c>
      <c r="C3137" t="s">
        <v>2049</v>
      </c>
      <c r="D3137" s="258" t="s">
        <v>36191</v>
      </c>
    </row>
    <row r="3138" spans="1:4" ht="14.25">
      <c r="A3138">
        <v>40356</v>
      </c>
      <c r="B3138" t="s">
        <v>36192</v>
      </c>
      <c r="C3138" t="s">
        <v>2049</v>
      </c>
      <c r="D3138" s="258" t="s">
        <v>36193</v>
      </c>
    </row>
    <row r="3139" spans="1:4" ht="14.25">
      <c r="A3139">
        <v>40362</v>
      </c>
      <c r="B3139" t="s">
        <v>36194</v>
      </c>
      <c r="C3139" t="s">
        <v>2049</v>
      </c>
      <c r="D3139" s="258" t="s">
        <v>36195</v>
      </c>
    </row>
    <row r="3140" spans="1:4" ht="14.25">
      <c r="A3140">
        <v>40374</v>
      </c>
      <c r="B3140" t="s">
        <v>36196</v>
      </c>
      <c r="C3140" t="s">
        <v>2049</v>
      </c>
      <c r="D3140" s="258" t="s">
        <v>36197</v>
      </c>
    </row>
    <row r="3141" spans="1:4" ht="14.25">
      <c r="A3141">
        <v>40371</v>
      </c>
      <c r="B3141" t="s">
        <v>36198</v>
      </c>
      <c r="C3141" t="s">
        <v>2049</v>
      </c>
      <c r="D3141" s="258" t="s">
        <v>36199</v>
      </c>
    </row>
    <row r="3142" spans="1:4" ht="14.25">
      <c r="A3142">
        <v>40359</v>
      </c>
      <c r="B3142" t="s">
        <v>36200</v>
      </c>
      <c r="C3142" t="s">
        <v>2049</v>
      </c>
      <c r="D3142" s="258" t="s">
        <v>30625</v>
      </c>
    </row>
    <row r="3143" spans="1:4" ht="14.25">
      <c r="A3143">
        <v>7595</v>
      </c>
      <c r="B3143" t="s">
        <v>36201</v>
      </c>
      <c r="C3143" t="s">
        <v>2051</v>
      </c>
      <c r="D3143" s="258" t="s">
        <v>30676</v>
      </c>
    </row>
    <row r="3144" spans="1:4" ht="14.25">
      <c r="A3144">
        <v>41094</v>
      </c>
      <c r="B3144" t="s">
        <v>36202</v>
      </c>
      <c r="C3144" t="s">
        <v>2056</v>
      </c>
      <c r="D3144" s="258" t="s">
        <v>36203</v>
      </c>
    </row>
    <row r="3145" spans="1:4" ht="14.25">
      <c r="A3145">
        <v>39609</v>
      </c>
      <c r="B3145" t="s">
        <v>36204</v>
      </c>
      <c r="C3145" t="s">
        <v>2049</v>
      </c>
      <c r="D3145" s="258" t="s">
        <v>36205</v>
      </c>
    </row>
    <row r="3146" spans="1:4" ht="14.25">
      <c r="A3146">
        <v>39610</v>
      </c>
      <c r="B3146" t="s">
        <v>36206</v>
      </c>
      <c r="C3146" t="s">
        <v>2049</v>
      </c>
      <c r="D3146" s="258" t="s">
        <v>36207</v>
      </c>
    </row>
    <row r="3147" spans="1:4" ht="14.25">
      <c r="A3147">
        <v>39611</v>
      </c>
      <c r="B3147" t="s">
        <v>36208</v>
      </c>
      <c r="C3147" t="s">
        <v>2049</v>
      </c>
      <c r="D3147" s="258" t="s">
        <v>36209</v>
      </c>
    </row>
    <row r="3148" spans="1:4" ht="14.25">
      <c r="A3148">
        <v>39612</v>
      </c>
      <c r="B3148" t="s">
        <v>36210</v>
      </c>
      <c r="C3148" t="s">
        <v>2049</v>
      </c>
      <c r="D3148" s="258" t="s">
        <v>36211</v>
      </c>
    </row>
    <row r="3149" spans="1:4" ht="14.25">
      <c r="A3149">
        <v>39608</v>
      </c>
      <c r="B3149" t="s">
        <v>36212</v>
      </c>
      <c r="C3149" t="s">
        <v>2049</v>
      </c>
      <c r="D3149" s="258" t="s">
        <v>36213</v>
      </c>
    </row>
    <row r="3150" spans="1:4" ht="14.25">
      <c r="A3150">
        <v>38175</v>
      </c>
      <c r="B3150" t="s">
        <v>36214</v>
      </c>
      <c r="C3150" t="s">
        <v>2049</v>
      </c>
      <c r="D3150" s="258" t="s">
        <v>36215</v>
      </c>
    </row>
    <row r="3151" spans="1:4" ht="14.25">
      <c r="A3151">
        <v>38176</v>
      </c>
      <c r="B3151" t="s">
        <v>36216</v>
      </c>
      <c r="C3151" t="s">
        <v>2049</v>
      </c>
      <c r="D3151" s="258" t="s">
        <v>36217</v>
      </c>
    </row>
    <row r="3152" spans="1:4" ht="14.25">
      <c r="A3152">
        <v>36152</v>
      </c>
      <c r="B3152" t="s">
        <v>36218</v>
      </c>
      <c r="C3152" t="s">
        <v>2049</v>
      </c>
      <c r="D3152" s="258" t="s">
        <v>36219</v>
      </c>
    </row>
    <row r="3153" spans="1:4" ht="14.25">
      <c r="A3153">
        <v>11138</v>
      </c>
      <c r="B3153" t="s">
        <v>36220</v>
      </c>
      <c r="C3153" t="s">
        <v>2054</v>
      </c>
      <c r="D3153" s="258" t="s">
        <v>36221</v>
      </c>
    </row>
    <row r="3154" spans="1:4" ht="14.25">
      <c r="A3154">
        <v>4221</v>
      </c>
      <c r="B3154" t="s">
        <v>36222</v>
      </c>
      <c r="C3154" t="s">
        <v>2054</v>
      </c>
      <c r="D3154" s="258" t="s">
        <v>36223</v>
      </c>
    </row>
    <row r="3155" spans="1:4" ht="14.25">
      <c r="A3155">
        <v>4227</v>
      </c>
      <c r="B3155" t="s">
        <v>36224</v>
      </c>
      <c r="C3155" t="s">
        <v>2054</v>
      </c>
      <c r="D3155" s="258" t="s">
        <v>36225</v>
      </c>
    </row>
    <row r="3156" spans="1:4" ht="14.25">
      <c r="A3156">
        <v>38170</v>
      </c>
      <c r="B3156" t="s">
        <v>36226</v>
      </c>
      <c r="C3156" t="s">
        <v>2049</v>
      </c>
      <c r="D3156" s="258" t="s">
        <v>36227</v>
      </c>
    </row>
    <row r="3157" spans="1:4" ht="14.25">
      <c r="A3157">
        <v>4252</v>
      </c>
      <c r="B3157" t="s">
        <v>36228</v>
      </c>
      <c r="C3157" t="s">
        <v>2051</v>
      </c>
      <c r="D3157" s="258" t="s">
        <v>34700</v>
      </c>
    </row>
    <row r="3158" spans="1:4" ht="14.25">
      <c r="A3158">
        <v>40980</v>
      </c>
      <c r="B3158" t="s">
        <v>36229</v>
      </c>
      <c r="C3158" t="s">
        <v>2056</v>
      </c>
      <c r="D3158" s="258" t="s">
        <v>36230</v>
      </c>
    </row>
    <row r="3159" spans="1:4" ht="14.25">
      <c r="A3159">
        <v>4243</v>
      </c>
      <c r="B3159" t="s">
        <v>36231</v>
      </c>
      <c r="C3159" t="s">
        <v>2051</v>
      </c>
      <c r="D3159" s="258" t="s">
        <v>36232</v>
      </c>
    </row>
    <row r="3160" spans="1:4" ht="14.25">
      <c r="A3160">
        <v>41031</v>
      </c>
      <c r="B3160" t="s">
        <v>36233</v>
      </c>
      <c r="C3160" t="s">
        <v>2056</v>
      </c>
      <c r="D3160" s="258" t="s">
        <v>36234</v>
      </c>
    </row>
    <row r="3161" spans="1:4" ht="14.25">
      <c r="A3161">
        <v>37666</v>
      </c>
      <c r="B3161" t="s">
        <v>36235</v>
      </c>
      <c r="C3161" t="s">
        <v>2051</v>
      </c>
      <c r="D3161" s="258" t="s">
        <v>36236</v>
      </c>
    </row>
    <row r="3162" spans="1:4" ht="14.25">
      <c r="A3162">
        <v>40986</v>
      </c>
      <c r="B3162" t="s">
        <v>36237</v>
      </c>
      <c r="C3162" t="s">
        <v>2056</v>
      </c>
      <c r="D3162" s="258" t="s">
        <v>36238</v>
      </c>
    </row>
    <row r="3163" spans="1:4" ht="14.25">
      <c r="A3163">
        <v>4250</v>
      </c>
      <c r="B3163" t="s">
        <v>36239</v>
      </c>
      <c r="C3163" t="s">
        <v>2051</v>
      </c>
      <c r="D3163" s="258" t="s">
        <v>36240</v>
      </c>
    </row>
    <row r="3164" spans="1:4" ht="14.25">
      <c r="A3164">
        <v>40978</v>
      </c>
      <c r="B3164" t="s">
        <v>36241</v>
      </c>
      <c r="C3164" t="s">
        <v>2056</v>
      </c>
      <c r="D3164" s="258" t="s">
        <v>36242</v>
      </c>
    </row>
    <row r="3165" spans="1:4" ht="14.25">
      <c r="A3165">
        <v>41043</v>
      </c>
      <c r="B3165" t="s">
        <v>36243</v>
      </c>
      <c r="C3165" t="s">
        <v>2056</v>
      </c>
      <c r="D3165" s="258" t="s">
        <v>36244</v>
      </c>
    </row>
    <row r="3166" spans="1:4" ht="14.25">
      <c r="A3166">
        <v>44501</v>
      </c>
      <c r="B3166" t="s">
        <v>36245</v>
      </c>
      <c r="C3166" t="s">
        <v>2051</v>
      </c>
      <c r="D3166" s="258" t="s">
        <v>36246</v>
      </c>
    </row>
    <row r="3167" spans="1:4" ht="14.25">
      <c r="A3167">
        <v>4234</v>
      </c>
      <c r="B3167" t="s">
        <v>36247</v>
      </c>
      <c r="C3167" t="s">
        <v>2051</v>
      </c>
      <c r="D3167" s="258" t="s">
        <v>36248</v>
      </c>
    </row>
    <row r="3168" spans="1:4" ht="14.25">
      <c r="A3168">
        <v>40987</v>
      </c>
      <c r="B3168" t="s">
        <v>36249</v>
      </c>
      <c r="C3168" t="s">
        <v>2056</v>
      </c>
      <c r="D3168" s="258" t="s">
        <v>36250</v>
      </c>
    </row>
    <row r="3169" spans="1:4" ht="14.25">
      <c r="A3169">
        <v>4253</v>
      </c>
      <c r="B3169" t="s">
        <v>36251</v>
      </c>
      <c r="C3169" t="s">
        <v>2051</v>
      </c>
      <c r="D3169" s="258" t="s">
        <v>36102</v>
      </c>
    </row>
    <row r="3170" spans="1:4" ht="14.25">
      <c r="A3170">
        <v>40981</v>
      </c>
      <c r="B3170" t="s">
        <v>36252</v>
      </c>
      <c r="C3170" t="s">
        <v>2056</v>
      </c>
      <c r="D3170" s="258" t="s">
        <v>36104</v>
      </c>
    </row>
    <row r="3171" spans="1:4" ht="14.25">
      <c r="A3171">
        <v>4254</v>
      </c>
      <c r="B3171" t="s">
        <v>36253</v>
      </c>
      <c r="C3171" t="s">
        <v>2051</v>
      </c>
      <c r="D3171" s="258" t="s">
        <v>36254</v>
      </c>
    </row>
    <row r="3172" spans="1:4" ht="14.25">
      <c r="A3172">
        <v>41036</v>
      </c>
      <c r="B3172" t="s">
        <v>36255</v>
      </c>
      <c r="C3172" t="s">
        <v>2056</v>
      </c>
      <c r="D3172" s="258" t="s">
        <v>36256</v>
      </c>
    </row>
    <row r="3173" spans="1:4" ht="14.25">
      <c r="A3173">
        <v>4251</v>
      </c>
      <c r="B3173" t="s">
        <v>36257</v>
      </c>
      <c r="C3173" t="s">
        <v>2051</v>
      </c>
      <c r="D3173" s="258" t="s">
        <v>36258</v>
      </c>
    </row>
    <row r="3174" spans="1:4" ht="14.25">
      <c r="A3174">
        <v>40979</v>
      </c>
      <c r="B3174" t="s">
        <v>36259</v>
      </c>
      <c r="C3174" t="s">
        <v>2056</v>
      </c>
      <c r="D3174" s="258" t="s">
        <v>36260</v>
      </c>
    </row>
    <row r="3175" spans="1:4" ht="14.25">
      <c r="A3175">
        <v>4230</v>
      </c>
      <c r="B3175" t="s">
        <v>36261</v>
      </c>
      <c r="C3175" t="s">
        <v>2051</v>
      </c>
      <c r="D3175" s="258" t="s">
        <v>36262</v>
      </c>
    </row>
    <row r="3176" spans="1:4" ht="14.25">
      <c r="A3176">
        <v>40998</v>
      </c>
      <c r="B3176" t="s">
        <v>36263</v>
      </c>
      <c r="C3176" t="s">
        <v>2056</v>
      </c>
      <c r="D3176" s="258" t="s">
        <v>36264</v>
      </c>
    </row>
    <row r="3177" spans="1:4" ht="14.25">
      <c r="A3177">
        <v>4257</v>
      </c>
      <c r="B3177" t="s">
        <v>36265</v>
      </c>
      <c r="C3177" t="s">
        <v>2051</v>
      </c>
      <c r="D3177" s="258" t="s">
        <v>36266</v>
      </c>
    </row>
    <row r="3178" spans="1:4" ht="14.25">
      <c r="A3178">
        <v>40982</v>
      </c>
      <c r="B3178" t="s">
        <v>36267</v>
      </c>
      <c r="C3178" t="s">
        <v>2056</v>
      </c>
      <c r="D3178" s="258" t="s">
        <v>36268</v>
      </c>
    </row>
    <row r="3179" spans="1:4" ht="14.25">
      <c r="A3179">
        <v>4240</v>
      </c>
      <c r="B3179" t="s">
        <v>36269</v>
      </c>
      <c r="C3179" t="s">
        <v>2051</v>
      </c>
      <c r="D3179" s="258" t="s">
        <v>36270</v>
      </c>
    </row>
    <row r="3180" spans="1:4" ht="14.25">
      <c r="A3180">
        <v>41026</v>
      </c>
      <c r="B3180" t="s">
        <v>36271</v>
      </c>
      <c r="C3180" t="s">
        <v>2056</v>
      </c>
      <c r="D3180" s="258" t="s">
        <v>36272</v>
      </c>
    </row>
    <row r="3181" spans="1:4" ht="14.25">
      <c r="A3181">
        <v>4239</v>
      </c>
      <c r="B3181" t="s">
        <v>36273</v>
      </c>
      <c r="C3181" t="s">
        <v>2051</v>
      </c>
      <c r="D3181" s="258" t="s">
        <v>36274</v>
      </c>
    </row>
    <row r="3182" spans="1:4" ht="14.25">
      <c r="A3182">
        <v>41024</v>
      </c>
      <c r="B3182" t="s">
        <v>36275</v>
      </c>
      <c r="C3182" t="s">
        <v>2056</v>
      </c>
      <c r="D3182" s="258" t="s">
        <v>36276</v>
      </c>
    </row>
    <row r="3183" spans="1:4" ht="14.25">
      <c r="A3183">
        <v>4248</v>
      </c>
      <c r="B3183" t="s">
        <v>36277</v>
      </c>
      <c r="C3183" t="s">
        <v>2051</v>
      </c>
      <c r="D3183" s="258" t="s">
        <v>36258</v>
      </c>
    </row>
    <row r="3184" spans="1:4" ht="14.25">
      <c r="A3184">
        <v>41033</v>
      </c>
      <c r="B3184" t="s">
        <v>36278</v>
      </c>
      <c r="C3184" t="s">
        <v>2056</v>
      </c>
      <c r="D3184" s="258" t="s">
        <v>36279</v>
      </c>
    </row>
    <row r="3185" spans="1:4" ht="14.25">
      <c r="A3185">
        <v>41040</v>
      </c>
      <c r="B3185" t="s">
        <v>36280</v>
      </c>
      <c r="C3185" t="s">
        <v>2056</v>
      </c>
      <c r="D3185" s="258" t="s">
        <v>36281</v>
      </c>
    </row>
    <row r="3186" spans="1:4" ht="14.25">
      <c r="A3186">
        <v>44500</v>
      </c>
      <c r="B3186" t="s">
        <v>36282</v>
      </c>
      <c r="C3186" t="s">
        <v>2051</v>
      </c>
      <c r="D3186" s="258" t="s">
        <v>36283</v>
      </c>
    </row>
    <row r="3187" spans="1:4" ht="14.25">
      <c r="A3187">
        <v>4238</v>
      </c>
      <c r="B3187" t="s">
        <v>36284</v>
      </c>
      <c r="C3187" t="s">
        <v>2051</v>
      </c>
      <c r="D3187" s="258" t="s">
        <v>36285</v>
      </c>
    </row>
    <row r="3188" spans="1:4" ht="14.25">
      <c r="A3188">
        <v>41012</v>
      </c>
      <c r="B3188" t="s">
        <v>36286</v>
      </c>
      <c r="C3188" t="s">
        <v>2056</v>
      </c>
      <c r="D3188" s="258" t="s">
        <v>36287</v>
      </c>
    </row>
    <row r="3189" spans="1:4" ht="14.25">
      <c r="A3189">
        <v>4237</v>
      </c>
      <c r="B3189" t="s">
        <v>36288</v>
      </c>
      <c r="C3189" t="s">
        <v>2051</v>
      </c>
      <c r="D3189" s="258" t="s">
        <v>36289</v>
      </c>
    </row>
    <row r="3190" spans="1:4" ht="14.25">
      <c r="A3190">
        <v>41002</v>
      </c>
      <c r="B3190" t="s">
        <v>36290</v>
      </c>
      <c r="C3190" t="s">
        <v>2056</v>
      </c>
      <c r="D3190" s="258" t="s">
        <v>36291</v>
      </c>
    </row>
    <row r="3191" spans="1:4" ht="14.25">
      <c r="A3191">
        <v>4233</v>
      </c>
      <c r="B3191" t="s">
        <v>36292</v>
      </c>
      <c r="C3191" t="s">
        <v>2051</v>
      </c>
      <c r="D3191" s="258" t="s">
        <v>33217</v>
      </c>
    </row>
    <row r="3192" spans="1:4" ht="14.25">
      <c r="A3192">
        <v>41001</v>
      </c>
      <c r="B3192" t="s">
        <v>36293</v>
      </c>
      <c r="C3192" t="s">
        <v>2056</v>
      </c>
      <c r="D3192" s="258" t="s">
        <v>36294</v>
      </c>
    </row>
    <row r="3193" spans="1:4" ht="14.25">
      <c r="A3193">
        <v>2</v>
      </c>
      <c r="B3193" t="s">
        <v>36295</v>
      </c>
      <c r="C3193" t="s">
        <v>2055</v>
      </c>
      <c r="D3193" s="258" t="s">
        <v>36296</v>
      </c>
    </row>
    <row r="3194" spans="1:4" ht="14.25">
      <c r="A3194">
        <v>36517</v>
      </c>
      <c r="B3194" t="s">
        <v>36297</v>
      </c>
      <c r="C3194" t="s">
        <v>2049</v>
      </c>
      <c r="D3194" s="258" t="s">
        <v>36298</v>
      </c>
    </row>
    <row r="3195" spans="1:4" ht="14.25">
      <c r="A3195">
        <v>4262</v>
      </c>
      <c r="B3195" t="s">
        <v>36299</v>
      </c>
      <c r="C3195" t="s">
        <v>2049</v>
      </c>
      <c r="D3195" s="258" t="s">
        <v>36300</v>
      </c>
    </row>
    <row r="3196" spans="1:4" ht="14.25">
      <c r="A3196">
        <v>4263</v>
      </c>
      <c r="B3196" t="s">
        <v>36301</v>
      </c>
      <c r="C3196" t="s">
        <v>2049</v>
      </c>
      <c r="D3196" s="258" t="s">
        <v>36302</v>
      </c>
    </row>
    <row r="3197" spans="1:4" ht="14.25">
      <c r="A3197">
        <v>36518</v>
      </c>
      <c r="B3197" t="s">
        <v>36303</v>
      </c>
      <c r="C3197" t="s">
        <v>2049</v>
      </c>
      <c r="D3197" s="258" t="s">
        <v>36304</v>
      </c>
    </row>
    <row r="3198" spans="1:4" ht="14.25">
      <c r="A3198">
        <v>14221</v>
      </c>
      <c r="B3198" t="s">
        <v>36305</v>
      </c>
      <c r="C3198" t="s">
        <v>2049</v>
      </c>
      <c r="D3198" s="258" t="s">
        <v>36306</v>
      </c>
    </row>
    <row r="3199" spans="1:4" ht="14.25">
      <c r="A3199">
        <v>38402</v>
      </c>
      <c r="B3199" t="s">
        <v>36307</v>
      </c>
      <c r="C3199" t="s">
        <v>2049</v>
      </c>
      <c r="D3199" s="258" t="s">
        <v>36308</v>
      </c>
    </row>
    <row r="3200" spans="1:4" ht="14.25">
      <c r="A3200">
        <v>3412</v>
      </c>
      <c r="B3200" t="s">
        <v>36309</v>
      </c>
      <c r="C3200" t="s">
        <v>2050</v>
      </c>
      <c r="D3200" s="258" t="s">
        <v>36310</v>
      </c>
    </row>
    <row r="3201" spans="1:4" ht="14.25">
      <c r="A3201">
        <v>3413</v>
      </c>
      <c r="B3201" t="s">
        <v>36311</v>
      </c>
      <c r="C3201" t="s">
        <v>2050</v>
      </c>
      <c r="D3201" s="258" t="s">
        <v>36312</v>
      </c>
    </row>
    <row r="3202" spans="1:4" ht="14.25">
      <c r="A3202">
        <v>39744</v>
      </c>
      <c r="B3202" t="s">
        <v>36313</v>
      </c>
      <c r="C3202" t="s">
        <v>2050</v>
      </c>
      <c r="D3202" s="258" t="s">
        <v>33837</v>
      </c>
    </row>
    <row r="3203" spans="1:4" ht="14.25">
      <c r="A3203">
        <v>39745</v>
      </c>
      <c r="B3203" t="s">
        <v>36314</v>
      </c>
      <c r="C3203" t="s">
        <v>2050</v>
      </c>
      <c r="D3203" s="258" t="s">
        <v>36315</v>
      </c>
    </row>
    <row r="3204" spans="1:4" ht="14.25">
      <c r="A3204">
        <v>39637</v>
      </c>
      <c r="B3204" t="s">
        <v>36316</v>
      </c>
      <c r="C3204" t="s">
        <v>2050</v>
      </c>
      <c r="D3204" s="258" t="s">
        <v>36317</v>
      </c>
    </row>
    <row r="3205" spans="1:4" ht="14.25">
      <c r="A3205">
        <v>39638</v>
      </c>
      <c r="B3205" t="s">
        <v>36318</v>
      </c>
      <c r="C3205" t="s">
        <v>2050</v>
      </c>
      <c r="D3205" s="258" t="s">
        <v>36319</v>
      </c>
    </row>
    <row r="3206" spans="1:4" ht="14.25">
      <c r="A3206">
        <v>39639</v>
      </c>
      <c r="B3206" t="s">
        <v>36320</v>
      </c>
      <c r="C3206" t="s">
        <v>2050</v>
      </c>
      <c r="D3206" s="258" t="s">
        <v>36321</v>
      </c>
    </row>
    <row r="3207" spans="1:4" ht="14.25">
      <c r="A3207">
        <v>39517</v>
      </c>
      <c r="B3207" t="s">
        <v>36322</v>
      </c>
      <c r="C3207" t="s">
        <v>2050</v>
      </c>
      <c r="D3207" s="258" t="s">
        <v>36323</v>
      </c>
    </row>
    <row r="3208" spans="1:4" ht="14.25">
      <c r="A3208">
        <v>39518</v>
      </c>
      <c r="B3208" t="s">
        <v>36324</v>
      </c>
      <c r="C3208" t="s">
        <v>2050</v>
      </c>
      <c r="D3208" s="258" t="s">
        <v>36325</v>
      </c>
    </row>
    <row r="3209" spans="1:4" ht="14.25">
      <c r="A3209">
        <v>38366</v>
      </c>
      <c r="B3209" t="s">
        <v>36326</v>
      </c>
      <c r="C3209" t="s">
        <v>2050</v>
      </c>
      <c r="D3209" s="258" t="s">
        <v>36219</v>
      </c>
    </row>
    <row r="3210" spans="1:4" ht="14.25">
      <c r="A3210">
        <v>11703</v>
      </c>
      <c r="B3210" t="s">
        <v>36327</v>
      </c>
      <c r="C3210" t="s">
        <v>2049</v>
      </c>
      <c r="D3210" s="258" t="s">
        <v>36328</v>
      </c>
    </row>
    <row r="3211" spans="1:4" ht="14.25">
      <c r="A3211">
        <v>37400</v>
      </c>
      <c r="B3211" t="s">
        <v>36329</v>
      </c>
      <c r="C3211" t="s">
        <v>2049</v>
      </c>
      <c r="D3211" s="258" t="s">
        <v>36330</v>
      </c>
    </row>
    <row r="3212" spans="1:4" ht="14.25">
      <c r="A3212">
        <v>25400</v>
      </c>
      <c r="B3212" t="s">
        <v>36331</v>
      </c>
      <c r="C3212" t="s">
        <v>2049</v>
      </c>
      <c r="D3212" s="258" t="s">
        <v>36332</v>
      </c>
    </row>
    <row r="3213" spans="1:4" ht="14.25">
      <c r="A3213">
        <v>4276</v>
      </c>
      <c r="B3213" t="s">
        <v>36333</v>
      </c>
      <c r="C3213" t="s">
        <v>2049</v>
      </c>
      <c r="D3213" s="258" t="s">
        <v>36334</v>
      </c>
    </row>
    <row r="3214" spans="1:4" ht="14.25">
      <c r="A3214">
        <v>4273</v>
      </c>
      <c r="B3214" t="s">
        <v>36335</v>
      </c>
      <c r="C3214" t="s">
        <v>2049</v>
      </c>
      <c r="D3214" s="258" t="s">
        <v>36336</v>
      </c>
    </row>
    <row r="3215" spans="1:4" ht="14.25">
      <c r="A3215">
        <v>4274</v>
      </c>
      <c r="B3215" t="s">
        <v>36337</v>
      </c>
      <c r="C3215" t="s">
        <v>2049</v>
      </c>
      <c r="D3215" s="258" t="s">
        <v>32333</v>
      </c>
    </row>
    <row r="3216" spans="1:4" ht="14.25">
      <c r="A3216">
        <v>39438</v>
      </c>
      <c r="B3216" t="s">
        <v>36338</v>
      </c>
      <c r="C3216" t="s">
        <v>2049</v>
      </c>
      <c r="D3216" s="258" t="s">
        <v>36339</v>
      </c>
    </row>
    <row r="3217" spans="1:4" ht="14.25">
      <c r="A3217">
        <v>11963</v>
      </c>
      <c r="B3217" t="s">
        <v>36340</v>
      </c>
      <c r="C3217" t="s">
        <v>2049</v>
      </c>
      <c r="D3217" s="258" t="s">
        <v>36341</v>
      </c>
    </row>
    <row r="3218" spans="1:4" ht="14.25">
      <c r="A3218">
        <v>11964</v>
      </c>
      <c r="B3218" t="s">
        <v>36342</v>
      </c>
      <c r="C3218" t="s">
        <v>2049</v>
      </c>
      <c r="D3218" s="258" t="s">
        <v>34870</v>
      </c>
    </row>
    <row r="3219" spans="1:4" ht="14.25">
      <c r="A3219">
        <v>4379</v>
      </c>
      <c r="B3219" t="s">
        <v>36343</v>
      </c>
      <c r="C3219" t="s">
        <v>2049</v>
      </c>
      <c r="D3219" s="258" t="s">
        <v>36344</v>
      </c>
    </row>
    <row r="3220" spans="1:4" ht="14.25">
      <c r="A3220">
        <v>4377</v>
      </c>
      <c r="B3220" t="s">
        <v>36345</v>
      </c>
      <c r="C3220" t="s">
        <v>2049</v>
      </c>
      <c r="D3220" s="258" t="s">
        <v>31498</v>
      </c>
    </row>
    <row r="3221" spans="1:4" ht="14.25">
      <c r="A3221">
        <v>4356</v>
      </c>
      <c r="B3221" t="s">
        <v>36346</v>
      </c>
      <c r="C3221" t="s">
        <v>2049</v>
      </c>
      <c r="D3221" s="258" t="s">
        <v>36339</v>
      </c>
    </row>
    <row r="3222" spans="1:4" ht="14.25">
      <c r="A3222">
        <v>13246</v>
      </c>
      <c r="B3222" t="s">
        <v>36347</v>
      </c>
      <c r="C3222" t="s">
        <v>2049</v>
      </c>
      <c r="D3222" s="258" t="s">
        <v>31295</v>
      </c>
    </row>
    <row r="3223" spans="1:4" ht="14.25">
      <c r="A3223">
        <v>4346</v>
      </c>
      <c r="B3223" t="s">
        <v>36348</v>
      </c>
      <c r="C3223" t="s">
        <v>2049</v>
      </c>
      <c r="D3223" s="258" t="s">
        <v>34979</v>
      </c>
    </row>
    <row r="3224" spans="1:4" ht="14.25">
      <c r="A3224">
        <v>11955</v>
      </c>
      <c r="B3224" t="s">
        <v>36349</v>
      </c>
      <c r="C3224" t="s">
        <v>2049</v>
      </c>
      <c r="D3224" s="258" t="s">
        <v>31318</v>
      </c>
    </row>
    <row r="3225" spans="1:4" ht="14.25">
      <c r="A3225">
        <v>11960</v>
      </c>
      <c r="B3225" t="s">
        <v>36350</v>
      </c>
      <c r="C3225" t="s">
        <v>2049</v>
      </c>
      <c r="D3225" s="258" t="s">
        <v>36351</v>
      </c>
    </row>
    <row r="3226" spans="1:4" ht="14.25">
      <c r="A3226">
        <v>4333</v>
      </c>
      <c r="B3226" t="s">
        <v>36352</v>
      </c>
      <c r="C3226" t="s">
        <v>2049</v>
      </c>
      <c r="D3226" s="258" t="s">
        <v>36339</v>
      </c>
    </row>
    <row r="3227" spans="1:4" ht="14.25">
      <c r="A3227">
        <v>4358</v>
      </c>
      <c r="B3227" t="s">
        <v>36353</v>
      </c>
      <c r="C3227" t="s">
        <v>2049</v>
      </c>
      <c r="D3227" s="258" t="s">
        <v>31290</v>
      </c>
    </row>
    <row r="3228" spans="1:4" ht="14.25">
      <c r="A3228">
        <v>39435</v>
      </c>
      <c r="B3228" t="s">
        <v>36354</v>
      </c>
      <c r="C3228" t="s">
        <v>2049</v>
      </c>
      <c r="D3228" s="258" t="s">
        <v>34222</v>
      </c>
    </row>
    <row r="3229" spans="1:4" ht="14.25">
      <c r="A3229">
        <v>39436</v>
      </c>
      <c r="B3229" t="s">
        <v>36355</v>
      </c>
      <c r="C3229" t="s">
        <v>2049</v>
      </c>
      <c r="D3229" s="258" t="s">
        <v>30382</v>
      </c>
    </row>
    <row r="3230" spans="1:4" ht="14.25">
      <c r="A3230">
        <v>39437</v>
      </c>
      <c r="B3230" t="s">
        <v>36356</v>
      </c>
      <c r="C3230" t="s">
        <v>2049</v>
      </c>
      <c r="D3230" s="258" t="s">
        <v>36357</v>
      </c>
    </row>
    <row r="3231" spans="1:4" ht="14.25">
      <c r="A3231">
        <v>39439</v>
      </c>
      <c r="B3231" t="s">
        <v>36358</v>
      </c>
      <c r="C3231" t="s">
        <v>2049</v>
      </c>
      <c r="D3231" s="258" t="s">
        <v>36351</v>
      </c>
    </row>
    <row r="3232" spans="1:4" ht="14.25">
      <c r="A3232">
        <v>39440</v>
      </c>
      <c r="B3232" t="s">
        <v>36359</v>
      </c>
      <c r="C3232" t="s">
        <v>2049</v>
      </c>
      <c r="D3232" s="258" t="s">
        <v>32150</v>
      </c>
    </row>
    <row r="3233" spans="1:4" ht="14.25">
      <c r="A3233">
        <v>39441</v>
      </c>
      <c r="B3233" t="s">
        <v>36360</v>
      </c>
      <c r="C3233" t="s">
        <v>2049</v>
      </c>
      <c r="D3233" s="258" t="s">
        <v>36361</v>
      </c>
    </row>
    <row r="3234" spans="1:4" ht="14.25">
      <c r="A3234">
        <v>39442</v>
      </c>
      <c r="B3234" t="s">
        <v>36362</v>
      </c>
      <c r="C3234" t="s">
        <v>2049</v>
      </c>
      <c r="D3234" s="258" t="s">
        <v>31500</v>
      </c>
    </row>
    <row r="3235" spans="1:4" ht="14.25">
      <c r="A3235">
        <v>39443</v>
      </c>
      <c r="B3235" t="s">
        <v>36363</v>
      </c>
      <c r="C3235" t="s">
        <v>2049</v>
      </c>
      <c r="D3235" s="258" t="s">
        <v>34523</v>
      </c>
    </row>
    <row r="3236" spans="1:4" ht="14.25">
      <c r="A3236">
        <v>4329</v>
      </c>
      <c r="B3236" t="s">
        <v>36364</v>
      </c>
      <c r="C3236" t="s">
        <v>2049</v>
      </c>
      <c r="D3236" s="258" t="s">
        <v>36365</v>
      </c>
    </row>
    <row r="3237" spans="1:4" ht="14.25">
      <c r="A3237">
        <v>4383</v>
      </c>
      <c r="B3237" t="s">
        <v>36366</v>
      </c>
      <c r="C3237" t="s">
        <v>2049</v>
      </c>
      <c r="D3237" s="258" t="s">
        <v>31094</v>
      </c>
    </row>
    <row r="3238" spans="1:4" ht="14.25">
      <c r="A3238">
        <v>4344</v>
      </c>
      <c r="B3238" t="s">
        <v>36367</v>
      </c>
      <c r="C3238" t="s">
        <v>2049</v>
      </c>
      <c r="D3238" s="258" t="s">
        <v>33835</v>
      </c>
    </row>
    <row r="3239" spans="1:4" ht="14.25">
      <c r="A3239">
        <v>436</v>
      </c>
      <c r="B3239" t="s">
        <v>36368</v>
      </c>
      <c r="C3239" t="s">
        <v>2049</v>
      </c>
      <c r="D3239" s="258" t="s">
        <v>36369</v>
      </c>
    </row>
    <row r="3240" spans="1:4" ht="14.25">
      <c r="A3240">
        <v>442</v>
      </c>
      <c r="B3240" t="s">
        <v>36370</v>
      </c>
      <c r="C3240" t="s">
        <v>2049</v>
      </c>
      <c r="D3240" s="258" t="s">
        <v>33214</v>
      </c>
    </row>
    <row r="3241" spans="1:4" ht="14.25">
      <c r="A3241">
        <v>11953</v>
      </c>
      <c r="B3241" t="s">
        <v>36371</v>
      </c>
      <c r="C3241" t="s">
        <v>2049</v>
      </c>
      <c r="D3241" s="258" t="s">
        <v>33797</v>
      </c>
    </row>
    <row r="3242" spans="1:4" ht="14.25">
      <c r="A3242">
        <v>4335</v>
      </c>
      <c r="B3242" t="s">
        <v>36372</v>
      </c>
      <c r="C3242" t="s">
        <v>2049</v>
      </c>
      <c r="D3242" s="258" t="s">
        <v>31581</v>
      </c>
    </row>
    <row r="3243" spans="1:4" ht="14.25">
      <c r="A3243">
        <v>4334</v>
      </c>
      <c r="B3243" t="s">
        <v>36373</v>
      </c>
      <c r="C3243" t="s">
        <v>2049</v>
      </c>
      <c r="D3243" s="258" t="s">
        <v>36374</v>
      </c>
    </row>
    <row r="3244" spans="1:4" ht="14.25">
      <c r="A3244">
        <v>4343</v>
      </c>
      <c r="B3244" t="s">
        <v>36375</v>
      </c>
      <c r="C3244" t="s">
        <v>2049</v>
      </c>
      <c r="D3244" s="258" t="s">
        <v>36376</v>
      </c>
    </row>
    <row r="3245" spans="1:4" ht="14.25">
      <c r="A3245">
        <v>430</v>
      </c>
      <c r="B3245" t="s">
        <v>36377</v>
      </c>
      <c r="C3245" t="s">
        <v>2049</v>
      </c>
      <c r="D3245" s="258" t="s">
        <v>36378</v>
      </c>
    </row>
    <row r="3246" spans="1:4" ht="14.25">
      <c r="A3246">
        <v>441</v>
      </c>
      <c r="B3246" t="s">
        <v>36379</v>
      </c>
      <c r="C3246" t="s">
        <v>2049</v>
      </c>
      <c r="D3246" s="258" t="s">
        <v>30787</v>
      </c>
    </row>
    <row r="3247" spans="1:4" ht="14.25">
      <c r="A3247">
        <v>431</v>
      </c>
      <c r="B3247" t="s">
        <v>36380</v>
      </c>
      <c r="C3247" t="s">
        <v>2049</v>
      </c>
      <c r="D3247" s="258" t="s">
        <v>36381</v>
      </c>
    </row>
    <row r="3248" spans="1:4" ht="14.25">
      <c r="A3248">
        <v>432</v>
      </c>
      <c r="B3248" t="s">
        <v>36382</v>
      </c>
      <c r="C3248" t="s">
        <v>2049</v>
      </c>
      <c r="D3248" s="258" t="s">
        <v>36383</v>
      </c>
    </row>
    <row r="3249" spans="1:4" ht="14.25">
      <c r="A3249">
        <v>429</v>
      </c>
      <c r="B3249" t="s">
        <v>36384</v>
      </c>
      <c r="C3249" t="s">
        <v>2049</v>
      </c>
      <c r="D3249" s="258" t="s">
        <v>34854</v>
      </c>
    </row>
    <row r="3250" spans="1:4" ht="14.25">
      <c r="A3250">
        <v>439</v>
      </c>
      <c r="B3250" t="s">
        <v>36385</v>
      </c>
      <c r="C3250" t="s">
        <v>2049</v>
      </c>
      <c r="D3250" s="258" t="s">
        <v>31705</v>
      </c>
    </row>
    <row r="3251" spans="1:4" ht="14.25">
      <c r="A3251">
        <v>433</v>
      </c>
      <c r="B3251" t="s">
        <v>36386</v>
      </c>
      <c r="C3251" t="s">
        <v>2049</v>
      </c>
      <c r="D3251" s="258" t="s">
        <v>36064</v>
      </c>
    </row>
    <row r="3252" spans="1:4" ht="14.25">
      <c r="A3252">
        <v>437</v>
      </c>
      <c r="B3252" t="s">
        <v>36387</v>
      </c>
      <c r="C3252" t="s">
        <v>2049</v>
      </c>
      <c r="D3252" s="258" t="s">
        <v>36388</v>
      </c>
    </row>
    <row r="3253" spans="1:4" ht="14.25">
      <c r="A3253">
        <v>11790</v>
      </c>
      <c r="B3253" t="s">
        <v>36389</v>
      </c>
      <c r="C3253" t="s">
        <v>2049</v>
      </c>
      <c r="D3253" s="258" t="s">
        <v>36390</v>
      </c>
    </row>
    <row r="3254" spans="1:4" ht="14.25">
      <c r="A3254">
        <v>428</v>
      </c>
      <c r="B3254" t="s">
        <v>36391</v>
      </c>
      <c r="C3254" t="s">
        <v>2049</v>
      </c>
      <c r="D3254" s="258" t="s">
        <v>36392</v>
      </c>
    </row>
    <row r="3255" spans="1:4" ht="14.25">
      <c r="A3255">
        <v>4384</v>
      </c>
      <c r="B3255" t="s">
        <v>36393</v>
      </c>
      <c r="C3255" t="s">
        <v>2049</v>
      </c>
      <c r="D3255" s="258" t="s">
        <v>36394</v>
      </c>
    </row>
    <row r="3256" spans="1:4" ht="14.25">
      <c r="A3256">
        <v>4351</v>
      </c>
      <c r="B3256" t="s">
        <v>36395</v>
      </c>
      <c r="C3256" t="s">
        <v>2049</v>
      </c>
      <c r="D3256" s="258" t="s">
        <v>33415</v>
      </c>
    </row>
    <row r="3257" spans="1:4" ht="14.25">
      <c r="A3257">
        <v>11054</v>
      </c>
      <c r="B3257" t="s">
        <v>36396</v>
      </c>
      <c r="C3257" t="s">
        <v>2049</v>
      </c>
      <c r="D3257" s="258" t="s">
        <v>31493</v>
      </c>
    </row>
    <row r="3258" spans="1:4" ht="14.25">
      <c r="A3258">
        <v>11055</v>
      </c>
      <c r="B3258" t="s">
        <v>36397</v>
      </c>
      <c r="C3258" t="s">
        <v>2049</v>
      </c>
      <c r="D3258" s="258" t="s">
        <v>36398</v>
      </c>
    </row>
    <row r="3259" spans="1:4" ht="14.25">
      <c r="A3259">
        <v>11056</v>
      </c>
      <c r="B3259" t="s">
        <v>36399</v>
      </c>
      <c r="C3259" t="s">
        <v>2049</v>
      </c>
      <c r="D3259" s="258" t="s">
        <v>31496</v>
      </c>
    </row>
    <row r="3260" spans="1:4" ht="14.25">
      <c r="A3260">
        <v>11057</v>
      </c>
      <c r="B3260" t="s">
        <v>36400</v>
      </c>
      <c r="C3260" t="s">
        <v>2049</v>
      </c>
      <c r="D3260" s="258" t="s">
        <v>32150</v>
      </c>
    </row>
    <row r="3261" spans="1:4" ht="14.25">
      <c r="A3261">
        <v>11059</v>
      </c>
      <c r="B3261" t="s">
        <v>36401</v>
      </c>
      <c r="C3261" t="s">
        <v>2049</v>
      </c>
      <c r="D3261" s="258" t="s">
        <v>36402</v>
      </c>
    </row>
    <row r="3262" spans="1:4" ht="14.25">
      <c r="A3262">
        <v>11058</v>
      </c>
      <c r="B3262" t="s">
        <v>36403</v>
      </c>
      <c r="C3262" t="s">
        <v>2049</v>
      </c>
      <c r="D3262" s="258" t="s">
        <v>36404</v>
      </c>
    </row>
    <row r="3263" spans="1:4" ht="14.25">
      <c r="A3263">
        <v>4380</v>
      </c>
      <c r="B3263" t="s">
        <v>36405</v>
      </c>
      <c r="C3263" t="s">
        <v>2049</v>
      </c>
      <c r="D3263" s="258" t="s">
        <v>31905</v>
      </c>
    </row>
    <row r="3264" spans="1:4" ht="14.25">
      <c r="A3264">
        <v>4299</v>
      </c>
      <c r="B3264" t="s">
        <v>36406</v>
      </c>
      <c r="C3264" t="s">
        <v>2049</v>
      </c>
      <c r="D3264" s="258" t="s">
        <v>31056</v>
      </c>
    </row>
    <row r="3265" spans="1:4" ht="14.25">
      <c r="A3265">
        <v>4304</v>
      </c>
      <c r="B3265" t="s">
        <v>36407</v>
      </c>
      <c r="C3265" t="s">
        <v>2049</v>
      </c>
      <c r="D3265" s="258" t="s">
        <v>36408</v>
      </c>
    </row>
    <row r="3266" spans="1:4" ht="14.25">
      <c r="A3266">
        <v>4305</v>
      </c>
      <c r="B3266" t="s">
        <v>36409</v>
      </c>
      <c r="C3266" t="s">
        <v>2049</v>
      </c>
      <c r="D3266" s="258" t="s">
        <v>34331</v>
      </c>
    </row>
    <row r="3267" spans="1:4" ht="14.25">
      <c r="A3267">
        <v>4306</v>
      </c>
      <c r="B3267" t="s">
        <v>36410</v>
      </c>
      <c r="C3267" t="s">
        <v>2049</v>
      </c>
      <c r="D3267" s="258" t="s">
        <v>36411</v>
      </c>
    </row>
    <row r="3268" spans="1:4" ht="14.25">
      <c r="A3268">
        <v>4308</v>
      </c>
      <c r="B3268" t="s">
        <v>36412</v>
      </c>
      <c r="C3268" t="s">
        <v>2049</v>
      </c>
      <c r="D3268" s="258" t="s">
        <v>35690</v>
      </c>
    </row>
    <row r="3269" spans="1:4" ht="14.25">
      <c r="A3269">
        <v>4302</v>
      </c>
      <c r="B3269" t="s">
        <v>36413</v>
      </c>
      <c r="C3269" t="s">
        <v>2049</v>
      </c>
      <c r="D3269" s="258" t="s">
        <v>30757</v>
      </c>
    </row>
    <row r="3270" spans="1:4" ht="14.25">
      <c r="A3270">
        <v>4300</v>
      </c>
      <c r="B3270" t="s">
        <v>36414</v>
      </c>
      <c r="C3270" t="s">
        <v>2049</v>
      </c>
      <c r="D3270" s="258" t="s">
        <v>36415</v>
      </c>
    </row>
    <row r="3271" spans="1:4" ht="14.25">
      <c r="A3271">
        <v>4301</v>
      </c>
      <c r="B3271" t="s">
        <v>36416</v>
      </c>
      <c r="C3271" t="s">
        <v>2049</v>
      </c>
      <c r="D3271" s="258" t="s">
        <v>36417</v>
      </c>
    </row>
    <row r="3272" spans="1:4" ht="14.25">
      <c r="A3272">
        <v>4320</v>
      </c>
      <c r="B3272" t="s">
        <v>36418</v>
      </c>
      <c r="C3272" t="s">
        <v>2049</v>
      </c>
      <c r="D3272" s="258" t="s">
        <v>33227</v>
      </c>
    </row>
    <row r="3273" spans="1:4" ht="14.25">
      <c r="A3273">
        <v>4318</v>
      </c>
      <c r="B3273" t="s">
        <v>36419</v>
      </c>
      <c r="C3273" t="s">
        <v>2049</v>
      </c>
      <c r="D3273" s="258" t="s">
        <v>36420</v>
      </c>
    </row>
    <row r="3274" spans="1:4" ht="14.25">
      <c r="A3274">
        <v>40547</v>
      </c>
      <c r="B3274" t="s">
        <v>36421</v>
      </c>
      <c r="C3274" t="s">
        <v>2063</v>
      </c>
      <c r="D3274" s="258" t="s">
        <v>36422</v>
      </c>
    </row>
    <row r="3275" spans="1:4" ht="14.25">
      <c r="A3275">
        <v>11962</v>
      </c>
      <c r="B3275" t="s">
        <v>36423</v>
      </c>
      <c r="C3275" t="s">
        <v>2049</v>
      </c>
      <c r="D3275" s="258" t="s">
        <v>36357</v>
      </c>
    </row>
    <row r="3276" spans="1:4" ht="14.25">
      <c r="A3276">
        <v>4332</v>
      </c>
      <c r="B3276" t="s">
        <v>36424</v>
      </c>
      <c r="C3276" t="s">
        <v>2049</v>
      </c>
      <c r="D3276" s="258" t="s">
        <v>36415</v>
      </c>
    </row>
    <row r="3277" spans="1:4" ht="14.25">
      <c r="A3277">
        <v>4331</v>
      </c>
      <c r="B3277" t="s">
        <v>36425</v>
      </c>
      <c r="C3277" t="s">
        <v>2049</v>
      </c>
      <c r="D3277" s="258" t="s">
        <v>35259</v>
      </c>
    </row>
    <row r="3278" spans="1:4" ht="14.25">
      <c r="A3278">
        <v>4336</v>
      </c>
      <c r="B3278" t="s">
        <v>36426</v>
      </c>
      <c r="C3278" t="s">
        <v>2049</v>
      </c>
      <c r="D3278" s="258" t="s">
        <v>36427</v>
      </c>
    </row>
    <row r="3279" spans="1:4" ht="14.25">
      <c r="A3279">
        <v>13294</v>
      </c>
      <c r="B3279" t="s">
        <v>36428</v>
      </c>
      <c r="C3279" t="s">
        <v>2049</v>
      </c>
      <c r="D3279" s="258" t="s">
        <v>36429</v>
      </c>
    </row>
    <row r="3280" spans="1:4" ht="14.25">
      <c r="A3280">
        <v>11948</v>
      </c>
      <c r="B3280" t="s">
        <v>36430</v>
      </c>
      <c r="C3280" t="s">
        <v>2049</v>
      </c>
      <c r="D3280" s="258" t="s">
        <v>36431</v>
      </c>
    </row>
    <row r="3281" spans="1:4" ht="14.25">
      <c r="A3281">
        <v>4382</v>
      </c>
      <c r="B3281" t="s">
        <v>36432</v>
      </c>
      <c r="C3281" t="s">
        <v>2049</v>
      </c>
      <c r="D3281" s="258" t="s">
        <v>36433</v>
      </c>
    </row>
    <row r="3282" spans="1:4" ht="14.25">
      <c r="A3282">
        <v>4354</v>
      </c>
      <c r="B3282" t="s">
        <v>36434</v>
      </c>
      <c r="C3282" t="s">
        <v>2049</v>
      </c>
      <c r="D3282" s="258" t="s">
        <v>36435</v>
      </c>
    </row>
    <row r="3283" spans="1:4" ht="14.25">
      <c r="A3283">
        <v>40839</v>
      </c>
      <c r="B3283" t="s">
        <v>36436</v>
      </c>
      <c r="C3283" t="s">
        <v>2063</v>
      </c>
      <c r="D3283" s="258" t="s">
        <v>36437</v>
      </c>
    </row>
    <row r="3284" spans="1:4" ht="14.25">
      <c r="A3284">
        <v>40552</v>
      </c>
      <c r="B3284" t="s">
        <v>36438</v>
      </c>
      <c r="C3284" t="s">
        <v>2063</v>
      </c>
      <c r="D3284" s="258" t="s">
        <v>36439</v>
      </c>
    </row>
    <row r="3285" spans="1:4" ht="14.25">
      <c r="A3285">
        <v>40549</v>
      </c>
      <c r="B3285" t="s">
        <v>36440</v>
      </c>
      <c r="C3285" t="s">
        <v>2063</v>
      </c>
      <c r="D3285" s="258" t="s">
        <v>36441</v>
      </c>
    </row>
    <row r="3286" spans="1:4" ht="14.25">
      <c r="A3286">
        <v>4385</v>
      </c>
      <c r="B3286" t="s">
        <v>36442</v>
      </c>
      <c r="C3286" t="s">
        <v>2059</v>
      </c>
      <c r="D3286" s="258" t="s">
        <v>36443</v>
      </c>
    </row>
    <row r="3287" spans="1:4" ht="14.25">
      <c r="A3287">
        <v>20078</v>
      </c>
      <c r="B3287" t="s">
        <v>36444</v>
      </c>
      <c r="C3287" t="s">
        <v>2049</v>
      </c>
      <c r="D3287" s="258" t="s">
        <v>36445</v>
      </c>
    </row>
    <row r="3288" spans="1:4" ht="14.25">
      <c r="A3288">
        <v>39897</v>
      </c>
      <c r="B3288" t="s">
        <v>36446</v>
      </c>
      <c r="C3288" t="s">
        <v>2049</v>
      </c>
      <c r="D3288" s="258" t="s">
        <v>36447</v>
      </c>
    </row>
    <row r="3289" spans="1:4" ht="14.25">
      <c r="A3289">
        <v>118</v>
      </c>
      <c r="B3289" t="s">
        <v>36448</v>
      </c>
      <c r="C3289" t="s">
        <v>2049</v>
      </c>
      <c r="D3289" s="258" t="s">
        <v>36449</v>
      </c>
    </row>
    <row r="3290" spans="1:4" ht="14.25">
      <c r="A3290">
        <v>4396</v>
      </c>
      <c r="B3290" t="s">
        <v>36450</v>
      </c>
      <c r="C3290" t="s">
        <v>2050</v>
      </c>
      <c r="D3290" s="258" t="s">
        <v>36451</v>
      </c>
    </row>
    <row r="3291" spans="1:4" ht="14.25">
      <c r="A3291">
        <v>36881</v>
      </c>
      <c r="B3291" t="s">
        <v>36452</v>
      </c>
      <c r="C3291" t="s">
        <v>2050</v>
      </c>
      <c r="D3291" s="258" t="s">
        <v>36453</v>
      </c>
    </row>
    <row r="3292" spans="1:4" ht="14.25">
      <c r="A3292">
        <v>4397</v>
      </c>
      <c r="B3292" t="s">
        <v>36454</v>
      </c>
      <c r="C3292" t="s">
        <v>2050</v>
      </c>
      <c r="D3292" s="258" t="s">
        <v>36455</v>
      </c>
    </row>
    <row r="3293" spans="1:4" ht="14.25">
      <c r="A3293">
        <v>36882</v>
      </c>
      <c r="B3293" t="s">
        <v>36456</v>
      </c>
      <c r="C3293" t="s">
        <v>2050</v>
      </c>
      <c r="D3293" s="258" t="s">
        <v>36457</v>
      </c>
    </row>
    <row r="3294" spans="1:4" ht="14.25">
      <c r="A3294">
        <v>4751</v>
      </c>
      <c r="B3294" t="s">
        <v>36458</v>
      </c>
      <c r="C3294" t="s">
        <v>2051</v>
      </c>
      <c r="D3294" s="258" t="s">
        <v>31034</v>
      </c>
    </row>
    <row r="3295" spans="1:4" ht="14.25">
      <c r="A3295">
        <v>41066</v>
      </c>
      <c r="B3295" t="s">
        <v>36459</v>
      </c>
      <c r="C3295" t="s">
        <v>2056</v>
      </c>
      <c r="D3295" s="258" t="s">
        <v>31132</v>
      </c>
    </row>
    <row r="3296" spans="1:4" ht="14.25">
      <c r="A3296">
        <v>39604</v>
      </c>
      <c r="B3296" t="s">
        <v>36460</v>
      </c>
      <c r="C3296" t="s">
        <v>2049</v>
      </c>
      <c r="D3296" s="258" t="s">
        <v>36461</v>
      </c>
    </row>
    <row r="3297" spans="1:4" ht="14.25">
      <c r="A3297">
        <v>39605</v>
      </c>
      <c r="B3297" t="s">
        <v>36462</v>
      </c>
      <c r="C3297" t="s">
        <v>2049</v>
      </c>
      <c r="D3297" s="258" t="s">
        <v>32792</v>
      </c>
    </row>
    <row r="3298" spans="1:4" ht="14.25">
      <c r="A3298">
        <v>39606</v>
      </c>
      <c r="B3298" t="s">
        <v>36463</v>
      </c>
      <c r="C3298" t="s">
        <v>2049</v>
      </c>
      <c r="D3298" s="258" t="s">
        <v>36464</v>
      </c>
    </row>
    <row r="3299" spans="1:4" ht="14.25">
      <c r="A3299">
        <v>39607</v>
      </c>
      <c r="B3299" t="s">
        <v>36465</v>
      </c>
      <c r="C3299" t="s">
        <v>2049</v>
      </c>
      <c r="D3299" s="258" t="s">
        <v>36466</v>
      </c>
    </row>
    <row r="3300" spans="1:4" ht="14.25">
      <c r="A3300">
        <v>39594</v>
      </c>
      <c r="B3300" t="s">
        <v>36467</v>
      </c>
      <c r="C3300" t="s">
        <v>2049</v>
      </c>
      <c r="D3300" s="258" t="s">
        <v>36468</v>
      </c>
    </row>
    <row r="3301" spans="1:4" ht="14.25">
      <c r="A3301">
        <v>39596</v>
      </c>
      <c r="B3301" t="s">
        <v>36469</v>
      </c>
      <c r="C3301" t="s">
        <v>2049</v>
      </c>
      <c r="D3301" s="258" t="s">
        <v>36470</v>
      </c>
    </row>
    <row r="3302" spans="1:4" ht="14.25">
      <c r="A3302">
        <v>39595</v>
      </c>
      <c r="B3302" t="s">
        <v>36471</v>
      </c>
      <c r="C3302" t="s">
        <v>2049</v>
      </c>
      <c r="D3302" s="258" t="s">
        <v>36472</v>
      </c>
    </row>
    <row r="3303" spans="1:4" ht="14.25">
      <c r="A3303">
        <v>39597</v>
      </c>
      <c r="B3303" t="s">
        <v>36473</v>
      </c>
      <c r="C3303" t="s">
        <v>2049</v>
      </c>
      <c r="D3303" s="258" t="s">
        <v>36474</v>
      </c>
    </row>
    <row r="3304" spans="1:4" ht="14.25">
      <c r="A3304">
        <v>10731</v>
      </c>
      <c r="B3304" t="s">
        <v>36475</v>
      </c>
      <c r="C3304" t="s">
        <v>2050</v>
      </c>
      <c r="D3304" s="258" t="s">
        <v>36476</v>
      </c>
    </row>
    <row r="3305" spans="1:4" ht="14.25">
      <c r="A3305">
        <v>4704</v>
      </c>
      <c r="B3305" t="s">
        <v>36477</v>
      </c>
      <c r="C3305" t="s">
        <v>2050</v>
      </c>
      <c r="D3305" s="258" t="s">
        <v>36478</v>
      </c>
    </row>
    <row r="3306" spans="1:4" ht="14.25">
      <c r="A3306">
        <v>10730</v>
      </c>
      <c r="B3306" t="s">
        <v>36479</v>
      </c>
      <c r="C3306" t="s">
        <v>2050</v>
      </c>
      <c r="D3306" s="258" t="s">
        <v>36480</v>
      </c>
    </row>
    <row r="3307" spans="1:4" ht="14.25">
      <c r="A3307">
        <v>4729</v>
      </c>
      <c r="B3307" t="s">
        <v>36481</v>
      </c>
      <c r="C3307" t="s">
        <v>2055</v>
      </c>
      <c r="D3307" s="258" t="s">
        <v>36482</v>
      </c>
    </row>
    <row r="3308" spans="1:4" ht="14.25">
      <c r="A3308">
        <v>4720</v>
      </c>
      <c r="B3308" t="s">
        <v>36483</v>
      </c>
      <c r="C3308" t="s">
        <v>2055</v>
      </c>
      <c r="D3308" s="258" t="s">
        <v>36484</v>
      </c>
    </row>
    <row r="3309" spans="1:4" ht="14.25">
      <c r="A3309">
        <v>4721</v>
      </c>
      <c r="B3309" t="s">
        <v>36485</v>
      </c>
      <c r="C3309" t="s">
        <v>2055</v>
      </c>
      <c r="D3309" s="258" t="s">
        <v>36486</v>
      </c>
    </row>
    <row r="3310" spans="1:4" ht="14.25">
      <c r="A3310">
        <v>4718</v>
      </c>
      <c r="B3310" t="s">
        <v>36487</v>
      </c>
      <c r="C3310" t="s">
        <v>2055</v>
      </c>
      <c r="D3310" s="258" t="s">
        <v>36488</v>
      </c>
    </row>
    <row r="3311" spans="1:4" ht="14.25">
      <c r="A3311">
        <v>4722</v>
      </c>
      <c r="B3311" t="s">
        <v>36489</v>
      </c>
      <c r="C3311" t="s">
        <v>2055</v>
      </c>
      <c r="D3311" s="258" t="s">
        <v>36490</v>
      </c>
    </row>
    <row r="3312" spans="1:4" ht="14.25">
      <c r="A3312">
        <v>4723</v>
      </c>
      <c r="B3312" t="s">
        <v>36491</v>
      </c>
      <c r="C3312" t="s">
        <v>2055</v>
      </c>
      <c r="D3312" s="258" t="s">
        <v>36492</v>
      </c>
    </row>
    <row r="3313" spans="1:4" ht="14.25">
      <c r="A3313">
        <v>4727</v>
      </c>
      <c r="B3313" t="s">
        <v>36493</v>
      </c>
      <c r="C3313" t="s">
        <v>2055</v>
      </c>
      <c r="D3313" s="258" t="s">
        <v>36494</v>
      </c>
    </row>
    <row r="3314" spans="1:4" ht="14.25">
      <c r="A3314">
        <v>4748</v>
      </c>
      <c r="B3314" t="s">
        <v>36495</v>
      </c>
      <c r="C3314" t="s">
        <v>2055</v>
      </c>
      <c r="D3314" s="258" t="s">
        <v>36496</v>
      </c>
    </row>
    <row r="3315" spans="1:4" ht="14.25">
      <c r="A3315">
        <v>4730</v>
      </c>
      <c r="B3315" t="s">
        <v>36497</v>
      </c>
      <c r="C3315" t="s">
        <v>2055</v>
      </c>
      <c r="D3315" s="258" t="s">
        <v>36498</v>
      </c>
    </row>
    <row r="3316" spans="1:4" ht="14.25">
      <c r="A3316">
        <v>13186</v>
      </c>
      <c r="B3316" t="s">
        <v>36499</v>
      </c>
      <c r="C3316" t="s">
        <v>2055</v>
      </c>
      <c r="D3316" s="258" t="s">
        <v>36500</v>
      </c>
    </row>
    <row r="3317" spans="1:4" ht="14.25">
      <c r="A3317">
        <v>10737</v>
      </c>
      <c r="B3317" t="s">
        <v>36501</v>
      </c>
      <c r="C3317" t="s">
        <v>2050</v>
      </c>
      <c r="D3317" s="258" t="s">
        <v>36502</v>
      </c>
    </row>
    <row r="3318" spans="1:4" ht="14.25">
      <c r="A3318">
        <v>10734</v>
      </c>
      <c r="B3318" t="s">
        <v>36503</v>
      </c>
      <c r="C3318" t="s">
        <v>2050</v>
      </c>
      <c r="D3318" s="258" t="s">
        <v>36504</v>
      </c>
    </row>
    <row r="3319" spans="1:4" ht="14.25">
      <c r="A3319">
        <v>4708</v>
      </c>
      <c r="B3319" t="s">
        <v>36505</v>
      </c>
      <c r="C3319" t="s">
        <v>2050</v>
      </c>
      <c r="D3319" s="258" t="s">
        <v>36506</v>
      </c>
    </row>
    <row r="3320" spans="1:4" ht="14.25">
      <c r="A3320">
        <v>4712</v>
      </c>
      <c r="B3320" t="s">
        <v>36507</v>
      </c>
      <c r="C3320" t="s">
        <v>2050</v>
      </c>
      <c r="D3320" s="258" t="s">
        <v>36508</v>
      </c>
    </row>
    <row r="3321" spans="1:4" ht="14.25">
      <c r="A3321">
        <v>4710</v>
      </c>
      <c r="B3321" t="s">
        <v>36509</v>
      </c>
      <c r="C3321" t="s">
        <v>2050</v>
      </c>
      <c r="D3321" s="258" t="s">
        <v>36510</v>
      </c>
    </row>
    <row r="3322" spans="1:4" ht="14.25">
      <c r="A3322">
        <v>4746</v>
      </c>
      <c r="B3322" t="s">
        <v>36511</v>
      </c>
      <c r="C3322" t="s">
        <v>2055</v>
      </c>
      <c r="D3322" s="258" t="s">
        <v>36512</v>
      </c>
    </row>
    <row r="3323" spans="1:4" ht="14.25">
      <c r="A3323">
        <v>4750</v>
      </c>
      <c r="B3323" t="s">
        <v>36513</v>
      </c>
      <c r="C3323" t="s">
        <v>2051</v>
      </c>
      <c r="D3323" s="258" t="s">
        <v>31034</v>
      </c>
    </row>
    <row r="3324" spans="1:4" ht="14.25">
      <c r="A3324">
        <v>41065</v>
      </c>
      <c r="B3324" t="s">
        <v>36514</v>
      </c>
      <c r="C3324" t="s">
        <v>2056</v>
      </c>
      <c r="D3324" s="258" t="s">
        <v>31036</v>
      </c>
    </row>
    <row r="3325" spans="1:4" ht="14.25">
      <c r="A3325">
        <v>34747</v>
      </c>
      <c r="B3325" t="s">
        <v>36515</v>
      </c>
      <c r="C3325" t="s">
        <v>2052</v>
      </c>
      <c r="D3325" s="258" t="s">
        <v>36516</v>
      </c>
    </row>
    <row r="3326" spans="1:4" ht="14.25">
      <c r="A3326">
        <v>4826</v>
      </c>
      <c r="B3326" t="s">
        <v>36517</v>
      </c>
      <c r="C3326" t="s">
        <v>2052</v>
      </c>
      <c r="D3326" s="258" t="s">
        <v>36518</v>
      </c>
    </row>
    <row r="3327" spans="1:4" ht="14.25">
      <c r="A3327">
        <v>41975</v>
      </c>
      <c r="B3327" t="s">
        <v>36519</v>
      </c>
      <c r="C3327" t="s">
        <v>2050</v>
      </c>
      <c r="D3327" s="258" t="s">
        <v>36520</v>
      </c>
    </row>
    <row r="3328" spans="1:4" ht="14.25">
      <c r="A3328">
        <v>4825</v>
      </c>
      <c r="B3328" t="s">
        <v>36521</v>
      </c>
      <c r="C3328" t="s">
        <v>2052</v>
      </c>
      <c r="D3328" s="258" t="s">
        <v>36522</v>
      </c>
    </row>
    <row r="3329" spans="1:4" ht="14.25">
      <c r="A3329">
        <v>34744</v>
      </c>
      <c r="B3329" t="s">
        <v>36523</v>
      </c>
      <c r="C3329" t="s">
        <v>2050</v>
      </c>
      <c r="D3329" s="258" t="s">
        <v>36524</v>
      </c>
    </row>
    <row r="3330" spans="1:4" ht="14.25">
      <c r="A3330">
        <v>39430</v>
      </c>
      <c r="B3330" t="s">
        <v>36525</v>
      </c>
      <c r="C3330" t="s">
        <v>2049</v>
      </c>
      <c r="D3330" s="258" t="s">
        <v>31667</v>
      </c>
    </row>
    <row r="3331" spans="1:4" ht="14.25">
      <c r="A3331">
        <v>39573</v>
      </c>
      <c r="B3331" t="s">
        <v>36526</v>
      </c>
      <c r="C3331" t="s">
        <v>2049</v>
      </c>
      <c r="D3331" s="258" t="s">
        <v>36527</v>
      </c>
    </row>
    <row r="3332" spans="1:4" ht="14.25">
      <c r="A3332">
        <v>38410</v>
      </c>
      <c r="B3332" t="s">
        <v>36528</v>
      </c>
      <c r="C3332" t="s">
        <v>2049</v>
      </c>
      <c r="D3332" s="258" t="s">
        <v>36529</v>
      </c>
    </row>
    <row r="3333" spans="1:4" ht="14.25">
      <c r="A3333">
        <v>41596</v>
      </c>
      <c r="B3333" t="s">
        <v>36530</v>
      </c>
      <c r="C3333" t="s">
        <v>2053</v>
      </c>
      <c r="D3333" s="258" t="s">
        <v>36531</v>
      </c>
    </row>
    <row r="3334" spans="1:4" ht="14.25">
      <c r="A3334">
        <v>41598</v>
      </c>
      <c r="B3334" t="s">
        <v>36532</v>
      </c>
      <c r="C3334" t="s">
        <v>2053</v>
      </c>
      <c r="D3334" s="258" t="s">
        <v>36531</v>
      </c>
    </row>
    <row r="3335" spans="1:4" ht="14.25">
      <c r="A3335">
        <v>41594</v>
      </c>
      <c r="B3335" t="s">
        <v>36533</v>
      </c>
      <c r="C3335" t="s">
        <v>2053</v>
      </c>
      <c r="D3335" s="258" t="s">
        <v>36534</v>
      </c>
    </row>
    <row r="3336" spans="1:4" ht="14.25">
      <c r="A3336">
        <v>43663</v>
      </c>
      <c r="B3336" t="s">
        <v>36535</v>
      </c>
      <c r="C3336" t="s">
        <v>2053</v>
      </c>
      <c r="D3336" s="258" t="s">
        <v>36308</v>
      </c>
    </row>
    <row r="3337" spans="1:4" ht="14.25">
      <c r="A3337">
        <v>4766</v>
      </c>
      <c r="B3337" t="s">
        <v>36536</v>
      </c>
      <c r="C3337" t="s">
        <v>2053</v>
      </c>
      <c r="D3337" s="258" t="s">
        <v>35697</v>
      </c>
    </row>
    <row r="3338" spans="1:4" ht="14.25">
      <c r="A3338">
        <v>43664</v>
      </c>
      <c r="B3338" t="s">
        <v>36537</v>
      </c>
      <c r="C3338" t="s">
        <v>2053</v>
      </c>
      <c r="D3338" s="258" t="s">
        <v>36538</v>
      </c>
    </row>
    <row r="3339" spans="1:4" ht="14.25">
      <c r="A3339">
        <v>43082</v>
      </c>
      <c r="B3339" t="s">
        <v>36539</v>
      </c>
      <c r="C3339" t="s">
        <v>2053</v>
      </c>
      <c r="D3339" s="258" t="s">
        <v>36540</v>
      </c>
    </row>
    <row r="3340" spans="1:4" ht="14.25">
      <c r="A3340">
        <v>43665</v>
      </c>
      <c r="B3340" t="s">
        <v>36541</v>
      </c>
      <c r="C3340" t="s">
        <v>2053</v>
      </c>
      <c r="D3340" s="258" t="s">
        <v>35697</v>
      </c>
    </row>
    <row r="3341" spans="1:4" ht="14.25">
      <c r="A3341">
        <v>10966</v>
      </c>
      <c r="B3341" t="s">
        <v>36542</v>
      </c>
      <c r="C3341" t="s">
        <v>2053</v>
      </c>
      <c r="D3341" s="258" t="s">
        <v>36308</v>
      </c>
    </row>
    <row r="3342" spans="1:4" ht="14.25">
      <c r="A3342">
        <v>43692</v>
      </c>
      <c r="B3342" t="s">
        <v>36543</v>
      </c>
      <c r="C3342" t="s">
        <v>2053</v>
      </c>
      <c r="D3342" s="258" t="s">
        <v>36308</v>
      </c>
    </row>
    <row r="3343" spans="1:4" ht="14.25">
      <c r="A3343">
        <v>43083</v>
      </c>
      <c r="B3343" t="s">
        <v>36544</v>
      </c>
      <c r="C3343" t="s">
        <v>2053</v>
      </c>
      <c r="D3343" s="258" t="s">
        <v>36545</v>
      </c>
    </row>
    <row r="3344" spans="1:4" ht="14.25">
      <c r="A3344">
        <v>40535</v>
      </c>
      <c r="B3344" t="s">
        <v>36546</v>
      </c>
      <c r="C3344" t="s">
        <v>2053</v>
      </c>
      <c r="D3344" s="258" t="s">
        <v>36545</v>
      </c>
    </row>
    <row r="3345" spans="1:4" ht="14.25">
      <c r="A3345">
        <v>39427</v>
      </c>
      <c r="B3345" t="s">
        <v>36547</v>
      </c>
      <c r="C3345" t="s">
        <v>2052</v>
      </c>
      <c r="D3345" s="258" t="s">
        <v>31674</v>
      </c>
    </row>
    <row r="3346" spans="1:4" ht="14.25">
      <c r="A3346">
        <v>39424</v>
      </c>
      <c r="B3346" t="s">
        <v>36548</v>
      </c>
      <c r="C3346" t="s">
        <v>2052</v>
      </c>
      <c r="D3346" s="258" t="s">
        <v>30437</v>
      </c>
    </row>
    <row r="3347" spans="1:4" ht="14.25">
      <c r="A3347">
        <v>39425</v>
      </c>
      <c r="B3347" t="s">
        <v>36549</v>
      </c>
      <c r="C3347" t="s">
        <v>2052</v>
      </c>
      <c r="D3347" s="258" t="s">
        <v>36550</v>
      </c>
    </row>
    <row r="3348" spans="1:4" ht="14.25">
      <c r="A3348">
        <v>40664</v>
      </c>
      <c r="B3348" t="s">
        <v>36551</v>
      </c>
      <c r="C3348" t="s">
        <v>2053</v>
      </c>
      <c r="D3348" s="258" t="s">
        <v>36552</v>
      </c>
    </row>
    <row r="3349" spans="1:4" ht="14.25">
      <c r="A3349">
        <v>34360</v>
      </c>
      <c r="B3349" t="s">
        <v>36553</v>
      </c>
      <c r="C3349" t="s">
        <v>2053</v>
      </c>
      <c r="D3349" s="258" t="s">
        <v>36554</v>
      </c>
    </row>
    <row r="3350" spans="1:4" ht="14.25">
      <c r="A3350">
        <v>20259</v>
      </c>
      <c r="B3350" t="s">
        <v>36555</v>
      </c>
      <c r="C3350" t="s">
        <v>2052</v>
      </c>
      <c r="D3350" s="258" t="s">
        <v>36556</v>
      </c>
    </row>
    <row r="3351" spans="1:4" ht="14.25">
      <c r="A3351">
        <v>14077</v>
      </c>
      <c r="B3351" t="s">
        <v>36557</v>
      </c>
      <c r="C3351" t="s">
        <v>2052</v>
      </c>
      <c r="D3351" s="258" t="s">
        <v>36558</v>
      </c>
    </row>
    <row r="3352" spans="1:4" ht="14.25">
      <c r="A3352">
        <v>3678</v>
      </c>
      <c r="B3352" t="s">
        <v>36559</v>
      </c>
      <c r="C3352" t="s">
        <v>2052</v>
      </c>
      <c r="D3352" s="258" t="s">
        <v>36560</v>
      </c>
    </row>
    <row r="3353" spans="1:4" ht="14.25">
      <c r="A3353">
        <v>39418</v>
      </c>
      <c r="B3353" t="s">
        <v>36561</v>
      </c>
      <c r="C3353" t="s">
        <v>2052</v>
      </c>
      <c r="D3353" s="258" t="s">
        <v>36219</v>
      </c>
    </row>
    <row r="3354" spans="1:4" ht="14.25">
      <c r="A3354">
        <v>39419</v>
      </c>
      <c r="B3354" t="s">
        <v>36562</v>
      </c>
      <c r="C3354" t="s">
        <v>2052</v>
      </c>
      <c r="D3354" s="258" t="s">
        <v>36563</v>
      </c>
    </row>
    <row r="3355" spans="1:4" ht="14.25">
      <c r="A3355">
        <v>39420</v>
      </c>
      <c r="B3355" t="s">
        <v>36564</v>
      </c>
      <c r="C3355" t="s">
        <v>2052</v>
      </c>
      <c r="D3355" s="258" t="s">
        <v>36565</v>
      </c>
    </row>
    <row r="3356" spans="1:4" ht="14.25">
      <c r="A3356">
        <v>39571</v>
      </c>
      <c r="B3356" t="s">
        <v>36566</v>
      </c>
      <c r="C3356" t="s">
        <v>2052</v>
      </c>
      <c r="D3356" s="258" t="s">
        <v>36567</v>
      </c>
    </row>
    <row r="3357" spans="1:4" ht="14.25">
      <c r="A3357">
        <v>39421</v>
      </c>
      <c r="B3357" t="s">
        <v>36568</v>
      </c>
      <c r="C3357" t="s">
        <v>2052</v>
      </c>
      <c r="D3357" s="258" t="s">
        <v>35638</v>
      </c>
    </row>
    <row r="3358" spans="1:4" ht="14.25">
      <c r="A3358">
        <v>39422</v>
      </c>
      <c r="B3358" t="s">
        <v>36569</v>
      </c>
      <c r="C3358" t="s">
        <v>2052</v>
      </c>
      <c r="D3358" s="258" t="s">
        <v>36570</v>
      </c>
    </row>
    <row r="3359" spans="1:4" ht="14.25">
      <c r="A3359">
        <v>39423</v>
      </c>
      <c r="B3359" t="s">
        <v>36571</v>
      </c>
      <c r="C3359" t="s">
        <v>2052</v>
      </c>
      <c r="D3359" s="258" t="s">
        <v>33229</v>
      </c>
    </row>
    <row r="3360" spans="1:4" ht="14.25">
      <c r="A3360">
        <v>39426</v>
      </c>
      <c r="B3360" t="s">
        <v>36572</v>
      </c>
      <c r="C3360" t="s">
        <v>2052</v>
      </c>
      <c r="D3360" s="258" t="s">
        <v>36573</v>
      </c>
    </row>
    <row r="3361" spans="1:4" ht="14.25">
      <c r="A3361">
        <v>39429</v>
      </c>
      <c r="B3361" t="s">
        <v>36574</v>
      </c>
      <c r="C3361" t="s">
        <v>2052</v>
      </c>
      <c r="D3361" s="258" t="s">
        <v>33515</v>
      </c>
    </row>
    <row r="3362" spans="1:4" ht="14.25">
      <c r="A3362">
        <v>39428</v>
      </c>
      <c r="B3362" t="s">
        <v>36575</v>
      </c>
      <c r="C3362" t="s">
        <v>2052</v>
      </c>
      <c r="D3362" s="258" t="s">
        <v>36576</v>
      </c>
    </row>
    <row r="3363" spans="1:4" ht="14.25">
      <c r="A3363">
        <v>39572</v>
      </c>
      <c r="B3363" t="s">
        <v>36577</v>
      </c>
      <c r="C3363" t="s">
        <v>2052</v>
      </c>
      <c r="D3363" s="258" t="s">
        <v>36578</v>
      </c>
    </row>
    <row r="3364" spans="1:4" ht="14.25">
      <c r="A3364">
        <v>39570</v>
      </c>
      <c r="B3364" t="s">
        <v>36579</v>
      </c>
      <c r="C3364" t="s">
        <v>2052</v>
      </c>
      <c r="D3364" s="258" t="s">
        <v>36580</v>
      </c>
    </row>
    <row r="3365" spans="1:4" ht="14.25">
      <c r="A3365">
        <v>39569</v>
      </c>
      <c r="B3365" t="s">
        <v>36581</v>
      </c>
      <c r="C3365" t="s">
        <v>2052</v>
      </c>
      <c r="D3365" s="258" t="s">
        <v>36582</v>
      </c>
    </row>
    <row r="3366" spans="1:4" ht="14.25">
      <c r="A3366">
        <v>11552</v>
      </c>
      <c r="B3366" t="s">
        <v>36583</v>
      </c>
      <c r="C3366" t="s">
        <v>2052</v>
      </c>
      <c r="D3366" s="258" t="s">
        <v>31334</v>
      </c>
    </row>
    <row r="3367" spans="1:4" ht="14.25">
      <c r="A3367">
        <v>40598</v>
      </c>
      <c r="B3367" t="s">
        <v>36584</v>
      </c>
      <c r="C3367" t="s">
        <v>2053</v>
      </c>
      <c r="D3367" s="258" t="s">
        <v>34868</v>
      </c>
    </row>
    <row r="3368" spans="1:4" ht="14.25">
      <c r="A3368">
        <v>39029</v>
      </c>
      <c r="B3368" t="s">
        <v>36585</v>
      </c>
      <c r="C3368" t="s">
        <v>2052</v>
      </c>
      <c r="D3368" s="258" t="s">
        <v>36586</v>
      </c>
    </row>
    <row r="3369" spans="1:4" ht="14.25">
      <c r="A3369">
        <v>39028</v>
      </c>
      <c r="B3369" t="s">
        <v>36587</v>
      </c>
      <c r="C3369" t="s">
        <v>2052</v>
      </c>
      <c r="D3369" s="258" t="s">
        <v>36588</v>
      </c>
    </row>
    <row r="3370" spans="1:4" ht="14.25">
      <c r="A3370">
        <v>39328</v>
      </c>
      <c r="B3370" t="s">
        <v>36589</v>
      </c>
      <c r="C3370" t="s">
        <v>2052</v>
      </c>
      <c r="D3370" s="258" t="s">
        <v>31318</v>
      </c>
    </row>
    <row r="3371" spans="1:4" ht="14.25">
      <c r="A3371">
        <v>38541</v>
      </c>
      <c r="B3371" t="s">
        <v>36590</v>
      </c>
      <c r="C3371" t="s">
        <v>2049</v>
      </c>
      <c r="D3371" s="258" t="s">
        <v>36591</v>
      </c>
    </row>
    <row r="3372" spans="1:4" ht="14.25">
      <c r="A3372">
        <v>38542</v>
      </c>
      <c r="B3372" t="s">
        <v>36592</v>
      </c>
      <c r="C3372" t="s">
        <v>2049</v>
      </c>
      <c r="D3372" s="258" t="s">
        <v>36593</v>
      </c>
    </row>
    <row r="3373" spans="1:4" ht="14.25">
      <c r="A3373">
        <v>38543</v>
      </c>
      <c r="B3373" t="s">
        <v>36594</v>
      </c>
      <c r="C3373" t="s">
        <v>2049</v>
      </c>
      <c r="D3373" s="258" t="s">
        <v>36595</v>
      </c>
    </row>
    <row r="3374" spans="1:4" ht="14.25">
      <c r="A3374">
        <v>40406</v>
      </c>
      <c r="B3374" t="s">
        <v>36596</v>
      </c>
      <c r="C3374" t="s">
        <v>2049</v>
      </c>
      <c r="D3374" s="258" t="s">
        <v>36597</v>
      </c>
    </row>
    <row r="3375" spans="1:4" ht="14.25">
      <c r="A3375">
        <v>40789</v>
      </c>
      <c r="B3375" t="s">
        <v>36598</v>
      </c>
      <c r="C3375" t="s">
        <v>2049</v>
      </c>
      <c r="D3375" s="258" t="s">
        <v>36599</v>
      </c>
    </row>
    <row r="3376" spans="1:4" ht="14.25">
      <c r="A3376">
        <v>40791</v>
      </c>
      <c r="B3376" t="s">
        <v>36600</v>
      </c>
      <c r="C3376" t="s">
        <v>2049</v>
      </c>
      <c r="D3376" s="258" t="s">
        <v>36601</v>
      </c>
    </row>
    <row r="3377" spans="1:4" ht="14.25">
      <c r="A3377">
        <v>11651</v>
      </c>
      <c r="B3377" t="s">
        <v>36602</v>
      </c>
      <c r="C3377" t="s">
        <v>2049</v>
      </c>
      <c r="D3377" s="258" t="s">
        <v>36603</v>
      </c>
    </row>
    <row r="3378" spans="1:4" ht="14.25">
      <c r="A3378">
        <v>40435</v>
      </c>
      <c r="B3378" t="s">
        <v>36604</v>
      </c>
      <c r="C3378" t="s">
        <v>2049</v>
      </c>
      <c r="D3378" s="258" t="s">
        <v>36605</v>
      </c>
    </row>
    <row r="3379" spans="1:4" ht="14.25">
      <c r="A3379">
        <v>39012</v>
      </c>
      <c r="B3379" t="s">
        <v>36606</v>
      </c>
      <c r="C3379" t="s">
        <v>2049</v>
      </c>
      <c r="D3379" s="258" t="s">
        <v>36607</v>
      </c>
    </row>
    <row r="3380" spans="1:4" ht="14.25">
      <c r="A3380">
        <v>13617</v>
      </c>
      <c r="B3380" t="s">
        <v>36608</v>
      </c>
      <c r="C3380" t="s">
        <v>2049</v>
      </c>
      <c r="D3380" s="258" t="s">
        <v>36609</v>
      </c>
    </row>
    <row r="3381" spans="1:4" ht="14.25">
      <c r="A3381">
        <v>35274</v>
      </c>
      <c r="B3381" t="s">
        <v>36610</v>
      </c>
      <c r="C3381" t="s">
        <v>2052</v>
      </c>
      <c r="D3381" s="258" t="s">
        <v>36611</v>
      </c>
    </row>
    <row r="3382" spans="1:4" ht="14.25">
      <c r="A3382">
        <v>35275</v>
      </c>
      <c r="B3382" t="s">
        <v>36612</v>
      </c>
      <c r="C3382" t="s">
        <v>2052</v>
      </c>
      <c r="D3382" s="258" t="s">
        <v>36613</v>
      </c>
    </row>
    <row r="3383" spans="1:4" ht="14.25">
      <c r="A3383">
        <v>35276</v>
      </c>
      <c r="B3383" t="s">
        <v>36614</v>
      </c>
      <c r="C3383" t="s">
        <v>2052</v>
      </c>
      <c r="D3383" s="258" t="s">
        <v>36615</v>
      </c>
    </row>
    <row r="3384" spans="1:4" ht="14.25">
      <c r="A3384">
        <v>38386</v>
      </c>
      <c r="B3384" t="s">
        <v>36616</v>
      </c>
      <c r="C3384" t="s">
        <v>2049</v>
      </c>
      <c r="D3384" s="258" t="s">
        <v>36617</v>
      </c>
    </row>
    <row r="3385" spans="1:4" ht="14.25">
      <c r="A3385">
        <v>11091</v>
      </c>
      <c r="B3385" t="s">
        <v>36618</v>
      </c>
      <c r="C3385" t="s">
        <v>2049</v>
      </c>
      <c r="D3385" s="258" t="s">
        <v>30400</v>
      </c>
    </row>
    <row r="3386" spans="1:4" ht="14.25">
      <c r="A3386">
        <v>37586</v>
      </c>
      <c r="B3386" t="s">
        <v>36619</v>
      </c>
      <c r="C3386" t="s">
        <v>2063</v>
      </c>
      <c r="D3386" s="258" t="s">
        <v>36620</v>
      </c>
    </row>
    <row r="3387" spans="1:4" ht="14.25">
      <c r="A3387">
        <v>37395</v>
      </c>
      <c r="B3387" t="s">
        <v>36621</v>
      </c>
      <c r="C3387" t="s">
        <v>2063</v>
      </c>
      <c r="D3387" s="258" t="s">
        <v>36622</v>
      </c>
    </row>
    <row r="3388" spans="1:4" ht="14.25">
      <c r="A3388">
        <v>14147</v>
      </c>
      <c r="B3388" t="s">
        <v>36623</v>
      </c>
      <c r="C3388" t="s">
        <v>2063</v>
      </c>
      <c r="D3388" s="258" t="s">
        <v>36624</v>
      </c>
    </row>
    <row r="3389" spans="1:4" ht="14.25">
      <c r="A3389">
        <v>37396</v>
      </c>
      <c r="B3389" t="s">
        <v>36625</v>
      </c>
      <c r="C3389" t="s">
        <v>2063</v>
      </c>
      <c r="D3389" s="258" t="s">
        <v>36626</v>
      </c>
    </row>
    <row r="3390" spans="1:4" ht="14.25">
      <c r="A3390">
        <v>37397</v>
      </c>
      <c r="B3390" t="s">
        <v>36627</v>
      </c>
      <c r="C3390" t="s">
        <v>2063</v>
      </c>
      <c r="D3390" s="258" t="s">
        <v>36628</v>
      </c>
    </row>
    <row r="3391" spans="1:4" ht="14.25">
      <c r="A3391">
        <v>43606</v>
      </c>
      <c r="B3391" t="s">
        <v>36629</v>
      </c>
      <c r="C3391" t="s">
        <v>2049</v>
      </c>
      <c r="D3391" s="258" t="s">
        <v>36630</v>
      </c>
    </row>
    <row r="3392" spans="1:4" ht="14.25">
      <c r="A3392">
        <v>444</v>
      </c>
      <c r="B3392" t="s">
        <v>36631</v>
      </c>
      <c r="C3392" t="s">
        <v>2049</v>
      </c>
      <c r="D3392" s="258" t="s">
        <v>36632</v>
      </c>
    </row>
    <row r="3393" spans="1:4" ht="14.25">
      <c r="A3393">
        <v>445</v>
      </c>
      <c r="B3393" t="s">
        <v>36633</v>
      </c>
      <c r="C3393" t="s">
        <v>2049</v>
      </c>
      <c r="D3393" s="258" t="s">
        <v>36634</v>
      </c>
    </row>
    <row r="3394" spans="1:4" ht="14.25">
      <c r="A3394">
        <v>4783</v>
      </c>
      <c r="B3394" t="s">
        <v>36635</v>
      </c>
      <c r="C3394" t="s">
        <v>2051</v>
      </c>
      <c r="D3394" s="258" t="s">
        <v>36636</v>
      </c>
    </row>
    <row r="3395" spans="1:4" ht="14.25">
      <c r="A3395">
        <v>41079</v>
      </c>
      <c r="B3395" t="s">
        <v>36637</v>
      </c>
      <c r="C3395" t="s">
        <v>2056</v>
      </c>
      <c r="D3395" s="258" t="s">
        <v>36638</v>
      </c>
    </row>
    <row r="3396" spans="1:4" ht="14.25">
      <c r="A3396">
        <v>12874</v>
      </c>
      <c r="B3396" t="s">
        <v>36639</v>
      </c>
      <c r="C3396" t="s">
        <v>2051</v>
      </c>
      <c r="D3396" s="258" t="s">
        <v>36640</v>
      </c>
    </row>
    <row r="3397" spans="1:4" ht="14.25">
      <c r="A3397">
        <v>41082</v>
      </c>
      <c r="B3397" t="s">
        <v>36641</v>
      </c>
      <c r="C3397" t="s">
        <v>2056</v>
      </c>
      <c r="D3397" s="258" t="s">
        <v>36642</v>
      </c>
    </row>
    <row r="3398" spans="1:4" ht="14.25">
      <c r="A3398">
        <v>4785</v>
      </c>
      <c r="B3398" t="s">
        <v>36643</v>
      </c>
      <c r="C3398" t="s">
        <v>2051</v>
      </c>
      <c r="D3398" s="258" t="s">
        <v>36636</v>
      </c>
    </row>
    <row r="3399" spans="1:4" ht="14.25">
      <c r="A3399">
        <v>41081</v>
      </c>
      <c r="B3399" t="s">
        <v>36644</v>
      </c>
      <c r="C3399" t="s">
        <v>2056</v>
      </c>
      <c r="D3399" s="258" t="s">
        <v>36638</v>
      </c>
    </row>
    <row r="3400" spans="1:4" ht="14.25">
      <c r="A3400">
        <v>4801</v>
      </c>
      <c r="B3400" t="s">
        <v>36645</v>
      </c>
      <c r="C3400" t="s">
        <v>2050</v>
      </c>
      <c r="D3400" s="258" t="s">
        <v>36646</v>
      </c>
    </row>
    <row r="3401" spans="1:4" ht="14.25">
      <c r="A3401">
        <v>4794</v>
      </c>
      <c r="B3401" t="s">
        <v>36647</v>
      </c>
      <c r="C3401" t="s">
        <v>2050</v>
      </c>
      <c r="D3401" s="258" t="s">
        <v>36648</v>
      </c>
    </row>
    <row r="3402" spans="1:4" ht="14.25">
      <c r="A3402">
        <v>4796</v>
      </c>
      <c r="B3402" t="s">
        <v>36649</v>
      </c>
      <c r="C3402" t="s">
        <v>2050</v>
      </c>
      <c r="D3402" s="258" t="s">
        <v>36650</v>
      </c>
    </row>
    <row r="3403" spans="1:4" ht="14.25">
      <c r="A3403">
        <v>4800</v>
      </c>
      <c r="B3403" t="s">
        <v>36651</v>
      </c>
      <c r="C3403" t="s">
        <v>2050</v>
      </c>
      <c r="D3403" s="258" t="s">
        <v>36652</v>
      </c>
    </row>
    <row r="3404" spans="1:4" ht="14.25">
      <c r="A3404">
        <v>4795</v>
      </c>
      <c r="B3404" t="s">
        <v>36653</v>
      </c>
      <c r="C3404" t="s">
        <v>2050</v>
      </c>
      <c r="D3404" s="258" t="s">
        <v>36654</v>
      </c>
    </row>
    <row r="3405" spans="1:4" ht="14.25">
      <c r="A3405">
        <v>39694</v>
      </c>
      <c r="B3405" t="s">
        <v>36655</v>
      </c>
      <c r="C3405" t="s">
        <v>2050</v>
      </c>
      <c r="D3405" s="258" t="s">
        <v>36656</v>
      </c>
    </row>
    <row r="3406" spans="1:4" ht="14.25">
      <c r="A3406">
        <v>1292</v>
      </c>
      <c r="B3406" t="s">
        <v>36657</v>
      </c>
      <c r="C3406" t="s">
        <v>2050</v>
      </c>
      <c r="D3406" s="258" t="s">
        <v>36658</v>
      </c>
    </row>
    <row r="3407" spans="1:4" ht="14.25">
      <c r="A3407">
        <v>1287</v>
      </c>
      <c r="B3407" t="s">
        <v>36659</v>
      </c>
      <c r="C3407" t="s">
        <v>2050</v>
      </c>
      <c r="D3407" s="258" t="s">
        <v>36660</v>
      </c>
    </row>
    <row r="3408" spans="1:4" ht="14.25">
      <c r="A3408">
        <v>1297</v>
      </c>
      <c r="B3408" t="s">
        <v>36661</v>
      </c>
      <c r="C3408" t="s">
        <v>2050</v>
      </c>
      <c r="D3408" s="258" t="s">
        <v>36662</v>
      </c>
    </row>
    <row r="3409" spans="1:4" ht="14.25">
      <c r="A3409">
        <v>4786</v>
      </c>
      <c r="B3409" t="s">
        <v>36663</v>
      </c>
      <c r="C3409" t="s">
        <v>2050</v>
      </c>
      <c r="D3409" s="258" t="s">
        <v>36664</v>
      </c>
    </row>
    <row r="3410" spans="1:4" ht="14.25">
      <c r="A3410">
        <v>10840</v>
      </c>
      <c r="B3410" t="s">
        <v>36665</v>
      </c>
      <c r="C3410" t="s">
        <v>2050</v>
      </c>
      <c r="D3410" s="258" t="s">
        <v>31162</v>
      </c>
    </row>
    <row r="3411" spans="1:4" ht="14.25">
      <c r="A3411">
        <v>10841</v>
      </c>
      <c r="B3411" t="s">
        <v>36666</v>
      </c>
      <c r="C3411" t="s">
        <v>2050</v>
      </c>
      <c r="D3411" s="258" t="s">
        <v>36667</v>
      </c>
    </row>
    <row r="3412" spans="1:4" ht="14.25">
      <c r="A3412">
        <v>44540</v>
      </c>
      <c r="B3412" t="s">
        <v>36668</v>
      </c>
      <c r="C3412" t="s">
        <v>2050</v>
      </c>
      <c r="D3412" s="258" t="s">
        <v>36669</v>
      </c>
    </row>
    <row r="3413" spans="1:4" ht="14.25">
      <c r="A3413">
        <v>10842</v>
      </c>
      <c r="B3413" t="s">
        <v>36670</v>
      </c>
      <c r="C3413" t="s">
        <v>2050</v>
      </c>
      <c r="D3413" s="258" t="s">
        <v>36671</v>
      </c>
    </row>
    <row r="3414" spans="1:4" ht="14.25">
      <c r="A3414">
        <v>21108</v>
      </c>
      <c r="B3414" t="s">
        <v>36672</v>
      </c>
      <c r="C3414" t="s">
        <v>2050</v>
      </c>
      <c r="D3414" s="258" t="s">
        <v>36673</v>
      </c>
    </row>
    <row r="3415" spans="1:4" ht="14.25">
      <c r="A3415">
        <v>38180</v>
      </c>
      <c r="B3415" t="s">
        <v>36674</v>
      </c>
      <c r="C3415" t="s">
        <v>2050</v>
      </c>
      <c r="D3415" s="258" t="s">
        <v>36675</v>
      </c>
    </row>
    <row r="3416" spans="1:4" ht="14.25">
      <c r="A3416">
        <v>40648</v>
      </c>
      <c r="B3416" t="s">
        <v>36676</v>
      </c>
      <c r="C3416" t="s">
        <v>2050</v>
      </c>
      <c r="D3416" s="258" t="s">
        <v>36677</v>
      </c>
    </row>
    <row r="3417" spans="1:4" ht="14.25">
      <c r="A3417">
        <v>40649</v>
      </c>
      <c r="B3417" t="s">
        <v>36678</v>
      </c>
      <c r="C3417" t="s">
        <v>2050</v>
      </c>
      <c r="D3417" s="258" t="s">
        <v>36679</v>
      </c>
    </row>
    <row r="3418" spans="1:4" ht="14.25">
      <c r="A3418">
        <v>40650</v>
      </c>
      <c r="B3418" t="s">
        <v>36680</v>
      </c>
      <c r="C3418" t="s">
        <v>2050</v>
      </c>
      <c r="D3418" s="258" t="s">
        <v>36681</v>
      </c>
    </row>
    <row r="3419" spans="1:4" ht="14.25">
      <c r="A3419">
        <v>40651</v>
      </c>
      <c r="B3419" t="s">
        <v>36682</v>
      </c>
      <c r="C3419" t="s">
        <v>2050</v>
      </c>
      <c r="D3419" s="258" t="s">
        <v>36683</v>
      </c>
    </row>
    <row r="3420" spans="1:4" ht="14.25">
      <c r="A3420">
        <v>40652</v>
      </c>
      <c r="B3420" t="s">
        <v>36684</v>
      </c>
      <c r="C3420" t="s">
        <v>2050</v>
      </c>
      <c r="D3420" s="258" t="s">
        <v>36685</v>
      </c>
    </row>
    <row r="3421" spans="1:4" ht="14.25">
      <c r="A3421">
        <v>40647</v>
      </c>
      <c r="B3421" t="s">
        <v>36686</v>
      </c>
      <c r="C3421" t="s">
        <v>2050</v>
      </c>
      <c r="D3421" s="258" t="s">
        <v>36687</v>
      </c>
    </row>
    <row r="3422" spans="1:4" ht="14.25">
      <c r="A3422">
        <v>40653</v>
      </c>
      <c r="B3422" t="s">
        <v>36688</v>
      </c>
      <c r="C3422" t="s">
        <v>2050</v>
      </c>
      <c r="D3422" s="258" t="s">
        <v>36689</v>
      </c>
    </row>
    <row r="3423" spans="1:4" ht="14.25">
      <c r="A3423">
        <v>36178</v>
      </c>
      <c r="B3423" t="s">
        <v>36690</v>
      </c>
      <c r="C3423" t="s">
        <v>2049</v>
      </c>
      <c r="D3423" s="258" t="s">
        <v>36691</v>
      </c>
    </row>
    <row r="3424" spans="1:4" ht="14.25">
      <c r="A3424">
        <v>38195</v>
      </c>
      <c r="B3424" t="s">
        <v>36692</v>
      </c>
      <c r="C3424" t="s">
        <v>2050</v>
      </c>
      <c r="D3424" s="258" t="s">
        <v>31636</v>
      </c>
    </row>
    <row r="3425" spans="1:4" ht="14.25">
      <c r="A3425">
        <v>38181</v>
      </c>
      <c r="B3425" t="s">
        <v>36693</v>
      </c>
      <c r="C3425" t="s">
        <v>2050</v>
      </c>
      <c r="D3425" s="258" t="s">
        <v>36694</v>
      </c>
    </row>
    <row r="3426" spans="1:4" ht="14.25">
      <c r="A3426">
        <v>38182</v>
      </c>
      <c r="B3426" t="s">
        <v>36695</v>
      </c>
      <c r="C3426" t="s">
        <v>2050</v>
      </c>
      <c r="D3426" s="258" t="s">
        <v>33653</v>
      </c>
    </row>
    <row r="3427" spans="1:4" ht="14.25">
      <c r="A3427">
        <v>38186</v>
      </c>
      <c r="B3427" t="s">
        <v>36696</v>
      </c>
      <c r="C3427" t="s">
        <v>2050</v>
      </c>
      <c r="D3427" s="258" t="s">
        <v>36697</v>
      </c>
    </row>
    <row r="3428" spans="1:4" ht="14.25">
      <c r="A3428">
        <v>38185</v>
      </c>
      <c r="B3428" t="s">
        <v>36698</v>
      </c>
      <c r="C3428" t="s">
        <v>2050</v>
      </c>
      <c r="D3428" s="258" t="s">
        <v>36699</v>
      </c>
    </row>
    <row r="3429" spans="1:4" ht="14.25">
      <c r="A3429">
        <v>40654</v>
      </c>
      <c r="B3429" t="s">
        <v>36700</v>
      </c>
      <c r="C3429" t="s">
        <v>2050</v>
      </c>
      <c r="D3429" s="258" t="s">
        <v>36701</v>
      </c>
    </row>
    <row r="3430" spans="1:4" ht="14.25">
      <c r="A3430">
        <v>44541</v>
      </c>
      <c r="B3430" t="s">
        <v>36702</v>
      </c>
      <c r="C3430" t="s">
        <v>2050</v>
      </c>
      <c r="D3430" s="258" t="s">
        <v>36703</v>
      </c>
    </row>
    <row r="3431" spans="1:4" ht="14.25">
      <c r="A3431">
        <v>4822</v>
      </c>
      <c r="B3431" t="s">
        <v>36704</v>
      </c>
      <c r="C3431" t="s">
        <v>2050</v>
      </c>
      <c r="D3431" s="258" t="s">
        <v>36705</v>
      </c>
    </row>
    <row r="3432" spans="1:4" ht="14.25">
      <c r="A3432">
        <v>4818</v>
      </c>
      <c r="B3432" t="s">
        <v>36706</v>
      </c>
      <c r="C3432" t="s">
        <v>2050</v>
      </c>
      <c r="D3432" s="258" t="s">
        <v>36707</v>
      </c>
    </row>
    <row r="3433" spans="1:4" ht="14.25">
      <c r="A3433">
        <v>39567</v>
      </c>
      <c r="B3433" t="s">
        <v>36708</v>
      </c>
      <c r="C3433" t="s">
        <v>2050</v>
      </c>
      <c r="D3433" s="258" t="s">
        <v>36709</v>
      </c>
    </row>
    <row r="3434" spans="1:4" ht="14.25">
      <c r="A3434">
        <v>39566</v>
      </c>
      <c r="B3434" t="s">
        <v>36710</v>
      </c>
      <c r="C3434" t="s">
        <v>2050</v>
      </c>
      <c r="D3434" s="258" t="s">
        <v>36711</v>
      </c>
    </row>
    <row r="3435" spans="1:4" ht="14.25">
      <c r="A3435">
        <v>39416</v>
      </c>
      <c r="B3435" t="s">
        <v>36712</v>
      </c>
      <c r="C3435" t="s">
        <v>2050</v>
      </c>
      <c r="D3435" s="258" t="s">
        <v>36713</v>
      </c>
    </row>
    <row r="3436" spans="1:4" ht="14.25">
      <c r="A3436">
        <v>39417</v>
      </c>
      <c r="B3436" t="s">
        <v>36714</v>
      </c>
      <c r="C3436" t="s">
        <v>2050</v>
      </c>
      <c r="D3436" s="258" t="s">
        <v>36715</v>
      </c>
    </row>
    <row r="3437" spans="1:4" ht="14.25">
      <c r="A3437">
        <v>43742</v>
      </c>
      <c r="B3437" t="s">
        <v>36716</v>
      </c>
      <c r="C3437" t="s">
        <v>2050</v>
      </c>
      <c r="D3437" s="258" t="s">
        <v>36717</v>
      </c>
    </row>
    <row r="3438" spans="1:4" ht="14.25">
      <c r="A3438">
        <v>39414</v>
      </c>
      <c r="B3438" t="s">
        <v>36718</v>
      </c>
      <c r="C3438" t="s">
        <v>2050</v>
      </c>
      <c r="D3438" s="258" t="s">
        <v>30506</v>
      </c>
    </row>
    <row r="3439" spans="1:4" ht="14.25">
      <c r="A3439">
        <v>39415</v>
      </c>
      <c r="B3439" t="s">
        <v>36719</v>
      </c>
      <c r="C3439" t="s">
        <v>2050</v>
      </c>
      <c r="D3439" s="258" t="s">
        <v>36720</v>
      </c>
    </row>
    <row r="3440" spans="1:4" ht="14.25">
      <c r="A3440">
        <v>43740</v>
      </c>
      <c r="B3440" t="s">
        <v>36721</v>
      </c>
      <c r="C3440" t="s">
        <v>2050</v>
      </c>
      <c r="D3440" s="258" t="s">
        <v>36722</v>
      </c>
    </row>
    <row r="3441" spans="1:4" ht="14.25">
      <c r="A3441">
        <v>39412</v>
      </c>
      <c r="B3441" t="s">
        <v>36723</v>
      </c>
      <c r="C3441" t="s">
        <v>2050</v>
      </c>
      <c r="D3441" s="258" t="s">
        <v>36724</v>
      </c>
    </row>
    <row r="3442" spans="1:4" ht="14.25">
      <c r="A3442">
        <v>39413</v>
      </c>
      <c r="B3442" t="s">
        <v>36725</v>
      </c>
      <c r="C3442" t="s">
        <v>2050</v>
      </c>
      <c r="D3442" s="258" t="s">
        <v>36726</v>
      </c>
    </row>
    <row r="3443" spans="1:4" ht="14.25">
      <c r="A3443">
        <v>43741</v>
      </c>
      <c r="B3443" t="s">
        <v>36727</v>
      </c>
      <c r="C3443" t="s">
        <v>2050</v>
      </c>
      <c r="D3443" s="258" t="s">
        <v>36728</v>
      </c>
    </row>
    <row r="3444" spans="1:4" ht="14.25">
      <c r="A3444">
        <v>11062</v>
      </c>
      <c r="B3444" t="s">
        <v>36729</v>
      </c>
      <c r="C3444" t="s">
        <v>2050</v>
      </c>
      <c r="D3444" s="258" t="s">
        <v>36730</v>
      </c>
    </row>
    <row r="3445" spans="1:4" ht="14.25">
      <c r="A3445">
        <v>11063</v>
      </c>
      <c r="B3445" t="s">
        <v>36731</v>
      </c>
      <c r="C3445" t="s">
        <v>2050</v>
      </c>
      <c r="D3445" s="258" t="s">
        <v>36732</v>
      </c>
    </row>
    <row r="3446" spans="1:4" ht="14.25">
      <c r="A3446">
        <v>13521</v>
      </c>
      <c r="B3446" t="s">
        <v>36733</v>
      </c>
      <c r="C3446" t="s">
        <v>2049</v>
      </c>
      <c r="D3446" s="258" t="s">
        <v>36734</v>
      </c>
    </row>
    <row r="3447" spans="1:4" ht="14.25">
      <c r="A3447">
        <v>10851</v>
      </c>
      <c r="B3447" t="s">
        <v>36735</v>
      </c>
      <c r="C3447" t="s">
        <v>2049</v>
      </c>
      <c r="D3447" s="258" t="s">
        <v>36736</v>
      </c>
    </row>
    <row r="3448" spans="1:4" ht="14.25">
      <c r="A3448">
        <v>39515</v>
      </c>
      <c r="B3448" t="s">
        <v>36737</v>
      </c>
      <c r="C3448" t="s">
        <v>2049</v>
      </c>
      <c r="D3448" s="258" t="s">
        <v>36738</v>
      </c>
    </row>
    <row r="3449" spans="1:4" ht="14.25">
      <c r="A3449">
        <v>39516</v>
      </c>
      <c r="B3449" t="s">
        <v>36739</v>
      </c>
      <c r="C3449" t="s">
        <v>2049</v>
      </c>
      <c r="D3449" s="258" t="s">
        <v>36740</v>
      </c>
    </row>
    <row r="3450" spans="1:4" ht="14.25">
      <c r="A3450">
        <v>39514</v>
      </c>
      <c r="B3450" t="s">
        <v>36741</v>
      </c>
      <c r="C3450" t="s">
        <v>2049</v>
      </c>
      <c r="D3450" s="258" t="s">
        <v>36742</v>
      </c>
    </row>
    <row r="3451" spans="1:4" ht="14.25">
      <c r="A3451">
        <v>4812</v>
      </c>
      <c r="B3451" t="s">
        <v>36743</v>
      </c>
      <c r="C3451" t="s">
        <v>2050</v>
      </c>
      <c r="D3451" s="258" t="s">
        <v>36744</v>
      </c>
    </row>
    <row r="3452" spans="1:4" ht="14.25">
      <c r="A3452">
        <v>10849</v>
      </c>
      <c r="B3452" t="s">
        <v>36745</v>
      </c>
      <c r="C3452" t="s">
        <v>2049</v>
      </c>
      <c r="D3452" s="258" t="s">
        <v>36746</v>
      </c>
    </row>
    <row r="3453" spans="1:4" ht="14.25">
      <c r="A3453">
        <v>10848</v>
      </c>
      <c r="B3453" t="s">
        <v>36747</v>
      </c>
      <c r="C3453" t="s">
        <v>2049</v>
      </c>
      <c r="D3453" s="258" t="s">
        <v>36748</v>
      </c>
    </row>
    <row r="3454" spans="1:4" ht="14.25">
      <c r="A3454">
        <v>4813</v>
      </c>
      <c r="B3454" t="s">
        <v>36749</v>
      </c>
      <c r="C3454" t="s">
        <v>2050</v>
      </c>
      <c r="D3454" s="258" t="s">
        <v>36750</v>
      </c>
    </row>
    <row r="3455" spans="1:4" ht="14.25">
      <c r="A3455">
        <v>37560</v>
      </c>
      <c r="B3455" t="s">
        <v>36751</v>
      </c>
      <c r="C3455" t="s">
        <v>2049</v>
      </c>
      <c r="D3455" s="258" t="s">
        <v>36752</v>
      </c>
    </row>
    <row r="3456" spans="1:4" ht="14.25">
      <c r="A3456">
        <v>37557</v>
      </c>
      <c r="B3456" t="s">
        <v>36753</v>
      </c>
      <c r="C3456" t="s">
        <v>2049</v>
      </c>
      <c r="D3456" s="258" t="s">
        <v>34266</v>
      </c>
    </row>
    <row r="3457" spans="1:4" ht="14.25">
      <c r="A3457">
        <v>37556</v>
      </c>
      <c r="B3457" t="s">
        <v>36754</v>
      </c>
      <c r="C3457" t="s">
        <v>2049</v>
      </c>
      <c r="D3457" s="258" t="s">
        <v>36755</v>
      </c>
    </row>
    <row r="3458" spans="1:4" ht="14.25">
      <c r="A3458">
        <v>37559</v>
      </c>
      <c r="B3458" t="s">
        <v>36756</v>
      </c>
      <c r="C3458" t="s">
        <v>2049</v>
      </c>
      <c r="D3458" s="258" t="s">
        <v>36757</v>
      </c>
    </row>
    <row r="3459" spans="1:4" ht="14.25">
      <c r="A3459">
        <v>37539</v>
      </c>
      <c r="B3459" t="s">
        <v>36758</v>
      </c>
      <c r="C3459" t="s">
        <v>2049</v>
      </c>
      <c r="D3459" s="258" t="s">
        <v>36759</v>
      </c>
    </row>
    <row r="3460" spans="1:4" ht="14.25">
      <c r="A3460">
        <v>37558</v>
      </c>
      <c r="B3460" t="s">
        <v>36760</v>
      </c>
      <c r="C3460" t="s">
        <v>2049</v>
      </c>
      <c r="D3460" s="258" t="s">
        <v>36761</v>
      </c>
    </row>
    <row r="3461" spans="1:4" ht="14.25">
      <c r="A3461">
        <v>34723</v>
      </c>
      <c r="B3461" t="s">
        <v>36762</v>
      </c>
      <c r="C3461" t="s">
        <v>2050</v>
      </c>
      <c r="D3461" s="258" t="s">
        <v>36763</v>
      </c>
    </row>
    <row r="3462" spans="1:4" ht="14.25">
      <c r="A3462">
        <v>34721</v>
      </c>
      <c r="B3462" t="s">
        <v>36764</v>
      </c>
      <c r="C3462" t="s">
        <v>2050</v>
      </c>
      <c r="D3462" s="258" t="s">
        <v>36765</v>
      </c>
    </row>
    <row r="3463" spans="1:4" ht="14.25">
      <c r="A3463">
        <v>4309</v>
      </c>
      <c r="B3463" t="s">
        <v>36766</v>
      </c>
      <c r="C3463" t="s">
        <v>2049</v>
      </c>
      <c r="D3463" s="258" t="s">
        <v>36767</v>
      </c>
    </row>
    <row r="3464" spans="1:4" ht="14.25">
      <c r="A3464">
        <v>4307</v>
      </c>
      <c r="B3464" t="s">
        <v>36768</v>
      </c>
      <c r="C3464" t="s">
        <v>2049</v>
      </c>
      <c r="D3464" s="258" t="s">
        <v>30625</v>
      </c>
    </row>
    <row r="3465" spans="1:4" ht="14.25">
      <c r="A3465">
        <v>10850</v>
      </c>
      <c r="B3465" t="s">
        <v>36769</v>
      </c>
      <c r="C3465" t="s">
        <v>2049</v>
      </c>
      <c r="D3465" s="258" t="s">
        <v>30969</v>
      </c>
    </row>
    <row r="3466" spans="1:4" ht="14.25">
      <c r="A3466">
        <v>42438</v>
      </c>
      <c r="B3466" t="s">
        <v>36770</v>
      </c>
      <c r="C3466" t="s">
        <v>2049</v>
      </c>
      <c r="D3466" s="258" t="s">
        <v>36771</v>
      </c>
    </row>
    <row r="3467" spans="1:4" ht="14.25">
      <c r="A3467">
        <v>4792</v>
      </c>
      <c r="B3467" t="s">
        <v>36772</v>
      </c>
      <c r="C3467" t="s">
        <v>2050</v>
      </c>
      <c r="D3467" s="258" t="s">
        <v>36773</v>
      </c>
    </row>
    <row r="3468" spans="1:4" ht="14.25">
      <c r="A3468">
        <v>4790</v>
      </c>
      <c r="B3468" t="s">
        <v>36774</v>
      </c>
      <c r="C3468" t="s">
        <v>2050</v>
      </c>
      <c r="D3468" s="258" t="s">
        <v>36775</v>
      </c>
    </row>
    <row r="3469" spans="1:4" ht="14.25">
      <c r="A3469">
        <v>40671</v>
      </c>
      <c r="B3469" t="s">
        <v>36776</v>
      </c>
      <c r="C3469" t="s">
        <v>2050</v>
      </c>
      <c r="D3469" s="258" t="s">
        <v>36777</v>
      </c>
    </row>
    <row r="3470" spans="1:4" ht="14.25">
      <c r="A3470">
        <v>7552</v>
      </c>
      <c r="B3470" t="s">
        <v>36778</v>
      </c>
      <c r="C3470" t="s">
        <v>2049</v>
      </c>
      <c r="D3470" s="258" t="s">
        <v>36779</v>
      </c>
    </row>
    <row r="3471" spans="1:4" ht="14.25">
      <c r="A3471">
        <v>4893</v>
      </c>
      <c r="B3471" t="s">
        <v>36780</v>
      </c>
      <c r="C3471" t="s">
        <v>2049</v>
      </c>
      <c r="D3471" s="258" t="s">
        <v>36781</v>
      </c>
    </row>
    <row r="3472" spans="1:4" ht="14.25">
      <c r="A3472">
        <v>4894</v>
      </c>
      <c r="B3472" t="s">
        <v>36782</v>
      </c>
      <c r="C3472" t="s">
        <v>2049</v>
      </c>
      <c r="D3472" s="258" t="s">
        <v>36783</v>
      </c>
    </row>
    <row r="3473" spans="1:4" ht="14.25">
      <c r="A3473">
        <v>4888</v>
      </c>
      <c r="B3473" t="s">
        <v>36784</v>
      </c>
      <c r="C3473" t="s">
        <v>2049</v>
      </c>
      <c r="D3473" s="258" t="s">
        <v>31305</v>
      </c>
    </row>
    <row r="3474" spans="1:4" ht="14.25">
      <c r="A3474">
        <v>4890</v>
      </c>
      <c r="B3474" t="s">
        <v>36785</v>
      </c>
      <c r="C3474" t="s">
        <v>2049</v>
      </c>
      <c r="D3474" s="258" t="s">
        <v>36786</v>
      </c>
    </row>
    <row r="3475" spans="1:4" ht="14.25">
      <c r="A3475">
        <v>12411</v>
      </c>
      <c r="B3475" t="s">
        <v>36787</v>
      </c>
      <c r="C3475" t="s">
        <v>2049</v>
      </c>
      <c r="D3475" s="258" t="s">
        <v>36788</v>
      </c>
    </row>
    <row r="3476" spans="1:4" ht="14.25">
      <c r="A3476">
        <v>4891</v>
      </c>
      <c r="B3476" t="s">
        <v>36789</v>
      </c>
      <c r="C3476" t="s">
        <v>2049</v>
      </c>
      <c r="D3476" s="258" t="s">
        <v>36790</v>
      </c>
    </row>
    <row r="3477" spans="1:4" ht="14.25">
      <c r="A3477">
        <v>4889</v>
      </c>
      <c r="B3477" t="s">
        <v>36791</v>
      </c>
      <c r="C3477" t="s">
        <v>2049</v>
      </c>
      <c r="D3477" s="258" t="s">
        <v>34302</v>
      </c>
    </row>
    <row r="3478" spans="1:4" ht="14.25">
      <c r="A3478">
        <v>4892</v>
      </c>
      <c r="B3478" t="s">
        <v>36792</v>
      </c>
      <c r="C3478" t="s">
        <v>2049</v>
      </c>
      <c r="D3478" s="258" t="s">
        <v>36793</v>
      </c>
    </row>
    <row r="3479" spans="1:4" ht="14.25">
      <c r="A3479">
        <v>12412</v>
      </c>
      <c r="B3479" t="s">
        <v>36794</v>
      </c>
      <c r="C3479" t="s">
        <v>2049</v>
      </c>
      <c r="D3479" s="258" t="s">
        <v>36795</v>
      </c>
    </row>
    <row r="3480" spans="1:4" ht="14.25">
      <c r="A3480">
        <v>4907</v>
      </c>
      <c r="B3480" t="s">
        <v>36796</v>
      </c>
      <c r="C3480" t="s">
        <v>2049</v>
      </c>
      <c r="D3480" s="258" t="s">
        <v>36797</v>
      </c>
    </row>
    <row r="3481" spans="1:4" ht="14.25">
      <c r="A3481">
        <v>4902</v>
      </c>
      <c r="B3481" t="s">
        <v>36798</v>
      </c>
      <c r="C3481" t="s">
        <v>2049</v>
      </c>
      <c r="D3481" s="258" t="s">
        <v>36799</v>
      </c>
    </row>
    <row r="3482" spans="1:4" ht="14.25">
      <c r="A3482">
        <v>11096</v>
      </c>
      <c r="B3482" t="s">
        <v>36800</v>
      </c>
      <c r="C3482" t="s">
        <v>2053</v>
      </c>
      <c r="D3482" s="258" t="s">
        <v>36801</v>
      </c>
    </row>
    <row r="3483" spans="1:4" ht="14.25">
      <c r="A3483">
        <v>4741</v>
      </c>
      <c r="B3483" t="s">
        <v>36802</v>
      </c>
      <c r="C3483" t="s">
        <v>2055</v>
      </c>
      <c r="D3483" s="258" t="s">
        <v>36490</v>
      </c>
    </row>
    <row r="3484" spans="1:4" ht="14.25">
      <c r="A3484">
        <v>4752</v>
      </c>
      <c r="B3484" t="s">
        <v>36803</v>
      </c>
      <c r="C3484" t="s">
        <v>2051</v>
      </c>
      <c r="D3484" s="258" t="s">
        <v>36804</v>
      </c>
    </row>
    <row r="3485" spans="1:4" ht="14.25">
      <c r="A3485">
        <v>41091</v>
      </c>
      <c r="B3485" t="s">
        <v>36805</v>
      </c>
      <c r="C3485" t="s">
        <v>2056</v>
      </c>
      <c r="D3485" s="258" t="s">
        <v>36806</v>
      </c>
    </row>
    <row r="3486" spans="1:4" ht="14.25">
      <c r="A3486">
        <v>13954</v>
      </c>
      <c r="B3486" t="s">
        <v>36807</v>
      </c>
      <c r="C3486" t="s">
        <v>2049</v>
      </c>
      <c r="D3486" s="258" t="s">
        <v>36808</v>
      </c>
    </row>
    <row r="3487" spans="1:4" ht="14.25">
      <c r="A3487">
        <v>3411</v>
      </c>
      <c r="B3487" t="s">
        <v>36809</v>
      </c>
      <c r="C3487" t="s">
        <v>2053</v>
      </c>
      <c r="D3487" s="258" t="s">
        <v>36810</v>
      </c>
    </row>
    <row r="3488" spans="1:4" ht="14.25">
      <c r="A3488">
        <v>39995</v>
      </c>
      <c r="B3488" t="s">
        <v>36811</v>
      </c>
      <c r="C3488" t="s">
        <v>2055</v>
      </c>
      <c r="D3488" s="258" t="s">
        <v>36812</v>
      </c>
    </row>
    <row r="3489" spans="1:4" ht="14.25">
      <c r="A3489">
        <v>11615</v>
      </c>
      <c r="B3489" t="s">
        <v>36813</v>
      </c>
      <c r="C3489" t="s">
        <v>2050</v>
      </c>
      <c r="D3489" s="258" t="s">
        <v>32300</v>
      </c>
    </row>
    <row r="3490" spans="1:4" ht="14.25">
      <c r="A3490">
        <v>3408</v>
      </c>
      <c r="B3490" t="s">
        <v>36814</v>
      </c>
      <c r="C3490" t="s">
        <v>2050</v>
      </c>
      <c r="D3490" s="258" t="s">
        <v>36815</v>
      </c>
    </row>
    <row r="3491" spans="1:4" ht="14.25">
      <c r="A3491">
        <v>3409</v>
      </c>
      <c r="B3491" t="s">
        <v>36816</v>
      </c>
      <c r="C3491" t="s">
        <v>2050</v>
      </c>
      <c r="D3491" s="258" t="s">
        <v>31512</v>
      </c>
    </row>
    <row r="3492" spans="1:4" ht="14.25">
      <c r="A3492">
        <v>11427</v>
      </c>
      <c r="B3492" t="s">
        <v>36817</v>
      </c>
      <c r="C3492" t="s">
        <v>2053</v>
      </c>
      <c r="D3492" s="258" t="s">
        <v>36818</v>
      </c>
    </row>
    <row r="3493" spans="1:4" ht="14.25">
      <c r="A3493">
        <v>4491</v>
      </c>
      <c r="B3493" t="s">
        <v>36819</v>
      </c>
      <c r="C3493" t="s">
        <v>2052</v>
      </c>
      <c r="D3493" s="258" t="s">
        <v>32926</v>
      </c>
    </row>
    <row r="3494" spans="1:4" ht="14.25">
      <c r="A3494">
        <v>2745</v>
      </c>
      <c r="B3494" t="s">
        <v>36820</v>
      </c>
      <c r="C3494" t="s">
        <v>2052</v>
      </c>
      <c r="D3494" s="258" t="s">
        <v>36821</v>
      </c>
    </row>
    <row r="3495" spans="1:4" ht="14.25">
      <c r="A3495">
        <v>14439</v>
      </c>
      <c r="B3495" t="s">
        <v>36822</v>
      </c>
      <c r="C3495" t="s">
        <v>2052</v>
      </c>
      <c r="D3495" s="258" t="s">
        <v>36823</v>
      </c>
    </row>
    <row r="3496" spans="1:4" ht="14.25">
      <c r="A3496">
        <v>44496</v>
      </c>
      <c r="B3496" t="s">
        <v>36824</v>
      </c>
      <c r="C3496" t="s">
        <v>2049</v>
      </c>
      <c r="D3496" s="258" t="s">
        <v>36825</v>
      </c>
    </row>
    <row r="3497" spans="1:4" ht="14.25">
      <c r="A3497">
        <v>12362</v>
      </c>
      <c r="B3497" t="s">
        <v>36826</v>
      </c>
      <c r="C3497" t="s">
        <v>2049</v>
      </c>
      <c r="D3497" s="258" t="s">
        <v>36827</v>
      </c>
    </row>
    <row r="3498" spans="1:4" ht="14.25">
      <c r="A3498">
        <v>421</v>
      </c>
      <c r="B3498" t="s">
        <v>36828</v>
      </c>
      <c r="C3498" t="s">
        <v>2049</v>
      </c>
      <c r="D3498" s="258" t="s">
        <v>36829</v>
      </c>
    </row>
    <row r="3499" spans="1:4" ht="14.25">
      <c r="A3499">
        <v>14148</v>
      </c>
      <c r="B3499" t="s">
        <v>36830</v>
      </c>
      <c r="C3499" t="s">
        <v>2049</v>
      </c>
      <c r="D3499" s="258" t="s">
        <v>33918</v>
      </c>
    </row>
    <row r="3500" spans="1:4" ht="14.25">
      <c r="A3500">
        <v>4341</v>
      </c>
      <c r="B3500" t="s">
        <v>36831</v>
      </c>
      <c r="C3500" t="s">
        <v>2049</v>
      </c>
      <c r="D3500" s="258" t="s">
        <v>36832</v>
      </c>
    </row>
    <row r="3501" spans="1:4" ht="14.25">
      <c r="A3501">
        <v>4337</v>
      </c>
      <c r="B3501" t="s">
        <v>36833</v>
      </c>
      <c r="C3501" t="s">
        <v>2049</v>
      </c>
      <c r="D3501" s="258" t="s">
        <v>35757</v>
      </c>
    </row>
    <row r="3502" spans="1:4" ht="14.25">
      <c r="A3502">
        <v>4339</v>
      </c>
      <c r="B3502" t="s">
        <v>36834</v>
      </c>
      <c r="C3502" t="s">
        <v>2049</v>
      </c>
      <c r="D3502" s="258" t="s">
        <v>36835</v>
      </c>
    </row>
    <row r="3503" spans="1:4" ht="14.25">
      <c r="A3503">
        <v>39997</v>
      </c>
      <c r="B3503" t="s">
        <v>36836</v>
      </c>
      <c r="C3503" t="s">
        <v>2049</v>
      </c>
      <c r="D3503" s="258" t="s">
        <v>32960</v>
      </c>
    </row>
    <row r="3504" spans="1:4" ht="14.25">
      <c r="A3504">
        <v>11971</v>
      </c>
      <c r="B3504" t="s">
        <v>36837</v>
      </c>
      <c r="C3504" t="s">
        <v>2049</v>
      </c>
      <c r="D3504" s="258" t="s">
        <v>36838</v>
      </c>
    </row>
    <row r="3505" spans="1:4" ht="14.25">
      <c r="A3505">
        <v>4342</v>
      </c>
      <c r="B3505" t="s">
        <v>36839</v>
      </c>
      <c r="C3505" t="s">
        <v>2049</v>
      </c>
      <c r="D3505" s="258" t="s">
        <v>36357</v>
      </c>
    </row>
    <row r="3506" spans="1:4" ht="14.25">
      <c r="A3506">
        <v>4330</v>
      </c>
      <c r="B3506" t="s">
        <v>36840</v>
      </c>
      <c r="C3506" t="s">
        <v>2049</v>
      </c>
      <c r="D3506" s="258" t="s">
        <v>36351</v>
      </c>
    </row>
    <row r="3507" spans="1:4" ht="14.25">
      <c r="A3507">
        <v>4340</v>
      </c>
      <c r="B3507" t="s">
        <v>36841</v>
      </c>
      <c r="C3507" t="s">
        <v>2049</v>
      </c>
      <c r="D3507" s="258" t="s">
        <v>36842</v>
      </c>
    </row>
    <row r="3508" spans="1:4" ht="14.25">
      <c r="A3508">
        <v>5088</v>
      </c>
      <c r="B3508" t="s">
        <v>36843</v>
      </c>
      <c r="C3508" t="s">
        <v>2049</v>
      </c>
      <c r="D3508" s="258" t="s">
        <v>36844</v>
      </c>
    </row>
    <row r="3509" spans="1:4" ht="14.25">
      <c r="A3509">
        <v>11154</v>
      </c>
      <c r="B3509" t="s">
        <v>36845</v>
      </c>
      <c r="C3509" t="s">
        <v>2049</v>
      </c>
      <c r="D3509" s="258" t="s">
        <v>36846</v>
      </c>
    </row>
    <row r="3510" spans="1:4" ht="14.25">
      <c r="A3510">
        <v>4989</v>
      </c>
      <c r="B3510" t="s">
        <v>36847</v>
      </c>
      <c r="C3510" t="s">
        <v>2049</v>
      </c>
      <c r="D3510" s="258" t="s">
        <v>36848</v>
      </c>
    </row>
    <row r="3511" spans="1:4" ht="14.25">
      <c r="A3511">
        <v>4982</v>
      </c>
      <c r="B3511" t="s">
        <v>36849</v>
      </c>
      <c r="C3511" t="s">
        <v>2049</v>
      </c>
      <c r="D3511" s="258" t="s">
        <v>31986</v>
      </c>
    </row>
    <row r="3512" spans="1:4" ht="14.25">
      <c r="A3512">
        <v>4962</v>
      </c>
      <c r="B3512" t="s">
        <v>36850</v>
      </c>
      <c r="C3512" t="s">
        <v>2049</v>
      </c>
      <c r="D3512" s="258" t="s">
        <v>36851</v>
      </c>
    </row>
    <row r="3513" spans="1:4" ht="14.25">
      <c r="A3513">
        <v>4981</v>
      </c>
      <c r="B3513" t="s">
        <v>36852</v>
      </c>
      <c r="C3513" t="s">
        <v>2049</v>
      </c>
      <c r="D3513" s="258" t="s">
        <v>36853</v>
      </c>
    </row>
    <row r="3514" spans="1:4" ht="14.25">
      <c r="A3514">
        <v>4964</v>
      </c>
      <c r="B3514" t="s">
        <v>36854</v>
      </c>
      <c r="C3514" t="s">
        <v>2049</v>
      </c>
      <c r="D3514" s="258" t="s">
        <v>36855</v>
      </c>
    </row>
    <row r="3515" spans="1:4" ht="14.25">
      <c r="A3515">
        <v>4992</v>
      </c>
      <c r="B3515" t="s">
        <v>36856</v>
      </c>
      <c r="C3515" t="s">
        <v>2049</v>
      </c>
      <c r="D3515" s="258" t="s">
        <v>36857</v>
      </c>
    </row>
    <row r="3516" spans="1:4" ht="14.25">
      <c r="A3516">
        <v>4987</v>
      </c>
      <c r="B3516" t="s">
        <v>36858</v>
      </c>
      <c r="C3516" t="s">
        <v>2049</v>
      </c>
      <c r="D3516" s="258" t="s">
        <v>36859</v>
      </c>
    </row>
    <row r="3517" spans="1:4" ht="14.25">
      <c r="A3517">
        <v>4930</v>
      </c>
      <c r="B3517" t="s">
        <v>36860</v>
      </c>
      <c r="C3517" t="s">
        <v>2050</v>
      </c>
      <c r="D3517" s="258" t="s">
        <v>36861</v>
      </c>
    </row>
    <row r="3518" spans="1:4" ht="14.25">
      <c r="A3518">
        <v>39021</v>
      </c>
      <c r="B3518" t="s">
        <v>36862</v>
      </c>
      <c r="C3518" t="s">
        <v>2049</v>
      </c>
      <c r="D3518" s="258" t="s">
        <v>36863</v>
      </c>
    </row>
    <row r="3519" spans="1:4" ht="14.25">
      <c r="A3519">
        <v>39022</v>
      </c>
      <c r="B3519" t="s">
        <v>36864</v>
      </c>
      <c r="C3519" t="s">
        <v>2049</v>
      </c>
      <c r="D3519" s="258" t="s">
        <v>36865</v>
      </c>
    </row>
    <row r="3520" spans="1:4" ht="14.25">
      <c r="A3520">
        <v>39024</v>
      </c>
      <c r="B3520" t="s">
        <v>36866</v>
      </c>
      <c r="C3520" t="s">
        <v>2049</v>
      </c>
      <c r="D3520" s="258" t="s">
        <v>36867</v>
      </c>
    </row>
    <row r="3521" spans="1:4" ht="14.25">
      <c r="A3521">
        <v>4914</v>
      </c>
      <c r="B3521" t="s">
        <v>36868</v>
      </c>
      <c r="C3521" t="s">
        <v>2050</v>
      </c>
      <c r="D3521" s="258" t="s">
        <v>36869</v>
      </c>
    </row>
    <row r="3522" spans="1:4" ht="14.25">
      <c r="A3522">
        <v>4917</v>
      </c>
      <c r="B3522" t="s">
        <v>36870</v>
      </c>
      <c r="C3522" t="s">
        <v>2050</v>
      </c>
      <c r="D3522" s="258" t="s">
        <v>36871</v>
      </c>
    </row>
    <row r="3523" spans="1:4" ht="14.25">
      <c r="A3523">
        <v>39025</v>
      </c>
      <c r="B3523" t="s">
        <v>36872</v>
      </c>
      <c r="C3523" t="s">
        <v>2049</v>
      </c>
      <c r="D3523" s="258" t="s">
        <v>36873</v>
      </c>
    </row>
    <row r="3524" spans="1:4" ht="14.25">
      <c r="A3524">
        <v>4922</v>
      </c>
      <c r="B3524" t="s">
        <v>36874</v>
      </c>
      <c r="C3524" t="s">
        <v>2050</v>
      </c>
      <c r="D3524" s="258" t="s">
        <v>36875</v>
      </c>
    </row>
    <row r="3525" spans="1:4" ht="14.25">
      <c r="A3525">
        <v>4911</v>
      </c>
      <c r="B3525" t="s">
        <v>36876</v>
      </c>
      <c r="C3525" t="s">
        <v>2050</v>
      </c>
      <c r="D3525" s="258" t="s">
        <v>36877</v>
      </c>
    </row>
    <row r="3526" spans="1:4" ht="14.25">
      <c r="A3526">
        <v>37518</v>
      </c>
      <c r="B3526" t="s">
        <v>36878</v>
      </c>
      <c r="C3526" t="s">
        <v>2050</v>
      </c>
      <c r="D3526" s="258" t="s">
        <v>36879</v>
      </c>
    </row>
    <row r="3527" spans="1:4" ht="14.25">
      <c r="A3527">
        <v>4910</v>
      </c>
      <c r="B3527" t="s">
        <v>36880</v>
      </c>
      <c r="C3527" t="s">
        <v>2050</v>
      </c>
      <c r="D3527" s="258" t="s">
        <v>36881</v>
      </c>
    </row>
    <row r="3528" spans="1:4" ht="14.25">
      <c r="A3528">
        <v>4943</v>
      </c>
      <c r="B3528" t="s">
        <v>36882</v>
      </c>
      <c r="C3528" t="s">
        <v>2050</v>
      </c>
      <c r="D3528" s="258" t="s">
        <v>36883</v>
      </c>
    </row>
    <row r="3529" spans="1:4" ht="14.25">
      <c r="A3529">
        <v>5002</v>
      </c>
      <c r="B3529" t="s">
        <v>36884</v>
      </c>
      <c r="C3529" t="s">
        <v>2050</v>
      </c>
      <c r="D3529" s="258" t="s">
        <v>36885</v>
      </c>
    </row>
    <row r="3530" spans="1:4" ht="14.25">
      <c r="A3530">
        <v>4977</v>
      </c>
      <c r="B3530" t="s">
        <v>36886</v>
      </c>
      <c r="C3530" t="s">
        <v>2050</v>
      </c>
      <c r="D3530" s="258" t="s">
        <v>36887</v>
      </c>
    </row>
    <row r="3531" spans="1:4" ht="14.25">
      <c r="A3531">
        <v>5028</v>
      </c>
      <c r="B3531" t="s">
        <v>36888</v>
      </c>
      <c r="C3531" t="s">
        <v>2050</v>
      </c>
      <c r="D3531" s="258" t="s">
        <v>36889</v>
      </c>
    </row>
    <row r="3532" spans="1:4" ht="14.25">
      <c r="A3532">
        <v>4998</v>
      </c>
      <c r="B3532" t="s">
        <v>36890</v>
      </c>
      <c r="C3532" t="s">
        <v>2050</v>
      </c>
      <c r="D3532" s="258" t="s">
        <v>36891</v>
      </c>
    </row>
    <row r="3533" spans="1:4" ht="14.25">
      <c r="A3533">
        <v>4969</v>
      </c>
      <c r="B3533" t="s">
        <v>36892</v>
      </c>
      <c r="C3533" t="s">
        <v>2050</v>
      </c>
      <c r="D3533" s="258" t="s">
        <v>36893</v>
      </c>
    </row>
    <row r="3534" spans="1:4" ht="14.25">
      <c r="A3534">
        <v>11364</v>
      </c>
      <c r="B3534" t="s">
        <v>36894</v>
      </c>
      <c r="C3534" t="s">
        <v>2049</v>
      </c>
      <c r="D3534" s="258" t="s">
        <v>36895</v>
      </c>
    </row>
    <row r="3535" spans="1:4" ht="14.25">
      <c r="A3535">
        <v>11365</v>
      </c>
      <c r="B3535" t="s">
        <v>36896</v>
      </c>
      <c r="C3535" t="s">
        <v>2049</v>
      </c>
      <c r="D3535" s="258" t="s">
        <v>36897</v>
      </c>
    </row>
    <row r="3536" spans="1:4" ht="14.25">
      <c r="A3536">
        <v>11366</v>
      </c>
      <c r="B3536" t="s">
        <v>36898</v>
      </c>
      <c r="C3536" t="s">
        <v>2049</v>
      </c>
      <c r="D3536" s="258" t="s">
        <v>36899</v>
      </c>
    </row>
    <row r="3537" spans="1:4" ht="14.25">
      <c r="A3537">
        <v>43777</v>
      </c>
      <c r="B3537" t="s">
        <v>36900</v>
      </c>
      <c r="C3537" t="s">
        <v>2049</v>
      </c>
      <c r="D3537" s="258" t="s">
        <v>36901</v>
      </c>
    </row>
    <row r="3538" spans="1:4" ht="14.25">
      <c r="A3538">
        <v>20322</v>
      </c>
      <c r="B3538" t="s">
        <v>36902</v>
      </c>
      <c r="C3538" t="s">
        <v>2049</v>
      </c>
      <c r="D3538" s="258" t="s">
        <v>36903</v>
      </c>
    </row>
    <row r="3539" spans="1:4" ht="14.25">
      <c r="A3539">
        <v>10553</v>
      </c>
      <c r="B3539" t="s">
        <v>36904</v>
      </c>
      <c r="C3539" t="s">
        <v>2049</v>
      </c>
      <c r="D3539" s="258" t="s">
        <v>36905</v>
      </c>
    </row>
    <row r="3540" spans="1:4" ht="14.25">
      <c r="A3540">
        <v>5020</v>
      </c>
      <c r="B3540" t="s">
        <v>36906</v>
      </c>
      <c r="C3540" t="s">
        <v>2049</v>
      </c>
      <c r="D3540" s="258" t="s">
        <v>36907</v>
      </c>
    </row>
    <row r="3541" spans="1:4" ht="14.25">
      <c r="A3541">
        <v>10554</v>
      </c>
      <c r="B3541" t="s">
        <v>36908</v>
      </c>
      <c r="C3541" t="s">
        <v>2049</v>
      </c>
      <c r="D3541" s="258" t="s">
        <v>36909</v>
      </c>
    </row>
    <row r="3542" spans="1:4" ht="14.25">
      <c r="A3542">
        <v>10555</v>
      </c>
      <c r="B3542" t="s">
        <v>36910</v>
      </c>
      <c r="C3542" t="s">
        <v>2049</v>
      </c>
      <c r="D3542" s="258" t="s">
        <v>30829</v>
      </c>
    </row>
    <row r="3543" spans="1:4" ht="14.25">
      <c r="A3543">
        <v>10556</v>
      </c>
      <c r="B3543" t="s">
        <v>36911</v>
      </c>
      <c r="C3543" t="s">
        <v>2049</v>
      </c>
      <c r="D3543" s="258" t="s">
        <v>36912</v>
      </c>
    </row>
    <row r="3544" spans="1:4" ht="14.25">
      <c r="A3544">
        <v>39502</v>
      </c>
      <c r="B3544" t="s">
        <v>36913</v>
      </c>
      <c r="C3544" t="s">
        <v>2049</v>
      </c>
      <c r="D3544" s="258" t="s">
        <v>36914</v>
      </c>
    </row>
    <row r="3545" spans="1:4" ht="14.25">
      <c r="A3545">
        <v>39504</v>
      </c>
      <c r="B3545" t="s">
        <v>36915</v>
      </c>
      <c r="C3545" t="s">
        <v>2049</v>
      </c>
      <c r="D3545" s="258" t="s">
        <v>36916</v>
      </c>
    </row>
    <row r="3546" spans="1:4" ht="14.25">
      <c r="A3546">
        <v>39503</v>
      </c>
      <c r="B3546" t="s">
        <v>36917</v>
      </c>
      <c r="C3546" t="s">
        <v>2049</v>
      </c>
      <c r="D3546" s="258" t="s">
        <v>36918</v>
      </c>
    </row>
    <row r="3547" spans="1:4" ht="14.25">
      <c r="A3547">
        <v>39505</v>
      </c>
      <c r="B3547" t="s">
        <v>36919</v>
      </c>
      <c r="C3547" t="s">
        <v>2049</v>
      </c>
      <c r="D3547" s="258" t="s">
        <v>36920</v>
      </c>
    </row>
    <row r="3548" spans="1:4" ht="14.25">
      <c r="A3548">
        <v>44471</v>
      </c>
      <c r="B3548" t="s">
        <v>36921</v>
      </c>
      <c r="C3548" t="s">
        <v>2049</v>
      </c>
      <c r="D3548" s="258" t="s">
        <v>36922</v>
      </c>
    </row>
    <row r="3549" spans="1:4" ht="14.25">
      <c r="A3549">
        <v>4944</v>
      </c>
      <c r="B3549" t="s">
        <v>36923</v>
      </c>
      <c r="C3549" t="s">
        <v>2050</v>
      </c>
      <c r="D3549" s="258" t="s">
        <v>36924</v>
      </c>
    </row>
    <row r="3550" spans="1:4" ht="14.25">
      <c r="A3550">
        <v>21102</v>
      </c>
      <c r="B3550" t="s">
        <v>36925</v>
      </c>
      <c r="C3550" t="s">
        <v>2049</v>
      </c>
      <c r="D3550" s="258" t="s">
        <v>36926</v>
      </c>
    </row>
    <row r="3551" spans="1:4" ht="14.25">
      <c r="A3551">
        <v>21101</v>
      </c>
      <c r="B3551" t="s">
        <v>36927</v>
      </c>
      <c r="C3551" t="s">
        <v>2049</v>
      </c>
      <c r="D3551" s="258" t="s">
        <v>36928</v>
      </c>
    </row>
    <row r="3552" spans="1:4" ht="14.25">
      <c r="A3552">
        <v>34713</v>
      </c>
      <c r="B3552" t="s">
        <v>36929</v>
      </c>
      <c r="C3552" t="s">
        <v>2050</v>
      </c>
      <c r="D3552" s="258" t="s">
        <v>36930</v>
      </c>
    </row>
    <row r="3553" spans="1:4" ht="14.25">
      <c r="A3553">
        <v>37563</v>
      </c>
      <c r="B3553" t="s">
        <v>36931</v>
      </c>
      <c r="C3553" t="s">
        <v>2050</v>
      </c>
      <c r="D3553" s="258" t="s">
        <v>36932</v>
      </c>
    </row>
    <row r="3554" spans="1:4" ht="14.25">
      <c r="A3554">
        <v>4948</v>
      </c>
      <c r="B3554" t="s">
        <v>36933</v>
      </c>
      <c r="C3554" t="s">
        <v>2050</v>
      </c>
      <c r="D3554" s="258" t="s">
        <v>36934</v>
      </c>
    </row>
    <row r="3555" spans="1:4" ht="14.25">
      <c r="A3555">
        <v>37561</v>
      </c>
      <c r="B3555" t="s">
        <v>36935</v>
      </c>
      <c r="C3555" t="s">
        <v>2050</v>
      </c>
      <c r="D3555" s="258" t="s">
        <v>36936</v>
      </c>
    </row>
    <row r="3556" spans="1:4" ht="14.25">
      <c r="A3556">
        <v>37562</v>
      </c>
      <c r="B3556" t="s">
        <v>36937</v>
      </c>
      <c r="C3556" t="s">
        <v>2050</v>
      </c>
      <c r="D3556" s="258" t="s">
        <v>36938</v>
      </c>
    </row>
    <row r="3557" spans="1:4" ht="14.25">
      <c r="A3557">
        <v>14164</v>
      </c>
      <c r="B3557" t="s">
        <v>36939</v>
      </c>
      <c r="C3557" t="s">
        <v>2049</v>
      </c>
      <c r="D3557" s="258" t="s">
        <v>36940</v>
      </c>
    </row>
    <row r="3558" spans="1:4" ht="14.25">
      <c r="A3558">
        <v>14163</v>
      </c>
      <c r="B3558" t="s">
        <v>36941</v>
      </c>
      <c r="C3558" t="s">
        <v>2049</v>
      </c>
      <c r="D3558" s="258" t="s">
        <v>36942</v>
      </c>
    </row>
    <row r="3559" spans="1:4" ht="14.25">
      <c r="A3559">
        <v>5051</v>
      </c>
      <c r="B3559" t="s">
        <v>36943</v>
      </c>
      <c r="C3559" t="s">
        <v>2049</v>
      </c>
      <c r="D3559" s="258" t="s">
        <v>36944</v>
      </c>
    </row>
    <row r="3560" spans="1:4" ht="14.25">
      <c r="A3560">
        <v>14162</v>
      </c>
      <c r="B3560" t="s">
        <v>36945</v>
      </c>
      <c r="C3560" t="s">
        <v>2049</v>
      </c>
      <c r="D3560" s="258" t="s">
        <v>36946</v>
      </c>
    </row>
    <row r="3561" spans="1:4" ht="14.25">
      <c r="A3561">
        <v>5052</v>
      </c>
      <c r="B3561" t="s">
        <v>36947</v>
      </c>
      <c r="C3561" t="s">
        <v>2049</v>
      </c>
      <c r="D3561" s="258" t="s">
        <v>36948</v>
      </c>
    </row>
    <row r="3562" spans="1:4" ht="14.25">
      <c r="A3562">
        <v>14166</v>
      </c>
      <c r="B3562" t="s">
        <v>36949</v>
      </c>
      <c r="C3562" t="s">
        <v>2049</v>
      </c>
      <c r="D3562" s="258" t="s">
        <v>36950</v>
      </c>
    </row>
    <row r="3563" spans="1:4" ht="14.25">
      <c r="A3563">
        <v>14165</v>
      </c>
      <c r="B3563" t="s">
        <v>36951</v>
      </c>
      <c r="C3563" t="s">
        <v>2049</v>
      </c>
      <c r="D3563" s="258" t="s">
        <v>36952</v>
      </c>
    </row>
    <row r="3564" spans="1:4" ht="14.25">
      <c r="A3564">
        <v>5050</v>
      </c>
      <c r="B3564" t="s">
        <v>36953</v>
      </c>
      <c r="C3564" t="s">
        <v>2049</v>
      </c>
      <c r="D3564" s="258" t="s">
        <v>36954</v>
      </c>
    </row>
    <row r="3565" spans="1:4" ht="14.25">
      <c r="A3565">
        <v>12366</v>
      </c>
      <c r="B3565" t="s">
        <v>36955</v>
      </c>
      <c r="C3565" t="s">
        <v>2049</v>
      </c>
      <c r="D3565" s="258" t="s">
        <v>36956</v>
      </c>
    </row>
    <row r="3566" spans="1:4" ht="14.25">
      <c r="A3566">
        <v>5045</v>
      </c>
      <c r="B3566" t="s">
        <v>36957</v>
      </c>
      <c r="C3566" t="s">
        <v>2049</v>
      </c>
      <c r="D3566" s="258" t="s">
        <v>36958</v>
      </c>
    </row>
    <row r="3567" spans="1:4" ht="14.25">
      <c r="A3567">
        <v>5035</v>
      </c>
      <c r="B3567" t="s">
        <v>36959</v>
      </c>
      <c r="C3567" t="s">
        <v>2049</v>
      </c>
      <c r="D3567" s="258" t="s">
        <v>36960</v>
      </c>
    </row>
    <row r="3568" spans="1:4" ht="14.25">
      <c r="A3568">
        <v>41180</v>
      </c>
      <c r="B3568" t="s">
        <v>36961</v>
      </c>
      <c r="C3568" t="s">
        <v>2049</v>
      </c>
      <c r="D3568" s="258" t="s">
        <v>36962</v>
      </c>
    </row>
    <row r="3569" spans="1:4" ht="14.25">
      <c r="A3569">
        <v>41181</v>
      </c>
      <c r="B3569" t="s">
        <v>36963</v>
      </c>
      <c r="C3569" t="s">
        <v>2049</v>
      </c>
      <c r="D3569" s="258" t="s">
        <v>36964</v>
      </c>
    </row>
    <row r="3570" spans="1:4" ht="14.25">
      <c r="A3570">
        <v>41182</v>
      </c>
      <c r="B3570" t="s">
        <v>36965</v>
      </c>
      <c r="C3570" t="s">
        <v>2049</v>
      </c>
      <c r="D3570" s="258" t="s">
        <v>36966</v>
      </c>
    </row>
    <row r="3571" spans="1:4" ht="14.25">
      <c r="A3571">
        <v>41183</v>
      </c>
      <c r="B3571" t="s">
        <v>36967</v>
      </c>
      <c r="C3571" t="s">
        <v>2049</v>
      </c>
      <c r="D3571" s="258" t="s">
        <v>36968</v>
      </c>
    </row>
    <row r="3572" spans="1:4" ht="14.25">
      <c r="A3572">
        <v>41184</v>
      </c>
      <c r="B3572" t="s">
        <v>36969</v>
      </c>
      <c r="C3572" t="s">
        <v>2049</v>
      </c>
      <c r="D3572" s="258" t="s">
        <v>36970</v>
      </c>
    </row>
    <row r="3573" spans="1:4" ht="14.25">
      <c r="A3573">
        <v>41185</v>
      </c>
      <c r="B3573" t="s">
        <v>36971</v>
      </c>
      <c r="C3573" t="s">
        <v>2049</v>
      </c>
      <c r="D3573" s="258" t="s">
        <v>36972</v>
      </c>
    </row>
    <row r="3574" spans="1:4" ht="14.25">
      <c r="A3574">
        <v>41186</v>
      </c>
      <c r="B3574" t="s">
        <v>36973</v>
      </c>
      <c r="C3574" t="s">
        <v>2049</v>
      </c>
      <c r="D3574" s="258" t="s">
        <v>36974</v>
      </c>
    </row>
    <row r="3575" spans="1:4" ht="14.25">
      <c r="A3575">
        <v>41187</v>
      </c>
      <c r="B3575" t="s">
        <v>36975</v>
      </c>
      <c r="C3575" t="s">
        <v>2049</v>
      </c>
      <c r="D3575" s="258" t="s">
        <v>36976</v>
      </c>
    </row>
    <row r="3576" spans="1:4" ht="14.25">
      <c r="A3576">
        <v>41188</v>
      </c>
      <c r="B3576" t="s">
        <v>36977</v>
      </c>
      <c r="C3576" t="s">
        <v>2049</v>
      </c>
      <c r="D3576" s="258" t="s">
        <v>36978</v>
      </c>
    </row>
    <row r="3577" spans="1:4" ht="14.25">
      <c r="A3577">
        <v>5036</v>
      </c>
      <c r="B3577" t="s">
        <v>36979</v>
      </c>
      <c r="C3577" t="s">
        <v>2049</v>
      </c>
      <c r="D3577" s="258" t="s">
        <v>36980</v>
      </c>
    </row>
    <row r="3578" spans="1:4" ht="14.25">
      <c r="A3578">
        <v>41189</v>
      </c>
      <c r="B3578" t="s">
        <v>36981</v>
      </c>
      <c r="C3578" t="s">
        <v>2049</v>
      </c>
      <c r="D3578" s="258" t="s">
        <v>36982</v>
      </c>
    </row>
    <row r="3579" spans="1:4" ht="14.25">
      <c r="A3579">
        <v>41190</v>
      </c>
      <c r="B3579" t="s">
        <v>36983</v>
      </c>
      <c r="C3579" t="s">
        <v>2049</v>
      </c>
      <c r="D3579" s="258" t="s">
        <v>36984</v>
      </c>
    </row>
    <row r="3580" spans="1:4" ht="14.25">
      <c r="A3580">
        <v>41191</v>
      </c>
      <c r="B3580" t="s">
        <v>36985</v>
      </c>
      <c r="C3580" t="s">
        <v>2049</v>
      </c>
      <c r="D3580" s="258" t="s">
        <v>36986</v>
      </c>
    </row>
    <row r="3581" spans="1:4" ht="14.25">
      <c r="A3581">
        <v>41192</v>
      </c>
      <c r="B3581" t="s">
        <v>36987</v>
      </c>
      <c r="C3581" t="s">
        <v>2049</v>
      </c>
      <c r="D3581" s="258" t="s">
        <v>36988</v>
      </c>
    </row>
    <row r="3582" spans="1:4" ht="14.25">
      <c r="A3582">
        <v>41193</v>
      </c>
      <c r="B3582" t="s">
        <v>36989</v>
      </c>
      <c r="C3582" t="s">
        <v>2049</v>
      </c>
      <c r="D3582" s="258" t="s">
        <v>36990</v>
      </c>
    </row>
    <row r="3583" spans="1:4" ht="14.25">
      <c r="A3583">
        <v>41194</v>
      </c>
      <c r="B3583" t="s">
        <v>36991</v>
      </c>
      <c r="C3583" t="s">
        <v>2049</v>
      </c>
      <c r="D3583" s="258" t="s">
        <v>36992</v>
      </c>
    </row>
    <row r="3584" spans="1:4" ht="14.25">
      <c r="A3584">
        <v>5044</v>
      </c>
      <c r="B3584" t="s">
        <v>36993</v>
      </c>
      <c r="C3584" t="s">
        <v>2049</v>
      </c>
      <c r="D3584" s="258" t="s">
        <v>36994</v>
      </c>
    </row>
    <row r="3585" spans="1:4" ht="14.25">
      <c r="A3585">
        <v>5059</v>
      </c>
      <c r="B3585" t="s">
        <v>36995</v>
      </c>
      <c r="C3585" t="s">
        <v>2049</v>
      </c>
      <c r="D3585" s="258" t="s">
        <v>36996</v>
      </c>
    </row>
    <row r="3586" spans="1:4" ht="14.25">
      <c r="A3586">
        <v>41201</v>
      </c>
      <c r="B3586" t="s">
        <v>36997</v>
      </c>
      <c r="C3586" t="s">
        <v>2049</v>
      </c>
      <c r="D3586" s="258" t="s">
        <v>30658</v>
      </c>
    </row>
    <row r="3587" spans="1:4" ht="14.25">
      <c r="A3587">
        <v>41199</v>
      </c>
      <c r="B3587" t="s">
        <v>36998</v>
      </c>
      <c r="C3587" t="s">
        <v>2049</v>
      </c>
      <c r="D3587" s="258" t="s">
        <v>36999</v>
      </c>
    </row>
    <row r="3588" spans="1:4" ht="14.25">
      <c r="A3588">
        <v>5057</v>
      </c>
      <c r="B3588" t="s">
        <v>37000</v>
      </c>
      <c r="C3588" t="s">
        <v>2049</v>
      </c>
      <c r="D3588" s="258" t="s">
        <v>37001</v>
      </c>
    </row>
    <row r="3589" spans="1:4" ht="14.25">
      <c r="A3589">
        <v>41200</v>
      </c>
      <c r="B3589" t="s">
        <v>37002</v>
      </c>
      <c r="C3589" t="s">
        <v>2049</v>
      </c>
      <c r="D3589" s="258" t="s">
        <v>37003</v>
      </c>
    </row>
    <row r="3590" spans="1:4" ht="14.25">
      <c r="A3590">
        <v>41205</v>
      </c>
      <c r="B3590" t="s">
        <v>37004</v>
      </c>
      <c r="C3590" t="s">
        <v>2049</v>
      </c>
      <c r="D3590" s="258" t="s">
        <v>37005</v>
      </c>
    </row>
    <row r="3591" spans="1:4" ht="14.25">
      <c r="A3591">
        <v>41202</v>
      </c>
      <c r="B3591" t="s">
        <v>37006</v>
      </c>
      <c r="C3591" t="s">
        <v>2049</v>
      </c>
      <c r="D3591" s="258" t="s">
        <v>37007</v>
      </c>
    </row>
    <row r="3592" spans="1:4" ht="14.25">
      <c r="A3592">
        <v>41206</v>
      </c>
      <c r="B3592" t="s">
        <v>37008</v>
      </c>
      <c r="C3592" t="s">
        <v>2049</v>
      </c>
      <c r="D3592" s="258" t="s">
        <v>37009</v>
      </c>
    </row>
    <row r="3593" spans="1:4" ht="14.25">
      <c r="A3593">
        <v>12372</v>
      </c>
      <c r="B3593" t="s">
        <v>37010</v>
      </c>
      <c r="C3593" t="s">
        <v>2049</v>
      </c>
      <c r="D3593" s="258" t="s">
        <v>37011</v>
      </c>
    </row>
    <row r="3594" spans="1:4" ht="14.25">
      <c r="A3594">
        <v>41207</v>
      </c>
      <c r="B3594" t="s">
        <v>37012</v>
      </c>
      <c r="C3594" t="s">
        <v>2049</v>
      </c>
      <c r="D3594" s="258" t="s">
        <v>37013</v>
      </c>
    </row>
    <row r="3595" spans="1:4" ht="14.25">
      <c r="A3595">
        <v>41203</v>
      </c>
      <c r="B3595" t="s">
        <v>37014</v>
      </c>
      <c r="C3595" t="s">
        <v>2049</v>
      </c>
      <c r="D3595" s="258" t="s">
        <v>37015</v>
      </c>
    </row>
    <row r="3596" spans="1:4" ht="14.25">
      <c r="A3596">
        <v>41204</v>
      </c>
      <c r="B3596" t="s">
        <v>37016</v>
      </c>
      <c r="C3596" t="s">
        <v>2049</v>
      </c>
      <c r="D3596" s="258" t="s">
        <v>37017</v>
      </c>
    </row>
    <row r="3597" spans="1:4" ht="14.25">
      <c r="A3597">
        <v>41210</v>
      </c>
      <c r="B3597" t="s">
        <v>37018</v>
      </c>
      <c r="C3597" t="s">
        <v>2049</v>
      </c>
      <c r="D3597" s="258" t="s">
        <v>37019</v>
      </c>
    </row>
    <row r="3598" spans="1:4" ht="14.25">
      <c r="A3598">
        <v>41208</v>
      </c>
      <c r="B3598" t="s">
        <v>37020</v>
      </c>
      <c r="C3598" t="s">
        <v>2049</v>
      </c>
      <c r="D3598" s="258" t="s">
        <v>37021</v>
      </c>
    </row>
    <row r="3599" spans="1:4" ht="14.25">
      <c r="A3599">
        <v>41211</v>
      </c>
      <c r="B3599" t="s">
        <v>37022</v>
      </c>
      <c r="C3599" t="s">
        <v>2049</v>
      </c>
      <c r="D3599" s="258" t="s">
        <v>37023</v>
      </c>
    </row>
    <row r="3600" spans="1:4" ht="14.25">
      <c r="A3600">
        <v>13339</v>
      </c>
      <c r="B3600" t="s">
        <v>37024</v>
      </c>
      <c r="C3600" t="s">
        <v>2049</v>
      </c>
      <c r="D3600" s="258" t="s">
        <v>37025</v>
      </c>
    </row>
    <row r="3601" spans="1:4" ht="14.25">
      <c r="A3601">
        <v>41213</v>
      </c>
      <c r="B3601" t="s">
        <v>37026</v>
      </c>
      <c r="C3601" t="s">
        <v>2049</v>
      </c>
      <c r="D3601" s="258" t="s">
        <v>37027</v>
      </c>
    </row>
    <row r="3602" spans="1:4" ht="14.25">
      <c r="A3602">
        <v>41209</v>
      </c>
      <c r="B3602" t="s">
        <v>37028</v>
      </c>
      <c r="C3602" t="s">
        <v>2049</v>
      </c>
      <c r="D3602" s="258" t="s">
        <v>37029</v>
      </c>
    </row>
    <row r="3603" spans="1:4" ht="14.25">
      <c r="A3603">
        <v>41216</v>
      </c>
      <c r="B3603" t="s">
        <v>37030</v>
      </c>
      <c r="C3603" t="s">
        <v>2049</v>
      </c>
      <c r="D3603" s="258" t="s">
        <v>37031</v>
      </c>
    </row>
    <row r="3604" spans="1:4" ht="14.25">
      <c r="A3604">
        <v>41217</v>
      </c>
      <c r="B3604" t="s">
        <v>37032</v>
      </c>
      <c r="C3604" t="s">
        <v>2049</v>
      </c>
      <c r="D3604" s="258" t="s">
        <v>37033</v>
      </c>
    </row>
    <row r="3605" spans="1:4" ht="14.25">
      <c r="A3605">
        <v>41218</v>
      </c>
      <c r="B3605" t="s">
        <v>37034</v>
      </c>
      <c r="C3605" t="s">
        <v>2049</v>
      </c>
      <c r="D3605" s="258" t="s">
        <v>37035</v>
      </c>
    </row>
    <row r="3606" spans="1:4" ht="14.25">
      <c r="A3606">
        <v>41214</v>
      </c>
      <c r="B3606" t="s">
        <v>37036</v>
      </c>
      <c r="C3606" t="s">
        <v>2049</v>
      </c>
      <c r="D3606" s="258" t="s">
        <v>37037</v>
      </c>
    </row>
    <row r="3607" spans="1:4" ht="14.25">
      <c r="A3607">
        <v>41215</v>
      </c>
      <c r="B3607" t="s">
        <v>37038</v>
      </c>
      <c r="C3607" t="s">
        <v>2049</v>
      </c>
      <c r="D3607" s="258" t="s">
        <v>37039</v>
      </c>
    </row>
    <row r="3608" spans="1:4" ht="14.25">
      <c r="A3608">
        <v>41221</v>
      </c>
      <c r="B3608" t="s">
        <v>37040</v>
      </c>
      <c r="C3608" t="s">
        <v>2049</v>
      </c>
      <c r="D3608" s="258" t="s">
        <v>37041</v>
      </c>
    </row>
    <row r="3609" spans="1:4" ht="14.25">
      <c r="A3609">
        <v>41222</v>
      </c>
      <c r="B3609" t="s">
        <v>37042</v>
      </c>
      <c r="C3609" t="s">
        <v>2049</v>
      </c>
      <c r="D3609" s="258" t="s">
        <v>37043</v>
      </c>
    </row>
    <row r="3610" spans="1:4" ht="14.25">
      <c r="A3610">
        <v>41195</v>
      </c>
      <c r="B3610" t="s">
        <v>37044</v>
      </c>
      <c r="C3610" t="s">
        <v>2049</v>
      </c>
      <c r="D3610" s="258" t="s">
        <v>37045</v>
      </c>
    </row>
    <row r="3611" spans="1:4" ht="14.25">
      <c r="A3611">
        <v>41198</v>
      </c>
      <c r="B3611" t="s">
        <v>37046</v>
      </c>
      <c r="C3611" t="s">
        <v>2049</v>
      </c>
      <c r="D3611" s="258" t="s">
        <v>37047</v>
      </c>
    </row>
    <row r="3612" spans="1:4" ht="14.25">
      <c r="A3612">
        <v>41196</v>
      </c>
      <c r="B3612" t="s">
        <v>37048</v>
      </c>
      <c r="C3612" t="s">
        <v>2049</v>
      </c>
      <c r="D3612" s="258" t="s">
        <v>37049</v>
      </c>
    </row>
    <row r="3613" spans="1:4" ht="14.25">
      <c r="A3613">
        <v>5033</v>
      </c>
      <c r="B3613" t="s">
        <v>37050</v>
      </c>
      <c r="C3613" t="s">
        <v>2049</v>
      </c>
      <c r="D3613" s="258" t="s">
        <v>37051</v>
      </c>
    </row>
    <row r="3614" spans="1:4" ht="14.25">
      <c r="A3614">
        <v>41197</v>
      </c>
      <c r="B3614" t="s">
        <v>37052</v>
      </c>
      <c r="C3614" t="s">
        <v>2049</v>
      </c>
      <c r="D3614" s="258" t="s">
        <v>37053</v>
      </c>
    </row>
    <row r="3615" spans="1:4" ht="14.25">
      <c r="A3615">
        <v>12388</v>
      </c>
      <c r="B3615" t="s">
        <v>37054</v>
      </c>
      <c r="C3615" t="s">
        <v>2049</v>
      </c>
      <c r="D3615" s="258" t="s">
        <v>37055</v>
      </c>
    </row>
    <row r="3616" spans="1:4" ht="14.25">
      <c r="A3616">
        <v>2731</v>
      </c>
      <c r="B3616" t="s">
        <v>37056</v>
      </c>
      <c r="C3616" t="s">
        <v>2052</v>
      </c>
      <c r="D3616" s="258" t="s">
        <v>37057</v>
      </c>
    </row>
    <row r="3617" spans="1:4" ht="14.25">
      <c r="A3617">
        <v>41457</v>
      </c>
      <c r="B3617" t="s">
        <v>37058</v>
      </c>
      <c r="C3617" t="s">
        <v>2049</v>
      </c>
      <c r="D3617" s="258" t="s">
        <v>37059</v>
      </c>
    </row>
    <row r="3618" spans="1:4" ht="14.25">
      <c r="A3618">
        <v>41458</v>
      </c>
      <c r="B3618" t="s">
        <v>37060</v>
      </c>
      <c r="C3618" t="s">
        <v>2049</v>
      </c>
      <c r="D3618" s="258" t="s">
        <v>37061</v>
      </c>
    </row>
    <row r="3619" spans="1:4" ht="14.25">
      <c r="A3619">
        <v>41459</v>
      </c>
      <c r="B3619" t="s">
        <v>37062</v>
      </c>
      <c r="C3619" t="s">
        <v>2049</v>
      </c>
      <c r="D3619" s="258" t="s">
        <v>37063</v>
      </c>
    </row>
    <row r="3620" spans="1:4" ht="14.25">
      <c r="A3620">
        <v>41461</v>
      </c>
      <c r="B3620" t="s">
        <v>37064</v>
      </c>
      <c r="C3620" t="s">
        <v>2049</v>
      </c>
      <c r="D3620" s="258" t="s">
        <v>37065</v>
      </c>
    </row>
    <row r="3621" spans="1:4" ht="14.25">
      <c r="A3621">
        <v>44537</v>
      </c>
      <c r="B3621" t="s">
        <v>37066</v>
      </c>
      <c r="C3621" t="s">
        <v>2060</v>
      </c>
      <c r="D3621" s="258" t="s">
        <v>37067</v>
      </c>
    </row>
    <row r="3622" spans="1:4" ht="14.25">
      <c r="A3622">
        <v>11844</v>
      </c>
      <c r="B3622" t="s">
        <v>37068</v>
      </c>
      <c r="C3622" t="s">
        <v>2052</v>
      </c>
      <c r="D3622" s="258" t="s">
        <v>37069</v>
      </c>
    </row>
    <row r="3623" spans="1:4" ht="14.25">
      <c r="A3623">
        <v>4465</v>
      </c>
      <c r="B3623" t="s">
        <v>37070</v>
      </c>
      <c r="C3623" t="s">
        <v>2052</v>
      </c>
      <c r="D3623" s="258" t="s">
        <v>37071</v>
      </c>
    </row>
    <row r="3624" spans="1:4" ht="14.25">
      <c r="A3624">
        <v>35273</v>
      </c>
      <c r="B3624" t="s">
        <v>37072</v>
      </c>
      <c r="C3624" t="s">
        <v>2052</v>
      </c>
      <c r="D3624" s="258" t="s">
        <v>37073</v>
      </c>
    </row>
    <row r="3625" spans="1:4" ht="14.25">
      <c r="A3625">
        <v>4470</v>
      </c>
      <c r="B3625" t="s">
        <v>37074</v>
      </c>
      <c r="C3625" t="s">
        <v>2052</v>
      </c>
      <c r="D3625" s="258" t="s">
        <v>37075</v>
      </c>
    </row>
    <row r="3626" spans="1:4" ht="14.25">
      <c r="A3626">
        <v>20208</v>
      </c>
      <c r="B3626" t="s">
        <v>37076</v>
      </c>
      <c r="C3626" t="s">
        <v>2052</v>
      </c>
      <c r="D3626" s="258" t="s">
        <v>37077</v>
      </c>
    </row>
    <row r="3627" spans="1:4" ht="14.25">
      <c r="A3627">
        <v>20204</v>
      </c>
      <c r="B3627" t="s">
        <v>37078</v>
      </c>
      <c r="C3627" t="s">
        <v>2052</v>
      </c>
      <c r="D3627" s="258" t="s">
        <v>37079</v>
      </c>
    </row>
    <row r="3628" spans="1:4" ht="14.25">
      <c r="A3628">
        <v>4437</v>
      </c>
      <c r="B3628" t="s">
        <v>37080</v>
      </c>
      <c r="C3628" t="s">
        <v>2052</v>
      </c>
      <c r="D3628" s="258" t="s">
        <v>37081</v>
      </c>
    </row>
    <row r="3629" spans="1:4" ht="14.25">
      <c r="A3629">
        <v>14580</v>
      </c>
      <c r="B3629" t="s">
        <v>37082</v>
      </c>
      <c r="C3629" t="s">
        <v>2052</v>
      </c>
      <c r="D3629" s="258" t="s">
        <v>37081</v>
      </c>
    </row>
    <row r="3630" spans="1:4" ht="14.25">
      <c r="A3630">
        <v>40304</v>
      </c>
      <c r="B3630" t="s">
        <v>37083</v>
      </c>
      <c r="C3630" t="s">
        <v>2053</v>
      </c>
      <c r="D3630" s="258" t="s">
        <v>37084</v>
      </c>
    </row>
    <row r="3631" spans="1:4" ht="14.25">
      <c r="A3631">
        <v>5065</v>
      </c>
      <c r="B3631" t="s">
        <v>37085</v>
      </c>
      <c r="C3631" t="s">
        <v>2053</v>
      </c>
      <c r="D3631" s="258" t="s">
        <v>33173</v>
      </c>
    </row>
    <row r="3632" spans="1:4" ht="14.25">
      <c r="A3632">
        <v>5072</v>
      </c>
      <c r="B3632" t="s">
        <v>37086</v>
      </c>
      <c r="C3632" t="s">
        <v>2053</v>
      </c>
      <c r="D3632" s="258" t="s">
        <v>37087</v>
      </c>
    </row>
    <row r="3633" spans="1:4" ht="14.25">
      <c r="A3633">
        <v>5066</v>
      </c>
      <c r="B3633" t="s">
        <v>37088</v>
      </c>
      <c r="C3633" t="s">
        <v>2053</v>
      </c>
      <c r="D3633" s="258" t="s">
        <v>37089</v>
      </c>
    </row>
    <row r="3634" spans="1:4" ht="14.25">
      <c r="A3634">
        <v>5063</v>
      </c>
      <c r="B3634" t="s">
        <v>37090</v>
      </c>
      <c r="C3634" t="s">
        <v>2053</v>
      </c>
      <c r="D3634" s="258" t="s">
        <v>37091</v>
      </c>
    </row>
    <row r="3635" spans="1:4" ht="14.25">
      <c r="A3635">
        <v>20247</v>
      </c>
      <c r="B3635" t="s">
        <v>37092</v>
      </c>
      <c r="C3635" t="s">
        <v>2053</v>
      </c>
      <c r="D3635" s="258" t="s">
        <v>37093</v>
      </c>
    </row>
    <row r="3636" spans="1:4" ht="14.25">
      <c r="A3636">
        <v>5074</v>
      </c>
      <c r="B3636" t="s">
        <v>37094</v>
      </c>
      <c r="C3636" t="s">
        <v>2053</v>
      </c>
      <c r="D3636" s="258" t="s">
        <v>37095</v>
      </c>
    </row>
    <row r="3637" spans="1:4" ht="14.25">
      <c r="A3637">
        <v>5067</v>
      </c>
      <c r="B3637" t="s">
        <v>37096</v>
      </c>
      <c r="C3637" t="s">
        <v>2053</v>
      </c>
      <c r="D3637" s="258" t="s">
        <v>37097</v>
      </c>
    </row>
    <row r="3638" spans="1:4" ht="14.25">
      <c r="A3638">
        <v>5078</v>
      </c>
      <c r="B3638" t="s">
        <v>37098</v>
      </c>
      <c r="C3638" t="s">
        <v>2053</v>
      </c>
      <c r="D3638" s="258" t="s">
        <v>37099</v>
      </c>
    </row>
    <row r="3639" spans="1:4" ht="14.25">
      <c r="A3639">
        <v>5068</v>
      </c>
      <c r="B3639" t="s">
        <v>37100</v>
      </c>
      <c r="C3639" t="s">
        <v>2053</v>
      </c>
      <c r="D3639" s="258" t="s">
        <v>36240</v>
      </c>
    </row>
    <row r="3640" spans="1:4" ht="14.25">
      <c r="A3640">
        <v>5073</v>
      </c>
      <c r="B3640" t="s">
        <v>37101</v>
      </c>
      <c r="C3640" t="s">
        <v>2053</v>
      </c>
      <c r="D3640" s="258" t="s">
        <v>30623</v>
      </c>
    </row>
    <row r="3641" spans="1:4" ht="14.25">
      <c r="A3641">
        <v>5069</v>
      </c>
      <c r="B3641" t="s">
        <v>37102</v>
      </c>
      <c r="C3641" t="s">
        <v>2053</v>
      </c>
      <c r="D3641" s="258" t="s">
        <v>30623</v>
      </c>
    </row>
    <row r="3642" spans="1:4" ht="14.25">
      <c r="A3642">
        <v>5070</v>
      </c>
      <c r="B3642" t="s">
        <v>37103</v>
      </c>
      <c r="C3642" t="s">
        <v>2053</v>
      </c>
      <c r="D3642" s="258" t="s">
        <v>37104</v>
      </c>
    </row>
    <row r="3643" spans="1:4" ht="14.25">
      <c r="A3643">
        <v>5071</v>
      </c>
      <c r="B3643" t="s">
        <v>37105</v>
      </c>
      <c r="C3643" t="s">
        <v>2053</v>
      </c>
      <c r="D3643" s="258" t="s">
        <v>36240</v>
      </c>
    </row>
    <row r="3644" spans="1:4" ht="14.25">
      <c r="A3644">
        <v>5061</v>
      </c>
      <c r="B3644" t="s">
        <v>37106</v>
      </c>
      <c r="C3644" t="s">
        <v>2053</v>
      </c>
      <c r="D3644" s="258" t="s">
        <v>37107</v>
      </c>
    </row>
    <row r="3645" spans="1:4" ht="14.25">
      <c r="A3645">
        <v>5075</v>
      </c>
      <c r="B3645" t="s">
        <v>37108</v>
      </c>
      <c r="C3645" t="s">
        <v>2053</v>
      </c>
      <c r="D3645" s="258" t="s">
        <v>36240</v>
      </c>
    </row>
    <row r="3646" spans="1:4" ht="14.25">
      <c r="A3646">
        <v>39027</v>
      </c>
      <c r="B3646" t="s">
        <v>37109</v>
      </c>
      <c r="C3646" t="s">
        <v>2053</v>
      </c>
      <c r="D3646" s="258" t="s">
        <v>33048</v>
      </c>
    </row>
    <row r="3647" spans="1:4" ht="14.25">
      <c r="A3647">
        <v>5062</v>
      </c>
      <c r="B3647" t="s">
        <v>37110</v>
      </c>
      <c r="C3647" t="s">
        <v>2053</v>
      </c>
      <c r="D3647" s="258" t="s">
        <v>36829</v>
      </c>
    </row>
    <row r="3648" spans="1:4" ht="14.25">
      <c r="A3648">
        <v>40568</v>
      </c>
      <c r="B3648" t="s">
        <v>37111</v>
      </c>
      <c r="C3648" t="s">
        <v>2053</v>
      </c>
      <c r="D3648" s="258" t="s">
        <v>37112</v>
      </c>
    </row>
    <row r="3649" spans="1:4" ht="14.25">
      <c r="A3649">
        <v>39026</v>
      </c>
      <c r="B3649" t="s">
        <v>37113</v>
      </c>
      <c r="C3649" t="s">
        <v>2053</v>
      </c>
      <c r="D3649" s="258" t="s">
        <v>37114</v>
      </c>
    </row>
    <row r="3650" spans="1:4" ht="14.25">
      <c r="A3650">
        <v>42431</v>
      </c>
      <c r="B3650" t="s">
        <v>37115</v>
      </c>
      <c r="C3650" t="s">
        <v>2049</v>
      </c>
      <c r="D3650" s="258" t="s">
        <v>37116</v>
      </c>
    </row>
    <row r="3651" spans="1:4" ht="14.25">
      <c r="A3651">
        <v>44074</v>
      </c>
      <c r="B3651" t="s">
        <v>37117</v>
      </c>
      <c r="C3651" t="s">
        <v>2054</v>
      </c>
      <c r="D3651" s="258" t="s">
        <v>37118</v>
      </c>
    </row>
    <row r="3652" spans="1:4" ht="14.25">
      <c r="A3652">
        <v>44072</v>
      </c>
      <c r="B3652" t="s">
        <v>37119</v>
      </c>
      <c r="C3652" t="s">
        <v>2054</v>
      </c>
      <c r="D3652" s="258" t="s">
        <v>37120</v>
      </c>
    </row>
    <row r="3653" spans="1:4" ht="14.25">
      <c r="A3653">
        <v>511</v>
      </c>
      <c r="B3653" t="s">
        <v>37121</v>
      </c>
      <c r="C3653" t="s">
        <v>2054</v>
      </c>
      <c r="D3653" s="258" t="s">
        <v>31591</v>
      </c>
    </row>
    <row r="3654" spans="1:4" ht="14.25">
      <c r="A3654">
        <v>37540</v>
      </c>
      <c r="B3654" t="s">
        <v>37122</v>
      </c>
      <c r="C3654" t="s">
        <v>2049</v>
      </c>
      <c r="D3654" s="258" t="s">
        <v>37123</v>
      </c>
    </row>
    <row r="3655" spans="1:4" ht="14.25">
      <c r="A3655">
        <v>37548</v>
      </c>
      <c r="B3655" t="s">
        <v>37124</v>
      </c>
      <c r="C3655" t="s">
        <v>2049</v>
      </c>
      <c r="D3655" s="258" t="s">
        <v>37125</v>
      </c>
    </row>
    <row r="3656" spans="1:4" ht="14.25">
      <c r="A3656">
        <v>39828</v>
      </c>
      <c r="B3656" t="s">
        <v>37126</v>
      </c>
      <c r="C3656" t="s">
        <v>2049</v>
      </c>
      <c r="D3656" s="258" t="s">
        <v>37127</v>
      </c>
    </row>
    <row r="3657" spans="1:4" ht="14.25">
      <c r="A3657">
        <v>12273</v>
      </c>
      <c r="B3657" t="s">
        <v>37128</v>
      </c>
      <c r="C3657" t="s">
        <v>2049</v>
      </c>
      <c r="D3657" s="258" t="s">
        <v>37129</v>
      </c>
    </row>
    <row r="3658" spans="1:4" ht="14.25">
      <c r="A3658">
        <v>38392</v>
      </c>
      <c r="B3658" t="s">
        <v>37130</v>
      </c>
      <c r="C3658" t="s">
        <v>2049</v>
      </c>
      <c r="D3658" s="258" t="s">
        <v>37131</v>
      </c>
    </row>
    <row r="3659" spans="1:4" ht="14.25">
      <c r="A3659">
        <v>11735</v>
      </c>
      <c r="B3659" t="s">
        <v>37132</v>
      </c>
      <c r="C3659" t="s">
        <v>2049</v>
      </c>
      <c r="D3659" s="258" t="s">
        <v>37133</v>
      </c>
    </row>
    <row r="3660" spans="1:4" ht="14.25">
      <c r="A3660">
        <v>11737</v>
      </c>
      <c r="B3660" t="s">
        <v>37134</v>
      </c>
      <c r="C3660" t="s">
        <v>2049</v>
      </c>
      <c r="D3660" s="258" t="s">
        <v>37135</v>
      </c>
    </row>
    <row r="3661" spans="1:4" ht="14.25">
      <c r="A3661">
        <v>11738</v>
      </c>
      <c r="B3661" t="s">
        <v>37136</v>
      </c>
      <c r="C3661" t="s">
        <v>2049</v>
      </c>
      <c r="D3661" s="258" t="s">
        <v>37137</v>
      </c>
    </row>
    <row r="3662" spans="1:4" ht="14.25">
      <c r="A3662">
        <v>36143</v>
      </c>
      <c r="B3662" t="s">
        <v>37138</v>
      </c>
      <c r="C3662" t="s">
        <v>2049</v>
      </c>
      <c r="D3662" s="258" t="s">
        <v>37139</v>
      </c>
    </row>
    <row r="3663" spans="1:4" ht="14.25">
      <c r="A3663">
        <v>36142</v>
      </c>
      <c r="B3663" t="s">
        <v>37140</v>
      </c>
      <c r="C3663" t="s">
        <v>2049</v>
      </c>
      <c r="D3663" s="258" t="s">
        <v>35949</v>
      </c>
    </row>
    <row r="3664" spans="1:4" ht="14.25">
      <c r="A3664">
        <v>36146</v>
      </c>
      <c r="B3664" t="s">
        <v>37141</v>
      </c>
      <c r="C3664" t="s">
        <v>2049</v>
      </c>
      <c r="D3664" s="258" t="s">
        <v>37142</v>
      </c>
    </row>
    <row r="3665" spans="1:4" ht="14.25">
      <c r="A3665">
        <v>39015</v>
      </c>
      <c r="B3665" t="s">
        <v>37143</v>
      </c>
      <c r="C3665" t="s">
        <v>2049</v>
      </c>
      <c r="D3665" s="258" t="s">
        <v>37144</v>
      </c>
    </row>
    <row r="3666" spans="1:4" ht="14.25">
      <c r="A3666">
        <v>38377</v>
      </c>
      <c r="B3666" t="s">
        <v>37145</v>
      </c>
      <c r="C3666" t="s">
        <v>2049</v>
      </c>
      <c r="D3666" s="258" t="s">
        <v>30613</v>
      </c>
    </row>
    <row r="3667" spans="1:4" ht="14.25">
      <c r="A3667">
        <v>38376</v>
      </c>
      <c r="B3667" t="s">
        <v>37146</v>
      </c>
      <c r="C3667" t="s">
        <v>2049</v>
      </c>
      <c r="D3667" s="258" t="s">
        <v>37147</v>
      </c>
    </row>
    <row r="3668" spans="1:4" ht="14.25">
      <c r="A3668">
        <v>38116</v>
      </c>
      <c r="B3668" t="s">
        <v>37148</v>
      </c>
      <c r="C3668" t="s">
        <v>2049</v>
      </c>
      <c r="D3668" s="258" t="s">
        <v>32234</v>
      </c>
    </row>
    <row r="3669" spans="1:4" ht="14.25">
      <c r="A3669">
        <v>38066</v>
      </c>
      <c r="B3669" t="s">
        <v>37149</v>
      </c>
      <c r="C3669" t="s">
        <v>2049</v>
      </c>
      <c r="D3669" s="258" t="s">
        <v>32786</v>
      </c>
    </row>
    <row r="3670" spans="1:4" ht="14.25">
      <c r="A3670">
        <v>38117</v>
      </c>
      <c r="B3670" t="s">
        <v>37150</v>
      </c>
      <c r="C3670" t="s">
        <v>2049</v>
      </c>
      <c r="D3670" s="258" t="s">
        <v>37151</v>
      </c>
    </row>
    <row r="3671" spans="1:4" ht="14.25">
      <c r="A3671">
        <v>38067</v>
      </c>
      <c r="B3671" t="s">
        <v>37152</v>
      </c>
      <c r="C3671" t="s">
        <v>2049</v>
      </c>
      <c r="D3671" s="258" t="s">
        <v>37153</v>
      </c>
    </row>
    <row r="3672" spans="1:4" ht="14.25">
      <c r="A3672">
        <v>11522</v>
      </c>
      <c r="B3672" t="s">
        <v>37154</v>
      </c>
      <c r="C3672" t="s">
        <v>2049</v>
      </c>
      <c r="D3672" s="258" t="s">
        <v>35587</v>
      </c>
    </row>
    <row r="3673" spans="1:4" ht="14.25">
      <c r="A3673">
        <v>43600</v>
      </c>
      <c r="B3673" t="s">
        <v>37155</v>
      </c>
      <c r="C3673" t="s">
        <v>2049</v>
      </c>
      <c r="D3673" s="258" t="s">
        <v>37156</v>
      </c>
    </row>
    <row r="3674" spans="1:4" ht="14.25">
      <c r="A3674">
        <v>5080</v>
      </c>
      <c r="B3674" t="s">
        <v>37157</v>
      </c>
      <c r="C3674" t="s">
        <v>2049</v>
      </c>
      <c r="D3674" s="258" t="s">
        <v>37158</v>
      </c>
    </row>
    <row r="3675" spans="1:4" ht="14.25">
      <c r="A3675">
        <v>38168</v>
      </c>
      <c r="B3675" t="s">
        <v>37159</v>
      </c>
      <c r="C3675" t="s">
        <v>2049</v>
      </c>
      <c r="D3675" s="258" t="s">
        <v>37160</v>
      </c>
    </row>
    <row r="3676" spans="1:4" ht="14.25">
      <c r="A3676">
        <v>43601</v>
      </c>
      <c r="B3676" t="s">
        <v>37161</v>
      </c>
      <c r="C3676" t="s">
        <v>2049</v>
      </c>
      <c r="D3676" s="258" t="s">
        <v>37162</v>
      </c>
    </row>
    <row r="3677" spans="1:4" ht="14.25">
      <c r="A3677">
        <v>13393</v>
      </c>
      <c r="B3677" t="s">
        <v>37163</v>
      </c>
      <c r="C3677" t="s">
        <v>2049</v>
      </c>
      <c r="D3677" s="258" t="s">
        <v>37164</v>
      </c>
    </row>
    <row r="3678" spans="1:4" ht="14.25">
      <c r="A3678">
        <v>13395</v>
      </c>
      <c r="B3678" t="s">
        <v>37165</v>
      </c>
      <c r="C3678" t="s">
        <v>2049</v>
      </c>
      <c r="D3678" s="258" t="s">
        <v>37166</v>
      </c>
    </row>
    <row r="3679" spans="1:4" ht="14.25">
      <c r="A3679">
        <v>12039</v>
      </c>
      <c r="B3679" t="s">
        <v>37167</v>
      </c>
      <c r="C3679" t="s">
        <v>2049</v>
      </c>
      <c r="D3679" s="258" t="s">
        <v>37168</v>
      </c>
    </row>
    <row r="3680" spans="1:4" ht="14.25">
      <c r="A3680">
        <v>13396</v>
      </c>
      <c r="B3680" t="s">
        <v>37169</v>
      </c>
      <c r="C3680" t="s">
        <v>2049</v>
      </c>
      <c r="D3680" s="258" t="s">
        <v>37170</v>
      </c>
    </row>
    <row r="3681" spans="1:4" ht="14.25">
      <c r="A3681">
        <v>12041</v>
      </c>
      <c r="B3681" t="s">
        <v>37171</v>
      </c>
      <c r="C3681" t="s">
        <v>2049</v>
      </c>
      <c r="D3681" s="258" t="s">
        <v>37172</v>
      </c>
    </row>
    <row r="3682" spans="1:4" ht="14.25">
      <c r="A3682">
        <v>12043</v>
      </c>
      <c r="B3682" t="s">
        <v>37173</v>
      </c>
      <c r="C3682" t="s">
        <v>2049</v>
      </c>
      <c r="D3682" s="258" t="s">
        <v>37174</v>
      </c>
    </row>
    <row r="3683" spans="1:4" ht="14.25">
      <c r="A3683">
        <v>39762</v>
      </c>
      <c r="B3683" t="s">
        <v>37175</v>
      </c>
      <c r="C3683" t="s">
        <v>2049</v>
      </c>
      <c r="D3683" s="258" t="s">
        <v>37176</v>
      </c>
    </row>
    <row r="3684" spans="1:4" ht="14.25">
      <c r="A3684">
        <v>12042</v>
      </c>
      <c r="B3684" t="s">
        <v>37177</v>
      </c>
      <c r="C3684" t="s">
        <v>2049</v>
      </c>
      <c r="D3684" s="258" t="s">
        <v>37178</v>
      </c>
    </row>
    <row r="3685" spans="1:4" ht="14.25">
      <c r="A3685">
        <v>39763</v>
      </c>
      <c r="B3685" t="s">
        <v>37179</v>
      </c>
      <c r="C3685" t="s">
        <v>2049</v>
      </c>
      <c r="D3685" s="258" t="s">
        <v>37180</v>
      </c>
    </row>
    <row r="3686" spans="1:4" ht="14.25">
      <c r="A3686">
        <v>39760</v>
      </c>
      <c r="B3686" t="s">
        <v>37181</v>
      </c>
      <c r="C3686" t="s">
        <v>2049</v>
      </c>
      <c r="D3686" s="258" t="s">
        <v>37182</v>
      </c>
    </row>
    <row r="3687" spans="1:4" ht="14.25">
      <c r="A3687">
        <v>39756</v>
      </c>
      <c r="B3687" t="s">
        <v>37183</v>
      </c>
      <c r="C3687" t="s">
        <v>2049</v>
      </c>
      <c r="D3687" s="258" t="s">
        <v>37184</v>
      </c>
    </row>
    <row r="3688" spans="1:4" ht="14.25">
      <c r="A3688">
        <v>12038</v>
      </c>
      <c r="B3688" t="s">
        <v>37185</v>
      </c>
      <c r="C3688" t="s">
        <v>2049</v>
      </c>
      <c r="D3688" s="258" t="s">
        <v>37186</v>
      </c>
    </row>
    <row r="3689" spans="1:4" ht="14.25">
      <c r="A3689">
        <v>39757</v>
      </c>
      <c r="B3689" t="s">
        <v>37187</v>
      </c>
      <c r="C3689" t="s">
        <v>2049</v>
      </c>
      <c r="D3689" s="258" t="s">
        <v>37188</v>
      </c>
    </row>
    <row r="3690" spans="1:4" ht="14.25">
      <c r="A3690">
        <v>39758</v>
      </c>
      <c r="B3690" t="s">
        <v>37189</v>
      </c>
      <c r="C3690" t="s">
        <v>2049</v>
      </c>
      <c r="D3690" s="258" t="s">
        <v>37190</v>
      </c>
    </row>
    <row r="3691" spans="1:4" ht="14.25">
      <c r="A3691">
        <v>39759</v>
      </c>
      <c r="B3691" t="s">
        <v>37191</v>
      </c>
      <c r="C3691" t="s">
        <v>2049</v>
      </c>
      <c r="D3691" s="258" t="s">
        <v>37192</v>
      </c>
    </row>
    <row r="3692" spans="1:4" ht="14.25">
      <c r="A3692">
        <v>39761</v>
      </c>
      <c r="B3692" t="s">
        <v>37193</v>
      </c>
      <c r="C3692" t="s">
        <v>2049</v>
      </c>
      <c r="D3692" s="258" t="s">
        <v>37194</v>
      </c>
    </row>
    <row r="3693" spans="1:4" ht="14.25">
      <c r="A3693">
        <v>39805</v>
      </c>
      <c r="B3693" t="s">
        <v>37195</v>
      </c>
      <c r="C3693" t="s">
        <v>2049</v>
      </c>
      <c r="D3693" s="258" t="s">
        <v>37196</v>
      </c>
    </row>
    <row r="3694" spans="1:4" ht="14.25">
      <c r="A3694">
        <v>39806</v>
      </c>
      <c r="B3694" t="s">
        <v>37197</v>
      </c>
      <c r="C3694" t="s">
        <v>2049</v>
      </c>
      <c r="D3694" s="258" t="s">
        <v>37198</v>
      </c>
    </row>
    <row r="3695" spans="1:4" ht="14.25">
      <c r="A3695">
        <v>39807</v>
      </c>
      <c r="B3695" t="s">
        <v>37199</v>
      </c>
      <c r="C3695" t="s">
        <v>2049</v>
      </c>
      <c r="D3695" s="258" t="s">
        <v>37200</v>
      </c>
    </row>
    <row r="3696" spans="1:4" ht="14.25">
      <c r="A3696">
        <v>43100</v>
      </c>
      <c r="B3696" t="s">
        <v>37201</v>
      </c>
      <c r="C3696" t="s">
        <v>2049</v>
      </c>
      <c r="D3696" s="258" t="s">
        <v>37202</v>
      </c>
    </row>
    <row r="3697" spans="1:4" ht="14.25">
      <c r="A3697">
        <v>39804</v>
      </c>
      <c r="B3697" t="s">
        <v>37203</v>
      </c>
      <c r="C3697" t="s">
        <v>2049</v>
      </c>
      <c r="D3697" s="258" t="s">
        <v>37204</v>
      </c>
    </row>
    <row r="3698" spans="1:4" ht="14.25">
      <c r="A3698">
        <v>39796</v>
      </c>
      <c r="B3698" t="s">
        <v>37205</v>
      </c>
      <c r="C3698" t="s">
        <v>2049</v>
      </c>
      <c r="D3698" s="258" t="s">
        <v>37206</v>
      </c>
    </row>
    <row r="3699" spans="1:4" ht="14.25">
      <c r="A3699">
        <v>39797</v>
      </c>
      <c r="B3699" t="s">
        <v>37207</v>
      </c>
      <c r="C3699" t="s">
        <v>2049</v>
      </c>
      <c r="D3699" s="258" t="s">
        <v>37208</v>
      </c>
    </row>
    <row r="3700" spans="1:4" ht="14.25">
      <c r="A3700">
        <v>39798</v>
      </c>
      <c r="B3700" t="s">
        <v>37209</v>
      </c>
      <c r="C3700" t="s">
        <v>2049</v>
      </c>
      <c r="D3700" s="258" t="s">
        <v>37210</v>
      </c>
    </row>
    <row r="3701" spans="1:4" ht="14.25">
      <c r="A3701">
        <v>39794</v>
      </c>
      <c r="B3701" t="s">
        <v>37211</v>
      </c>
      <c r="C3701" t="s">
        <v>2049</v>
      </c>
      <c r="D3701" s="258" t="s">
        <v>37212</v>
      </c>
    </row>
    <row r="3702" spans="1:4" ht="14.25">
      <c r="A3702">
        <v>39795</v>
      </c>
      <c r="B3702" t="s">
        <v>37213</v>
      </c>
      <c r="C3702" t="s">
        <v>2049</v>
      </c>
      <c r="D3702" s="258" t="s">
        <v>35320</v>
      </c>
    </row>
    <row r="3703" spans="1:4" ht="14.25">
      <c r="A3703">
        <v>39799</v>
      </c>
      <c r="B3703" t="s">
        <v>37214</v>
      </c>
      <c r="C3703" t="s">
        <v>2049</v>
      </c>
      <c r="D3703" s="258" t="s">
        <v>37215</v>
      </c>
    </row>
    <row r="3704" spans="1:4" ht="14.25">
      <c r="A3704">
        <v>39801</v>
      </c>
      <c r="B3704" t="s">
        <v>37216</v>
      </c>
      <c r="C3704" t="s">
        <v>2049</v>
      </c>
      <c r="D3704" s="258" t="s">
        <v>37217</v>
      </c>
    </row>
    <row r="3705" spans="1:4" ht="14.25">
      <c r="A3705">
        <v>39802</v>
      </c>
      <c r="B3705" t="s">
        <v>37218</v>
      </c>
      <c r="C3705" t="s">
        <v>2049</v>
      </c>
      <c r="D3705" s="258" t="s">
        <v>37219</v>
      </c>
    </row>
    <row r="3706" spans="1:4" ht="14.25">
      <c r="A3706">
        <v>39803</v>
      </c>
      <c r="B3706" t="s">
        <v>37220</v>
      </c>
      <c r="C3706" t="s">
        <v>2049</v>
      </c>
      <c r="D3706" s="258" t="s">
        <v>37221</v>
      </c>
    </row>
    <row r="3707" spans="1:4" ht="14.25">
      <c r="A3707">
        <v>39800</v>
      </c>
      <c r="B3707" t="s">
        <v>37222</v>
      </c>
      <c r="C3707" t="s">
        <v>2049</v>
      </c>
      <c r="D3707" s="258" t="s">
        <v>32179</v>
      </c>
    </row>
    <row r="3708" spans="1:4" ht="14.25">
      <c r="A3708">
        <v>43837</v>
      </c>
      <c r="B3708" t="s">
        <v>37223</v>
      </c>
      <c r="C3708" t="s">
        <v>2049</v>
      </c>
      <c r="D3708" s="258" t="s">
        <v>37224</v>
      </c>
    </row>
    <row r="3709" spans="1:4" ht="14.25">
      <c r="A3709">
        <v>43836</v>
      </c>
      <c r="B3709" t="s">
        <v>37225</v>
      </c>
      <c r="C3709" t="s">
        <v>2049</v>
      </c>
      <c r="D3709" s="258" t="s">
        <v>37226</v>
      </c>
    </row>
    <row r="3710" spans="1:4" ht="14.25">
      <c r="A3710">
        <v>21059</v>
      </c>
      <c r="B3710" t="s">
        <v>37227</v>
      </c>
      <c r="C3710" t="s">
        <v>2049</v>
      </c>
      <c r="D3710" s="258" t="s">
        <v>37228</v>
      </c>
    </row>
    <row r="3711" spans="1:4" ht="14.25">
      <c r="A3711">
        <v>11234</v>
      </c>
      <c r="B3711" t="s">
        <v>37229</v>
      </c>
      <c r="C3711" t="s">
        <v>2049</v>
      </c>
      <c r="D3711" s="258" t="s">
        <v>37230</v>
      </c>
    </row>
    <row r="3712" spans="1:4" ht="14.25">
      <c r="A3712">
        <v>21060</v>
      </c>
      <c r="B3712" t="s">
        <v>37231</v>
      </c>
      <c r="C3712" t="s">
        <v>2049</v>
      </c>
      <c r="D3712" s="258" t="s">
        <v>37232</v>
      </c>
    </row>
    <row r="3713" spans="1:4" ht="14.25">
      <c r="A3713">
        <v>21061</v>
      </c>
      <c r="B3713" t="s">
        <v>37233</v>
      </c>
      <c r="C3713" t="s">
        <v>2049</v>
      </c>
      <c r="D3713" s="258" t="s">
        <v>37234</v>
      </c>
    </row>
    <row r="3714" spans="1:4" ht="14.25">
      <c r="A3714">
        <v>21062</v>
      </c>
      <c r="B3714" t="s">
        <v>37235</v>
      </c>
      <c r="C3714" t="s">
        <v>2049</v>
      </c>
      <c r="D3714" s="258" t="s">
        <v>37236</v>
      </c>
    </row>
    <row r="3715" spans="1:4" ht="14.25">
      <c r="A3715">
        <v>11708</v>
      </c>
      <c r="B3715" t="s">
        <v>37237</v>
      </c>
      <c r="C3715" t="s">
        <v>2049</v>
      </c>
      <c r="D3715" s="258" t="s">
        <v>37238</v>
      </c>
    </row>
    <row r="3716" spans="1:4" ht="14.25">
      <c r="A3716">
        <v>11709</v>
      </c>
      <c r="B3716" t="s">
        <v>37239</v>
      </c>
      <c r="C3716" t="s">
        <v>2049</v>
      </c>
      <c r="D3716" s="258" t="s">
        <v>37240</v>
      </c>
    </row>
    <row r="3717" spans="1:4" ht="14.25">
      <c r="A3717">
        <v>11710</v>
      </c>
      <c r="B3717" t="s">
        <v>37241</v>
      </c>
      <c r="C3717" t="s">
        <v>2049</v>
      </c>
      <c r="D3717" s="258" t="s">
        <v>37242</v>
      </c>
    </row>
    <row r="3718" spans="1:4" ht="14.25">
      <c r="A3718">
        <v>11707</v>
      </c>
      <c r="B3718" t="s">
        <v>37243</v>
      </c>
      <c r="C3718" t="s">
        <v>2049</v>
      </c>
      <c r="D3718" s="258" t="s">
        <v>37244</v>
      </c>
    </row>
    <row r="3719" spans="1:4" ht="14.25">
      <c r="A3719">
        <v>5102</v>
      </c>
      <c r="B3719" t="s">
        <v>37245</v>
      </c>
      <c r="C3719" t="s">
        <v>2049</v>
      </c>
      <c r="D3719" s="258" t="s">
        <v>37246</v>
      </c>
    </row>
    <row r="3720" spans="1:4" ht="14.25">
      <c r="A3720">
        <v>11739</v>
      </c>
      <c r="B3720" t="s">
        <v>37247</v>
      </c>
      <c r="C3720" t="s">
        <v>2049</v>
      </c>
      <c r="D3720" s="258" t="s">
        <v>32304</v>
      </c>
    </row>
    <row r="3721" spans="1:4" ht="14.25">
      <c r="A3721">
        <v>11711</v>
      </c>
      <c r="B3721" t="s">
        <v>37248</v>
      </c>
      <c r="C3721" t="s">
        <v>2049</v>
      </c>
      <c r="D3721" s="258" t="s">
        <v>37249</v>
      </c>
    </row>
    <row r="3722" spans="1:4" ht="14.25">
      <c r="A3722">
        <v>11741</v>
      </c>
      <c r="B3722" t="s">
        <v>37250</v>
      </c>
      <c r="C3722" t="s">
        <v>2049</v>
      </c>
      <c r="D3722" s="258" t="s">
        <v>30787</v>
      </c>
    </row>
    <row r="3723" spans="1:4" ht="14.25">
      <c r="A3723">
        <v>11745</v>
      </c>
      <c r="B3723" t="s">
        <v>37251</v>
      </c>
      <c r="C3723" t="s">
        <v>2049</v>
      </c>
      <c r="D3723" s="258" t="s">
        <v>35808</v>
      </c>
    </row>
    <row r="3724" spans="1:4" ht="14.25">
      <c r="A3724">
        <v>11743</v>
      </c>
      <c r="B3724" t="s">
        <v>37252</v>
      </c>
      <c r="C3724" t="s">
        <v>2049</v>
      </c>
      <c r="D3724" s="258" t="s">
        <v>34928</v>
      </c>
    </row>
    <row r="3725" spans="1:4" ht="14.25">
      <c r="A3725">
        <v>40985</v>
      </c>
      <c r="B3725" t="s">
        <v>37253</v>
      </c>
      <c r="C3725" t="s">
        <v>2056</v>
      </c>
      <c r="D3725" s="258" t="s">
        <v>31113</v>
      </c>
    </row>
    <row r="3726" spans="1:4" ht="14.25">
      <c r="A3726">
        <v>44502</v>
      </c>
      <c r="B3726" t="s">
        <v>37254</v>
      </c>
      <c r="C3726" t="s">
        <v>2051</v>
      </c>
      <c r="D3726" s="258" t="s">
        <v>31111</v>
      </c>
    </row>
    <row r="3727" spans="1:4" ht="14.25">
      <c r="A3727">
        <v>1088</v>
      </c>
      <c r="B3727" t="s">
        <v>37255</v>
      </c>
      <c r="C3727" t="s">
        <v>2049</v>
      </c>
      <c r="D3727" s="258" t="s">
        <v>37256</v>
      </c>
    </row>
    <row r="3728" spans="1:4" ht="14.25">
      <c r="A3728">
        <v>1087</v>
      </c>
      <c r="B3728" t="s">
        <v>37257</v>
      </c>
      <c r="C3728" t="s">
        <v>2049</v>
      </c>
      <c r="D3728" s="258" t="s">
        <v>37258</v>
      </c>
    </row>
    <row r="3729" spans="1:4" ht="14.25">
      <c r="A3729">
        <v>38777</v>
      </c>
      <c r="B3729" t="s">
        <v>37259</v>
      </c>
      <c r="C3729" t="s">
        <v>2049</v>
      </c>
      <c r="D3729" s="258" t="s">
        <v>37260</v>
      </c>
    </row>
    <row r="3730" spans="1:4" ht="14.25">
      <c r="A3730">
        <v>1086</v>
      </c>
      <c r="B3730" t="s">
        <v>37261</v>
      </c>
      <c r="C3730" t="s">
        <v>2049</v>
      </c>
      <c r="D3730" s="258" t="s">
        <v>37262</v>
      </c>
    </row>
    <row r="3731" spans="1:4" ht="14.25">
      <c r="A3731">
        <v>1079</v>
      </c>
      <c r="B3731" t="s">
        <v>37263</v>
      </c>
      <c r="C3731" t="s">
        <v>2049</v>
      </c>
      <c r="D3731" s="258" t="s">
        <v>37264</v>
      </c>
    </row>
    <row r="3732" spans="1:4" ht="14.25">
      <c r="A3732">
        <v>39374</v>
      </c>
      <c r="B3732" t="s">
        <v>37265</v>
      </c>
      <c r="C3732" t="s">
        <v>2049</v>
      </c>
      <c r="D3732" s="258" t="s">
        <v>37266</v>
      </c>
    </row>
    <row r="3733" spans="1:4" ht="14.25">
      <c r="A3733">
        <v>1082</v>
      </c>
      <c r="B3733" t="s">
        <v>37267</v>
      </c>
      <c r="C3733" t="s">
        <v>2049</v>
      </c>
      <c r="D3733" s="258" t="s">
        <v>37268</v>
      </c>
    </row>
    <row r="3734" spans="1:4" ht="14.25">
      <c r="A3734">
        <v>12316</v>
      </c>
      <c r="B3734" t="s">
        <v>37269</v>
      </c>
      <c r="C3734" t="s">
        <v>2049</v>
      </c>
      <c r="D3734" s="258" t="s">
        <v>37270</v>
      </c>
    </row>
    <row r="3735" spans="1:4" ht="14.25">
      <c r="A3735">
        <v>12317</v>
      </c>
      <c r="B3735" t="s">
        <v>37271</v>
      </c>
      <c r="C3735" t="s">
        <v>2049</v>
      </c>
      <c r="D3735" s="258" t="s">
        <v>37272</v>
      </c>
    </row>
    <row r="3736" spans="1:4" ht="14.25">
      <c r="A3736">
        <v>12318</v>
      </c>
      <c r="B3736" t="s">
        <v>37273</v>
      </c>
      <c r="C3736" t="s">
        <v>2049</v>
      </c>
      <c r="D3736" s="258" t="s">
        <v>37274</v>
      </c>
    </row>
    <row r="3737" spans="1:4" ht="14.25">
      <c r="A3737">
        <v>5104</v>
      </c>
      <c r="B3737" t="s">
        <v>37275</v>
      </c>
      <c r="C3737" t="s">
        <v>2053</v>
      </c>
      <c r="D3737" s="258" t="s">
        <v>37276</v>
      </c>
    </row>
    <row r="3738" spans="1:4" ht="14.25">
      <c r="A3738">
        <v>44530</v>
      </c>
      <c r="B3738" t="s">
        <v>37277</v>
      </c>
      <c r="C3738" t="s">
        <v>2049</v>
      </c>
      <c r="D3738" s="258" t="s">
        <v>37278</v>
      </c>
    </row>
    <row r="3739" spans="1:4" ht="14.25">
      <c r="A3739">
        <v>2710</v>
      </c>
      <c r="B3739" t="s">
        <v>37279</v>
      </c>
      <c r="C3739" t="s">
        <v>2049</v>
      </c>
      <c r="D3739" s="258" t="s">
        <v>37280</v>
      </c>
    </row>
    <row r="3740" spans="1:4" ht="14.25">
      <c r="A3740">
        <v>14575</v>
      </c>
      <c r="B3740" t="s">
        <v>37281</v>
      </c>
      <c r="C3740" t="s">
        <v>2049</v>
      </c>
      <c r="D3740" s="258" t="s">
        <v>37282</v>
      </c>
    </row>
    <row r="3741" spans="1:4" ht="14.25">
      <c r="A3741">
        <v>20043</v>
      </c>
      <c r="B3741" t="s">
        <v>37283</v>
      </c>
      <c r="C3741" t="s">
        <v>2049</v>
      </c>
      <c r="D3741" s="258" t="s">
        <v>34494</v>
      </c>
    </row>
    <row r="3742" spans="1:4" ht="14.25">
      <c r="A3742">
        <v>20044</v>
      </c>
      <c r="B3742" t="s">
        <v>37284</v>
      </c>
      <c r="C3742" t="s">
        <v>2049</v>
      </c>
      <c r="D3742" s="258" t="s">
        <v>37285</v>
      </c>
    </row>
    <row r="3743" spans="1:4" ht="14.25">
      <c r="A3743">
        <v>20042</v>
      </c>
      <c r="B3743" t="s">
        <v>37286</v>
      </c>
      <c r="C3743" t="s">
        <v>2049</v>
      </c>
      <c r="D3743" s="258" t="s">
        <v>34951</v>
      </c>
    </row>
    <row r="3744" spans="1:4" ht="14.25">
      <c r="A3744">
        <v>20046</v>
      </c>
      <c r="B3744" t="s">
        <v>37287</v>
      </c>
      <c r="C3744" t="s">
        <v>2049</v>
      </c>
      <c r="D3744" s="258" t="s">
        <v>31480</v>
      </c>
    </row>
    <row r="3745" spans="1:4" ht="14.25">
      <c r="A3745">
        <v>20047</v>
      </c>
      <c r="B3745" t="s">
        <v>37288</v>
      </c>
      <c r="C3745" t="s">
        <v>2049</v>
      </c>
      <c r="D3745" s="258" t="s">
        <v>37289</v>
      </c>
    </row>
    <row r="3746" spans="1:4" ht="14.25">
      <c r="A3746">
        <v>20045</v>
      </c>
      <c r="B3746" t="s">
        <v>37290</v>
      </c>
      <c r="C3746" t="s">
        <v>2049</v>
      </c>
      <c r="D3746" s="258" t="s">
        <v>34852</v>
      </c>
    </row>
    <row r="3747" spans="1:4" ht="14.25">
      <c r="A3747">
        <v>20972</v>
      </c>
      <c r="B3747" t="s">
        <v>37291</v>
      </c>
      <c r="C3747" t="s">
        <v>2049</v>
      </c>
      <c r="D3747" s="258" t="s">
        <v>37292</v>
      </c>
    </row>
    <row r="3748" spans="1:4" ht="14.25">
      <c r="A3748">
        <v>11321</v>
      </c>
      <c r="B3748" t="s">
        <v>37293</v>
      </c>
      <c r="C3748" t="s">
        <v>2049</v>
      </c>
      <c r="D3748" s="258" t="s">
        <v>37294</v>
      </c>
    </row>
    <row r="3749" spans="1:4" ht="14.25">
      <c r="A3749">
        <v>11323</v>
      </c>
      <c r="B3749" t="s">
        <v>37295</v>
      </c>
      <c r="C3749" t="s">
        <v>2049</v>
      </c>
      <c r="D3749" s="258" t="s">
        <v>37296</v>
      </c>
    </row>
    <row r="3750" spans="1:4" ht="14.25">
      <c r="A3750">
        <v>20327</v>
      </c>
      <c r="B3750" t="s">
        <v>37297</v>
      </c>
      <c r="C3750" t="s">
        <v>2049</v>
      </c>
      <c r="D3750" s="258" t="s">
        <v>37298</v>
      </c>
    </row>
    <row r="3751" spans="1:4" ht="14.25">
      <c r="A3751">
        <v>13390</v>
      </c>
      <c r="B3751" t="s">
        <v>37299</v>
      </c>
      <c r="C3751" t="s">
        <v>2049</v>
      </c>
      <c r="D3751" s="258" t="s">
        <v>37300</v>
      </c>
    </row>
    <row r="3752" spans="1:4" ht="14.25">
      <c r="A3752">
        <v>6034</v>
      </c>
      <c r="B3752" t="s">
        <v>37301</v>
      </c>
      <c r="C3752" t="s">
        <v>2049</v>
      </c>
      <c r="D3752" s="258" t="s">
        <v>33378</v>
      </c>
    </row>
    <row r="3753" spans="1:4" ht="14.25">
      <c r="A3753">
        <v>6036</v>
      </c>
      <c r="B3753" t="s">
        <v>37302</v>
      </c>
      <c r="C3753" t="s">
        <v>2049</v>
      </c>
      <c r="D3753" s="258" t="s">
        <v>37303</v>
      </c>
    </row>
    <row r="3754" spans="1:4" ht="14.25">
      <c r="A3754">
        <v>6031</v>
      </c>
      <c r="B3754" t="s">
        <v>37304</v>
      </c>
      <c r="C3754" t="s">
        <v>2049</v>
      </c>
      <c r="D3754" s="258" t="s">
        <v>30791</v>
      </c>
    </row>
    <row r="3755" spans="1:4" ht="14.25">
      <c r="A3755">
        <v>6029</v>
      </c>
      <c r="B3755" t="s">
        <v>37305</v>
      </c>
      <c r="C3755" t="s">
        <v>2049</v>
      </c>
      <c r="D3755" s="258" t="s">
        <v>37306</v>
      </c>
    </row>
    <row r="3756" spans="1:4" ht="14.25">
      <c r="A3756">
        <v>6033</v>
      </c>
      <c r="B3756" t="s">
        <v>37307</v>
      </c>
      <c r="C3756" t="s">
        <v>2049</v>
      </c>
      <c r="D3756" s="258" t="s">
        <v>37308</v>
      </c>
    </row>
    <row r="3757" spans="1:4" ht="14.25">
      <c r="A3757">
        <v>11672</v>
      </c>
      <c r="B3757" t="s">
        <v>37309</v>
      </c>
      <c r="C3757" t="s">
        <v>2049</v>
      </c>
      <c r="D3757" s="258" t="s">
        <v>37310</v>
      </c>
    </row>
    <row r="3758" spans="1:4" ht="14.25">
      <c r="A3758">
        <v>11669</v>
      </c>
      <c r="B3758" t="s">
        <v>37311</v>
      </c>
      <c r="C3758" t="s">
        <v>2049</v>
      </c>
      <c r="D3758" s="258" t="s">
        <v>37312</v>
      </c>
    </row>
    <row r="3759" spans="1:4" ht="14.25">
      <c r="A3759">
        <v>11670</v>
      </c>
      <c r="B3759" t="s">
        <v>37313</v>
      </c>
      <c r="C3759" t="s">
        <v>2049</v>
      </c>
      <c r="D3759" s="258" t="s">
        <v>37314</v>
      </c>
    </row>
    <row r="3760" spans="1:4" ht="14.25">
      <c r="A3760">
        <v>20055</v>
      </c>
      <c r="B3760" t="s">
        <v>37315</v>
      </c>
      <c r="C3760" t="s">
        <v>2049</v>
      </c>
      <c r="D3760" s="258" t="s">
        <v>37316</v>
      </c>
    </row>
    <row r="3761" spans="1:4" ht="14.25">
      <c r="A3761">
        <v>11671</v>
      </c>
      <c r="B3761" t="s">
        <v>37317</v>
      </c>
      <c r="C3761" t="s">
        <v>2049</v>
      </c>
      <c r="D3761" s="258" t="s">
        <v>37318</v>
      </c>
    </row>
    <row r="3762" spans="1:4" ht="14.25">
      <c r="A3762">
        <v>6032</v>
      </c>
      <c r="B3762" t="s">
        <v>37319</v>
      </c>
      <c r="C3762" t="s">
        <v>2049</v>
      </c>
      <c r="D3762" s="258" t="s">
        <v>37212</v>
      </c>
    </row>
    <row r="3763" spans="1:4" ht="14.25">
      <c r="A3763">
        <v>11673</v>
      </c>
      <c r="B3763" t="s">
        <v>37320</v>
      </c>
      <c r="C3763" t="s">
        <v>2049</v>
      </c>
      <c r="D3763" s="258" t="s">
        <v>37321</v>
      </c>
    </row>
    <row r="3764" spans="1:4" ht="14.25">
      <c r="A3764">
        <v>11674</v>
      </c>
      <c r="B3764" t="s">
        <v>37322</v>
      </c>
      <c r="C3764" t="s">
        <v>2049</v>
      </c>
      <c r="D3764" s="258" t="s">
        <v>37323</v>
      </c>
    </row>
    <row r="3765" spans="1:4" ht="14.25">
      <c r="A3765">
        <v>11675</v>
      </c>
      <c r="B3765" t="s">
        <v>37324</v>
      </c>
      <c r="C3765" t="s">
        <v>2049</v>
      </c>
      <c r="D3765" s="258" t="s">
        <v>37325</v>
      </c>
    </row>
    <row r="3766" spans="1:4" ht="14.25">
      <c r="A3766">
        <v>11676</v>
      </c>
      <c r="B3766" t="s">
        <v>37326</v>
      </c>
      <c r="C3766" t="s">
        <v>2049</v>
      </c>
      <c r="D3766" s="258" t="s">
        <v>37327</v>
      </c>
    </row>
    <row r="3767" spans="1:4" ht="14.25">
      <c r="A3767">
        <v>11677</v>
      </c>
      <c r="B3767" t="s">
        <v>37328</v>
      </c>
      <c r="C3767" t="s">
        <v>2049</v>
      </c>
      <c r="D3767" s="258" t="s">
        <v>37329</v>
      </c>
    </row>
    <row r="3768" spans="1:4" ht="14.25">
      <c r="A3768">
        <v>11678</v>
      </c>
      <c r="B3768" t="s">
        <v>37330</v>
      </c>
      <c r="C3768" t="s">
        <v>2049</v>
      </c>
      <c r="D3768" s="258" t="s">
        <v>37331</v>
      </c>
    </row>
    <row r="3769" spans="1:4" ht="14.25">
      <c r="A3769">
        <v>6038</v>
      </c>
      <c r="B3769" t="s">
        <v>37332</v>
      </c>
      <c r="C3769" t="s">
        <v>2049</v>
      </c>
      <c r="D3769" s="258" t="s">
        <v>36155</v>
      </c>
    </row>
    <row r="3770" spans="1:4" ht="14.25">
      <c r="A3770">
        <v>11718</v>
      </c>
      <c r="B3770" t="s">
        <v>37333</v>
      </c>
      <c r="C3770" t="s">
        <v>2049</v>
      </c>
      <c r="D3770" s="258" t="s">
        <v>37334</v>
      </c>
    </row>
    <row r="3771" spans="1:4" ht="14.25">
      <c r="A3771">
        <v>6037</v>
      </c>
      <c r="B3771" t="s">
        <v>37335</v>
      </c>
      <c r="C3771" t="s">
        <v>2049</v>
      </c>
      <c r="D3771" s="258" t="s">
        <v>37336</v>
      </c>
    </row>
    <row r="3772" spans="1:4" ht="14.25">
      <c r="A3772">
        <v>11719</v>
      </c>
      <c r="B3772" t="s">
        <v>37337</v>
      </c>
      <c r="C3772" t="s">
        <v>2049</v>
      </c>
      <c r="D3772" s="258" t="s">
        <v>34456</v>
      </c>
    </row>
    <row r="3773" spans="1:4" ht="14.25">
      <c r="A3773">
        <v>6019</v>
      </c>
      <c r="B3773" t="s">
        <v>37338</v>
      </c>
      <c r="C3773" t="s">
        <v>2049</v>
      </c>
      <c r="D3773" s="258" t="s">
        <v>37339</v>
      </c>
    </row>
    <row r="3774" spans="1:4" ht="14.25">
      <c r="A3774">
        <v>6010</v>
      </c>
      <c r="B3774" t="s">
        <v>37340</v>
      </c>
      <c r="C3774" t="s">
        <v>2049</v>
      </c>
      <c r="D3774" s="258" t="s">
        <v>37341</v>
      </c>
    </row>
    <row r="3775" spans="1:4" ht="14.25">
      <c r="A3775">
        <v>6017</v>
      </c>
      <c r="B3775" t="s">
        <v>37342</v>
      </c>
      <c r="C3775" t="s">
        <v>2049</v>
      </c>
      <c r="D3775" s="258" t="s">
        <v>37343</v>
      </c>
    </row>
    <row r="3776" spans="1:4" ht="14.25">
      <c r="A3776">
        <v>6020</v>
      </c>
      <c r="B3776" t="s">
        <v>37344</v>
      </c>
      <c r="C3776" t="s">
        <v>2049</v>
      </c>
      <c r="D3776" s="258" t="s">
        <v>37345</v>
      </c>
    </row>
    <row r="3777" spans="1:4" ht="14.25">
      <c r="A3777">
        <v>6028</v>
      </c>
      <c r="B3777" t="s">
        <v>37346</v>
      </c>
      <c r="C3777" t="s">
        <v>2049</v>
      </c>
      <c r="D3777" s="258" t="s">
        <v>37347</v>
      </c>
    </row>
    <row r="3778" spans="1:4" ht="14.25">
      <c r="A3778">
        <v>6011</v>
      </c>
      <c r="B3778" t="s">
        <v>37348</v>
      </c>
      <c r="C3778" t="s">
        <v>2049</v>
      </c>
      <c r="D3778" s="258" t="s">
        <v>37349</v>
      </c>
    </row>
    <row r="3779" spans="1:4" ht="14.25">
      <c r="A3779">
        <v>6012</v>
      </c>
      <c r="B3779" t="s">
        <v>37350</v>
      </c>
      <c r="C3779" t="s">
        <v>2049</v>
      </c>
      <c r="D3779" s="258" t="s">
        <v>37351</v>
      </c>
    </row>
    <row r="3780" spans="1:4" ht="14.25">
      <c r="A3780">
        <v>6016</v>
      </c>
      <c r="B3780" t="s">
        <v>37352</v>
      </c>
      <c r="C3780" t="s">
        <v>2049</v>
      </c>
      <c r="D3780" s="258" t="s">
        <v>37353</v>
      </c>
    </row>
    <row r="3781" spans="1:4" ht="14.25">
      <c r="A3781">
        <v>6027</v>
      </c>
      <c r="B3781" t="s">
        <v>37354</v>
      </c>
      <c r="C3781" t="s">
        <v>2049</v>
      </c>
      <c r="D3781" s="258" t="s">
        <v>37355</v>
      </c>
    </row>
    <row r="3782" spans="1:4" ht="14.25">
      <c r="A3782">
        <v>6013</v>
      </c>
      <c r="B3782" t="s">
        <v>37356</v>
      </c>
      <c r="C3782" t="s">
        <v>2049</v>
      </c>
      <c r="D3782" s="258" t="s">
        <v>37357</v>
      </c>
    </row>
    <row r="3783" spans="1:4" ht="14.25">
      <c r="A3783">
        <v>6015</v>
      </c>
      <c r="B3783" t="s">
        <v>37358</v>
      </c>
      <c r="C3783" t="s">
        <v>2049</v>
      </c>
      <c r="D3783" s="258" t="s">
        <v>37359</v>
      </c>
    </row>
    <row r="3784" spans="1:4" ht="14.25">
      <c r="A3784">
        <v>6014</v>
      </c>
      <c r="B3784" t="s">
        <v>37360</v>
      </c>
      <c r="C3784" t="s">
        <v>2049</v>
      </c>
      <c r="D3784" s="258" t="s">
        <v>37361</v>
      </c>
    </row>
    <row r="3785" spans="1:4" ht="14.25">
      <c r="A3785">
        <v>6006</v>
      </c>
      <c r="B3785" t="s">
        <v>37362</v>
      </c>
      <c r="C3785" t="s">
        <v>2049</v>
      </c>
      <c r="D3785" s="258" t="s">
        <v>37363</v>
      </c>
    </row>
    <row r="3786" spans="1:4" ht="14.25">
      <c r="A3786">
        <v>6005</v>
      </c>
      <c r="B3786" t="s">
        <v>37364</v>
      </c>
      <c r="C3786" t="s">
        <v>2049</v>
      </c>
      <c r="D3786" s="258" t="s">
        <v>37365</v>
      </c>
    </row>
    <row r="3787" spans="1:4" ht="14.25">
      <c r="A3787">
        <v>11756</v>
      </c>
      <c r="B3787" t="s">
        <v>37366</v>
      </c>
      <c r="C3787" t="s">
        <v>2049</v>
      </c>
      <c r="D3787" s="258" t="s">
        <v>37367</v>
      </c>
    </row>
    <row r="3788" spans="1:4" ht="14.25">
      <c r="A3788">
        <v>10904</v>
      </c>
      <c r="B3788" t="s">
        <v>37368</v>
      </c>
      <c r="C3788" t="s">
        <v>2049</v>
      </c>
      <c r="D3788" s="258" t="s">
        <v>37369</v>
      </c>
    </row>
    <row r="3789" spans="1:4" ht="14.25">
      <c r="A3789">
        <v>11752</v>
      </c>
      <c r="B3789" t="s">
        <v>37370</v>
      </c>
      <c r="C3789" t="s">
        <v>2049</v>
      </c>
      <c r="D3789" s="258" t="s">
        <v>37371</v>
      </c>
    </row>
    <row r="3790" spans="1:4" ht="14.25">
      <c r="A3790">
        <v>11753</v>
      </c>
      <c r="B3790" t="s">
        <v>37372</v>
      </c>
      <c r="C3790" t="s">
        <v>2049</v>
      </c>
      <c r="D3790" s="258" t="s">
        <v>33767</v>
      </c>
    </row>
    <row r="3791" spans="1:4" ht="14.25">
      <c r="A3791">
        <v>6021</v>
      </c>
      <c r="B3791" t="s">
        <v>37373</v>
      </c>
      <c r="C3791" t="s">
        <v>2049</v>
      </c>
      <c r="D3791" s="258" t="s">
        <v>37374</v>
      </c>
    </row>
    <row r="3792" spans="1:4" ht="14.25">
      <c r="A3792">
        <v>6024</v>
      </c>
      <c r="B3792" t="s">
        <v>37375</v>
      </c>
      <c r="C3792" t="s">
        <v>2049</v>
      </c>
      <c r="D3792" s="258" t="s">
        <v>37376</v>
      </c>
    </row>
    <row r="3793" spans="1:4" ht="14.25">
      <c r="A3793">
        <v>38379</v>
      </c>
      <c r="B3793" t="s">
        <v>37377</v>
      </c>
      <c r="C3793" t="s">
        <v>2052</v>
      </c>
      <c r="D3793" s="258" t="s">
        <v>37378</v>
      </c>
    </row>
    <row r="3794" spans="1:4" ht="14.25">
      <c r="A3794">
        <v>13897</v>
      </c>
      <c r="B3794" t="s">
        <v>37379</v>
      </c>
      <c r="C3794" t="s">
        <v>2049</v>
      </c>
      <c r="D3794" s="258" t="s">
        <v>37380</v>
      </c>
    </row>
    <row r="3795" spans="1:4" ht="14.25">
      <c r="A3795">
        <v>10640</v>
      </c>
      <c r="B3795" t="s">
        <v>37381</v>
      </c>
      <c r="C3795" t="s">
        <v>2049</v>
      </c>
      <c r="D3795" s="258" t="s">
        <v>37382</v>
      </c>
    </row>
    <row r="3796" spans="1:4" ht="14.25">
      <c r="A3796">
        <v>34357</v>
      </c>
      <c r="B3796" t="s">
        <v>37383</v>
      </c>
      <c r="C3796" t="s">
        <v>2053</v>
      </c>
      <c r="D3796" s="258" t="s">
        <v>37384</v>
      </c>
    </row>
    <row r="3797" spans="1:4" ht="14.25">
      <c r="A3797">
        <v>37329</v>
      </c>
      <c r="B3797" t="s">
        <v>37385</v>
      </c>
      <c r="C3797" t="s">
        <v>2053</v>
      </c>
      <c r="D3797" s="258" t="s">
        <v>37386</v>
      </c>
    </row>
    <row r="3798" spans="1:4" ht="14.25">
      <c r="A3798">
        <v>2510</v>
      </c>
      <c r="B3798" t="s">
        <v>37387</v>
      </c>
      <c r="C3798" t="s">
        <v>2049</v>
      </c>
      <c r="D3798" s="258" t="s">
        <v>37388</v>
      </c>
    </row>
    <row r="3799" spans="1:4" ht="14.25">
      <c r="A3799">
        <v>12359</v>
      </c>
      <c r="B3799" t="s">
        <v>37389</v>
      </c>
      <c r="C3799" t="s">
        <v>2049</v>
      </c>
      <c r="D3799" s="258" t="s">
        <v>37390</v>
      </c>
    </row>
    <row r="3800" spans="1:4" ht="14.25">
      <c r="A3800">
        <v>7353</v>
      </c>
      <c r="B3800" t="s">
        <v>37391</v>
      </c>
      <c r="C3800" t="s">
        <v>2054</v>
      </c>
      <c r="D3800" s="258" t="s">
        <v>37392</v>
      </c>
    </row>
    <row r="3801" spans="1:4" ht="14.25">
      <c r="A3801">
        <v>36144</v>
      </c>
      <c r="B3801" t="s">
        <v>37393</v>
      </c>
      <c r="C3801" t="s">
        <v>2049</v>
      </c>
      <c r="D3801" s="258" t="s">
        <v>33755</v>
      </c>
    </row>
    <row r="3802" spans="1:4" ht="14.25">
      <c r="A3802">
        <v>10518</v>
      </c>
      <c r="B3802" t="s">
        <v>37394</v>
      </c>
      <c r="C3802" t="s">
        <v>2049</v>
      </c>
      <c r="D3802" s="258" t="s">
        <v>37395</v>
      </c>
    </row>
    <row r="3803" spans="1:4" ht="14.25">
      <c r="A3803">
        <v>36530</v>
      </c>
      <c r="B3803" t="s">
        <v>37396</v>
      </c>
      <c r="C3803" t="s">
        <v>2049</v>
      </c>
      <c r="D3803" s="258" t="s">
        <v>37397</v>
      </c>
    </row>
    <row r="3804" spans="1:4" ht="14.25">
      <c r="A3804">
        <v>6046</v>
      </c>
      <c r="B3804" t="s">
        <v>37398</v>
      </c>
      <c r="C3804" t="s">
        <v>2049</v>
      </c>
      <c r="D3804" s="258" t="s">
        <v>37399</v>
      </c>
    </row>
    <row r="3805" spans="1:4" ht="14.25">
      <c r="A3805">
        <v>36531</v>
      </c>
      <c r="B3805" t="s">
        <v>37400</v>
      </c>
      <c r="C3805" t="s">
        <v>2049</v>
      </c>
      <c r="D3805" s="258" t="s">
        <v>37401</v>
      </c>
    </row>
    <row r="3806" spans="1:4" ht="14.25">
      <c r="A3806">
        <v>34684</v>
      </c>
      <c r="B3806" t="s">
        <v>37402</v>
      </c>
      <c r="C3806" t="s">
        <v>2050</v>
      </c>
      <c r="D3806" s="258" t="s">
        <v>37403</v>
      </c>
    </row>
    <row r="3807" spans="1:4" ht="14.25">
      <c r="A3807">
        <v>34683</v>
      </c>
      <c r="B3807" t="s">
        <v>37404</v>
      </c>
      <c r="C3807" t="s">
        <v>2050</v>
      </c>
      <c r="D3807" s="258" t="s">
        <v>37405</v>
      </c>
    </row>
    <row r="3808" spans="1:4" ht="14.25">
      <c r="A3808">
        <v>533</v>
      </c>
      <c r="B3808" t="s">
        <v>37406</v>
      </c>
      <c r="C3808" t="s">
        <v>2050</v>
      </c>
      <c r="D3808" s="258" t="s">
        <v>37407</v>
      </c>
    </row>
    <row r="3809" spans="1:4" ht="14.25">
      <c r="A3809">
        <v>10515</v>
      </c>
      <c r="B3809" t="s">
        <v>37408</v>
      </c>
      <c r="C3809" t="s">
        <v>2050</v>
      </c>
      <c r="D3809" s="258" t="s">
        <v>37409</v>
      </c>
    </row>
    <row r="3810" spans="1:4" ht="14.25">
      <c r="A3810">
        <v>536</v>
      </c>
      <c r="B3810" t="s">
        <v>37410</v>
      </c>
      <c r="C3810" t="s">
        <v>2050</v>
      </c>
      <c r="D3810" s="258" t="s">
        <v>37411</v>
      </c>
    </row>
    <row r="3811" spans="1:4" ht="14.25">
      <c r="A3811">
        <v>153</v>
      </c>
      <c r="B3811" t="s">
        <v>37412</v>
      </c>
      <c r="C3811" t="s">
        <v>2054</v>
      </c>
      <c r="D3811" s="258" t="s">
        <v>37413</v>
      </c>
    </row>
    <row r="3812" spans="1:4" ht="14.25">
      <c r="A3812">
        <v>34682</v>
      </c>
      <c r="B3812" t="s">
        <v>37414</v>
      </c>
      <c r="C3812" t="s">
        <v>2050</v>
      </c>
      <c r="D3812" s="258" t="s">
        <v>37415</v>
      </c>
    </row>
    <row r="3813" spans="1:4" ht="14.25">
      <c r="A3813">
        <v>20205</v>
      </c>
      <c r="B3813" t="s">
        <v>37416</v>
      </c>
      <c r="C3813" t="s">
        <v>2052</v>
      </c>
      <c r="D3813" s="258" t="s">
        <v>37417</v>
      </c>
    </row>
    <row r="3814" spans="1:4" ht="14.25">
      <c r="A3814">
        <v>4412</v>
      </c>
      <c r="B3814" t="s">
        <v>37418</v>
      </c>
      <c r="C3814" t="s">
        <v>2052</v>
      </c>
      <c r="D3814" s="258" t="s">
        <v>37419</v>
      </c>
    </row>
    <row r="3815" spans="1:4" ht="14.25">
      <c r="A3815">
        <v>4408</v>
      </c>
      <c r="B3815" t="s">
        <v>37420</v>
      </c>
      <c r="C3815" t="s">
        <v>2052</v>
      </c>
      <c r="D3815" s="258" t="s">
        <v>34629</v>
      </c>
    </row>
    <row r="3816" spans="1:4" ht="14.25">
      <c r="A3816">
        <v>36250</v>
      </c>
      <c r="B3816" t="s">
        <v>37421</v>
      </c>
      <c r="C3816" t="s">
        <v>2052</v>
      </c>
      <c r="D3816" s="258" t="s">
        <v>35552</v>
      </c>
    </row>
    <row r="3817" spans="1:4" ht="14.25">
      <c r="A3817">
        <v>10857</v>
      </c>
      <c r="B3817" t="s">
        <v>37422</v>
      </c>
      <c r="C3817" t="s">
        <v>2052</v>
      </c>
      <c r="D3817" s="258" t="s">
        <v>37423</v>
      </c>
    </row>
    <row r="3818" spans="1:4" ht="14.25">
      <c r="A3818">
        <v>4803</v>
      </c>
      <c r="B3818" t="s">
        <v>37424</v>
      </c>
      <c r="C3818" t="s">
        <v>2052</v>
      </c>
      <c r="D3818" s="258" t="s">
        <v>37425</v>
      </c>
    </row>
    <row r="3819" spans="1:4" ht="14.25">
      <c r="A3819">
        <v>6186</v>
      </c>
      <c r="B3819" t="s">
        <v>37426</v>
      </c>
      <c r="C3819" t="s">
        <v>2052</v>
      </c>
      <c r="D3819" s="258" t="s">
        <v>37427</v>
      </c>
    </row>
    <row r="3820" spans="1:4" ht="14.25">
      <c r="A3820">
        <v>4829</v>
      </c>
      <c r="B3820" t="s">
        <v>37428</v>
      </c>
      <c r="C3820" t="s">
        <v>2052</v>
      </c>
      <c r="D3820" s="258" t="s">
        <v>37107</v>
      </c>
    </row>
    <row r="3821" spans="1:4" ht="14.25">
      <c r="A3821">
        <v>39829</v>
      </c>
      <c r="B3821" t="s">
        <v>37429</v>
      </c>
      <c r="C3821" t="s">
        <v>2052</v>
      </c>
      <c r="D3821" s="258" t="s">
        <v>37430</v>
      </c>
    </row>
    <row r="3822" spans="1:4" ht="14.25">
      <c r="A3822">
        <v>20231</v>
      </c>
      <c r="B3822" t="s">
        <v>37431</v>
      </c>
      <c r="C3822" t="s">
        <v>2052</v>
      </c>
      <c r="D3822" s="258" t="s">
        <v>37432</v>
      </c>
    </row>
    <row r="3823" spans="1:4" ht="14.25">
      <c r="A3823">
        <v>4804</v>
      </c>
      <c r="B3823" t="s">
        <v>37433</v>
      </c>
      <c r="C3823" t="s">
        <v>2052</v>
      </c>
      <c r="D3823" s="258" t="s">
        <v>35154</v>
      </c>
    </row>
    <row r="3824" spans="1:4" ht="14.25">
      <c r="A3824">
        <v>34680</v>
      </c>
      <c r="B3824" t="s">
        <v>37434</v>
      </c>
      <c r="C3824" t="s">
        <v>2052</v>
      </c>
      <c r="D3824" s="258" t="s">
        <v>37435</v>
      </c>
    </row>
    <row r="3825" spans="1:4" ht="14.25">
      <c r="A3825">
        <v>11573</v>
      </c>
      <c r="B3825" t="s">
        <v>37436</v>
      </c>
      <c r="C3825" t="s">
        <v>2049</v>
      </c>
      <c r="D3825" s="258" t="s">
        <v>32263</v>
      </c>
    </row>
    <row r="3826" spans="1:4" ht="14.25">
      <c r="A3826">
        <v>38401</v>
      </c>
      <c r="B3826" t="s">
        <v>37437</v>
      </c>
      <c r="C3826" t="s">
        <v>2049</v>
      </c>
      <c r="D3826" s="258" t="s">
        <v>37438</v>
      </c>
    </row>
    <row r="3827" spans="1:4" ht="14.25">
      <c r="A3827">
        <v>11575</v>
      </c>
      <c r="B3827" t="s">
        <v>37439</v>
      </c>
      <c r="C3827" t="s">
        <v>2049</v>
      </c>
      <c r="D3827" s="258" t="s">
        <v>37440</v>
      </c>
    </row>
    <row r="3828" spans="1:4" ht="14.25">
      <c r="A3828">
        <v>38179</v>
      </c>
      <c r="B3828" t="s">
        <v>37441</v>
      </c>
      <c r="C3828" t="s">
        <v>2049</v>
      </c>
      <c r="D3828" s="258" t="s">
        <v>37442</v>
      </c>
    </row>
    <row r="3829" spans="1:4" ht="14.25">
      <c r="A3829">
        <v>20256</v>
      </c>
      <c r="B3829" t="s">
        <v>37443</v>
      </c>
      <c r="C3829" t="s">
        <v>2049</v>
      </c>
      <c r="D3829" s="258" t="s">
        <v>34055</v>
      </c>
    </row>
    <row r="3830" spans="1:4" ht="14.25">
      <c r="A3830">
        <v>14511</v>
      </c>
      <c r="B3830" t="s">
        <v>37444</v>
      </c>
      <c r="C3830" t="s">
        <v>2049</v>
      </c>
      <c r="D3830" s="258" t="s">
        <v>37445</v>
      </c>
    </row>
    <row r="3831" spans="1:4" ht="14.25">
      <c r="A3831">
        <v>10642</v>
      </c>
      <c r="B3831" t="s">
        <v>37446</v>
      </c>
      <c r="C3831" t="s">
        <v>2049</v>
      </c>
      <c r="D3831" s="258" t="s">
        <v>37447</v>
      </c>
    </row>
    <row r="3832" spans="1:4" ht="14.25">
      <c r="A3832">
        <v>14489</v>
      </c>
      <c r="B3832" t="s">
        <v>37448</v>
      </c>
      <c r="C3832" t="s">
        <v>2049</v>
      </c>
      <c r="D3832" s="258" t="s">
        <v>37449</v>
      </c>
    </row>
    <row r="3833" spans="1:4" ht="14.25">
      <c r="A3833">
        <v>14513</v>
      </c>
      <c r="B3833" t="s">
        <v>37450</v>
      </c>
      <c r="C3833" t="s">
        <v>2049</v>
      </c>
      <c r="D3833" s="258" t="s">
        <v>37451</v>
      </c>
    </row>
    <row r="3834" spans="1:4" ht="14.25">
      <c r="A3834">
        <v>13600</v>
      </c>
      <c r="B3834" t="s">
        <v>37452</v>
      </c>
      <c r="C3834" t="s">
        <v>2049</v>
      </c>
      <c r="D3834" s="258" t="s">
        <v>37453</v>
      </c>
    </row>
    <row r="3835" spans="1:4" ht="14.25">
      <c r="A3835">
        <v>10646</v>
      </c>
      <c r="B3835" t="s">
        <v>37454</v>
      </c>
      <c r="C3835" t="s">
        <v>2049</v>
      </c>
      <c r="D3835" s="258" t="s">
        <v>37455</v>
      </c>
    </row>
    <row r="3836" spans="1:4" ht="14.25">
      <c r="A3836">
        <v>6070</v>
      </c>
      <c r="B3836" t="s">
        <v>37456</v>
      </c>
      <c r="C3836" t="s">
        <v>2049</v>
      </c>
      <c r="D3836" s="258" t="s">
        <v>37457</v>
      </c>
    </row>
    <row r="3837" spans="1:4" ht="14.25">
      <c r="A3837">
        <v>6069</v>
      </c>
      <c r="B3837" t="s">
        <v>37458</v>
      </c>
      <c r="C3837" t="s">
        <v>2049</v>
      </c>
      <c r="D3837" s="258" t="s">
        <v>37459</v>
      </c>
    </row>
    <row r="3838" spans="1:4" ht="14.25">
      <c r="A3838">
        <v>14626</v>
      </c>
      <c r="B3838" t="s">
        <v>37460</v>
      </c>
      <c r="C3838" t="s">
        <v>2049</v>
      </c>
      <c r="D3838" s="258" t="s">
        <v>37461</v>
      </c>
    </row>
    <row r="3839" spans="1:4" ht="14.25">
      <c r="A3839">
        <v>6067</v>
      </c>
      <c r="B3839" t="s">
        <v>37462</v>
      </c>
      <c r="C3839" t="s">
        <v>2049</v>
      </c>
      <c r="D3839" s="258" t="s">
        <v>37463</v>
      </c>
    </row>
    <row r="3840" spans="1:4" ht="14.25">
      <c r="A3840">
        <v>38393</v>
      </c>
      <c r="B3840" t="s">
        <v>37464</v>
      </c>
      <c r="C3840" t="s">
        <v>2049</v>
      </c>
      <c r="D3840" s="258" t="s">
        <v>37465</v>
      </c>
    </row>
    <row r="3841" spans="1:4" ht="14.25">
      <c r="A3841">
        <v>38390</v>
      </c>
      <c r="B3841" t="s">
        <v>37466</v>
      </c>
      <c r="C3841" t="s">
        <v>2049</v>
      </c>
      <c r="D3841" s="258" t="s">
        <v>37467</v>
      </c>
    </row>
    <row r="3842" spans="1:4" ht="14.25">
      <c r="A3842">
        <v>36532</v>
      </c>
      <c r="B3842" t="s">
        <v>37468</v>
      </c>
      <c r="C3842" t="s">
        <v>2049</v>
      </c>
      <c r="D3842" s="258" t="s">
        <v>37469</v>
      </c>
    </row>
    <row r="3843" spans="1:4" ht="14.25">
      <c r="A3843">
        <v>11578</v>
      </c>
      <c r="B3843" t="s">
        <v>37470</v>
      </c>
      <c r="C3843" t="s">
        <v>2049</v>
      </c>
      <c r="D3843" s="258" t="s">
        <v>37471</v>
      </c>
    </row>
    <row r="3844" spans="1:4" ht="14.25">
      <c r="A3844">
        <v>11577</v>
      </c>
      <c r="B3844" t="s">
        <v>37472</v>
      </c>
      <c r="C3844" t="s">
        <v>2049</v>
      </c>
      <c r="D3844" s="258" t="s">
        <v>37473</v>
      </c>
    </row>
    <row r="3845" spans="1:4" ht="14.25">
      <c r="A3845">
        <v>42432</v>
      </c>
      <c r="B3845" t="s">
        <v>37474</v>
      </c>
      <c r="C3845" t="s">
        <v>2049</v>
      </c>
      <c r="D3845" s="258" t="s">
        <v>37475</v>
      </c>
    </row>
    <row r="3846" spans="1:4" ht="14.25">
      <c r="A3846">
        <v>42437</v>
      </c>
      <c r="B3846" t="s">
        <v>37476</v>
      </c>
      <c r="C3846" t="s">
        <v>2049</v>
      </c>
      <c r="D3846" s="258" t="s">
        <v>37477</v>
      </c>
    </row>
    <row r="3847" spans="1:4" ht="14.25">
      <c r="A3847">
        <v>1116</v>
      </c>
      <c r="B3847" t="s">
        <v>37478</v>
      </c>
      <c r="C3847" t="s">
        <v>2052</v>
      </c>
      <c r="D3847" s="258" t="s">
        <v>36388</v>
      </c>
    </row>
    <row r="3848" spans="1:4" ht="14.25">
      <c r="A3848">
        <v>1115</v>
      </c>
      <c r="B3848" t="s">
        <v>37479</v>
      </c>
      <c r="C3848" t="s">
        <v>2052</v>
      </c>
      <c r="D3848" s="258" t="s">
        <v>37480</v>
      </c>
    </row>
    <row r="3849" spans="1:4" ht="14.25">
      <c r="A3849">
        <v>1113</v>
      </c>
      <c r="B3849" t="s">
        <v>37481</v>
      </c>
      <c r="C3849" t="s">
        <v>2052</v>
      </c>
      <c r="D3849" s="258" t="s">
        <v>32157</v>
      </c>
    </row>
    <row r="3850" spans="1:4" ht="14.25">
      <c r="A3850">
        <v>1114</v>
      </c>
      <c r="B3850" t="s">
        <v>37482</v>
      </c>
      <c r="C3850" t="s">
        <v>2052</v>
      </c>
      <c r="D3850" s="258" t="s">
        <v>32161</v>
      </c>
    </row>
    <row r="3851" spans="1:4" ht="14.25">
      <c r="A3851">
        <v>40873</v>
      </c>
      <c r="B3851" t="s">
        <v>37483</v>
      </c>
      <c r="C3851" t="s">
        <v>2052</v>
      </c>
      <c r="D3851" s="258" t="s">
        <v>37484</v>
      </c>
    </row>
    <row r="3852" spans="1:4" ht="14.25">
      <c r="A3852">
        <v>20214</v>
      </c>
      <c r="B3852" t="s">
        <v>37485</v>
      </c>
      <c r="C3852" t="s">
        <v>2049</v>
      </c>
      <c r="D3852" s="258" t="s">
        <v>37486</v>
      </c>
    </row>
    <row r="3853" spans="1:4" ht="14.25">
      <c r="A3853">
        <v>7237</v>
      </c>
      <c r="B3853" t="s">
        <v>37487</v>
      </c>
      <c r="C3853" t="s">
        <v>2049</v>
      </c>
      <c r="D3853" s="258" t="s">
        <v>37488</v>
      </c>
    </row>
    <row r="3854" spans="1:4" ht="14.25">
      <c r="A3854">
        <v>11757</v>
      </c>
      <c r="B3854" t="s">
        <v>37489</v>
      </c>
      <c r="C3854" t="s">
        <v>2049</v>
      </c>
      <c r="D3854" s="258" t="s">
        <v>37490</v>
      </c>
    </row>
    <row r="3855" spans="1:4" ht="14.25">
      <c r="A3855">
        <v>11758</v>
      </c>
      <c r="B3855" t="s">
        <v>37491</v>
      </c>
      <c r="C3855" t="s">
        <v>2049</v>
      </c>
      <c r="D3855" s="258" t="s">
        <v>37492</v>
      </c>
    </row>
    <row r="3856" spans="1:4" ht="14.25">
      <c r="A3856">
        <v>37526</v>
      </c>
      <c r="B3856" t="s">
        <v>37493</v>
      </c>
      <c r="C3856" t="s">
        <v>2049</v>
      </c>
      <c r="D3856" s="258" t="s">
        <v>33204</v>
      </c>
    </row>
    <row r="3857" spans="1:4" ht="14.25">
      <c r="A3857">
        <v>6076</v>
      </c>
      <c r="B3857" t="s">
        <v>37494</v>
      </c>
      <c r="C3857" t="s">
        <v>2055</v>
      </c>
      <c r="D3857" s="258" t="s">
        <v>30603</v>
      </c>
    </row>
    <row r="3858" spans="1:4" ht="14.25">
      <c r="A3858">
        <v>13109</v>
      </c>
      <c r="B3858" t="s">
        <v>37495</v>
      </c>
      <c r="C3858" t="s">
        <v>2049</v>
      </c>
      <c r="D3858" s="258" t="s">
        <v>37496</v>
      </c>
    </row>
    <row r="3859" spans="1:4" ht="14.25">
      <c r="A3859">
        <v>13110</v>
      </c>
      <c r="B3859" t="s">
        <v>37497</v>
      </c>
      <c r="C3859" t="s">
        <v>2049</v>
      </c>
      <c r="D3859" s="258" t="s">
        <v>37498</v>
      </c>
    </row>
    <row r="3860" spans="1:4" ht="14.25">
      <c r="A3860">
        <v>7581</v>
      </c>
      <c r="B3860" t="s">
        <v>37499</v>
      </c>
      <c r="C3860" t="s">
        <v>2049</v>
      </c>
      <c r="D3860" s="258" t="s">
        <v>31622</v>
      </c>
    </row>
    <row r="3861" spans="1:4" ht="14.25">
      <c r="A3861">
        <v>4509</v>
      </c>
      <c r="B3861" t="s">
        <v>37500</v>
      </c>
      <c r="C3861" t="s">
        <v>2052</v>
      </c>
      <c r="D3861" s="258" t="s">
        <v>31573</v>
      </c>
    </row>
    <row r="3862" spans="1:4" ht="14.25">
      <c r="A3862">
        <v>4512</v>
      </c>
      <c r="B3862" t="s">
        <v>37501</v>
      </c>
      <c r="C3862" t="s">
        <v>2052</v>
      </c>
      <c r="D3862" s="258" t="s">
        <v>30414</v>
      </c>
    </row>
    <row r="3863" spans="1:4" ht="14.25">
      <c r="A3863">
        <v>4517</v>
      </c>
      <c r="B3863" t="s">
        <v>37502</v>
      </c>
      <c r="C3863" t="s">
        <v>2052</v>
      </c>
      <c r="D3863" s="258" t="s">
        <v>37503</v>
      </c>
    </row>
    <row r="3864" spans="1:4" ht="14.25">
      <c r="A3864">
        <v>20206</v>
      </c>
      <c r="B3864" t="s">
        <v>37504</v>
      </c>
      <c r="C3864" t="s">
        <v>2052</v>
      </c>
      <c r="D3864" s="258" t="s">
        <v>37505</v>
      </c>
    </row>
    <row r="3865" spans="1:4" ht="14.25">
      <c r="A3865">
        <v>4460</v>
      </c>
      <c r="B3865" t="s">
        <v>37506</v>
      </c>
      <c r="C3865" t="s">
        <v>2052</v>
      </c>
      <c r="D3865" s="258" t="s">
        <v>30753</v>
      </c>
    </row>
    <row r="3866" spans="1:4" ht="14.25">
      <c r="A3866">
        <v>4417</v>
      </c>
      <c r="B3866" t="s">
        <v>37507</v>
      </c>
      <c r="C3866" t="s">
        <v>2052</v>
      </c>
      <c r="D3866" s="258" t="s">
        <v>31334</v>
      </c>
    </row>
    <row r="3867" spans="1:4" ht="14.25">
      <c r="A3867">
        <v>4415</v>
      </c>
      <c r="B3867" t="s">
        <v>37508</v>
      </c>
      <c r="C3867" t="s">
        <v>2052</v>
      </c>
      <c r="D3867" s="258" t="s">
        <v>31822</v>
      </c>
    </row>
    <row r="3868" spans="1:4" ht="14.25">
      <c r="A3868">
        <v>37373</v>
      </c>
      <c r="B3868" t="s">
        <v>37509</v>
      </c>
      <c r="C3868" t="s">
        <v>2051</v>
      </c>
      <c r="D3868" s="258" t="s">
        <v>30380</v>
      </c>
    </row>
    <row r="3869" spans="1:4" ht="14.25">
      <c r="A3869">
        <v>40864</v>
      </c>
      <c r="B3869" t="s">
        <v>37510</v>
      </c>
      <c r="C3869" t="s">
        <v>2056</v>
      </c>
      <c r="D3869" s="258" t="s">
        <v>37511</v>
      </c>
    </row>
    <row r="3870" spans="1:4" ht="14.25">
      <c r="A3870">
        <v>4734</v>
      </c>
      <c r="B3870" t="s">
        <v>37512</v>
      </c>
      <c r="C3870" t="s">
        <v>2055</v>
      </c>
      <c r="D3870" s="258" t="s">
        <v>37513</v>
      </c>
    </row>
    <row r="3871" spans="1:4" ht="14.25">
      <c r="A3871">
        <v>6085</v>
      </c>
      <c r="B3871" t="s">
        <v>37514</v>
      </c>
      <c r="C3871" t="s">
        <v>2054</v>
      </c>
      <c r="D3871" s="258" t="s">
        <v>37515</v>
      </c>
    </row>
    <row r="3872" spans="1:4" ht="14.25">
      <c r="A3872">
        <v>38396</v>
      </c>
      <c r="B3872" t="s">
        <v>37516</v>
      </c>
      <c r="C3872" t="s">
        <v>2049</v>
      </c>
      <c r="D3872" s="258" t="s">
        <v>37517</v>
      </c>
    </row>
    <row r="3873" spans="1:4" ht="14.25">
      <c r="A3873">
        <v>11622</v>
      </c>
      <c r="B3873" t="s">
        <v>37518</v>
      </c>
      <c r="C3873" t="s">
        <v>2053</v>
      </c>
      <c r="D3873" s="258" t="s">
        <v>37276</v>
      </c>
    </row>
    <row r="3874" spans="1:4" ht="14.25">
      <c r="A3874">
        <v>43143</v>
      </c>
      <c r="B3874" t="s">
        <v>37519</v>
      </c>
      <c r="C3874" t="s">
        <v>2054</v>
      </c>
      <c r="D3874" s="258" t="s">
        <v>35785</v>
      </c>
    </row>
    <row r="3875" spans="1:4" ht="14.25">
      <c r="A3875">
        <v>7317</v>
      </c>
      <c r="B3875" t="s">
        <v>37520</v>
      </c>
      <c r="C3875" t="s">
        <v>2053</v>
      </c>
      <c r="D3875" s="258" t="s">
        <v>37521</v>
      </c>
    </row>
    <row r="3876" spans="1:4" ht="14.25">
      <c r="A3876">
        <v>142</v>
      </c>
      <c r="B3876" t="s">
        <v>37522</v>
      </c>
      <c r="C3876" t="s">
        <v>2067</v>
      </c>
      <c r="D3876" s="258" t="s">
        <v>37523</v>
      </c>
    </row>
    <row r="3877" spans="1:4" ht="14.25">
      <c r="A3877">
        <v>43142</v>
      </c>
      <c r="B3877" t="s">
        <v>37524</v>
      </c>
      <c r="C3877" t="s">
        <v>2054</v>
      </c>
      <c r="D3877" s="258" t="s">
        <v>37525</v>
      </c>
    </row>
    <row r="3878" spans="1:4" ht="14.25">
      <c r="A3878">
        <v>38123</v>
      </c>
      <c r="B3878" t="s">
        <v>37526</v>
      </c>
      <c r="C3878" t="s">
        <v>2053</v>
      </c>
      <c r="D3878" s="258" t="s">
        <v>37527</v>
      </c>
    </row>
    <row r="3879" spans="1:4" ht="14.25">
      <c r="A3879">
        <v>42699</v>
      </c>
      <c r="B3879" t="s">
        <v>37528</v>
      </c>
      <c r="C3879" t="s">
        <v>2049</v>
      </c>
      <c r="D3879" s="258" t="s">
        <v>37529</v>
      </c>
    </row>
    <row r="3880" spans="1:4" ht="14.25">
      <c r="A3880">
        <v>37743</v>
      </c>
      <c r="B3880" t="s">
        <v>37530</v>
      </c>
      <c r="C3880" t="s">
        <v>2049</v>
      </c>
      <c r="D3880" s="258" t="s">
        <v>37531</v>
      </c>
    </row>
    <row r="3881" spans="1:4" ht="14.25">
      <c r="A3881">
        <v>37744</v>
      </c>
      <c r="B3881" t="s">
        <v>37532</v>
      </c>
      <c r="C3881" t="s">
        <v>2049</v>
      </c>
      <c r="D3881" s="258" t="s">
        <v>37533</v>
      </c>
    </row>
    <row r="3882" spans="1:4" ht="14.25">
      <c r="A3882">
        <v>37741</v>
      </c>
      <c r="B3882" t="s">
        <v>37534</v>
      </c>
      <c r="C3882" t="s">
        <v>2049</v>
      </c>
      <c r="D3882" s="258" t="s">
        <v>37535</v>
      </c>
    </row>
    <row r="3883" spans="1:4" ht="14.25">
      <c r="A3883">
        <v>39396</v>
      </c>
      <c r="B3883" t="s">
        <v>37536</v>
      </c>
      <c r="C3883" t="s">
        <v>2049</v>
      </c>
      <c r="D3883" s="258" t="s">
        <v>37537</v>
      </c>
    </row>
    <row r="3884" spans="1:4" ht="14.25">
      <c r="A3884">
        <v>39392</v>
      </c>
      <c r="B3884" t="s">
        <v>37538</v>
      </c>
      <c r="C3884" t="s">
        <v>2049</v>
      </c>
      <c r="D3884" s="258" t="s">
        <v>37539</v>
      </c>
    </row>
    <row r="3885" spans="1:4" ht="14.25">
      <c r="A3885">
        <v>39393</v>
      </c>
      <c r="B3885" t="s">
        <v>37540</v>
      </c>
      <c r="C3885" t="s">
        <v>2049</v>
      </c>
      <c r="D3885" s="258" t="s">
        <v>37541</v>
      </c>
    </row>
    <row r="3886" spans="1:4" ht="14.25">
      <c r="A3886">
        <v>39394</v>
      </c>
      <c r="B3886" t="s">
        <v>37542</v>
      </c>
      <c r="C3886" t="s">
        <v>2049</v>
      </c>
      <c r="D3886" s="258" t="s">
        <v>37543</v>
      </c>
    </row>
    <row r="3887" spans="1:4" ht="14.25">
      <c r="A3887">
        <v>39395</v>
      </c>
      <c r="B3887" t="s">
        <v>37544</v>
      </c>
      <c r="C3887" t="s">
        <v>2049</v>
      </c>
      <c r="D3887" s="258" t="s">
        <v>37545</v>
      </c>
    </row>
    <row r="3888" spans="1:4" ht="14.25">
      <c r="A3888">
        <v>14618</v>
      </c>
      <c r="B3888" t="s">
        <v>37546</v>
      </c>
      <c r="C3888" t="s">
        <v>2049</v>
      </c>
      <c r="D3888" s="258" t="s">
        <v>37547</v>
      </c>
    </row>
    <row r="3889" spans="1:4" ht="14.25">
      <c r="A3889">
        <v>40269</v>
      </c>
      <c r="B3889" t="s">
        <v>37548</v>
      </c>
      <c r="C3889" t="s">
        <v>2049</v>
      </c>
      <c r="D3889" s="258" t="s">
        <v>37549</v>
      </c>
    </row>
    <row r="3890" spans="1:4" ht="14.25">
      <c r="A3890">
        <v>6110</v>
      </c>
      <c r="B3890" t="s">
        <v>37550</v>
      </c>
      <c r="C3890" t="s">
        <v>2051</v>
      </c>
      <c r="D3890" s="258" t="s">
        <v>33449</v>
      </c>
    </row>
    <row r="3891" spans="1:4" ht="14.25">
      <c r="A3891">
        <v>40910</v>
      </c>
      <c r="B3891" t="s">
        <v>37551</v>
      </c>
      <c r="C3891" t="s">
        <v>2056</v>
      </c>
      <c r="D3891" s="258" t="s">
        <v>37552</v>
      </c>
    </row>
    <row r="3892" spans="1:4" ht="14.25">
      <c r="A3892">
        <v>6111</v>
      </c>
      <c r="B3892" t="s">
        <v>37553</v>
      </c>
      <c r="C3892" t="s">
        <v>2051</v>
      </c>
      <c r="D3892" s="258" t="s">
        <v>31117</v>
      </c>
    </row>
    <row r="3893" spans="1:4" ht="14.25">
      <c r="A3893">
        <v>41084</v>
      </c>
      <c r="B3893" t="s">
        <v>37554</v>
      </c>
      <c r="C3893" t="s">
        <v>2056</v>
      </c>
      <c r="D3893" s="258" t="s">
        <v>31119</v>
      </c>
    </row>
    <row r="3894" spans="1:4" ht="14.25">
      <c r="A3894">
        <v>44535</v>
      </c>
      <c r="B3894" t="s">
        <v>37555</v>
      </c>
      <c r="C3894" t="s">
        <v>2055</v>
      </c>
      <c r="D3894" s="258" t="s">
        <v>37556</v>
      </c>
    </row>
    <row r="3895" spans="1:4" ht="14.25">
      <c r="A3895">
        <v>44945</v>
      </c>
      <c r="B3895" t="s">
        <v>37557</v>
      </c>
      <c r="C3895" t="s">
        <v>2049</v>
      </c>
      <c r="D3895" s="258" t="s">
        <v>33879</v>
      </c>
    </row>
    <row r="3896" spans="1:4" ht="14.25">
      <c r="A3896">
        <v>38637</v>
      </c>
      <c r="B3896" t="s">
        <v>37558</v>
      </c>
      <c r="C3896" t="s">
        <v>2049</v>
      </c>
      <c r="D3896" s="258" t="s">
        <v>37559</v>
      </c>
    </row>
    <row r="3897" spans="1:4" ht="14.25">
      <c r="A3897">
        <v>6150</v>
      </c>
      <c r="B3897" t="s">
        <v>37560</v>
      </c>
      <c r="C3897" t="s">
        <v>2049</v>
      </c>
      <c r="D3897" s="258" t="s">
        <v>37561</v>
      </c>
    </row>
    <row r="3898" spans="1:4" ht="14.25">
      <c r="A3898">
        <v>6136</v>
      </c>
      <c r="B3898" t="s">
        <v>37562</v>
      </c>
      <c r="C3898" t="s">
        <v>2049</v>
      </c>
      <c r="D3898" s="258" t="s">
        <v>37563</v>
      </c>
    </row>
    <row r="3899" spans="1:4" ht="14.25">
      <c r="A3899">
        <v>38638</v>
      </c>
      <c r="B3899" t="s">
        <v>37564</v>
      </c>
      <c r="C3899" t="s">
        <v>2049</v>
      </c>
      <c r="D3899" s="258" t="s">
        <v>37565</v>
      </c>
    </row>
    <row r="3900" spans="1:4" ht="14.25">
      <c r="A3900">
        <v>20262</v>
      </c>
      <c r="B3900" t="s">
        <v>37566</v>
      </c>
      <c r="C3900" t="s">
        <v>2049</v>
      </c>
      <c r="D3900" s="258" t="s">
        <v>37567</v>
      </c>
    </row>
    <row r="3901" spans="1:4" ht="14.25">
      <c r="A3901">
        <v>6145</v>
      </c>
      <c r="B3901" t="s">
        <v>37568</v>
      </c>
      <c r="C3901" t="s">
        <v>2049</v>
      </c>
      <c r="D3901" s="258" t="s">
        <v>37569</v>
      </c>
    </row>
    <row r="3902" spans="1:4" ht="14.25">
      <c r="A3902">
        <v>6149</v>
      </c>
      <c r="B3902" t="s">
        <v>37570</v>
      </c>
      <c r="C3902" t="s">
        <v>2049</v>
      </c>
      <c r="D3902" s="258" t="s">
        <v>31924</v>
      </c>
    </row>
    <row r="3903" spans="1:4" ht="14.25">
      <c r="A3903">
        <v>6146</v>
      </c>
      <c r="B3903" t="s">
        <v>37571</v>
      </c>
      <c r="C3903" t="s">
        <v>2049</v>
      </c>
      <c r="D3903" s="258" t="s">
        <v>37572</v>
      </c>
    </row>
    <row r="3904" spans="1:4" ht="14.25">
      <c r="A3904">
        <v>44536</v>
      </c>
      <c r="B3904" t="s">
        <v>37573</v>
      </c>
      <c r="C3904" t="s">
        <v>2053</v>
      </c>
      <c r="D3904" s="258" t="s">
        <v>37574</v>
      </c>
    </row>
    <row r="3905" spans="1:4" ht="14.25">
      <c r="A3905">
        <v>39961</v>
      </c>
      <c r="B3905" t="s">
        <v>37575</v>
      </c>
      <c r="C3905" t="s">
        <v>2049</v>
      </c>
      <c r="D3905" s="258" t="s">
        <v>37576</v>
      </c>
    </row>
    <row r="3906" spans="1:4" ht="14.25">
      <c r="A3906">
        <v>42433</v>
      </c>
      <c r="B3906" t="s">
        <v>37577</v>
      </c>
      <c r="C3906" t="s">
        <v>2049</v>
      </c>
      <c r="D3906" s="258" t="s">
        <v>37578</v>
      </c>
    </row>
    <row r="3907" spans="1:4" ht="14.25">
      <c r="A3907">
        <v>42434</v>
      </c>
      <c r="B3907" t="s">
        <v>37579</v>
      </c>
      <c r="C3907" t="s">
        <v>2049</v>
      </c>
      <c r="D3907" s="258" t="s">
        <v>37580</v>
      </c>
    </row>
    <row r="3908" spans="1:4" ht="14.25">
      <c r="A3908">
        <v>42435</v>
      </c>
      <c r="B3908" t="s">
        <v>37581</v>
      </c>
      <c r="C3908" t="s">
        <v>2049</v>
      </c>
      <c r="D3908" s="258" t="s">
        <v>37582</v>
      </c>
    </row>
    <row r="3909" spans="1:4" ht="14.25">
      <c r="A3909">
        <v>38061</v>
      </c>
      <c r="B3909" t="s">
        <v>37583</v>
      </c>
      <c r="C3909" t="s">
        <v>2049</v>
      </c>
      <c r="D3909" s="258" t="s">
        <v>37584</v>
      </c>
    </row>
    <row r="3910" spans="1:4" ht="14.25">
      <c r="A3910">
        <v>20250</v>
      </c>
      <c r="B3910" t="s">
        <v>37585</v>
      </c>
      <c r="C3910" t="s">
        <v>2053</v>
      </c>
      <c r="D3910" s="258" t="s">
        <v>36170</v>
      </c>
    </row>
    <row r="3911" spans="1:4" ht="14.25">
      <c r="A3911">
        <v>13388</v>
      </c>
      <c r="B3911" t="s">
        <v>37586</v>
      </c>
      <c r="C3911" t="s">
        <v>2053</v>
      </c>
      <c r="D3911" s="258" t="s">
        <v>37587</v>
      </c>
    </row>
    <row r="3912" spans="1:4" ht="14.25">
      <c r="A3912">
        <v>39914</v>
      </c>
      <c r="B3912" t="s">
        <v>37588</v>
      </c>
      <c r="C3912" t="s">
        <v>2053</v>
      </c>
      <c r="D3912" s="258" t="s">
        <v>37589</v>
      </c>
    </row>
    <row r="3913" spans="1:4" ht="14.25">
      <c r="A3913">
        <v>12732</v>
      </c>
      <c r="B3913" t="s">
        <v>37590</v>
      </c>
      <c r="C3913" t="s">
        <v>2049</v>
      </c>
      <c r="D3913" s="258" t="s">
        <v>37591</v>
      </c>
    </row>
    <row r="3914" spans="1:4" ht="14.25">
      <c r="A3914">
        <v>6160</v>
      </c>
      <c r="B3914" t="s">
        <v>37592</v>
      </c>
      <c r="C3914" t="s">
        <v>2051</v>
      </c>
      <c r="D3914" s="258" t="s">
        <v>33781</v>
      </c>
    </row>
    <row r="3915" spans="1:4" ht="14.25">
      <c r="A3915">
        <v>41087</v>
      </c>
      <c r="B3915" t="s">
        <v>37593</v>
      </c>
      <c r="C3915" t="s">
        <v>2056</v>
      </c>
      <c r="D3915" s="258" t="s">
        <v>37594</v>
      </c>
    </row>
    <row r="3916" spans="1:4" ht="14.25">
      <c r="A3916">
        <v>6166</v>
      </c>
      <c r="B3916" t="s">
        <v>37595</v>
      </c>
      <c r="C3916" t="s">
        <v>2051</v>
      </c>
      <c r="D3916" s="258" t="s">
        <v>31084</v>
      </c>
    </row>
    <row r="3917" spans="1:4" ht="14.25">
      <c r="A3917">
        <v>41088</v>
      </c>
      <c r="B3917" t="s">
        <v>37596</v>
      </c>
      <c r="C3917" t="s">
        <v>2056</v>
      </c>
      <c r="D3917" s="258" t="s">
        <v>37597</v>
      </c>
    </row>
    <row r="3918" spans="1:4" ht="14.25">
      <c r="A3918">
        <v>20232</v>
      </c>
      <c r="B3918" t="s">
        <v>37598</v>
      </c>
      <c r="C3918" t="s">
        <v>2052</v>
      </c>
      <c r="D3918" s="258" t="s">
        <v>37599</v>
      </c>
    </row>
    <row r="3919" spans="1:4" ht="14.25">
      <c r="A3919">
        <v>10856</v>
      </c>
      <c r="B3919" t="s">
        <v>37600</v>
      </c>
      <c r="C3919" t="s">
        <v>2052</v>
      </c>
      <c r="D3919" s="258" t="s">
        <v>37601</v>
      </c>
    </row>
    <row r="3920" spans="1:4" ht="14.25">
      <c r="A3920">
        <v>4828</v>
      </c>
      <c r="B3920" t="s">
        <v>37602</v>
      </c>
      <c r="C3920" t="s">
        <v>2052</v>
      </c>
      <c r="D3920" s="258" t="s">
        <v>37603</v>
      </c>
    </row>
    <row r="3921" spans="1:4" ht="14.25">
      <c r="A3921">
        <v>20249</v>
      </c>
      <c r="B3921" t="s">
        <v>37604</v>
      </c>
      <c r="C3921" t="s">
        <v>2052</v>
      </c>
      <c r="D3921" s="258" t="s">
        <v>37605</v>
      </c>
    </row>
    <row r="3922" spans="1:4" ht="14.25">
      <c r="A3922">
        <v>11609</v>
      </c>
      <c r="B3922" t="s">
        <v>37606</v>
      </c>
      <c r="C3922" t="s">
        <v>2054</v>
      </c>
      <c r="D3922" s="258" t="s">
        <v>33831</v>
      </c>
    </row>
    <row r="3923" spans="1:4" ht="14.25">
      <c r="A3923">
        <v>20083</v>
      </c>
      <c r="B3923" t="s">
        <v>37607</v>
      </c>
      <c r="C3923" t="s">
        <v>2049</v>
      </c>
      <c r="D3923" s="258" t="s">
        <v>37608</v>
      </c>
    </row>
    <row r="3924" spans="1:4" ht="14.25">
      <c r="A3924">
        <v>10691</v>
      </c>
      <c r="B3924" t="s">
        <v>37609</v>
      </c>
      <c r="C3924" t="s">
        <v>2054</v>
      </c>
      <c r="D3924" s="258" t="s">
        <v>37610</v>
      </c>
    </row>
    <row r="3925" spans="1:4" ht="14.25">
      <c r="A3925">
        <v>12295</v>
      </c>
      <c r="B3925" t="s">
        <v>37611</v>
      </c>
      <c r="C3925" t="s">
        <v>2049</v>
      </c>
      <c r="D3925" s="258" t="s">
        <v>35944</v>
      </c>
    </row>
    <row r="3926" spans="1:4" ht="14.25">
      <c r="A3926">
        <v>12296</v>
      </c>
      <c r="B3926" t="s">
        <v>37612</v>
      </c>
      <c r="C3926" t="s">
        <v>2049</v>
      </c>
      <c r="D3926" s="258" t="s">
        <v>34848</v>
      </c>
    </row>
    <row r="3927" spans="1:4" ht="14.25">
      <c r="A3927">
        <v>12294</v>
      </c>
      <c r="B3927" t="s">
        <v>37613</v>
      </c>
      <c r="C3927" t="s">
        <v>2049</v>
      </c>
      <c r="D3927" s="258" t="s">
        <v>37614</v>
      </c>
    </row>
    <row r="3928" spans="1:4" ht="14.25">
      <c r="A3928">
        <v>14543</v>
      </c>
      <c r="B3928" t="s">
        <v>37615</v>
      </c>
      <c r="C3928" t="s">
        <v>2049</v>
      </c>
      <c r="D3928" s="258" t="s">
        <v>37616</v>
      </c>
    </row>
    <row r="3929" spans="1:4" ht="14.25">
      <c r="A3929">
        <v>13329</v>
      </c>
      <c r="B3929" t="s">
        <v>37617</v>
      </c>
      <c r="C3929" t="s">
        <v>2049</v>
      </c>
      <c r="D3929" s="258" t="s">
        <v>37618</v>
      </c>
    </row>
    <row r="3930" spans="1:4" ht="14.25">
      <c r="A3930">
        <v>21047</v>
      </c>
      <c r="B3930" t="s">
        <v>37619</v>
      </c>
      <c r="C3930" t="s">
        <v>2049</v>
      </c>
      <c r="D3930" s="258" t="s">
        <v>37620</v>
      </c>
    </row>
    <row r="3931" spans="1:4" ht="14.25">
      <c r="A3931">
        <v>21042</v>
      </c>
      <c r="B3931" t="s">
        <v>37621</v>
      </c>
      <c r="C3931" t="s">
        <v>2049</v>
      </c>
      <c r="D3931" s="258" t="s">
        <v>37622</v>
      </c>
    </row>
    <row r="3932" spans="1:4" ht="14.25">
      <c r="A3932">
        <v>21043</v>
      </c>
      <c r="B3932" t="s">
        <v>37623</v>
      </c>
      <c r="C3932" t="s">
        <v>2049</v>
      </c>
      <c r="D3932" s="258" t="s">
        <v>37624</v>
      </c>
    </row>
    <row r="3933" spans="1:4" ht="14.25">
      <c r="A3933">
        <v>21044</v>
      </c>
      <c r="B3933" t="s">
        <v>37625</v>
      </c>
      <c r="C3933" t="s">
        <v>2049</v>
      </c>
      <c r="D3933" s="258" t="s">
        <v>37626</v>
      </c>
    </row>
    <row r="3934" spans="1:4" ht="14.25">
      <c r="A3934">
        <v>21045</v>
      </c>
      <c r="B3934" t="s">
        <v>37627</v>
      </c>
      <c r="C3934" t="s">
        <v>2049</v>
      </c>
      <c r="D3934" s="258" t="s">
        <v>37628</v>
      </c>
    </row>
    <row r="3935" spans="1:4" ht="14.25">
      <c r="A3935">
        <v>21041</v>
      </c>
      <c r="B3935" t="s">
        <v>37629</v>
      </c>
      <c r="C3935" t="s">
        <v>2049</v>
      </c>
      <c r="D3935" s="258" t="s">
        <v>37630</v>
      </c>
    </row>
    <row r="3936" spans="1:4" ht="14.25">
      <c r="A3936">
        <v>21040</v>
      </c>
      <c r="B3936" t="s">
        <v>37631</v>
      </c>
      <c r="C3936" t="s">
        <v>2049</v>
      </c>
      <c r="D3936" s="258" t="s">
        <v>35806</v>
      </c>
    </row>
    <row r="3937" spans="1:4" ht="14.25">
      <c r="A3937">
        <v>14149</v>
      </c>
      <c r="B3937" t="s">
        <v>37632</v>
      </c>
      <c r="C3937" t="s">
        <v>2063</v>
      </c>
      <c r="D3937" s="258" t="s">
        <v>37633</v>
      </c>
    </row>
    <row r="3938" spans="1:4" ht="14.25">
      <c r="A3938">
        <v>38099</v>
      </c>
      <c r="B3938" t="s">
        <v>37634</v>
      </c>
      <c r="C3938" t="s">
        <v>2049</v>
      </c>
      <c r="D3938" s="258" t="s">
        <v>31056</v>
      </c>
    </row>
    <row r="3939" spans="1:4" ht="14.25">
      <c r="A3939">
        <v>38100</v>
      </c>
      <c r="B3939" t="s">
        <v>37635</v>
      </c>
      <c r="C3939" t="s">
        <v>2049</v>
      </c>
      <c r="D3939" s="258" t="s">
        <v>37636</v>
      </c>
    </row>
    <row r="3940" spans="1:4" ht="14.25">
      <c r="A3940">
        <v>7576</v>
      </c>
      <c r="B3940" t="s">
        <v>37637</v>
      </c>
      <c r="C3940" t="s">
        <v>2049</v>
      </c>
      <c r="D3940" s="258" t="s">
        <v>37638</v>
      </c>
    </row>
    <row r="3941" spans="1:4" ht="14.25">
      <c r="A3941">
        <v>3384</v>
      </c>
      <c r="B3941" t="s">
        <v>37639</v>
      </c>
      <c r="C3941" t="s">
        <v>2049</v>
      </c>
      <c r="D3941" s="258" t="s">
        <v>37640</v>
      </c>
    </row>
    <row r="3942" spans="1:4" ht="14.25">
      <c r="A3942">
        <v>7572</v>
      </c>
      <c r="B3942" t="s">
        <v>37641</v>
      </c>
      <c r="C3942" t="s">
        <v>2049</v>
      </c>
      <c r="D3942" s="258" t="s">
        <v>37642</v>
      </c>
    </row>
    <row r="3943" spans="1:4" ht="14.25">
      <c r="A3943">
        <v>3396</v>
      </c>
      <c r="B3943" t="s">
        <v>37643</v>
      </c>
      <c r="C3943" t="s">
        <v>2049</v>
      </c>
      <c r="D3943" s="258" t="s">
        <v>31573</v>
      </c>
    </row>
    <row r="3944" spans="1:4" ht="14.25">
      <c r="A3944">
        <v>37590</v>
      </c>
      <c r="B3944" t="s">
        <v>37644</v>
      </c>
      <c r="C3944" t="s">
        <v>2049</v>
      </c>
      <c r="D3944" s="258" t="s">
        <v>37645</v>
      </c>
    </row>
    <row r="3945" spans="1:4" ht="14.25">
      <c r="A3945">
        <v>37591</v>
      </c>
      <c r="B3945" t="s">
        <v>37646</v>
      </c>
      <c r="C3945" t="s">
        <v>2049</v>
      </c>
      <c r="D3945" s="258" t="s">
        <v>37647</v>
      </c>
    </row>
    <row r="3946" spans="1:4" ht="14.25">
      <c r="A3946">
        <v>12626</v>
      </c>
      <c r="B3946" t="s">
        <v>37648</v>
      </c>
      <c r="C3946" t="s">
        <v>2049</v>
      </c>
      <c r="D3946" s="258" t="s">
        <v>37649</v>
      </c>
    </row>
    <row r="3947" spans="1:4" ht="14.25">
      <c r="A3947">
        <v>11033</v>
      </c>
      <c r="B3947" t="s">
        <v>37650</v>
      </c>
      <c r="C3947" t="s">
        <v>2049</v>
      </c>
      <c r="D3947" s="258" t="s">
        <v>37651</v>
      </c>
    </row>
    <row r="3948" spans="1:4" ht="14.25">
      <c r="A3948">
        <v>390</v>
      </c>
      <c r="B3948" t="s">
        <v>37652</v>
      </c>
      <c r="C3948" t="s">
        <v>2049</v>
      </c>
      <c r="D3948" s="258" t="s">
        <v>37653</v>
      </c>
    </row>
    <row r="3949" spans="1:4" ht="14.25">
      <c r="A3949">
        <v>42436</v>
      </c>
      <c r="B3949" t="s">
        <v>37654</v>
      </c>
      <c r="C3949" t="s">
        <v>2049</v>
      </c>
      <c r="D3949" s="258" t="s">
        <v>37655</v>
      </c>
    </row>
    <row r="3950" spans="1:4" ht="14.25">
      <c r="A3950">
        <v>6193</v>
      </c>
      <c r="B3950" t="s">
        <v>37656</v>
      </c>
      <c r="C3950" t="s">
        <v>2052</v>
      </c>
      <c r="D3950" s="258" t="s">
        <v>37657</v>
      </c>
    </row>
    <row r="3951" spans="1:4" ht="14.25">
      <c r="A3951">
        <v>6194</v>
      </c>
      <c r="B3951" t="s">
        <v>37658</v>
      </c>
      <c r="C3951" t="s">
        <v>2052</v>
      </c>
      <c r="D3951" s="258" t="s">
        <v>37659</v>
      </c>
    </row>
    <row r="3952" spans="1:4" ht="14.25">
      <c r="A3952">
        <v>10567</v>
      </c>
      <c r="B3952" t="s">
        <v>37660</v>
      </c>
      <c r="C3952" t="s">
        <v>2052</v>
      </c>
      <c r="D3952" s="258" t="s">
        <v>37661</v>
      </c>
    </row>
    <row r="3953" spans="1:4" ht="14.25">
      <c r="A3953">
        <v>6212</v>
      </c>
      <c r="B3953" t="s">
        <v>37662</v>
      </c>
      <c r="C3953" t="s">
        <v>2052</v>
      </c>
      <c r="D3953" s="258" t="s">
        <v>31117</v>
      </c>
    </row>
    <row r="3954" spans="1:4" ht="14.25">
      <c r="A3954">
        <v>3993</v>
      </c>
      <c r="B3954" t="s">
        <v>37663</v>
      </c>
      <c r="C3954" t="s">
        <v>2050</v>
      </c>
      <c r="D3954" s="258" t="s">
        <v>37664</v>
      </c>
    </row>
    <row r="3955" spans="1:4" ht="14.25">
      <c r="A3955">
        <v>3990</v>
      </c>
      <c r="B3955" t="s">
        <v>37665</v>
      </c>
      <c r="C3955" t="s">
        <v>2052</v>
      </c>
      <c r="D3955" s="258" t="s">
        <v>37666</v>
      </c>
    </row>
    <row r="3956" spans="1:4" ht="14.25">
      <c r="A3956">
        <v>3992</v>
      </c>
      <c r="B3956" t="s">
        <v>37667</v>
      </c>
      <c r="C3956" t="s">
        <v>2052</v>
      </c>
      <c r="D3956" s="258" t="s">
        <v>37668</v>
      </c>
    </row>
    <row r="3957" spans="1:4" ht="14.25">
      <c r="A3957">
        <v>6178</v>
      </c>
      <c r="B3957" t="s">
        <v>37669</v>
      </c>
      <c r="C3957" t="s">
        <v>2050</v>
      </c>
      <c r="D3957" s="258" t="s">
        <v>37670</v>
      </c>
    </row>
    <row r="3958" spans="1:4" ht="14.25">
      <c r="A3958">
        <v>6180</v>
      </c>
      <c r="B3958" t="s">
        <v>37671</v>
      </c>
      <c r="C3958" t="s">
        <v>2050</v>
      </c>
      <c r="D3958" s="258" t="s">
        <v>37672</v>
      </c>
    </row>
    <row r="3959" spans="1:4" ht="14.25">
      <c r="A3959">
        <v>6182</v>
      </c>
      <c r="B3959" t="s">
        <v>37673</v>
      </c>
      <c r="C3959" t="s">
        <v>2050</v>
      </c>
      <c r="D3959" s="258" t="s">
        <v>37674</v>
      </c>
    </row>
    <row r="3960" spans="1:4" ht="14.25">
      <c r="A3960">
        <v>43614</v>
      </c>
      <c r="B3960" t="s">
        <v>37675</v>
      </c>
      <c r="C3960" t="s">
        <v>2052</v>
      </c>
      <c r="D3960" s="258" t="s">
        <v>37676</v>
      </c>
    </row>
    <row r="3961" spans="1:4" ht="14.25">
      <c r="A3961">
        <v>6189</v>
      </c>
      <c r="B3961" t="s">
        <v>37677</v>
      </c>
      <c r="C3961" t="s">
        <v>2052</v>
      </c>
      <c r="D3961" s="258" t="s">
        <v>37678</v>
      </c>
    </row>
    <row r="3962" spans="1:4" ht="14.25">
      <c r="A3962">
        <v>6214</v>
      </c>
      <c r="B3962" t="s">
        <v>37679</v>
      </c>
      <c r="C3962" t="s">
        <v>2050</v>
      </c>
      <c r="D3962" s="258" t="s">
        <v>37680</v>
      </c>
    </row>
    <row r="3963" spans="1:4" ht="14.25">
      <c r="A3963">
        <v>36153</v>
      </c>
      <c r="B3963" t="s">
        <v>37681</v>
      </c>
      <c r="C3963" t="s">
        <v>2049</v>
      </c>
      <c r="D3963" s="258" t="s">
        <v>37682</v>
      </c>
    </row>
    <row r="3964" spans="1:4" ht="14.25">
      <c r="A3964">
        <v>10740</v>
      </c>
      <c r="B3964" t="s">
        <v>37683</v>
      </c>
      <c r="C3964" t="s">
        <v>2049</v>
      </c>
      <c r="D3964" s="258" t="s">
        <v>37684</v>
      </c>
    </row>
    <row r="3965" spans="1:4" ht="14.25">
      <c r="A3965">
        <v>13914</v>
      </c>
      <c r="B3965" t="s">
        <v>37685</v>
      </c>
      <c r="C3965" t="s">
        <v>2049</v>
      </c>
      <c r="D3965" s="258" t="s">
        <v>37686</v>
      </c>
    </row>
    <row r="3966" spans="1:4" ht="14.25">
      <c r="A3966">
        <v>10742</v>
      </c>
      <c r="B3966" t="s">
        <v>37687</v>
      </c>
      <c r="C3966" t="s">
        <v>2049</v>
      </c>
      <c r="D3966" s="258" t="s">
        <v>37688</v>
      </c>
    </row>
    <row r="3967" spans="1:4" ht="14.25">
      <c r="A3967">
        <v>38465</v>
      </c>
      <c r="B3967" t="s">
        <v>37689</v>
      </c>
      <c r="C3967" t="s">
        <v>2049</v>
      </c>
      <c r="D3967" s="258" t="s">
        <v>37690</v>
      </c>
    </row>
    <row r="3968" spans="1:4" ht="14.25">
      <c r="A3968">
        <v>7543</v>
      </c>
      <c r="B3968" t="s">
        <v>37691</v>
      </c>
      <c r="C3968" t="s">
        <v>2049</v>
      </c>
      <c r="D3968" s="258" t="s">
        <v>37692</v>
      </c>
    </row>
    <row r="3969" spans="1:4" ht="14.25">
      <c r="A3969">
        <v>43427</v>
      </c>
      <c r="B3969" t="s">
        <v>37693</v>
      </c>
      <c r="C3969" t="s">
        <v>2049</v>
      </c>
      <c r="D3969" s="258" t="s">
        <v>37694</v>
      </c>
    </row>
    <row r="3970" spans="1:4" ht="14.25">
      <c r="A3970">
        <v>41613</v>
      </c>
      <c r="B3970" t="s">
        <v>37695</v>
      </c>
      <c r="C3970" t="s">
        <v>2049</v>
      </c>
      <c r="D3970" s="258" t="s">
        <v>37696</v>
      </c>
    </row>
    <row r="3971" spans="1:4" ht="14.25">
      <c r="A3971">
        <v>41614</v>
      </c>
      <c r="B3971" t="s">
        <v>37697</v>
      </c>
      <c r="C3971" t="s">
        <v>2049</v>
      </c>
      <c r="D3971" s="258" t="s">
        <v>37698</v>
      </c>
    </row>
    <row r="3972" spans="1:4" ht="14.25">
      <c r="A3972">
        <v>41615</v>
      </c>
      <c r="B3972" t="s">
        <v>37699</v>
      </c>
      <c r="C3972" t="s">
        <v>2049</v>
      </c>
      <c r="D3972" s="258" t="s">
        <v>37700</v>
      </c>
    </row>
    <row r="3973" spans="1:4" ht="14.25">
      <c r="A3973">
        <v>41616</v>
      </c>
      <c r="B3973" t="s">
        <v>37701</v>
      </c>
      <c r="C3973" t="s">
        <v>2049</v>
      </c>
      <c r="D3973" s="258" t="s">
        <v>37702</v>
      </c>
    </row>
    <row r="3974" spans="1:4" ht="14.25">
      <c r="A3974">
        <v>41617</v>
      </c>
      <c r="B3974" t="s">
        <v>37703</v>
      </c>
      <c r="C3974" t="s">
        <v>2049</v>
      </c>
      <c r="D3974" s="258" t="s">
        <v>37704</v>
      </c>
    </row>
    <row r="3975" spans="1:4" ht="14.25">
      <c r="A3975">
        <v>41618</v>
      </c>
      <c r="B3975" t="s">
        <v>37705</v>
      </c>
      <c r="C3975" t="s">
        <v>2049</v>
      </c>
      <c r="D3975" s="258" t="s">
        <v>37706</v>
      </c>
    </row>
    <row r="3976" spans="1:4" ht="14.25">
      <c r="A3976">
        <v>43428</v>
      </c>
      <c r="B3976" t="s">
        <v>37707</v>
      </c>
      <c r="C3976" t="s">
        <v>2049</v>
      </c>
      <c r="D3976" s="258" t="s">
        <v>37708</v>
      </c>
    </row>
    <row r="3977" spans="1:4" ht="14.25">
      <c r="A3977">
        <v>41619</v>
      </c>
      <c r="B3977" t="s">
        <v>37709</v>
      </c>
      <c r="C3977" t="s">
        <v>2049</v>
      </c>
      <c r="D3977" s="258" t="s">
        <v>30779</v>
      </c>
    </row>
    <row r="3978" spans="1:4" ht="14.25">
      <c r="A3978">
        <v>41620</v>
      </c>
      <c r="B3978" t="s">
        <v>37710</v>
      </c>
      <c r="C3978" t="s">
        <v>2049</v>
      </c>
      <c r="D3978" s="258" t="s">
        <v>37711</v>
      </c>
    </row>
    <row r="3979" spans="1:4" ht="14.25">
      <c r="A3979">
        <v>41622</v>
      </c>
      <c r="B3979" t="s">
        <v>37712</v>
      </c>
      <c r="C3979" t="s">
        <v>2049</v>
      </c>
      <c r="D3979" s="258" t="s">
        <v>37713</v>
      </c>
    </row>
    <row r="3980" spans="1:4" ht="14.25">
      <c r="A3980">
        <v>41623</v>
      </c>
      <c r="B3980" t="s">
        <v>37714</v>
      </c>
      <c r="C3980" t="s">
        <v>2049</v>
      </c>
      <c r="D3980" s="258" t="s">
        <v>37715</v>
      </c>
    </row>
    <row r="3981" spans="1:4" ht="14.25">
      <c r="A3981">
        <v>41624</v>
      </c>
      <c r="B3981" t="s">
        <v>37716</v>
      </c>
      <c r="C3981" t="s">
        <v>2049</v>
      </c>
      <c r="D3981" s="258" t="s">
        <v>37717</v>
      </c>
    </row>
    <row r="3982" spans="1:4" ht="14.25">
      <c r="A3982">
        <v>41625</v>
      </c>
      <c r="B3982" t="s">
        <v>37718</v>
      </c>
      <c r="C3982" t="s">
        <v>2049</v>
      </c>
      <c r="D3982" s="258" t="s">
        <v>37719</v>
      </c>
    </row>
    <row r="3983" spans="1:4" ht="14.25">
      <c r="A3983">
        <v>39352</v>
      </c>
      <c r="B3983" t="s">
        <v>37720</v>
      </c>
      <c r="C3983" t="s">
        <v>2049</v>
      </c>
      <c r="D3983" s="258" t="s">
        <v>37721</v>
      </c>
    </row>
    <row r="3984" spans="1:4" ht="14.25">
      <c r="A3984">
        <v>39346</v>
      </c>
      <c r="B3984" t="s">
        <v>37722</v>
      </c>
      <c r="C3984" t="s">
        <v>2049</v>
      </c>
      <c r="D3984" s="258" t="s">
        <v>37721</v>
      </c>
    </row>
    <row r="3985" spans="1:4" ht="14.25">
      <c r="A3985">
        <v>39350</v>
      </c>
      <c r="B3985" t="s">
        <v>37723</v>
      </c>
      <c r="C3985" t="s">
        <v>2049</v>
      </c>
      <c r="D3985" s="258" t="s">
        <v>30767</v>
      </c>
    </row>
    <row r="3986" spans="1:4" ht="14.25">
      <c r="A3986">
        <v>39351</v>
      </c>
      <c r="B3986" t="s">
        <v>37724</v>
      </c>
      <c r="C3986" t="s">
        <v>2049</v>
      </c>
      <c r="D3986" s="258" t="s">
        <v>37725</v>
      </c>
    </row>
    <row r="3987" spans="1:4" ht="14.25">
      <c r="A3987">
        <v>38837</v>
      </c>
      <c r="B3987" t="s">
        <v>37726</v>
      </c>
      <c r="C3987" t="s">
        <v>2049</v>
      </c>
      <c r="D3987" s="258" t="s">
        <v>37727</v>
      </c>
    </row>
    <row r="3988" spans="1:4" ht="14.25">
      <c r="A3988">
        <v>38836</v>
      </c>
      <c r="B3988" t="s">
        <v>37728</v>
      </c>
      <c r="C3988" t="s">
        <v>2049</v>
      </c>
      <c r="D3988" s="258" t="s">
        <v>37729</v>
      </c>
    </row>
    <row r="3989" spans="1:4" ht="14.25">
      <c r="A3989">
        <v>2666</v>
      </c>
      <c r="B3989" t="s">
        <v>37730</v>
      </c>
      <c r="C3989" t="s">
        <v>2049</v>
      </c>
      <c r="D3989" s="258" t="s">
        <v>37731</v>
      </c>
    </row>
    <row r="3990" spans="1:4" ht="14.25">
      <c r="A3990">
        <v>2668</v>
      </c>
      <c r="B3990" t="s">
        <v>37732</v>
      </c>
      <c r="C3990" t="s">
        <v>2049</v>
      </c>
      <c r="D3990" s="258" t="s">
        <v>30423</v>
      </c>
    </row>
    <row r="3991" spans="1:4" ht="14.25">
      <c r="A3991">
        <v>2664</v>
      </c>
      <c r="B3991" t="s">
        <v>37733</v>
      </c>
      <c r="C3991" t="s">
        <v>2049</v>
      </c>
      <c r="D3991" s="258" t="s">
        <v>37734</v>
      </c>
    </row>
    <row r="3992" spans="1:4" ht="14.25">
      <c r="A3992">
        <v>2662</v>
      </c>
      <c r="B3992" t="s">
        <v>37735</v>
      </c>
      <c r="C3992" t="s">
        <v>2049</v>
      </c>
      <c r="D3992" s="258" t="s">
        <v>37244</v>
      </c>
    </row>
    <row r="3993" spans="1:4" ht="14.25">
      <c r="A3993">
        <v>20964</v>
      </c>
      <c r="B3993" t="s">
        <v>37736</v>
      </c>
      <c r="C3993" t="s">
        <v>2049</v>
      </c>
      <c r="D3993" s="258" t="s">
        <v>37737</v>
      </c>
    </row>
    <row r="3994" spans="1:4" ht="14.25">
      <c r="A3994">
        <v>10905</v>
      </c>
      <c r="B3994" t="s">
        <v>37738</v>
      </c>
      <c r="C3994" t="s">
        <v>2049</v>
      </c>
      <c r="D3994" s="258" t="s">
        <v>37739</v>
      </c>
    </row>
    <row r="3995" spans="1:4" ht="14.25">
      <c r="A3995">
        <v>11289</v>
      </c>
      <c r="B3995" t="s">
        <v>37740</v>
      </c>
      <c r="C3995" t="s">
        <v>2049</v>
      </c>
      <c r="D3995" s="258" t="s">
        <v>37741</v>
      </c>
    </row>
    <row r="3996" spans="1:4" ht="14.25">
      <c r="A3996">
        <v>11241</v>
      </c>
      <c r="B3996" t="s">
        <v>37742</v>
      </c>
      <c r="C3996" t="s">
        <v>2049</v>
      </c>
      <c r="D3996" s="258" t="s">
        <v>37743</v>
      </c>
    </row>
    <row r="3997" spans="1:4" ht="14.25">
      <c r="A3997">
        <v>11301</v>
      </c>
      <c r="B3997" t="s">
        <v>37744</v>
      </c>
      <c r="C3997" t="s">
        <v>2049</v>
      </c>
      <c r="D3997" s="258" t="s">
        <v>37745</v>
      </c>
    </row>
    <row r="3998" spans="1:4" ht="14.25">
      <c r="A3998">
        <v>21090</v>
      </c>
      <c r="B3998" t="s">
        <v>37746</v>
      </c>
      <c r="C3998" t="s">
        <v>2049</v>
      </c>
      <c r="D3998" s="258" t="s">
        <v>37747</v>
      </c>
    </row>
    <row r="3999" spans="1:4" ht="14.25">
      <c r="A3999">
        <v>11315</v>
      </c>
      <c r="B3999" t="s">
        <v>37748</v>
      </c>
      <c r="C3999" t="s">
        <v>2049</v>
      </c>
      <c r="D3999" s="258" t="s">
        <v>37749</v>
      </c>
    </row>
    <row r="4000" spans="1:4" ht="14.25">
      <c r="A4000">
        <v>21071</v>
      </c>
      <c r="B4000" t="s">
        <v>37750</v>
      </c>
      <c r="C4000" t="s">
        <v>2049</v>
      </c>
      <c r="D4000" s="258" t="s">
        <v>37751</v>
      </c>
    </row>
    <row r="4001" spans="1:4" ht="14.25">
      <c r="A4001">
        <v>14112</v>
      </c>
      <c r="B4001" t="s">
        <v>37752</v>
      </c>
      <c r="C4001" t="s">
        <v>2049</v>
      </c>
      <c r="D4001" s="258" t="s">
        <v>37753</v>
      </c>
    </row>
    <row r="4002" spans="1:4" ht="14.25">
      <c r="A4002">
        <v>11316</v>
      </c>
      <c r="B4002" t="s">
        <v>37754</v>
      </c>
      <c r="C4002" t="s">
        <v>2049</v>
      </c>
      <c r="D4002" s="258" t="s">
        <v>37755</v>
      </c>
    </row>
    <row r="4003" spans="1:4" ht="14.25">
      <c r="A4003">
        <v>6243</v>
      </c>
      <c r="B4003" t="s">
        <v>37756</v>
      </c>
      <c r="C4003" t="s">
        <v>2049</v>
      </c>
      <c r="D4003" s="258" t="s">
        <v>37757</v>
      </c>
    </row>
    <row r="4004" spans="1:4" ht="14.25">
      <c r="A4004">
        <v>6240</v>
      </c>
      <c r="B4004" t="s">
        <v>37758</v>
      </c>
      <c r="C4004" t="s">
        <v>2049</v>
      </c>
      <c r="D4004" s="258" t="s">
        <v>37759</v>
      </c>
    </row>
    <row r="4005" spans="1:4" ht="14.25">
      <c r="A4005">
        <v>11296</v>
      </c>
      <c r="B4005" t="s">
        <v>37760</v>
      </c>
      <c r="C4005" t="s">
        <v>2049</v>
      </c>
      <c r="D4005" s="258" t="s">
        <v>37761</v>
      </c>
    </row>
    <row r="4006" spans="1:4" ht="14.25">
      <c r="A4006">
        <v>11299</v>
      </c>
      <c r="B4006" t="s">
        <v>37762</v>
      </c>
      <c r="C4006" t="s">
        <v>2049</v>
      </c>
      <c r="D4006" s="258" t="s">
        <v>37763</v>
      </c>
    </row>
    <row r="4007" spans="1:4" ht="14.25">
      <c r="A4007">
        <v>11688</v>
      </c>
      <c r="B4007" t="s">
        <v>37764</v>
      </c>
      <c r="C4007" t="s">
        <v>2049</v>
      </c>
      <c r="D4007" s="258" t="s">
        <v>37765</v>
      </c>
    </row>
    <row r="4008" spans="1:4" ht="14.25">
      <c r="A4008">
        <v>37736</v>
      </c>
      <c r="B4008" t="s">
        <v>37766</v>
      </c>
      <c r="C4008" t="s">
        <v>2049</v>
      </c>
      <c r="D4008" s="258" t="s">
        <v>37767</v>
      </c>
    </row>
    <row r="4009" spans="1:4" ht="14.25">
      <c r="A4009">
        <v>37739</v>
      </c>
      <c r="B4009" t="s">
        <v>37768</v>
      </c>
      <c r="C4009" t="s">
        <v>2049</v>
      </c>
      <c r="D4009" s="258" t="s">
        <v>37769</v>
      </c>
    </row>
    <row r="4010" spans="1:4" ht="14.25">
      <c r="A4010">
        <v>37740</v>
      </c>
      <c r="B4010" t="s">
        <v>37770</v>
      </c>
      <c r="C4010" t="s">
        <v>2049</v>
      </c>
      <c r="D4010" s="258" t="s">
        <v>37771</v>
      </c>
    </row>
    <row r="4011" spans="1:4" ht="14.25">
      <c r="A4011">
        <v>37738</v>
      </c>
      <c r="B4011" t="s">
        <v>37772</v>
      </c>
      <c r="C4011" t="s">
        <v>2049</v>
      </c>
      <c r="D4011" s="258" t="s">
        <v>37773</v>
      </c>
    </row>
    <row r="4012" spans="1:4" ht="14.25">
      <c r="A4012">
        <v>37737</v>
      </c>
      <c r="B4012" t="s">
        <v>37774</v>
      </c>
      <c r="C4012" t="s">
        <v>2049</v>
      </c>
      <c r="D4012" s="258" t="s">
        <v>37775</v>
      </c>
    </row>
    <row r="4013" spans="1:4" ht="14.25">
      <c r="A4013">
        <v>25014</v>
      </c>
      <c r="B4013" t="s">
        <v>37776</v>
      </c>
      <c r="C4013" t="s">
        <v>2049</v>
      </c>
      <c r="D4013" s="258" t="s">
        <v>37777</v>
      </c>
    </row>
    <row r="4014" spans="1:4" ht="14.25">
      <c r="A4014">
        <v>25013</v>
      </c>
      <c r="B4014" t="s">
        <v>37778</v>
      </c>
      <c r="C4014" t="s">
        <v>2049</v>
      </c>
      <c r="D4014" s="258" t="s">
        <v>37779</v>
      </c>
    </row>
    <row r="4015" spans="1:4" ht="14.25">
      <c r="A4015">
        <v>14405</v>
      </c>
      <c r="B4015" t="s">
        <v>37780</v>
      </c>
      <c r="C4015" t="s">
        <v>2049</v>
      </c>
      <c r="D4015" s="258" t="s">
        <v>37781</v>
      </c>
    </row>
    <row r="4016" spans="1:4" ht="14.25">
      <c r="A4016">
        <v>20271</v>
      </c>
      <c r="B4016" t="s">
        <v>37782</v>
      </c>
      <c r="C4016" t="s">
        <v>2049</v>
      </c>
      <c r="D4016" s="258" t="s">
        <v>37783</v>
      </c>
    </row>
    <row r="4017" spans="1:4" ht="14.25">
      <c r="A4017">
        <v>10423</v>
      </c>
      <c r="B4017" t="s">
        <v>37784</v>
      </c>
      <c r="C4017" t="s">
        <v>2049</v>
      </c>
      <c r="D4017" s="258" t="s">
        <v>36648</v>
      </c>
    </row>
    <row r="4018" spans="1:4" ht="14.25">
      <c r="A4018">
        <v>36790</v>
      </c>
      <c r="B4018" t="s">
        <v>37785</v>
      </c>
      <c r="C4018" t="s">
        <v>2049</v>
      </c>
      <c r="D4018" s="258" t="s">
        <v>37786</v>
      </c>
    </row>
    <row r="4019" spans="1:4" ht="14.25">
      <c r="A4019">
        <v>37589</v>
      </c>
      <c r="B4019" t="s">
        <v>37787</v>
      </c>
      <c r="C4019" t="s">
        <v>2049</v>
      </c>
      <c r="D4019" s="258" t="s">
        <v>37788</v>
      </c>
    </row>
    <row r="4020" spans="1:4" ht="14.25">
      <c r="A4020">
        <v>11690</v>
      </c>
      <c r="B4020" t="s">
        <v>37789</v>
      </c>
      <c r="C4020" t="s">
        <v>2049</v>
      </c>
      <c r="D4020" s="258" t="s">
        <v>37790</v>
      </c>
    </row>
    <row r="4021" spans="1:4" ht="14.25">
      <c r="A4021">
        <v>20234</v>
      </c>
      <c r="B4021" t="s">
        <v>37791</v>
      </c>
      <c r="C4021" t="s">
        <v>2049</v>
      </c>
      <c r="D4021" s="258" t="s">
        <v>37792</v>
      </c>
    </row>
    <row r="4022" spans="1:4" ht="14.25">
      <c r="A4022">
        <v>4763</v>
      </c>
      <c r="B4022" t="s">
        <v>37793</v>
      </c>
      <c r="C4022" t="s">
        <v>2051</v>
      </c>
      <c r="D4022" s="258" t="s">
        <v>32355</v>
      </c>
    </row>
    <row r="4023" spans="1:4" ht="14.25">
      <c r="A4023">
        <v>41070</v>
      </c>
      <c r="B4023" t="s">
        <v>37794</v>
      </c>
      <c r="C4023" t="s">
        <v>2056</v>
      </c>
      <c r="D4023" s="258" t="s">
        <v>32357</v>
      </c>
    </row>
    <row r="4024" spans="1:4" ht="14.25">
      <c r="A4024">
        <v>44480</v>
      </c>
      <c r="B4024" t="s">
        <v>37795</v>
      </c>
      <c r="C4024" t="s">
        <v>2055</v>
      </c>
      <c r="D4024" s="258" t="s">
        <v>34153</v>
      </c>
    </row>
    <row r="4025" spans="1:4" ht="14.25">
      <c r="A4025">
        <v>11457</v>
      </c>
      <c r="B4025" t="s">
        <v>37796</v>
      </c>
      <c r="C4025" t="s">
        <v>2049</v>
      </c>
      <c r="D4025" s="258" t="s">
        <v>37797</v>
      </c>
    </row>
    <row r="4026" spans="1:4" ht="14.25">
      <c r="A4026">
        <v>44073</v>
      </c>
      <c r="B4026" t="s">
        <v>37798</v>
      </c>
      <c r="C4026" t="s">
        <v>2052</v>
      </c>
      <c r="D4026" s="258" t="s">
        <v>30993</v>
      </c>
    </row>
    <row r="4027" spans="1:4" ht="14.25">
      <c r="A4027">
        <v>44253</v>
      </c>
      <c r="B4027" t="s">
        <v>37799</v>
      </c>
      <c r="C4027" t="s">
        <v>2049</v>
      </c>
      <c r="D4027" s="258" t="s">
        <v>37800</v>
      </c>
    </row>
    <row r="4028" spans="1:4" ht="14.25">
      <c r="A4028">
        <v>21121</v>
      </c>
      <c r="B4028" t="s">
        <v>37801</v>
      </c>
      <c r="C4028" t="s">
        <v>2049</v>
      </c>
      <c r="D4028" s="258" t="s">
        <v>34296</v>
      </c>
    </row>
    <row r="4029" spans="1:4" ht="14.25">
      <c r="A4029">
        <v>38010</v>
      </c>
      <c r="B4029" t="s">
        <v>37802</v>
      </c>
      <c r="C4029" t="s">
        <v>2049</v>
      </c>
      <c r="D4029" s="258" t="s">
        <v>37803</v>
      </c>
    </row>
    <row r="4030" spans="1:4" ht="14.25">
      <c r="A4030">
        <v>38011</v>
      </c>
      <c r="B4030" t="s">
        <v>37804</v>
      </c>
      <c r="C4030" t="s">
        <v>2049</v>
      </c>
      <c r="D4030" s="258" t="s">
        <v>37805</v>
      </c>
    </row>
    <row r="4031" spans="1:4" ht="14.25">
      <c r="A4031">
        <v>38012</v>
      </c>
      <c r="B4031" t="s">
        <v>37806</v>
      </c>
      <c r="C4031" t="s">
        <v>2049</v>
      </c>
      <c r="D4031" s="258" t="s">
        <v>37807</v>
      </c>
    </row>
    <row r="4032" spans="1:4" ht="14.25">
      <c r="A4032">
        <v>38013</v>
      </c>
      <c r="B4032" t="s">
        <v>37808</v>
      </c>
      <c r="C4032" t="s">
        <v>2049</v>
      </c>
      <c r="D4032" s="258" t="s">
        <v>37809</v>
      </c>
    </row>
    <row r="4033" spans="1:4" ht="14.25">
      <c r="A4033">
        <v>38014</v>
      </c>
      <c r="B4033" t="s">
        <v>37810</v>
      </c>
      <c r="C4033" t="s">
        <v>2049</v>
      </c>
      <c r="D4033" s="258" t="s">
        <v>37811</v>
      </c>
    </row>
    <row r="4034" spans="1:4" ht="14.25">
      <c r="A4034">
        <v>38015</v>
      </c>
      <c r="B4034" t="s">
        <v>37812</v>
      </c>
      <c r="C4034" t="s">
        <v>2049</v>
      </c>
      <c r="D4034" s="258" t="s">
        <v>37813</v>
      </c>
    </row>
    <row r="4035" spans="1:4" ht="14.25">
      <c r="A4035">
        <v>38016</v>
      </c>
      <c r="B4035" t="s">
        <v>37814</v>
      </c>
      <c r="C4035" t="s">
        <v>2049</v>
      </c>
      <c r="D4035" s="258" t="s">
        <v>37815</v>
      </c>
    </row>
    <row r="4036" spans="1:4" ht="14.25">
      <c r="A4036">
        <v>12741</v>
      </c>
      <c r="B4036" t="s">
        <v>37816</v>
      </c>
      <c r="C4036" t="s">
        <v>2049</v>
      </c>
      <c r="D4036" s="258" t="s">
        <v>37817</v>
      </c>
    </row>
    <row r="4037" spans="1:4" ht="14.25">
      <c r="A4037">
        <v>12733</v>
      </c>
      <c r="B4037" t="s">
        <v>37818</v>
      </c>
      <c r="C4037" t="s">
        <v>2049</v>
      </c>
      <c r="D4037" s="258" t="s">
        <v>33792</v>
      </c>
    </row>
    <row r="4038" spans="1:4" ht="14.25">
      <c r="A4038">
        <v>12734</v>
      </c>
      <c r="B4038" t="s">
        <v>37819</v>
      </c>
      <c r="C4038" t="s">
        <v>2049</v>
      </c>
      <c r="D4038" s="258" t="s">
        <v>36534</v>
      </c>
    </row>
    <row r="4039" spans="1:4" ht="14.25">
      <c r="A4039">
        <v>12735</v>
      </c>
      <c r="B4039" t="s">
        <v>37820</v>
      </c>
      <c r="C4039" t="s">
        <v>2049</v>
      </c>
      <c r="D4039" s="258" t="s">
        <v>32840</v>
      </c>
    </row>
    <row r="4040" spans="1:4" ht="14.25">
      <c r="A4040">
        <v>12736</v>
      </c>
      <c r="B4040" t="s">
        <v>37821</v>
      </c>
      <c r="C4040" t="s">
        <v>2049</v>
      </c>
      <c r="D4040" s="258" t="s">
        <v>37822</v>
      </c>
    </row>
    <row r="4041" spans="1:4" ht="14.25">
      <c r="A4041">
        <v>12737</v>
      </c>
      <c r="B4041" t="s">
        <v>37823</v>
      </c>
      <c r="C4041" t="s">
        <v>2049</v>
      </c>
      <c r="D4041" s="258" t="s">
        <v>37824</v>
      </c>
    </row>
    <row r="4042" spans="1:4" ht="14.25">
      <c r="A4042">
        <v>12738</v>
      </c>
      <c r="B4042" t="s">
        <v>37825</v>
      </c>
      <c r="C4042" t="s">
        <v>2049</v>
      </c>
      <c r="D4042" s="258" t="s">
        <v>37826</v>
      </c>
    </row>
    <row r="4043" spans="1:4" ht="14.25">
      <c r="A4043">
        <v>12739</v>
      </c>
      <c r="B4043" t="s">
        <v>37827</v>
      </c>
      <c r="C4043" t="s">
        <v>2049</v>
      </c>
      <c r="D4043" s="258" t="s">
        <v>37828</v>
      </c>
    </row>
    <row r="4044" spans="1:4" ht="14.25">
      <c r="A4044">
        <v>12740</v>
      </c>
      <c r="B4044" t="s">
        <v>37829</v>
      </c>
      <c r="C4044" t="s">
        <v>2049</v>
      </c>
      <c r="D4044" s="258" t="s">
        <v>37830</v>
      </c>
    </row>
    <row r="4045" spans="1:4" ht="14.25">
      <c r="A4045">
        <v>6297</v>
      </c>
      <c r="B4045" t="s">
        <v>37831</v>
      </c>
      <c r="C4045" t="s">
        <v>2049</v>
      </c>
      <c r="D4045" s="258" t="s">
        <v>37832</v>
      </c>
    </row>
    <row r="4046" spans="1:4" ht="14.25">
      <c r="A4046">
        <v>6296</v>
      </c>
      <c r="B4046" t="s">
        <v>37833</v>
      </c>
      <c r="C4046" t="s">
        <v>2049</v>
      </c>
      <c r="D4046" s="258" t="s">
        <v>37834</v>
      </c>
    </row>
    <row r="4047" spans="1:4" ht="14.25">
      <c r="A4047">
        <v>6294</v>
      </c>
      <c r="B4047" t="s">
        <v>37835</v>
      </c>
      <c r="C4047" t="s">
        <v>2049</v>
      </c>
      <c r="D4047" s="258" t="s">
        <v>33794</v>
      </c>
    </row>
    <row r="4048" spans="1:4" ht="14.25">
      <c r="A4048">
        <v>6323</v>
      </c>
      <c r="B4048" t="s">
        <v>37836</v>
      </c>
      <c r="C4048" t="s">
        <v>2049</v>
      </c>
      <c r="D4048" s="258" t="s">
        <v>36062</v>
      </c>
    </row>
    <row r="4049" spans="1:4" ht="14.25">
      <c r="A4049">
        <v>6299</v>
      </c>
      <c r="B4049" t="s">
        <v>37837</v>
      </c>
      <c r="C4049" t="s">
        <v>2049</v>
      </c>
      <c r="D4049" s="258" t="s">
        <v>37838</v>
      </c>
    </row>
    <row r="4050" spans="1:4" ht="14.25">
      <c r="A4050">
        <v>6298</v>
      </c>
      <c r="B4050" t="s">
        <v>37839</v>
      </c>
      <c r="C4050" t="s">
        <v>2049</v>
      </c>
      <c r="D4050" s="258" t="s">
        <v>37840</v>
      </c>
    </row>
    <row r="4051" spans="1:4" ht="14.25">
      <c r="A4051">
        <v>6295</v>
      </c>
      <c r="B4051" t="s">
        <v>37841</v>
      </c>
      <c r="C4051" t="s">
        <v>2049</v>
      </c>
      <c r="D4051" s="258" t="s">
        <v>37842</v>
      </c>
    </row>
    <row r="4052" spans="1:4" ht="14.25">
      <c r="A4052">
        <v>6322</v>
      </c>
      <c r="B4052" t="s">
        <v>37843</v>
      </c>
      <c r="C4052" t="s">
        <v>2049</v>
      </c>
      <c r="D4052" s="258" t="s">
        <v>37844</v>
      </c>
    </row>
    <row r="4053" spans="1:4" ht="14.25">
      <c r="A4053">
        <v>6300</v>
      </c>
      <c r="B4053" t="s">
        <v>37845</v>
      </c>
      <c r="C4053" t="s">
        <v>2049</v>
      </c>
      <c r="D4053" s="258" t="s">
        <v>37846</v>
      </c>
    </row>
    <row r="4054" spans="1:4" ht="14.25">
      <c r="A4054">
        <v>6321</v>
      </c>
      <c r="B4054" t="s">
        <v>37847</v>
      </c>
      <c r="C4054" t="s">
        <v>2049</v>
      </c>
      <c r="D4054" s="258" t="s">
        <v>37848</v>
      </c>
    </row>
    <row r="4055" spans="1:4" ht="14.25">
      <c r="A4055">
        <v>6301</v>
      </c>
      <c r="B4055" t="s">
        <v>37849</v>
      </c>
      <c r="C4055" t="s">
        <v>2049</v>
      </c>
      <c r="D4055" s="258" t="s">
        <v>37850</v>
      </c>
    </row>
    <row r="4056" spans="1:4" ht="14.25">
      <c r="A4056">
        <v>7105</v>
      </c>
      <c r="B4056" t="s">
        <v>37851</v>
      </c>
      <c r="C4056" t="s">
        <v>2049</v>
      </c>
      <c r="D4056" s="258" t="s">
        <v>37852</v>
      </c>
    </row>
    <row r="4057" spans="1:4" ht="14.25">
      <c r="A4057">
        <v>20183</v>
      </c>
      <c r="B4057" t="s">
        <v>37853</v>
      </c>
      <c r="C4057" t="s">
        <v>2049</v>
      </c>
      <c r="D4057" s="258" t="s">
        <v>37854</v>
      </c>
    </row>
    <row r="4058" spans="1:4" ht="14.25">
      <c r="A4058">
        <v>38448</v>
      </c>
      <c r="B4058" t="s">
        <v>37855</v>
      </c>
      <c r="C4058" t="s">
        <v>2049</v>
      </c>
      <c r="D4058" s="258" t="s">
        <v>37856</v>
      </c>
    </row>
    <row r="4059" spans="1:4" ht="14.25">
      <c r="A4059">
        <v>20182</v>
      </c>
      <c r="B4059" t="s">
        <v>37857</v>
      </c>
      <c r="C4059" t="s">
        <v>2049</v>
      </c>
      <c r="D4059" s="258" t="s">
        <v>31784</v>
      </c>
    </row>
    <row r="4060" spans="1:4" ht="14.25">
      <c r="A4060">
        <v>7119</v>
      </c>
      <c r="B4060" t="s">
        <v>37858</v>
      </c>
      <c r="C4060" t="s">
        <v>2049</v>
      </c>
      <c r="D4060" s="258" t="s">
        <v>30466</v>
      </c>
    </row>
    <row r="4061" spans="1:4" ht="14.25">
      <c r="A4061">
        <v>7126</v>
      </c>
      <c r="B4061" t="s">
        <v>37859</v>
      </c>
      <c r="C4061" t="s">
        <v>2049</v>
      </c>
      <c r="D4061" s="258" t="s">
        <v>37860</v>
      </c>
    </row>
    <row r="4062" spans="1:4" ht="14.25">
      <c r="A4062">
        <v>7120</v>
      </c>
      <c r="B4062" t="s">
        <v>37861</v>
      </c>
      <c r="C4062" t="s">
        <v>2049</v>
      </c>
      <c r="D4062" s="258" t="s">
        <v>37862</v>
      </c>
    </row>
    <row r="4063" spans="1:4" ht="14.25">
      <c r="A4063">
        <v>6319</v>
      </c>
      <c r="B4063" t="s">
        <v>37863</v>
      </c>
      <c r="C4063" t="s">
        <v>2049</v>
      </c>
      <c r="D4063" s="258" t="s">
        <v>37864</v>
      </c>
    </row>
    <row r="4064" spans="1:4" ht="14.25">
      <c r="A4064">
        <v>6304</v>
      </c>
      <c r="B4064" t="s">
        <v>37865</v>
      </c>
      <c r="C4064" t="s">
        <v>2049</v>
      </c>
      <c r="D4064" s="258" t="s">
        <v>37864</v>
      </c>
    </row>
    <row r="4065" spans="1:4" ht="14.25">
      <c r="A4065">
        <v>21116</v>
      </c>
      <c r="B4065" t="s">
        <v>37866</v>
      </c>
      <c r="C4065" t="s">
        <v>2049</v>
      </c>
      <c r="D4065" s="258" t="s">
        <v>31616</v>
      </c>
    </row>
    <row r="4066" spans="1:4" ht="14.25">
      <c r="A4066">
        <v>6320</v>
      </c>
      <c r="B4066" t="s">
        <v>37867</v>
      </c>
      <c r="C4066" t="s">
        <v>2049</v>
      </c>
      <c r="D4066" s="258" t="s">
        <v>37868</v>
      </c>
    </row>
    <row r="4067" spans="1:4" ht="14.25">
      <c r="A4067">
        <v>6303</v>
      </c>
      <c r="B4067" t="s">
        <v>37869</v>
      </c>
      <c r="C4067" t="s">
        <v>2049</v>
      </c>
      <c r="D4067" s="258" t="s">
        <v>37868</v>
      </c>
    </row>
    <row r="4068" spans="1:4" ht="14.25">
      <c r="A4068">
        <v>6308</v>
      </c>
      <c r="B4068" t="s">
        <v>37870</v>
      </c>
      <c r="C4068" t="s">
        <v>2049</v>
      </c>
      <c r="D4068" s="258" t="s">
        <v>37871</v>
      </c>
    </row>
    <row r="4069" spans="1:4" ht="14.25">
      <c r="A4069">
        <v>6317</v>
      </c>
      <c r="B4069" t="s">
        <v>37872</v>
      </c>
      <c r="C4069" t="s">
        <v>2049</v>
      </c>
      <c r="D4069" s="258" t="s">
        <v>37871</v>
      </c>
    </row>
    <row r="4070" spans="1:4" ht="14.25">
      <c r="A4070">
        <v>6307</v>
      </c>
      <c r="B4070" t="s">
        <v>37873</v>
      </c>
      <c r="C4070" t="s">
        <v>2049</v>
      </c>
      <c r="D4070" s="258" t="s">
        <v>37871</v>
      </c>
    </row>
    <row r="4071" spans="1:4" ht="14.25">
      <c r="A4071">
        <v>6309</v>
      </c>
      <c r="B4071" t="s">
        <v>37874</v>
      </c>
      <c r="C4071" t="s">
        <v>2049</v>
      </c>
      <c r="D4071" s="258" t="s">
        <v>37875</v>
      </c>
    </row>
    <row r="4072" spans="1:4" ht="14.25">
      <c r="A4072">
        <v>6318</v>
      </c>
      <c r="B4072" t="s">
        <v>37876</v>
      </c>
      <c r="C4072" t="s">
        <v>2049</v>
      </c>
      <c r="D4072" s="258" t="s">
        <v>32962</v>
      </c>
    </row>
    <row r="4073" spans="1:4" ht="14.25">
      <c r="A4073">
        <v>6306</v>
      </c>
      <c r="B4073" t="s">
        <v>37877</v>
      </c>
      <c r="C4073" t="s">
        <v>2049</v>
      </c>
      <c r="D4073" s="258" t="s">
        <v>32962</v>
      </c>
    </row>
    <row r="4074" spans="1:4" ht="14.25">
      <c r="A4074">
        <v>6305</v>
      </c>
      <c r="B4074" t="s">
        <v>37878</v>
      </c>
      <c r="C4074" t="s">
        <v>2049</v>
      </c>
      <c r="D4074" s="258" t="s">
        <v>32962</v>
      </c>
    </row>
    <row r="4075" spans="1:4" ht="14.25">
      <c r="A4075">
        <v>6302</v>
      </c>
      <c r="B4075" t="s">
        <v>37879</v>
      </c>
      <c r="C4075" t="s">
        <v>2049</v>
      </c>
      <c r="D4075" s="258" t="s">
        <v>33129</v>
      </c>
    </row>
    <row r="4076" spans="1:4" ht="14.25">
      <c r="A4076">
        <v>6312</v>
      </c>
      <c r="B4076" t="s">
        <v>37880</v>
      </c>
      <c r="C4076" t="s">
        <v>2049</v>
      </c>
      <c r="D4076" s="258" t="s">
        <v>37881</v>
      </c>
    </row>
    <row r="4077" spans="1:4" ht="14.25">
      <c r="A4077">
        <v>6311</v>
      </c>
      <c r="B4077" t="s">
        <v>37882</v>
      </c>
      <c r="C4077" t="s">
        <v>2049</v>
      </c>
      <c r="D4077" s="258" t="s">
        <v>37881</v>
      </c>
    </row>
    <row r="4078" spans="1:4" ht="14.25">
      <c r="A4078">
        <v>6310</v>
      </c>
      <c r="B4078" t="s">
        <v>37883</v>
      </c>
      <c r="C4078" t="s">
        <v>2049</v>
      </c>
      <c r="D4078" s="258" t="s">
        <v>37881</v>
      </c>
    </row>
    <row r="4079" spans="1:4" ht="14.25">
      <c r="A4079">
        <v>6314</v>
      </c>
      <c r="B4079" t="s">
        <v>37884</v>
      </c>
      <c r="C4079" t="s">
        <v>2049</v>
      </c>
      <c r="D4079" s="258" t="s">
        <v>37881</v>
      </c>
    </row>
    <row r="4080" spans="1:4" ht="14.25">
      <c r="A4080">
        <v>6313</v>
      </c>
      <c r="B4080" t="s">
        <v>37885</v>
      </c>
      <c r="C4080" t="s">
        <v>2049</v>
      </c>
      <c r="D4080" s="258" t="s">
        <v>37881</v>
      </c>
    </row>
    <row r="4081" spans="1:4" ht="14.25">
      <c r="A4081">
        <v>6315</v>
      </c>
      <c r="B4081" t="s">
        <v>37886</v>
      </c>
      <c r="C4081" t="s">
        <v>2049</v>
      </c>
      <c r="D4081" s="258" t="s">
        <v>37887</v>
      </c>
    </row>
    <row r="4082" spans="1:4" ht="14.25">
      <c r="A4082">
        <v>6316</v>
      </c>
      <c r="B4082" t="s">
        <v>37888</v>
      </c>
      <c r="C4082" t="s">
        <v>2049</v>
      </c>
      <c r="D4082" s="258" t="s">
        <v>37887</v>
      </c>
    </row>
    <row r="4083" spans="1:4" ht="14.25">
      <c r="A4083">
        <v>39324</v>
      </c>
      <c r="B4083" t="s">
        <v>37889</v>
      </c>
      <c r="C4083" t="s">
        <v>2049</v>
      </c>
      <c r="D4083" s="258" t="s">
        <v>35709</v>
      </c>
    </row>
    <row r="4084" spans="1:4" ht="14.25">
      <c r="A4084">
        <v>39325</v>
      </c>
      <c r="B4084" t="s">
        <v>37890</v>
      </c>
      <c r="C4084" t="s">
        <v>2049</v>
      </c>
      <c r="D4084" s="258" t="s">
        <v>37891</v>
      </c>
    </row>
    <row r="4085" spans="1:4" ht="14.25">
      <c r="A4085">
        <v>39326</v>
      </c>
      <c r="B4085" t="s">
        <v>37892</v>
      </c>
      <c r="C4085" t="s">
        <v>2049</v>
      </c>
      <c r="D4085" s="258" t="s">
        <v>33803</v>
      </c>
    </row>
    <row r="4086" spans="1:4" ht="14.25">
      <c r="A4086">
        <v>39327</v>
      </c>
      <c r="B4086" t="s">
        <v>37893</v>
      </c>
      <c r="C4086" t="s">
        <v>2049</v>
      </c>
      <c r="D4086" s="258" t="s">
        <v>37894</v>
      </c>
    </row>
    <row r="4087" spans="1:4" ht="14.25">
      <c r="A4087">
        <v>11378</v>
      </c>
      <c r="B4087" t="s">
        <v>37895</v>
      </c>
      <c r="C4087" t="s">
        <v>2049</v>
      </c>
      <c r="D4087" s="258" t="s">
        <v>37896</v>
      </c>
    </row>
    <row r="4088" spans="1:4" ht="14.25">
      <c r="A4088">
        <v>11379</v>
      </c>
      <c r="B4088" t="s">
        <v>37897</v>
      </c>
      <c r="C4088" t="s">
        <v>2049</v>
      </c>
      <c r="D4088" s="258" t="s">
        <v>37898</v>
      </c>
    </row>
    <row r="4089" spans="1:4" ht="14.25">
      <c r="A4089">
        <v>11493</v>
      </c>
      <c r="B4089" t="s">
        <v>37899</v>
      </c>
      <c r="C4089" t="s">
        <v>2049</v>
      </c>
      <c r="D4089" s="258" t="s">
        <v>37900</v>
      </c>
    </row>
    <row r="4090" spans="1:4" ht="14.25">
      <c r="A4090">
        <v>7106</v>
      </c>
      <c r="B4090" t="s">
        <v>37901</v>
      </c>
      <c r="C4090" t="s">
        <v>2049</v>
      </c>
      <c r="D4090" s="258" t="s">
        <v>37902</v>
      </c>
    </row>
    <row r="4091" spans="1:4" ht="14.25">
      <c r="A4091">
        <v>7104</v>
      </c>
      <c r="B4091" t="s">
        <v>37903</v>
      </c>
      <c r="C4091" t="s">
        <v>2049</v>
      </c>
      <c r="D4091" s="258" t="s">
        <v>37904</v>
      </c>
    </row>
    <row r="4092" spans="1:4" ht="14.25">
      <c r="A4092">
        <v>7136</v>
      </c>
      <c r="B4092" t="s">
        <v>37905</v>
      </c>
      <c r="C4092" t="s">
        <v>2049</v>
      </c>
      <c r="D4092" s="258" t="s">
        <v>33254</v>
      </c>
    </row>
    <row r="4093" spans="1:4" ht="14.25">
      <c r="A4093">
        <v>7128</v>
      </c>
      <c r="B4093" t="s">
        <v>37906</v>
      </c>
      <c r="C4093" t="s">
        <v>2049</v>
      </c>
      <c r="D4093" s="258" t="s">
        <v>30807</v>
      </c>
    </row>
    <row r="4094" spans="1:4" ht="14.25">
      <c r="A4094">
        <v>7108</v>
      </c>
      <c r="B4094" t="s">
        <v>37907</v>
      </c>
      <c r="C4094" t="s">
        <v>2049</v>
      </c>
      <c r="D4094" s="258" t="s">
        <v>37862</v>
      </c>
    </row>
    <row r="4095" spans="1:4" ht="14.25">
      <c r="A4095">
        <v>7129</v>
      </c>
      <c r="B4095" t="s">
        <v>37908</v>
      </c>
      <c r="C4095" t="s">
        <v>2049</v>
      </c>
      <c r="D4095" s="258" t="s">
        <v>37909</v>
      </c>
    </row>
    <row r="4096" spans="1:4" ht="14.25">
      <c r="A4096">
        <v>7130</v>
      </c>
      <c r="B4096" t="s">
        <v>37910</v>
      </c>
      <c r="C4096" t="s">
        <v>2049</v>
      </c>
      <c r="D4096" s="258" t="s">
        <v>37911</v>
      </c>
    </row>
    <row r="4097" spans="1:4" ht="14.25">
      <c r="A4097">
        <v>7131</v>
      </c>
      <c r="B4097" t="s">
        <v>37912</v>
      </c>
      <c r="C4097" t="s">
        <v>2049</v>
      </c>
      <c r="D4097" s="258" t="s">
        <v>37913</v>
      </c>
    </row>
    <row r="4098" spans="1:4" ht="14.25">
      <c r="A4098">
        <v>7132</v>
      </c>
      <c r="B4098" t="s">
        <v>37914</v>
      </c>
      <c r="C4098" t="s">
        <v>2049</v>
      </c>
      <c r="D4098" s="258" t="s">
        <v>37915</v>
      </c>
    </row>
    <row r="4099" spans="1:4" ht="14.25">
      <c r="A4099">
        <v>7133</v>
      </c>
      <c r="B4099" t="s">
        <v>37916</v>
      </c>
      <c r="C4099" t="s">
        <v>2049</v>
      </c>
      <c r="D4099" s="258" t="s">
        <v>37917</v>
      </c>
    </row>
    <row r="4100" spans="1:4" ht="14.25">
      <c r="A4100">
        <v>37420</v>
      </c>
      <c r="B4100" t="s">
        <v>37918</v>
      </c>
      <c r="C4100" t="s">
        <v>2049</v>
      </c>
      <c r="D4100" s="258" t="s">
        <v>31736</v>
      </c>
    </row>
    <row r="4101" spans="1:4" ht="14.25">
      <c r="A4101">
        <v>37421</v>
      </c>
      <c r="B4101" t="s">
        <v>37919</v>
      </c>
      <c r="C4101" t="s">
        <v>2049</v>
      </c>
      <c r="D4101" s="258" t="s">
        <v>37920</v>
      </c>
    </row>
    <row r="4102" spans="1:4" ht="14.25">
      <c r="A4102">
        <v>37422</v>
      </c>
      <c r="B4102" t="s">
        <v>37921</v>
      </c>
      <c r="C4102" t="s">
        <v>2049</v>
      </c>
      <c r="D4102" s="258" t="s">
        <v>37922</v>
      </c>
    </row>
    <row r="4103" spans="1:4" ht="14.25">
      <c r="A4103">
        <v>37443</v>
      </c>
      <c r="B4103" t="s">
        <v>37923</v>
      </c>
      <c r="C4103" t="s">
        <v>2049</v>
      </c>
      <c r="D4103" s="258" t="s">
        <v>31229</v>
      </c>
    </row>
    <row r="4104" spans="1:4" ht="14.25">
      <c r="A4104">
        <v>37444</v>
      </c>
      <c r="B4104" t="s">
        <v>37924</v>
      </c>
      <c r="C4104" t="s">
        <v>2049</v>
      </c>
      <c r="D4104" s="258" t="s">
        <v>37925</v>
      </c>
    </row>
    <row r="4105" spans="1:4" ht="14.25">
      <c r="A4105">
        <v>37445</v>
      </c>
      <c r="B4105" t="s">
        <v>37926</v>
      </c>
      <c r="C4105" t="s">
        <v>2049</v>
      </c>
      <c r="D4105" s="258" t="s">
        <v>37927</v>
      </c>
    </row>
    <row r="4106" spans="1:4" ht="14.25">
      <c r="A4106">
        <v>37446</v>
      </c>
      <c r="B4106" t="s">
        <v>37928</v>
      </c>
      <c r="C4106" t="s">
        <v>2049</v>
      </c>
      <c r="D4106" s="258" t="s">
        <v>37929</v>
      </c>
    </row>
    <row r="4107" spans="1:4" ht="14.25">
      <c r="A4107">
        <v>37447</v>
      </c>
      <c r="B4107" t="s">
        <v>37930</v>
      </c>
      <c r="C4107" t="s">
        <v>2049</v>
      </c>
      <c r="D4107" s="258" t="s">
        <v>37931</v>
      </c>
    </row>
    <row r="4108" spans="1:4" ht="14.25">
      <c r="A4108">
        <v>37448</v>
      </c>
      <c r="B4108" t="s">
        <v>37932</v>
      </c>
      <c r="C4108" t="s">
        <v>2049</v>
      </c>
      <c r="D4108" s="258" t="s">
        <v>37933</v>
      </c>
    </row>
    <row r="4109" spans="1:4" ht="14.25">
      <c r="A4109">
        <v>37440</v>
      </c>
      <c r="B4109" t="s">
        <v>37934</v>
      </c>
      <c r="C4109" t="s">
        <v>2049</v>
      </c>
      <c r="D4109" s="258" t="s">
        <v>37935</v>
      </c>
    </row>
    <row r="4110" spans="1:4" ht="14.25">
      <c r="A4110">
        <v>37441</v>
      </c>
      <c r="B4110" t="s">
        <v>37936</v>
      </c>
      <c r="C4110" t="s">
        <v>2049</v>
      </c>
      <c r="D4110" s="258" t="s">
        <v>37935</v>
      </c>
    </row>
    <row r="4111" spans="1:4" ht="14.25">
      <c r="A4111">
        <v>37442</v>
      </c>
      <c r="B4111" t="s">
        <v>37937</v>
      </c>
      <c r="C4111" t="s">
        <v>2049</v>
      </c>
      <c r="D4111" s="258" t="s">
        <v>37938</v>
      </c>
    </row>
    <row r="4112" spans="1:4" ht="14.25">
      <c r="A4112">
        <v>38017</v>
      </c>
      <c r="B4112" t="s">
        <v>37939</v>
      </c>
      <c r="C4112" t="s">
        <v>2049</v>
      </c>
      <c r="D4112" s="258" t="s">
        <v>35697</v>
      </c>
    </row>
    <row r="4113" spans="1:4" ht="14.25">
      <c r="A4113">
        <v>38018</v>
      </c>
      <c r="B4113" t="s">
        <v>37940</v>
      </c>
      <c r="C4113" t="s">
        <v>2049</v>
      </c>
      <c r="D4113" s="258" t="s">
        <v>37941</v>
      </c>
    </row>
    <row r="4114" spans="1:4" ht="14.25">
      <c r="A4114">
        <v>39895</v>
      </c>
      <c r="B4114" t="s">
        <v>37942</v>
      </c>
      <c r="C4114" t="s">
        <v>2049</v>
      </c>
      <c r="D4114" s="258" t="s">
        <v>37943</v>
      </c>
    </row>
    <row r="4115" spans="1:4" ht="14.25">
      <c r="A4115">
        <v>39896</v>
      </c>
      <c r="B4115" t="s">
        <v>37944</v>
      </c>
      <c r="C4115" t="s">
        <v>2049</v>
      </c>
      <c r="D4115" s="258" t="s">
        <v>37945</v>
      </c>
    </row>
    <row r="4116" spans="1:4" ht="14.25">
      <c r="A4116">
        <v>38873</v>
      </c>
      <c r="B4116" t="s">
        <v>37946</v>
      </c>
      <c r="C4116" t="s">
        <v>2049</v>
      </c>
      <c r="D4116" s="258" t="s">
        <v>37947</v>
      </c>
    </row>
    <row r="4117" spans="1:4" ht="14.25">
      <c r="A4117">
        <v>38874</v>
      </c>
      <c r="B4117" t="s">
        <v>37948</v>
      </c>
      <c r="C4117" t="s">
        <v>2049</v>
      </c>
      <c r="D4117" s="258" t="s">
        <v>34674</v>
      </c>
    </row>
    <row r="4118" spans="1:4" ht="14.25">
      <c r="A4118">
        <v>38875</v>
      </c>
      <c r="B4118" t="s">
        <v>37949</v>
      </c>
      <c r="C4118" t="s">
        <v>2049</v>
      </c>
      <c r="D4118" s="258" t="s">
        <v>37950</v>
      </c>
    </row>
    <row r="4119" spans="1:4" ht="14.25">
      <c r="A4119">
        <v>38876</v>
      </c>
      <c r="B4119" t="s">
        <v>37951</v>
      </c>
      <c r="C4119" t="s">
        <v>2049</v>
      </c>
      <c r="D4119" s="258" t="s">
        <v>37952</v>
      </c>
    </row>
    <row r="4120" spans="1:4" ht="14.25">
      <c r="A4120">
        <v>39000</v>
      </c>
      <c r="B4120" t="s">
        <v>37953</v>
      </c>
      <c r="C4120" t="s">
        <v>2049</v>
      </c>
      <c r="D4120" s="258" t="s">
        <v>37954</v>
      </c>
    </row>
    <row r="4121" spans="1:4" ht="14.25">
      <c r="A4121">
        <v>38674</v>
      </c>
      <c r="B4121" t="s">
        <v>37955</v>
      </c>
      <c r="C4121" t="s">
        <v>2049</v>
      </c>
      <c r="D4121" s="258" t="s">
        <v>37956</v>
      </c>
    </row>
    <row r="4122" spans="1:4" ht="14.25">
      <c r="A4122">
        <v>38019</v>
      </c>
      <c r="B4122" t="s">
        <v>37957</v>
      </c>
      <c r="C4122" t="s">
        <v>2049</v>
      </c>
      <c r="D4122" s="258" t="s">
        <v>37958</v>
      </c>
    </row>
    <row r="4123" spans="1:4" ht="14.25">
      <c r="A4123">
        <v>38020</v>
      </c>
      <c r="B4123" t="s">
        <v>37959</v>
      </c>
      <c r="C4123" t="s">
        <v>2049</v>
      </c>
      <c r="D4123" s="258" t="s">
        <v>33320</v>
      </c>
    </row>
    <row r="4124" spans="1:4" ht="14.25">
      <c r="A4124">
        <v>38454</v>
      </c>
      <c r="B4124" t="s">
        <v>37960</v>
      </c>
      <c r="C4124" t="s">
        <v>2049</v>
      </c>
      <c r="D4124" s="258" t="s">
        <v>32782</v>
      </c>
    </row>
    <row r="4125" spans="1:4" ht="14.25">
      <c r="A4125">
        <v>38455</v>
      </c>
      <c r="B4125" t="s">
        <v>37961</v>
      </c>
      <c r="C4125" t="s">
        <v>2049</v>
      </c>
      <c r="D4125" s="258" t="s">
        <v>37962</v>
      </c>
    </row>
    <row r="4126" spans="1:4" ht="14.25">
      <c r="A4126">
        <v>38462</v>
      </c>
      <c r="B4126" t="s">
        <v>37963</v>
      </c>
      <c r="C4126" t="s">
        <v>2049</v>
      </c>
      <c r="D4126" s="258" t="s">
        <v>37964</v>
      </c>
    </row>
    <row r="4127" spans="1:4" ht="14.25">
      <c r="A4127">
        <v>36362</v>
      </c>
      <c r="B4127" t="s">
        <v>37965</v>
      </c>
      <c r="C4127" t="s">
        <v>2049</v>
      </c>
      <c r="D4127" s="258" t="s">
        <v>30394</v>
      </c>
    </row>
    <row r="4128" spans="1:4" ht="14.25">
      <c r="A4128">
        <v>36298</v>
      </c>
      <c r="B4128" t="s">
        <v>37966</v>
      </c>
      <c r="C4128" t="s">
        <v>2049</v>
      </c>
      <c r="D4128" s="258" t="s">
        <v>37967</v>
      </c>
    </row>
    <row r="4129" spans="1:4" ht="14.25">
      <c r="A4129">
        <v>38456</v>
      </c>
      <c r="B4129" t="s">
        <v>37968</v>
      </c>
      <c r="C4129" t="s">
        <v>2049</v>
      </c>
      <c r="D4129" s="258" t="s">
        <v>34886</v>
      </c>
    </row>
    <row r="4130" spans="1:4" ht="14.25">
      <c r="A4130">
        <v>38457</v>
      </c>
      <c r="B4130" t="s">
        <v>37969</v>
      </c>
      <c r="C4130" t="s">
        <v>2049</v>
      </c>
      <c r="D4130" s="258" t="s">
        <v>37438</v>
      </c>
    </row>
    <row r="4131" spans="1:4" ht="14.25">
      <c r="A4131">
        <v>38458</v>
      </c>
      <c r="B4131" t="s">
        <v>37970</v>
      </c>
      <c r="C4131" t="s">
        <v>2049</v>
      </c>
      <c r="D4131" s="258" t="s">
        <v>37971</v>
      </c>
    </row>
    <row r="4132" spans="1:4" ht="14.25">
      <c r="A4132">
        <v>38459</v>
      </c>
      <c r="B4132" t="s">
        <v>37972</v>
      </c>
      <c r="C4132" t="s">
        <v>2049</v>
      </c>
      <c r="D4132" s="258" t="s">
        <v>33489</v>
      </c>
    </row>
    <row r="4133" spans="1:4" ht="14.25">
      <c r="A4133">
        <v>38460</v>
      </c>
      <c r="B4133" t="s">
        <v>37973</v>
      </c>
      <c r="C4133" t="s">
        <v>2049</v>
      </c>
      <c r="D4133" s="258" t="s">
        <v>37974</v>
      </c>
    </row>
    <row r="4134" spans="1:4" ht="14.25">
      <c r="A4134">
        <v>38461</v>
      </c>
      <c r="B4134" t="s">
        <v>37975</v>
      </c>
      <c r="C4134" t="s">
        <v>2049</v>
      </c>
      <c r="D4134" s="258" t="s">
        <v>37976</v>
      </c>
    </row>
    <row r="4135" spans="1:4" ht="14.25">
      <c r="A4135">
        <v>7094</v>
      </c>
      <c r="B4135" t="s">
        <v>37977</v>
      </c>
      <c r="C4135" t="s">
        <v>2049</v>
      </c>
      <c r="D4135" s="258" t="s">
        <v>33541</v>
      </c>
    </row>
    <row r="4136" spans="1:4" ht="14.25">
      <c r="A4136">
        <v>7116</v>
      </c>
      <c r="B4136" t="s">
        <v>37978</v>
      </c>
      <c r="C4136" t="s">
        <v>2049</v>
      </c>
      <c r="D4136" s="258" t="s">
        <v>37979</v>
      </c>
    </row>
    <row r="4137" spans="1:4" ht="14.25">
      <c r="A4137">
        <v>7118</v>
      </c>
      <c r="B4137" t="s">
        <v>37980</v>
      </c>
      <c r="C4137" t="s">
        <v>2049</v>
      </c>
      <c r="D4137" s="258" t="s">
        <v>37981</v>
      </c>
    </row>
    <row r="4138" spans="1:4" ht="14.25">
      <c r="A4138">
        <v>7098</v>
      </c>
      <c r="B4138" t="s">
        <v>37982</v>
      </c>
      <c r="C4138" t="s">
        <v>2049</v>
      </c>
      <c r="D4138" s="258" t="s">
        <v>37983</v>
      </c>
    </row>
    <row r="4139" spans="1:4" ht="14.25">
      <c r="A4139">
        <v>7110</v>
      </c>
      <c r="B4139" t="s">
        <v>37984</v>
      </c>
      <c r="C4139" t="s">
        <v>2049</v>
      </c>
      <c r="D4139" s="258" t="s">
        <v>37985</v>
      </c>
    </row>
    <row r="4140" spans="1:4" ht="14.25">
      <c r="A4140">
        <v>7123</v>
      </c>
      <c r="B4140" t="s">
        <v>37986</v>
      </c>
      <c r="C4140" t="s">
        <v>2049</v>
      </c>
      <c r="D4140" s="258" t="s">
        <v>37987</v>
      </c>
    </row>
    <row r="4141" spans="1:4" ht="14.25">
      <c r="A4141">
        <v>7121</v>
      </c>
      <c r="B4141" t="s">
        <v>37988</v>
      </c>
      <c r="C4141" t="s">
        <v>2049</v>
      </c>
      <c r="D4141" s="258" t="s">
        <v>37989</v>
      </c>
    </row>
    <row r="4142" spans="1:4" ht="14.25">
      <c r="A4142">
        <v>7137</v>
      </c>
      <c r="B4142" t="s">
        <v>37990</v>
      </c>
      <c r="C4142" t="s">
        <v>2049</v>
      </c>
      <c r="D4142" s="258" t="s">
        <v>37991</v>
      </c>
    </row>
    <row r="4143" spans="1:4" ht="14.25">
      <c r="A4143">
        <v>7122</v>
      </c>
      <c r="B4143" t="s">
        <v>37992</v>
      </c>
      <c r="C4143" t="s">
        <v>2049</v>
      </c>
      <c r="D4143" s="258" t="s">
        <v>37993</v>
      </c>
    </row>
    <row r="4144" spans="1:4" ht="14.25">
      <c r="A4144">
        <v>7114</v>
      </c>
      <c r="B4144" t="s">
        <v>37994</v>
      </c>
      <c r="C4144" t="s">
        <v>2049</v>
      </c>
      <c r="D4144" s="258" t="s">
        <v>35929</v>
      </c>
    </row>
    <row r="4145" spans="1:4" ht="14.25">
      <c r="A4145">
        <v>7109</v>
      </c>
      <c r="B4145" t="s">
        <v>37995</v>
      </c>
      <c r="C4145" t="s">
        <v>2049</v>
      </c>
      <c r="D4145" s="258" t="s">
        <v>37996</v>
      </c>
    </row>
    <row r="4146" spans="1:4" ht="14.25">
      <c r="A4146">
        <v>7135</v>
      </c>
      <c r="B4146" t="s">
        <v>37997</v>
      </c>
      <c r="C4146" t="s">
        <v>2049</v>
      </c>
      <c r="D4146" s="258" t="s">
        <v>37998</v>
      </c>
    </row>
    <row r="4147" spans="1:4" ht="14.25">
      <c r="A4147">
        <v>37947</v>
      </c>
      <c r="B4147" t="s">
        <v>37999</v>
      </c>
      <c r="C4147" t="s">
        <v>2049</v>
      </c>
      <c r="D4147" s="258" t="s">
        <v>38000</v>
      </c>
    </row>
    <row r="4148" spans="1:4" ht="14.25">
      <c r="A4148">
        <v>7103</v>
      </c>
      <c r="B4148" t="s">
        <v>38001</v>
      </c>
      <c r="C4148" t="s">
        <v>2049</v>
      </c>
      <c r="D4148" s="258" t="s">
        <v>32286</v>
      </c>
    </row>
    <row r="4149" spans="1:4" ht="14.25">
      <c r="A4149">
        <v>40419</v>
      </c>
      <c r="B4149" t="s">
        <v>38002</v>
      </c>
      <c r="C4149" t="s">
        <v>2049</v>
      </c>
      <c r="D4149" s="258" t="s">
        <v>38003</v>
      </c>
    </row>
    <row r="4150" spans="1:4" ht="14.25">
      <c r="A4150">
        <v>40420</v>
      </c>
      <c r="B4150" t="s">
        <v>38004</v>
      </c>
      <c r="C4150" t="s">
        <v>2049</v>
      </c>
      <c r="D4150" s="258" t="s">
        <v>32771</v>
      </c>
    </row>
    <row r="4151" spans="1:4" ht="14.25">
      <c r="A4151">
        <v>40421</v>
      </c>
      <c r="B4151" t="s">
        <v>38005</v>
      </c>
      <c r="C4151" t="s">
        <v>2049</v>
      </c>
      <c r="D4151" s="258" t="s">
        <v>38006</v>
      </c>
    </row>
    <row r="4152" spans="1:4" ht="14.25">
      <c r="A4152">
        <v>38905</v>
      </c>
      <c r="B4152" t="s">
        <v>38007</v>
      </c>
      <c r="C4152" t="s">
        <v>2049</v>
      </c>
      <c r="D4152" s="258" t="s">
        <v>38008</v>
      </c>
    </row>
    <row r="4153" spans="1:4" ht="14.25">
      <c r="A4153">
        <v>38907</v>
      </c>
      <c r="B4153" t="s">
        <v>38009</v>
      </c>
      <c r="C4153" t="s">
        <v>2049</v>
      </c>
      <c r="D4153" s="258" t="s">
        <v>35592</v>
      </c>
    </row>
    <row r="4154" spans="1:4" ht="14.25">
      <c r="A4154">
        <v>38910</v>
      </c>
      <c r="B4154" t="s">
        <v>38010</v>
      </c>
      <c r="C4154" t="s">
        <v>2049</v>
      </c>
      <c r="D4154" s="258" t="s">
        <v>38011</v>
      </c>
    </row>
    <row r="4155" spans="1:4" ht="14.25">
      <c r="A4155">
        <v>11655</v>
      </c>
      <c r="B4155" t="s">
        <v>38012</v>
      </c>
      <c r="C4155" t="s">
        <v>2049</v>
      </c>
      <c r="D4155" s="258" t="s">
        <v>37647</v>
      </c>
    </row>
    <row r="4156" spans="1:4" ht="14.25">
      <c r="A4156">
        <v>11656</v>
      </c>
      <c r="B4156" t="s">
        <v>38013</v>
      </c>
      <c r="C4156" t="s">
        <v>2049</v>
      </c>
      <c r="D4156" s="258" t="s">
        <v>38014</v>
      </c>
    </row>
    <row r="4157" spans="1:4" ht="14.25">
      <c r="A4157">
        <v>7091</v>
      </c>
      <c r="B4157" t="s">
        <v>38015</v>
      </c>
      <c r="C4157" t="s">
        <v>2049</v>
      </c>
      <c r="D4157" s="258" t="s">
        <v>34714</v>
      </c>
    </row>
    <row r="4158" spans="1:4" ht="14.25">
      <c r="A4158">
        <v>37948</v>
      </c>
      <c r="B4158" t="s">
        <v>38016</v>
      </c>
      <c r="C4158" t="s">
        <v>2049</v>
      </c>
      <c r="D4158" s="258" t="s">
        <v>38017</v>
      </c>
    </row>
    <row r="4159" spans="1:4" ht="14.25">
      <c r="A4159">
        <v>7097</v>
      </c>
      <c r="B4159" t="s">
        <v>38018</v>
      </c>
      <c r="C4159" t="s">
        <v>2049</v>
      </c>
      <c r="D4159" s="258" t="s">
        <v>38019</v>
      </c>
    </row>
    <row r="4160" spans="1:4" ht="14.25">
      <c r="A4160">
        <v>11658</v>
      </c>
      <c r="B4160" t="s">
        <v>38020</v>
      </c>
      <c r="C4160" t="s">
        <v>2049</v>
      </c>
      <c r="D4160" s="258" t="s">
        <v>38021</v>
      </c>
    </row>
    <row r="4161" spans="1:4" ht="14.25">
      <c r="A4161">
        <v>7146</v>
      </c>
      <c r="B4161" t="s">
        <v>38022</v>
      </c>
      <c r="C4161" t="s">
        <v>2049</v>
      </c>
      <c r="D4161" s="258" t="s">
        <v>38023</v>
      </c>
    </row>
    <row r="4162" spans="1:4" ht="14.25">
      <c r="A4162">
        <v>7138</v>
      </c>
      <c r="B4162" t="s">
        <v>38024</v>
      </c>
      <c r="C4162" t="s">
        <v>2049</v>
      </c>
      <c r="D4162" s="258" t="s">
        <v>34062</v>
      </c>
    </row>
    <row r="4163" spans="1:4" ht="14.25">
      <c r="A4163">
        <v>7139</v>
      </c>
      <c r="B4163" t="s">
        <v>38025</v>
      </c>
      <c r="C4163" t="s">
        <v>2049</v>
      </c>
      <c r="D4163" s="258" t="s">
        <v>31288</v>
      </c>
    </row>
    <row r="4164" spans="1:4" ht="14.25">
      <c r="A4164">
        <v>7140</v>
      </c>
      <c r="B4164" t="s">
        <v>38026</v>
      </c>
      <c r="C4164" t="s">
        <v>2049</v>
      </c>
      <c r="D4164" s="258" t="s">
        <v>31842</v>
      </c>
    </row>
    <row r="4165" spans="1:4" ht="14.25">
      <c r="A4165">
        <v>7141</v>
      </c>
      <c r="B4165" t="s">
        <v>38027</v>
      </c>
      <c r="C4165" t="s">
        <v>2049</v>
      </c>
      <c r="D4165" s="258" t="s">
        <v>38028</v>
      </c>
    </row>
    <row r="4166" spans="1:4" ht="14.25">
      <c r="A4166">
        <v>7143</v>
      </c>
      <c r="B4166" t="s">
        <v>38029</v>
      </c>
      <c r="C4166" t="s">
        <v>2049</v>
      </c>
      <c r="D4166" s="258" t="s">
        <v>33219</v>
      </c>
    </row>
    <row r="4167" spans="1:4" ht="14.25">
      <c r="A4167">
        <v>7144</v>
      </c>
      <c r="B4167" t="s">
        <v>38030</v>
      </c>
      <c r="C4167" t="s">
        <v>2049</v>
      </c>
      <c r="D4167" s="258" t="s">
        <v>38031</v>
      </c>
    </row>
    <row r="4168" spans="1:4" ht="14.25">
      <c r="A4168">
        <v>7145</v>
      </c>
      <c r="B4168" t="s">
        <v>38032</v>
      </c>
      <c r="C4168" t="s">
        <v>2049</v>
      </c>
      <c r="D4168" s="258" t="s">
        <v>38033</v>
      </c>
    </row>
    <row r="4169" spans="1:4" ht="14.25">
      <c r="A4169">
        <v>7142</v>
      </c>
      <c r="B4169" t="s">
        <v>38034</v>
      </c>
      <c r="C4169" t="s">
        <v>2049</v>
      </c>
      <c r="D4169" s="258" t="s">
        <v>38035</v>
      </c>
    </row>
    <row r="4170" spans="1:4" ht="14.25">
      <c r="A4170">
        <v>3593</v>
      </c>
      <c r="B4170" t="s">
        <v>38036</v>
      </c>
      <c r="C4170" t="s">
        <v>2049</v>
      </c>
      <c r="D4170" s="258" t="s">
        <v>38037</v>
      </c>
    </row>
    <row r="4171" spans="1:4" ht="14.25">
      <c r="A4171">
        <v>3588</v>
      </c>
      <c r="B4171" t="s">
        <v>38038</v>
      </c>
      <c r="C4171" t="s">
        <v>2049</v>
      </c>
      <c r="D4171" s="258" t="s">
        <v>38039</v>
      </c>
    </row>
    <row r="4172" spans="1:4" ht="14.25">
      <c r="A4172">
        <v>3585</v>
      </c>
      <c r="B4172" t="s">
        <v>38040</v>
      </c>
      <c r="C4172" t="s">
        <v>2049</v>
      </c>
      <c r="D4172" s="258" t="s">
        <v>38041</v>
      </c>
    </row>
    <row r="4173" spans="1:4" ht="14.25">
      <c r="A4173">
        <v>3587</v>
      </c>
      <c r="B4173" t="s">
        <v>38042</v>
      </c>
      <c r="C4173" t="s">
        <v>2049</v>
      </c>
      <c r="D4173" s="258" t="s">
        <v>38043</v>
      </c>
    </row>
    <row r="4174" spans="1:4" ht="14.25">
      <c r="A4174">
        <v>3590</v>
      </c>
      <c r="B4174" t="s">
        <v>38044</v>
      </c>
      <c r="C4174" t="s">
        <v>2049</v>
      </c>
      <c r="D4174" s="258" t="s">
        <v>38045</v>
      </c>
    </row>
    <row r="4175" spans="1:4" ht="14.25">
      <c r="A4175">
        <v>3589</v>
      </c>
      <c r="B4175" t="s">
        <v>38046</v>
      </c>
      <c r="C4175" t="s">
        <v>2049</v>
      </c>
      <c r="D4175" s="258" t="s">
        <v>38047</v>
      </c>
    </row>
    <row r="4176" spans="1:4" ht="14.25">
      <c r="A4176">
        <v>3586</v>
      </c>
      <c r="B4176" t="s">
        <v>38048</v>
      </c>
      <c r="C4176" t="s">
        <v>2049</v>
      </c>
      <c r="D4176" s="258" t="s">
        <v>38049</v>
      </c>
    </row>
    <row r="4177" spans="1:4" ht="14.25">
      <c r="A4177">
        <v>3592</v>
      </c>
      <c r="B4177" t="s">
        <v>38050</v>
      </c>
      <c r="C4177" t="s">
        <v>2049</v>
      </c>
      <c r="D4177" s="258" t="s">
        <v>38051</v>
      </c>
    </row>
    <row r="4178" spans="1:4" ht="14.25">
      <c r="A4178">
        <v>3591</v>
      </c>
      <c r="B4178" t="s">
        <v>38052</v>
      </c>
      <c r="C4178" t="s">
        <v>2049</v>
      </c>
      <c r="D4178" s="258" t="s">
        <v>38053</v>
      </c>
    </row>
    <row r="4179" spans="1:4" ht="14.25">
      <c r="A4179">
        <v>40396</v>
      </c>
      <c r="B4179" t="s">
        <v>38054</v>
      </c>
      <c r="C4179" t="s">
        <v>2049</v>
      </c>
      <c r="D4179" s="258" t="s">
        <v>38055</v>
      </c>
    </row>
    <row r="4180" spans="1:4" ht="14.25">
      <c r="A4180">
        <v>40395</v>
      </c>
      <c r="B4180" t="s">
        <v>38056</v>
      </c>
      <c r="C4180" t="s">
        <v>2049</v>
      </c>
      <c r="D4180" s="258" t="s">
        <v>38057</v>
      </c>
    </row>
    <row r="4181" spans="1:4" ht="14.25">
      <c r="A4181">
        <v>40392</v>
      </c>
      <c r="B4181" t="s">
        <v>38058</v>
      </c>
      <c r="C4181" t="s">
        <v>2049</v>
      </c>
      <c r="D4181" s="258" t="s">
        <v>38059</v>
      </c>
    </row>
    <row r="4182" spans="1:4" ht="14.25">
      <c r="A4182">
        <v>40394</v>
      </c>
      <c r="B4182" t="s">
        <v>38060</v>
      </c>
      <c r="C4182" t="s">
        <v>2049</v>
      </c>
      <c r="D4182" s="258" t="s">
        <v>38061</v>
      </c>
    </row>
    <row r="4183" spans="1:4" ht="14.25">
      <c r="A4183">
        <v>40398</v>
      </c>
      <c r="B4183" t="s">
        <v>38062</v>
      </c>
      <c r="C4183" t="s">
        <v>2049</v>
      </c>
      <c r="D4183" s="258" t="s">
        <v>38063</v>
      </c>
    </row>
    <row r="4184" spans="1:4" ht="14.25">
      <c r="A4184">
        <v>40397</v>
      </c>
      <c r="B4184" t="s">
        <v>38064</v>
      </c>
      <c r="C4184" t="s">
        <v>2049</v>
      </c>
      <c r="D4184" s="258" t="s">
        <v>38065</v>
      </c>
    </row>
    <row r="4185" spans="1:4" ht="14.25">
      <c r="A4185">
        <v>40393</v>
      </c>
      <c r="B4185" t="s">
        <v>38066</v>
      </c>
      <c r="C4185" t="s">
        <v>2049</v>
      </c>
      <c r="D4185" s="258" t="s">
        <v>38067</v>
      </c>
    </row>
    <row r="4186" spans="1:4" ht="14.25">
      <c r="A4186">
        <v>40399</v>
      </c>
      <c r="B4186" t="s">
        <v>38068</v>
      </c>
      <c r="C4186" t="s">
        <v>2049</v>
      </c>
      <c r="D4186" s="258" t="s">
        <v>38069</v>
      </c>
    </row>
    <row r="4187" spans="1:4" ht="14.25">
      <c r="A4187">
        <v>39322</v>
      </c>
      <c r="B4187" t="s">
        <v>38070</v>
      </c>
      <c r="C4187" t="s">
        <v>2049</v>
      </c>
      <c r="D4187" s="258" t="s">
        <v>34924</v>
      </c>
    </row>
    <row r="4188" spans="1:4" ht="14.25">
      <c r="A4188">
        <v>39289</v>
      </c>
      <c r="B4188" t="s">
        <v>38071</v>
      </c>
      <c r="C4188" t="s">
        <v>2049</v>
      </c>
      <c r="D4188" s="258" t="s">
        <v>38072</v>
      </c>
    </row>
    <row r="4189" spans="1:4" ht="14.25">
      <c r="A4189">
        <v>39290</v>
      </c>
      <c r="B4189" t="s">
        <v>38073</v>
      </c>
      <c r="C4189" t="s">
        <v>2049</v>
      </c>
      <c r="D4189" s="258" t="s">
        <v>37647</v>
      </c>
    </row>
    <row r="4190" spans="1:4" ht="14.25">
      <c r="A4190">
        <v>39291</v>
      </c>
      <c r="B4190" t="s">
        <v>38074</v>
      </c>
      <c r="C4190" t="s">
        <v>2049</v>
      </c>
      <c r="D4190" s="258" t="s">
        <v>38075</v>
      </c>
    </row>
    <row r="4191" spans="1:4" ht="14.25">
      <c r="A4191">
        <v>41892</v>
      </c>
      <c r="B4191" t="s">
        <v>38076</v>
      </c>
      <c r="C4191" t="s">
        <v>2049</v>
      </c>
      <c r="D4191" s="258" t="s">
        <v>38077</v>
      </c>
    </row>
    <row r="4192" spans="1:4" ht="14.25">
      <c r="A4192">
        <v>7048</v>
      </c>
      <c r="B4192" t="s">
        <v>38078</v>
      </c>
      <c r="C4192" t="s">
        <v>2049</v>
      </c>
      <c r="D4192" s="258" t="s">
        <v>38079</v>
      </c>
    </row>
    <row r="4193" spans="1:4" ht="14.25">
      <c r="A4193">
        <v>7088</v>
      </c>
      <c r="B4193" t="s">
        <v>38080</v>
      </c>
      <c r="C4193" t="s">
        <v>2049</v>
      </c>
      <c r="D4193" s="258" t="s">
        <v>38081</v>
      </c>
    </row>
    <row r="4194" spans="1:4" ht="14.25">
      <c r="A4194">
        <v>20179</v>
      </c>
      <c r="B4194" t="s">
        <v>38082</v>
      </c>
      <c r="C4194" t="s">
        <v>2049</v>
      </c>
      <c r="D4194" s="258" t="s">
        <v>38083</v>
      </c>
    </row>
    <row r="4195" spans="1:4" ht="14.25">
      <c r="A4195">
        <v>20178</v>
      </c>
      <c r="B4195" t="s">
        <v>38084</v>
      </c>
      <c r="C4195" t="s">
        <v>2049</v>
      </c>
      <c r="D4195" s="258" t="s">
        <v>38085</v>
      </c>
    </row>
    <row r="4196" spans="1:4" ht="14.25">
      <c r="A4196">
        <v>20180</v>
      </c>
      <c r="B4196" t="s">
        <v>38086</v>
      </c>
      <c r="C4196" t="s">
        <v>2049</v>
      </c>
      <c r="D4196" s="258" t="s">
        <v>38087</v>
      </c>
    </row>
    <row r="4197" spans="1:4" ht="14.25">
      <c r="A4197">
        <v>20181</v>
      </c>
      <c r="B4197" t="s">
        <v>38088</v>
      </c>
      <c r="C4197" t="s">
        <v>2049</v>
      </c>
      <c r="D4197" s="258" t="s">
        <v>38089</v>
      </c>
    </row>
    <row r="4198" spans="1:4" ht="14.25">
      <c r="A4198">
        <v>20177</v>
      </c>
      <c r="B4198" t="s">
        <v>38090</v>
      </c>
      <c r="C4198" t="s">
        <v>2049</v>
      </c>
      <c r="D4198" s="258" t="s">
        <v>38091</v>
      </c>
    </row>
    <row r="4199" spans="1:4" ht="14.25">
      <c r="A4199">
        <v>7070</v>
      </c>
      <c r="B4199" t="s">
        <v>38092</v>
      </c>
      <c r="C4199" t="s">
        <v>2049</v>
      </c>
      <c r="D4199" s="258" t="s">
        <v>38093</v>
      </c>
    </row>
    <row r="4200" spans="1:4" ht="14.25">
      <c r="A4200">
        <v>40945</v>
      </c>
      <c r="B4200" t="s">
        <v>38094</v>
      </c>
      <c r="C4200" t="s">
        <v>2051</v>
      </c>
      <c r="D4200" s="258" t="s">
        <v>38095</v>
      </c>
    </row>
    <row r="4201" spans="1:4" ht="14.25">
      <c r="A4201">
        <v>40946</v>
      </c>
      <c r="B4201" t="s">
        <v>38096</v>
      </c>
      <c r="C4201" t="s">
        <v>2056</v>
      </c>
      <c r="D4201" s="258" t="s">
        <v>38097</v>
      </c>
    </row>
    <row r="4202" spans="1:4" ht="14.25">
      <c r="A4202">
        <v>7153</v>
      </c>
      <c r="B4202" t="s">
        <v>38098</v>
      </c>
      <c r="C4202" t="s">
        <v>2051</v>
      </c>
      <c r="D4202" s="258" t="s">
        <v>36634</v>
      </c>
    </row>
    <row r="4203" spans="1:4" ht="14.25">
      <c r="A4203">
        <v>41089</v>
      </c>
      <c r="B4203" t="s">
        <v>38099</v>
      </c>
      <c r="C4203" t="s">
        <v>2056</v>
      </c>
      <c r="D4203" s="258" t="s">
        <v>38100</v>
      </c>
    </row>
    <row r="4204" spans="1:4" ht="14.25">
      <c r="A4204">
        <v>40943</v>
      </c>
      <c r="B4204" t="s">
        <v>38101</v>
      </c>
      <c r="C4204" t="s">
        <v>2051</v>
      </c>
      <c r="D4204" s="258" t="s">
        <v>38102</v>
      </c>
    </row>
    <row r="4205" spans="1:4" ht="14.25">
      <c r="A4205">
        <v>40944</v>
      </c>
      <c r="B4205" t="s">
        <v>38103</v>
      </c>
      <c r="C4205" t="s">
        <v>2056</v>
      </c>
      <c r="D4205" s="258" t="s">
        <v>38104</v>
      </c>
    </row>
    <row r="4206" spans="1:4" ht="14.25">
      <c r="A4206">
        <v>6175</v>
      </c>
      <c r="B4206" t="s">
        <v>38105</v>
      </c>
      <c r="C4206" t="s">
        <v>2051</v>
      </c>
      <c r="D4206" s="258" t="s">
        <v>38106</v>
      </c>
    </row>
    <row r="4207" spans="1:4" ht="14.25">
      <c r="A4207">
        <v>41092</v>
      </c>
      <c r="B4207" t="s">
        <v>38107</v>
      </c>
      <c r="C4207" t="s">
        <v>2056</v>
      </c>
      <c r="D4207" s="258" t="s">
        <v>38108</v>
      </c>
    </row>
    <row r="4208" spans="1:4" ht="14.25">
      <c r="A4208">
        <v>37712</v>
      </c>
      <c r="B4208" t="s">
        <v>38109</v>
      </c>
      <c r="C4208" t="s">
        <v>2050</v>
      </c>
      <c r="D4208" s="258" t="s">
        <v>38110</v>
      </c>
    </row>
    <row r="4209" spans="1:4" ht="14.25">
      <c r="A4209">
        <v>34547</v>
      </c>
      <c r="B4209" t="s">
        <v>38111</v>
      </c>
      <c r="C4209" t="s">
        <v>2052</v>
      </c>
      <c r="D4209" s="258" t="s">
        <v>38112</v>
      </c>
    </row>
    <row r="4210" spans="1:4" ht="14.25">
      <c r="A4210">
        <v>34548</v>
      </c>
      <c r="B4210" t="s">
        <v>38113</v>
      </c>
      <c r="C4210" t="s">
        <v>2052</v>
      </c>
      <c r="D4210" s="258" t="s">
        <v>35160</v>
      </c>
    </row>
    <row r="4211" spans="1:4" ht="14.25">
      <c r="A4211">
        <v>34558</v>
      </c>
      <c r="B4211" t="s">
        <v>38114</v>
      </c>
      <c r="C4211" t="s">
        <v>2052</v>
      </c>
      <c r="D4211" s="258" t="s">
        <v>30404</v>
      </c>
    </row>
    <row r="4212" spans="1:4" ht="14.25">
      <c r="A4212">
        <v>34550</v>
      </c>
      <c r="B4212" t="s">
        <v>38115</v>
      </c>
      <c r="C4212" t="s">
        <v>2052</v>
      </c>
      <c r="D4212" s="258" t="s">
        <v>30536</v>
      </c>
    </row>
    <row r="4213" spans="1:4" ht="14.25">
      <c r="A4213">
        <v>34557</v>
      </c>
      <c r="B4213" t="s">
        <v>38116</v>
      </c>
      <c r="C4213" t="s">
        <v>2052</v>
      </c>
      <c r="D4213" s="258" t="s">
        <v>31699</v>
      </c>
    </row>
    <row r="4214" spans="1:4" ht="14.25">
      <c r="A4214">
        <v>37411</v>
      </c>
      <c r="B4214" t="s">
        <v>38117</v>
      </c>
      <c r="C4214" t="s">
        <v>2050</v>
      </c>
      <c r="D4214" s="258" t="s">
        <v>38118</v>
      </c>
    </row>
    <row r="4215" spans="1:4" ht="14.25">
      <c r="A4215">
        <v>39508</v>
      </c>
      <c r="B4215" t="s">
        <v>38119</v>
      </c>
      <c r="C4215" t="s">
        <v>2050</v>
      </c>
      <c r="D4215" s="258" t="s">
        <v>38120</v>
      </c>
    </row>
    <row r="4216" spans="1:4" ht="14.25">
      <c r="A4216">
        <v>39507</v>
      </c>
      <c r="B4216" t="s">
        <v>38121</v>
      </c>
      <c r="C4216" t="s">
        <v>2050</v>
      </c>
      <c r="D4216" s="258" t="s">
        <v>38122</v>
      </c>
    </row>
    <row r="4217" spans="1:4" ht="14.25">
      <c r="A4217">
        <v>7155</v>
      </c>
      <c r="B4217" t="s">
        <v>38123</v>
      </c>
      <c r="C4217" t="s">
        <v>2050</v>
      </c>
      <c r="D4217" s="258" t="s">
        <v>38124</v>
      </c>
    </row>
    <row r="4218" spans="1:4" ht="14.25">
      <c r="A4218">
        <v>42406</v>
      </c>
      <c r="B4218" t="s">
        <v>38125</v>
      </c>
      <c r="C4218" t="s">
        <v>2050</v>
      </c>
      <c r="D4218" s="258" t="s">
        <v>38126</v>
      </c>
    </row>
    <row r="4219" spans="1:4" ht="14.25">
      <c r="A4219">
        <v>7156</v>
      </c>
      <c r="B4219" t="s">
        <v>38127</v>
      </c>
      <c r="C4219" t="s">
        <v>2050</v>
      </c>
      <c r="D4219" s="258" t="s">
        <v>38128</v>
      </c>
    </row>
    <row r="4220" spans="1:4" ht="14.25">
      <c r="A4220">
        <v>43127</v>
      </c>
      <c r="B4220" t="s">
        <v>38129</v>
      </c>
      <c r="C4220" t="s">
        <v>2050</v>
      </c>
      <c r="D4220" s="258" t="s">
        <v>38130</v>
      </c>
    </row>
    <row r="4221" spans="1:4" ht="14.25">
      <c r="A4221">
        <v>10917</v>
      </c>
      <c r="B4221" t="s">
        <v>38131</v>
      </c>
      <c r="C4221" t="s">
        <v>2050</v>
      </c>
      <c r="D4221" s="258" t="s">
        <v>38132</v>
      </c>
    </row>
    <row r="4222" spans="1:4" ht="14.25">
      <c r="A4222">
        <v>21141</v>
      </c>
      <c r="B4222" t="s">
        <v>38133</v>
      </c>
      <c r="C4222" t="s">
        <v>2050</v>
      </c>
      <c r="D4222" s="258" t="s">
        <v>31591</v>
      </c>
    </row>
    <row r="4223" spans="1:4" ht="14.25">
      <c r="A4223">
        <v>39509</v>
      </c>
      <c r="B4223" t="s">
        <v>38134</v>
      </c>
      <c r="C4223" t="s">
        <v>2050</v>
      </c>
      <c r="D4223" s="258" t="s">
        <v>38135</v>
      </c>
    </row>
    <row r="4224" spans="1:4" ht="14.25">
      <c r="A4224">
        <v>44529</v>
      </c>
      <c r="B4224" t="s">
        <v>38136</v>
      </c>
      <c r="C4224" t="s">
        <v>2050</v>
      </c>
      <c r="D4224" s="258" t="s">
        <v>38137</v>
      </c>
    </row>
    <row r="4225" spans="1:4" ht="14.25">
      <c r="A4225">
        <v>7167</v>
      </c>
      <c r="B4225" t="s">
        <v>38138</v>
      </c>
      <c r="C4225" t="s">
        <v>2050</v>
      </c>
      <c r="D4225" s="258" t="s">
        <v>38139</v>
      </c>
    </row>
    <row r="4226" spans="1:4" ht="14.25">
      <c r="A4226">
        <v>10928</v>
      </c>
      <c r="B4226" t="s">
        <v>38140</v>
      </c>
      <c r="C4226" t="s">
        <v>2050</v>
      </c>
      <c r="D4226" s="258" t="s">
        <v>38141</v>
      </c>
    </row>
    <row r="4227" spans="1:4" ht="14.25">
      <c r="A4227">
        <v>10933</v>
      </c>
      <c r="B4227" t="s">
        <v>38142</v>
      </c>
      <c r="C4227" t="s">
        <v>2050</v>
      </c>
      <c r="D4227" s="258" t="s">
        <v>38143</v>
      </c>
    </row>
    <row r="4228" spans="1:4" ht="14.25">
      <c r="A4228">
        <v>7158</v>
      </c>
      <c r="B4228" t="s">
        <v>38144</v>
      </c>
      <c r="C4228" t="s">
        <v>2050</v>
      </c>
      <c r="D4228" s="258" t="s">
        <v>32917</v>
      </c>
    </row>
    <row r="4229" spans="1:4" ht="14.25">
      <c r="A4229">
        <v>10927</v>
      </c>
      <c r="B4229" t="s">
        <v>38145</v>
      </c>
      <c r="C4229" t="s">
        <v>2050</v>
      </c>
      <c r="D4229" s="258" t="s">
        <v>38146</v>
      </c>
    </row>
    <row r="4230" spans="1:4" ht="14.25">
      <c r="A4230">
        <v>7162</v>
      </c>
      <c r="B4230" t="s">
        <v>38147</v>
      </c>
      <c r="C4230" t="s">
        <v>2050</v>
      </c>
      <c r="D4230" s="258" t="s">
        <v>31028</v>
      </c>
    </row>
    <row r="4231" spans="1:4" ht="14.25">
      <c r="A4231">
        <v>10932</v>
      </c>
      <c r="B4231" t="s">
        <v>38148</v>
      </c>
      <c r="C4231" t="s">
        <v>2050</v>
      </c>
      <c r="D4231" s="258" t="s">
        <v>38149</v>
      </c>
    </row>
    <row r="4232" spans="1:4" ht="14.25">
      <c r="A4232">
        <v>10937</v>
      </c>
      <c r="B4232" t="s">
        <v>38150</v>
      </c>
      <c r="C4232" t="s">
        <v>2050</v>
      </c>
      <c r="D4232" s="258" t="s">
        <v>36390</v>
      </c>
    </row>
    <row r="4233" spans="1:4" ht="14.25">
      <c r="A4233">
        <v>10935</v>
      </c>
      <c r="B4233" t="s">
        <v>38151</v>
      </c>
      <c r="C4233" t="s">
        <v>2050</v>
      </c>
      <c r="D4233" s="258" t="s">
        <v>38152</v>
      </c>
    </row>
    <row r="4234" spans="1:4" ht="14.25">
      <c r="A4234">
        <v>10931</v>
      </c>
      <c r="B4234" t="s">
        <v>38153</v>
      </c>
      <c r="C4234" t="s">
        <v>2050</v>
      </c>
      <c r="D4234" s="258" t="s">
        <v>38154</v>
      </c>
    </row>
    <row r="4235" spans="1:4" ht="14.25">
      <c r="A4235">
        <v>7164</v>
      </c>
      <c r="B4235" t="s">
        <v>38155</v>
      </c>
      <c r="C4235" t="s">
        <v>2050</v>
      </c>
      <c r="D4235" s="258" t="s">
        <v>38156</v>
      </c>
    </row>
    <row r="4236" spans="1:4" ht="14.25">
      <c r="A4236">
        <v>36887</v>
      </c>
      <c r="B4236" t="s">
        <v>38157</v>
      </c>
      <c r="C4236" t="s">
        <v>2050</v>
      </c>
      <c r="D4236" s="258" t="s">
        <v>30502</v>
      </c>
    </row>
    <row r="4237" spans="1:4" ht="14.25">
      <c r="A4237">
        <v>34630</v>
      </c>
      <c r="B4237" t="s">
        <v>38158</v>
      </c>
      <c r="C4237" t="s">
        <v>2049</v>
      </c>
      <c r="D4237" s="258" t="s">
        <v>38159</v>
      </c>
    </row>
    <row r="4238" spans="1:4" ht="14.25">
      <c r="A4238">
        <v>7161</v>
      </c>
      <c r="B4238" t="s">
        <v>38160</v>
      </c>
      <c r="C4238" t="s">
        <v>2050</v>
      </c>
      <c r="D4238" s="258" t="s">
        <v>38161</v>
      </c>
    </row>
    <row r="4239" spans="1:4" ht="14.25">
      <c r="A4239">
        <v>7170</v>
      </c>
      <c r="B4239" t="s">
        <v>38162</v>
      </c>
      <c r="C4239" t="s">
        <v>2050</v>
      </c>
      <c r="D4239" s="258" t="s">
        <v>38163</v>
      </c>
    </row>
    <row r="4240" spans="1:4" ht="14.25">
      <c r="A4240">
        <v>37524</v>
      </c>
      <c r="B4240" t="s">
        <v>38164</v>
      </c>
      <c r="C4240" t="s">
        <v>2052</v>
      </c>
      <c r="D4240" s="258" t="s">
        <v>30755</v>
      </c>
    </row>
    <row r="4241" spans="1:4" ht="14.25">
      <c r="A4241">
        <v>37525</v>
      </c>
      <c r="B4241" t="s">
        <v>38165</v>
      </c>
      <c r="C4241" t="s">
        <v>2052</v>
      </c>
      <c r="D4241" s="258" t="s">
        <v>31316</v>
      </c>
    </row>
    <row r="4242" spans="1:4" ht="14.25">
      <c r="A4242">
        <v>36789</v>
      </c>
      <c r="B4242" t="s">
        <v>38166</v>
      </c>
      <c r="C4242" t="s">
        <v>2049</v>
      </c>
      <c r="D4242" s="258" t="s">
        <v>31709</v>
      </c>
    </row>
    <row r="4243" spans="1:4" ht="14.25">
      <c r="A4243">
        <v>7173</v>
      </c>
      <c r="B4243" t="s">
        <v>38167</v>
      </c>
      <c r="C4243" t="s">
        <v>2059</v>
      </c>
      <c r="D4243" s="258" t="s">
        <v>38168</v>
      </c>
    </row>
    <row r="4244" spans="1:4" ht="14.25">
      <c r="A4244">
        <v>7175</v>
      </c>
      <c r="B4244" t="s">
        <v>38169</v>
      </c>
      <c r="C4244" t="s">
        <v>2049</v>
      </c>
      <c r="D4244" s="258" t="s">
        <v>38170</v>
      </c>
    </row>
    <row r="4245" spans="1:4" ht="14.25">
      <c r="A4245">
        <v>40741</v>
      </c>
      <c r="B4245" t="s">
        <v>38171</v>
      </c>
      <c r="C4245" t="s">
        <v>2049</v>
      </c>
      <c r="D4245" s="258" t="s">
        <v>34310</v>
      </c>
    </row>
    <row r="4246" spans="1:4" ht="14.25">
      <c r="A4246">
        <v>7184</v>
      </c>
      <c r="B4246" t="s">
        <v>38172</v>
      </c>
      <c r="C4246" t="s">
        <v>2050</v>
      </c>
      <c r="D4246" s="258" t="s">
        <v>38173</v>
      </c>
    </row>
    <row r="4247" spans="1:4" ht="14.25">
      <c r="A4247">
        <v>34458</v>
      </c>
      <c r="B4247" t="s">
        <v>38174</v>
      </c>
      <c r="C4247" t="s">
        <v>2049</v>
      </c>
      <c r="D4247" s="258" t="s">
        <v>38175</v>
      </c>
    </row>
    <row r="4248" spans="1:4" ht="14.25">
      <c r="A4248">
        <v>34464</v>
      </c>
      <c r="B4248" t="s">
        <v>38176</v>
      </c>
      <c r="C4248" t="s">
        <v>2049</v>
      </c>
      <c r="D4248" s="258" t="s">
        <v>38177</v>
      </c>
    </row>
    <row r="4249" spans="1:4" ht="14.25">
      <c r="A4249">
        <v>34468</v>
      </c>
      <c r="B4249" t="s">
        <v>38178</v>
      </c>
      <c r="C4249" t="s">
        <v>2049</v>
      </c>
      <c r="D4249" s="258" t="s">
        <v>38179</v>
      </c>
    </row>
    <row r="4250" spans="1:4" ht="14.25">
      <c r="A4250">
        <v>34473</v>
      </c>
      <c r="B4250" t="s">
        <v>38180</v>
      </c>
      <c r="C4250" t="s">
        <v>2049</v>
      </c>
      <c r="D4250" s="258" t="s">
        <v>38181</v>
      </c>
    </row>
    <row r="4251" spans="1:4" ht="14.25">
      <c r="A4251">
        <v>34480</v>
      </c>
      <c r="B4251" t="s">
        <v>38182</v>
      </c>
      <c r="C4251" t="s">
        <v>2049</v>
      </c>
      <c r="D4251" s="258" t="s">
        <v>38183</v>
      </c>
    </row>
    <row r="4252" spans="1:4" ht="14.25">
      <c r="A4252">
        <v>34486</v>
      </c>
      <c r="B4252" t="s">
        <v>38184</v>
      </c>
      <c r="C4252" t="s">
        <v>2049</v>
      </c>
      <c r="D4252" s="258" t="s">
        <v>38185</v>
      </c>
    </row>
    <row r="4253" spans="1:4" ht="14.25">
      <c r="A4253">
        <v>7190</v>
      </c>
      <c r="B4253" t="s">
        <v>38186</v>
      </c>
      <c r="C4253" t="s">
        <v>2049</v>
      </c>
      <c r="D4253" s="258" t="s">
        <v>38187</v>
      </c>
    </row>
    <row r="4254" spans="1:4" ht="14.25">
      <c r="A4254">
        <v>34417</v>
      </c>
      <c r="B4254" t="s">
        <v>38188</v>
      </c>
      <c r="C4254" t="s">
        <v>2049</v>
      </c>
      <c r="D4254" s="258" t="s">
        <v>38189</v>
      </c>
    </row>
    <row r="4255" spans="1:4" ht="14.25">
      <c r="A4255">
        <v>7213</v>
      </c>
      <c r="B4255" t="s">
        <v>38190</v>
      </c>
      <c r="C4255" t="s">
        <v>2050</v>
      </c>
      <c r="D4255" s="258" t="s">
        <v>38191</v>
      </c>
    </row>
    <row r="4256" spans="1:4" ht="14.25">
      <c r="A4256">
        <v>7195</v>
      </c>
      <c r="B4256" t="s">
        <v>38192</v>
      </c>
      <c r="C4256" t="s">
        <v>2049</v>
      </c>
      <c r="D4256" s="258" t="s">
        <v>38193</v>
      </c>
    </row>
    <row r="4257" spans="1:4" ht="14.25">
      <c r="A4257">
        <v>7186</v>
      </c>
      <c r="B4257" t="s">
        <v>38194</v>
      </c>
      <c r="C4257" t="s">
        <v>2049</v>
      </c>
      <c r="D4257" s="258" t="s">
        <v>38195</v>
      </c>
    </row>
    <row r="4258" spans="1:4" ht="14.25">
      <c r="A4258">
        <v>7194</v>
      </c>
      <c r="B4258" t="s">
        <v>38196</v>
      </c>
      <c r="C4258" t="s">
        <v>2050</v>
      </c>
      <c r="D4258" s="258" t="s">
        <v>31020</v>
      </c>
    </row>
    <row r="4259" spans="1:4" ht="14.25">
      <c r="A4259">
        <v>7197</v>
      </c>
      <c r="B4259" t="s">
        <v>38197</v>
      </c>
      <c r="C4259" t="s">
        <v>2049</v>
      </c>
      <c r="D4259" s="258" t="s">
        <v>38198</v>
      </c>
    </row>
    <row r="4260" spans="1:4" ht="14.25">
      <c r="A4260">
        <v>7192</v>
      </c>
      <c r="B4260" t="s">
        <v>38199</v>
      </c>
      <c r="C4260" t="s">
        <v>2049</v>
      </c>
      <c r="D4260" s="258" t="s">
        <v>38200</v>
      </c>
    </row>
    <row r="4261" spans="1:4" ht="14.25">
      <c r="A4261">
        <v>7193</v>
      </c>
      <c r="B4261" t="s">
        <v>38201</v>
      </c>
      <c r="C4261" t="s">
        <v>2049</v>
      </c>
      <c r="D4261" s="258" t="s">
        <v>38202</v>
      </c>
    </row>
    <row r="4262" spans="1:4" ht="14.25">
      <c r="A4262">
        <v>7189</v>
      </c>
      <c r="B4262" t="s">
        <v>38203</v>
      </c>
      <c r="C4262" t="s">
        <v>2049</v>
      </c>
      <c r="D4262" s="258" t="s">
        <v>31030</v>
      </c>
    </row>
    <row r="4263" spans="1:4" ht="14.25">
      <c r="A4263">
        <v>34402</v>
      </c>
      <c r="B4263" t="s">
        <v>38204</v>
      </c>
      <c r="C4263" t="s">
        <v>2049</v>
      </c>
      <c r="D4263" s="258" t="s">
        <v>38205</v>
      </c>
    </row>
    <row r="4264" spans="1:4" ht="14.25">
      <c r="A4264">
        <v>7245</v>
      </c>
      <c r="B4264" t="s">
        <v>38206</v>
      </c>
      <c r="C4264" t="s">
        <v>2049</v>
      </c>
      <c r="D4264" s="258" t="s">
        <v>38207</v>
      </c>
    </row>
    <row r="4265" spans="1:4" ht="14.25">
      <c r="A4265">
        <v>34425</v>
      </c>
      <c r="B4265" t="s">
        <v>38208</v>
      </c>
      <c r="C4265" t="s">
        <v>2049</v>
      </c>
      <c r="D4265" s="258" t="s">
        <v>38209</v>
      </c>
    </row>
    <row r="4266" spans="1:4" ht="14.25">
      <c r="A4266">
        <v>7223</v>
      </c>
      <c r="B4266" t="s">
        <v>38210</v>
      </c>
      <c r="C4266" t="s">
        <v>2049</v>
      </c>
      <c r="D4266" s="258" t="s">
        <v>38211</v>
      </c>
    </row>
    <row r="4267" spans="1:4" ht="14.25">
      <c r="A4267">
        <v>7234</v>
      </c>
      <c r="B4267" t="s">
        <v>38212</v>
      </c>
      <c r="C4267" t="s">
        <v>2049</v>
      </c>
      <c r="D4267" s="258" t="s">
        <v>38213</v>
      </c>
    </row>
    <row r="4268" spans="1:4" ht="14.25">
      <c r="A4268">
        <v>7224</v>
      </c>
      <c r="B4268" t="s">
        <v>38214</v>
      </c>
      <c r="C4268" t="s">
        <v>2049</v>
      </c>
      <c r="D4268" s="258" t="s">
        <v>38215</v>
      </c>
    </row>
    <row r="4269" spans="1:4" ht="14.25">
      <c r="A4269">
        <v>7225</v>
      </c>
      <c r="B4269" t="s">
        <v>38216</v>
      </c>
      <c r="C4269" t="s">
        <v>2049</v>
      </c>
      <c r="D4269" s="258" t="s">
        <v>38217</v>
      </c>
    </row>
    <row r="4270" spans="1:4" ht="14.25">
      <c r="A4270">
        <v>7226</v>
      </c>
      <c r="B4270" t="s">
        <v>38218</v>
      </c>
      <c r="C4270" t="s">
        <v>2049</v>
      </c>
      <c r="D4270" s="258" t="s">
        <v>38219</v>
      </c>
    </row>
    <row r="4271" spans="1:4" ht="14.25">
      <c r="A4271">
        <v>7227</v>
      </c>
      <c r="B4271" t="s">
        <v>38220</v>
      </c>
      <c r="C4271" t="s">
        <v>2049</v>
      </c>
      <c r="D4271" s="258" t="s">
        <v>38221</v>
      </c>
    </row>
    <row r="4272" spans="1:4" ht="14.25">
      <c r="A4272">
        <v>7212</v>
      </c>
      <c r="B4272" t="s">
        <v>38222</v>
      </c>
      <c r="C4272" t="s">
        <v>2049</v>
      </c>
      <c r="D4272" s="258" t="s">
        <v>38223</v>
      </c>
    </row>
    <row r="4273" spans="1:4" ht="14.25">
      <c r="A4273">
        <v>7229</v>
      </c>
      <c r="B4273" t="s">
        <v>38224</v>
      </c>
      <c r="C4273" t="s">
        <v>2049</v>
      </c>
      <c r="D4273" s="258" t="s">
        <v>38225</v>
      </c>
    </row>
    <row r="4274" spans="1:4" ht="14.25">
      <c r="A4274">
        <v>7230</v>
      </c>
      <c r="B4274" t="s">
        <v>38226</v>
      </c>
      <c r="C4274" t="s">
        <v>2049</v>
      </c>
      <c r="D4274" s="258" t="s">
        <v>38227</v>
      </c>
    </row>
    <row r="4275" spans="1:4" ht="14.25">
      <c r="A4275">
        <v>7231</v>
      </c>
      <c r="B4275" t="s">
        <v>38228</v>
      </c>
      <c r="C4275" t="s">
        <v>2049</v>
      </c>
      <c r="D4275" s="258" t="s">
        <v>38229</v>
      </c>
    </row>
    <row r="4276" spans="1:4" ht="14.25">
      <c r="A4276">
        <v>7220</v>
      </c>
      <c r="B4276" t="s">
        <v>38230</v>
      </c>
      <c r="C4276" t="s">
        <v>2049</v>
      </c>
      <c r="D4276" s="258" t="s">
        <v>38231</v>
      </c>
    </row>
    <row r="4277" spans="1:4" ht="14.25">
      <c r="A4277">
        <v>34447</v>
      </c>
      <c r="B4277" t="s">
        <v>38232</v>
      </c>
      <c r="C4277" t="s">
        <v>2049</v>
      </c>
      <c r="D4277" s="258" t="s">
        <v>38233</v>
      </c>
    </row>
    <row r="4278" spans="1:4" ht="14.25">
      <c r="A4278">
        <v>7233</v>
      </c>
      <c r="B4278" t="s">
        <v>38234</v>
      </c>
      <c r="C4278" t="s">
        <v>2049</v>
      </c>
      <c r="D4278" s="258" t="s">
        <v>38235</v>
      </c>
    </row>
    <row r="4279" spans="1:4" ht="14.25">
      <c r="A4279">
        <v>40740</v>
      </c>
      <c r="B4279" t="s">
        <v>38236</v>
      </c>
      <c r="C4279" t="s">
        <v>2050</v>
      </c>
      <c r="D4279" s="258" t="s">
        <v>38237</v>
      </c>
    </row>
    <row r="4280" spans="1:4" ht="14.25">
      <c r="A4280">
        <v>25007</v>
      </c>
      <c r="B4280" t="s">
        <v>38238</v>
      </c>
      <c r="C4280" t="s">
        <v>2050</v>
      </c>
      <c r="D4280" s="258" t="s">
        <v>38239</v>
      </c>
    </row>
    <row r="4281" spans="1:4" ht="14.25">
      <c r="A4281">
        <v>43071</v>
      </c>
      <c r="B4281" t="s">
        <v>38240</v>
      </c>
      <c r="C4281" t="s">
        <v>2050</v>
      </c>
      <c r="D4281" s="258" t="s">
        <v>38241</v>
      </c>
    </row>
    <row r="4282" spans="1:4" ht="14.25">
      <c r="A4282">
        <v>39520</v>
      </c>
      <c r="B4282" t="s">
        <v>38242</v>
      </c>
      <c r="C4282" t="s">
        <v>2050</v>
      </c>
      <c r="D4282" s="258" t="s">
        <v>38243</v>
      </c>
    </row>
    <row r="4283" spans="1:4" ht="14.25">
      <c r="A4283">
        <v>39521</v>
      </c>
      <c r="B4283" t="s">
        <v>38244</v>
      </c>
      <c r="C4283" t="s">
        <v>2050</v>
      </c>
      <c r="D4283" s="258" t="s">
        <v>38245</v>
      </c>
    </row>
    <row r="4284" spans="1:4" ht="14.25">
      <c r="A4284">
        <v>39522</v>
      </c>
      <c r="B4284" t="s">
        <v>38246</v>
      </c>
      <c r="C4284" t="s">
        <v>2050</v>
      </c>
      <c r="D4284" s="258" t="s">
        <v>38247</v>
      </c>
    </row>
    <row r="4285" spans="1:4" ht="14.25">
      <c r="A4285">
        <v>7243</v>
      </c>
      <c r="B4285" t="s">
        <v>38248</v>
      </c>
      <c r="C4285" t="s">
        <v>2050</v>
      </c>
      <c r="D4285" s="258" t="s">
        <v>38249</v>
      </c>
    </row>
    <row r="4286" spans="1:4" ht="14.25">
      <c r="A4286">
        <v>11067</v>
      </c>
      <c r="B4286" t="s">
        <v>38250</v>
      </c>
      <c r="C4286" t="s">
        <v>2049</v>
      </c>
      <c r="D4286" s="258" t="s">
        <v>38251</v>
      </c>
    </row>
    <row r="4287" spans="1:4" ht="14.25">
      <c r="A4287">
        <v>11068</v>
      </c>
      <c r="B4287" t="s">
        <v>38252</v>
      </c>
      <c r="C4287" t="s">
        <v>2049</v>
      </c>
      <c r="D4287" s="258" t="s">
        <v>38253</v>
      </c>
    </row>
    <row r="4288" spans="1:4" ht="14.25">
      <c r="A4288">
        <v>7246</v>
      </c>
      <c r="B4288" t="s">
        <v>38254</v>
      </c>
      <c r="C4288" t="s">
        <v>2049</v>
      </c>
      <c r="D4288" s="258" t="s">
        <v>38255</v>
      </c>
    </row>
    <row r="4289" spans="1:4" ht="14.25">
      <c r="A4289">
        <v>41097</v>
      </c>
      <c r="B4289" t="s">
        <v>38256</v>
      </c>
      <c r="C4289" t="s">
        <v>2056</v>
      </c>
      <c r="D4289" s="258" t="s">
        <v>38257</v>
      </c>
    </row>
    <row r="4290" spans="1:4" ht="14.25">
      <c r="A4290">
        <v>12869</v>
      </c>
      <c r="B4290" t="s">
        <v>38258</v>
      </c>
      <c r="C4290" t="s">
        <v>2051</v>
      </c>
      <c r="D4290" s="258" t="s">
        <v>31094</v>
      </c>
    </row>
    <row r="4291" spans="1:4" ht="14.25">
      <c r="A4291">
        <v>1574</v>
      </c>
      <c r="B4291" t="s">
        <v>38259</v>
      </c>
      <c r="C4291" t="s">
        <v>2049</v>
      </c>
      <c r="D4291" s="258" t="s">
        <v>31054</v>
      </c>
    </row>
    <row r="4292" spans="1:4" ht="14.25">
      <c r="A4292">
        <v>1581</v>
      </c>
      <c r="B4292" t="s">
        <v>38260</v>
      </c>
      <c r="C4292" t="s">
        <v>2049</v>
      </c>
      <c r="D4292" s="258" t="s">
        <v>38261</v>
      </c>
    </row>
    <row r="4293" spans="1:4" ht="14.25">
      <c r="A4293">
        <v>1575</v>
      </c>
      <c r="B4293" t="s">
        <v>38262</v>
      </c>
      <c r="C4293" t="s">
        <v>2049</v>
      </c>
      <c r="D4293" s="258" t="s">
        <v>30989</v>
      </c>
    </row>
    <row r="4294" spans="1:4" ht="14.25">
      <c r="A4294">
        <v>1570</v>
      </c>
      <c r="B4294" t="s">
        <v>38263</v>
      </c>
      <c r="C4294" t="s">
        <v>2049</v>
      </c>
      <c r="D4294" s="258" t="s">
        <v>38264</v>
      </c>
    </row>
    <row r="4295" spans="1:4" ht="14.25">
      <c r="A4295">
        <v>1576</v>
      </c>
      <c r="B4295" t="s">
        <v>38265</v>
      </c>
      <c r="C4295" t="s">
        <v>2049</v>
      </c>
      <c r="D4295" s="258" t="s">
        <v>34831</v>
      </c>
    </row>
    <row r="4296" spans="1:4" ht="14.25">
      <c r="A4296">
        <v>1577</v>
      </c>
      <c r="B4296" t="s">
        <v>38266</v>
      </c>
      <c r="C4296" t="s">
        <v>2049</v>
      </c>
      <c r="D4296" s="258" t="s">
        <v>38267</v>
      </c>
    </row>
    <row r="4297" spans="1:4" ht="14.25">
      <c r="A4297">
        <v>1571</v>
      </c>
      <c r="B4297" t="s">
        <v>38268</v>
      </c>
      <c r="C4297" t="s">
        <v>2049</v>
      </c>
      <c r="D4297" s="258" t="s">
        <v>31565</v>
      </c>
    </row>
    <row r="4298" spans="1:4" ht="14.25">
      <c r="A4298">
        <v>1578</v>
      </c>
      <c r="B4298" t="s">
        <v>38269</v>
      </c>
      <c r="C4298" t="s">
        <v>2049</v>
      </c>
      <c r="D4298" s="258" t="s">
        <v>38017</v>
      </c>
    </row>
    <row r="4299" spans="1:4" ht="14.25">
      <c r="A4299">
        <v>1573</v>
      </c>
      <c r="B4299" t="s">
        <v>38270</v>
      </c>
      <c r="C4299" t="s">
        <v>2049</v>
      </c>
      <c r="D4299" s="258" t="s">
        <v>38271</v>
      </c>
    </row>
    <row r="4300" spans="1:4" ht="14.25">
      <c r="A4300">
        <v>1579</v>
      </c>
      <c r="B4300" t="s">
        <v>38272</v>
      </c>
      <c r="C4300" t="s">
        <v>2049</v>
      </c>
      <c r="D4300" s="258" t="s">
        <v>34463</v>
      </c>
    </row>
    <row r="4301" spans="1:4" ht="14.25">
      <c r="A4301">
        <v>1580</v>
      </c>
      <c r="B4301" t="s">
        <v>38273</v>
      </c>
      <c r="C4301" t="s">
        <v>2049</v>
      </c>
      <c r="D4301" s="258" t="s">
        <v>37505</v>
      </c>
    </row>
    <row r="4302" spans="1:4" ht="14.25">
      <c r="A4302">
        <v>39321</v>
      </c>
      <c r="B4302" t="s">
        <v>38274</v>
      </c>
      <c r="C4302" t="s">
        <v>2049</v>
      </c>
      <c r="D4302" s="258" t="s">
        <v>38275</v>
      </c>
    </row>
    <row r="4303" spans="1:4" ht="14.25">
      <c r="A4303">
        <v>39319</v>
      </c>
      <c r="B4303" t="s">
        <v>38276</v>
      </c>
      <c r="C4303" t="s">
        <v>2049</v>
      </c>
      <c r="D4303" s="258" t="s">
        <v>34707</v>
      </c>
    </row>
    <row r="4304" spans="1:4" ht="14.25">
      <c r="A4304">
        <v>39320</v>
      </c>
      <c r="B4304" t="s">
        <v>38277</v>
      </c>
      <c r="C4304" t="s">
        <v>2049</v>
      </c>
      <c r="D4304" s="258" t="s">
        <v>37971</v>
      </c>
    </row>
    <row r="4305" spans="1:4" ht="14.25">
      <c r="A4305">
        <v>1591</v>
      </c>
      <c r="B4305" t="s">
        <v>38278</v>
      </c>
      <c r="C4305" t="s">
        <v>2049</v>
      </c>
      <c r="D4305" s="258" t="s">
        <v>38279</v>
      </c>
    </row>
    <row r="4306" spans="1:4" ht="14.25">
      <c r="A4306">
        <v>1547</v>
      </c>
      <c r="B4306" t="s">
        <v>38280</v>
      </c>
      <c r="C4306" t="s">
        <v>2049</v>
      </c>
      <c r="D4306" s="258" t="s">
        <v>38281</v>
      </c>
    </row>
    <row r="4307" spans="1:4" ht="14.25">
      <c r="A4307">
        <v>38196</v>
      </c>
      <c r="B4307" t="s">
        <v>38282</v>
      </c>
      <c r="C4307" t="s">
        <v>2049</v>
      </c>
      <c r="D4307" s="258" t="s">
        <v>38283</v>
      </c>
    </row>
    <row r="4308" spans="1:4" ht="14.25">
      <c r="A4308">
        <v>1543</v>
      </c>
      <c r="B4308" t="s">
        <v>38284</v>
      </c>
      <c r="C4308" t="s">
        <v>2049</v>
      </c>
      <c r="D4308" s="258" t="s">
        <v>38285</v>
      </c>
    </row>
    <row r="4309" spans="1:4" ht="14.25">
      <c r="A4309">
        <v>1585</v>
      </c>
      <c r="B4309" t="s">
        <v>38286</v>
      </c>
      <c r="C4309" t="s">
        <v>2049</v>
      </c>
      <c r="D4309" s="258" t="s">
        <v>38017</v>
      </c>
    </row>
    <row r="4310" spans="1:4" ht="14.25">
      <c r="A4310">
        <v>1593</v>
      </c>
      <c r="B4310" t="s">
        <v>38287</v>
      </c>
      <c r="C4310" t="s">
        <v>2049</v>
      </c>
      <c r="D4310" s="258" t="s">
        <v>32484</v>
      </c>
    </row>
    <row r="4311" spans="1:4" ht="14.25">
      <c r="A4311">
        <v>11838</v>
      </c>
      <c r="B4311" t="s">
        <v>38288</v>
      </c>
      <c r="C4311" t="s">
        <v>2049</v>
      </c>
      <c r="D4311" s="258" t="s">
        <v>32498</v>
      </c>
    </row>
    <row r="4312" spans="1:4" ht="14.25">
      <c r="A4312">
        <v>1594</v>
      </c>
      <c r="B4312" t="s">
        <v>38289</v>
      </c>
      <c r="C4312" t="s">
        <v>2049</v>
      </c>
      <c r="D4312" s="258" t="s">
        <v>38290</v>
      </c>
    </row>
    <row r="4313" spans="1:4" ht="14.25">
      <c r="A4313">
        <v>1586</v>
      </c>
      <c r="B4313" t="s">
        <v>38291</v>
      </c>
      <c r="C4313" t="s">
        <v>2049</v>
      </c>
      <c r="D4313" s="258" t="s">
        <v>34821</v>
      </c>
    </row>
    <row r="4314" spans="1:4" ht="14.25">
      <c r="A4314">
        <v>11839</v>
      </c>
      <c r="B4314" t="s">
        <v>38292</v>
      </c>
      <c r="C4314" t="s">
        <v>2049</v>
      </c>
      <c r="D4314" s="258" t="s">
        <v>38293</v>
      </c>
    </row>
    <row r="4315" spans="1:4" ht="14.25">
      <c r="A4315">
        <v>1587</v>
      </c>
      <c r="B4315" t="s">
        <v>38294</v>
      </c>
      <c r="C4315" t="s">
        <v>2049</v>
      </c>
      <c r="D4315" s="258" t="s">
        <v>38295</v>
      </c>
    </row>
    <row r="4316" spans="1:4" ht="14.25">
      <c r="A4316">
        <v>1545</v>
      </c>
      <c r="B4316" t="s">
        <v>38296</v>
      </c>
      <c r="C4316" t="s">
        <v>2049</v>
      </c>
      <c r="D4316" s="258" t="s">
        <v>38297</v>
      </c>
    </row>
    <row r="4317" spans="1:4" ht="14.25">
      <c r="A4317">
        <v>1588</v>
      </c>
      <c r="B4317" t="s">
        <v>38298</v>
      </c>
      <c r="C4317" t="s">
        <v>2049</v>
      </c>
      <c r="D4317" s="258" t="s">
        <v>38299</v>
      </c>
    </row>
    <row r="4318" spans="1:4" ht="14.25">
      <c r="A4318">
        <v>1535</v>
      </c>
      <c r="B4318" t="s">
        <v>38300</v>
      </c>
      <c r="C4318" t="s">
        <v>2049</v>
      </c>
      <c r="D4318" s="258" t="s">
        <v>38301</v>
      </c>
    </row>
    <row r="4319" spans="1:4" ht="14.25">
      <c r="A4319">
        <v>1589</v>
      </c>
      <c r="B4319" t="s">
        <v>38302</v>
      </c>
      <c r="C4319" t="s">
        <v>2049</v>
      </c>
      <c r="D4319" s="258" t="s">
        <v>38303</v>
      </c>
    </row>
    <row r="4320" spans="1:4" ht="14.25">
      <c r="A4320">
        <v>1546</v>
      </c>
      <c r="B4320" t="s">
        <v>38304</v>
      </c>
      <c r="C4320" t="s">
        <v>2049</v>
      </c>
      <c r="D4320" s="258" t="s">
        <v>38305</v>
      </c>
    </row>
    <row r="4321" spans="1:4" ht="14.25">
      <c r="A4321">
        <v>1590</v>
      </c>
      <c r="B4321" t="s">
        <v>38306</v>
      </c>
      <c r="C4321" t="s">
        <v>2049</v>
      </c>
      <c r="D4321" s="258" t="s">
        <v>38307</v>
      </c>
    </row>
    <row r="4322" spans="1:4" ht="14.25">
      <c r="A4322">
        <v>1542</v>
      </c>
      <c r="B4322" t="s">
        <v>38308</v>
      </c>
      <c r="C4322" t="s">
        <v>2049</v>
      </c>
      <c r="D4322" s="258" t="s">
        <v>38309</v>
      </c>
    </row>
    <row r="4323" spans="1:4" ht="14.25">
      <c r="A4323">
        <v>38415</v>
      </c>
      <c r="B4323" t="s">
        <v>38310</v>
      </c>
      <c r="C4323" t="s">
        <v>2049</v>
      </c>
      <c r="D4323" s="258" t="s">
        <v>38311</v>
      </c>
    </row>
    <row r="4324" spans="1:4" ht="14.25">
      <c r="A4324">
        <v>38414</v>
      </c>
      <c r="B4324" t="s">
        <v>38312</v>
      </c>
      <c r="C4324" t="s">
        <v>2049</v>
      </c>
      <c r="D4324" s="258" t="s">
        <v>38313</v>
      </c>
    </row>
    <row r="4325" spans="1:4" ht="14.25">
      <c r="A4325">
        <v>38128</v>
      </c>
      <c r="B4325" t="s">
        <v>38314</v>
      </c>
      <c r="C4325" t="s">
        <v>2053</v>
      </c>
      <c r="D4325" s="258" t="s">
        <v>33981</v>
      </c>
    </row>
    <row r="4326" spans="1:4" ht="14.25">
      <c r="A4326">
        <v>7253</v>
      </c>
      <c r="B4326" t="s">
        <v>38315</v>
      </c>
      <c r="C4326" t="s">
        <v>2055</v>
      </c>
      <c r="D4326" s="258" t="s">
        <v>38316</v>
      </c>
    </row>
    <row r="4327" spans="1:4" ht="14.25">
      <c r="A4327">
        <v>4806</v>
      </c>
      <c r="B4327" t="s">
        <v>38317</v>
      </c>
      <c r="C4327" t="s">
        <v>2052</v>
      </c>
      <c r="D4327" s="258" t="s">
        <v>32824</v>
      </c>
    </row>
    <row r="4328" spans="1:4" ht="14.25">
      <c r="A4328">
        <v>34401</v>
      </c>
      <c r="B4328" t="s">
        <v>38318</v>
      </c>
      <c r="C4328" t="s">
        <v>2049</v>
      </c>
      <c r="D4328" s="258" t="s">
        <v>36842</v>
      </c>
    </row>
    <row r="4329" spans="1:4" ht="14.25">
      <c r="A4329">
        <v>7260</v>
      </c>
      <c r="B4329" t="s">
        <v>38319</v>
      </c>
      <c r="C4329" t="s">
        <v>2049</v>
      </c>
      <c r="D4329" s="258" t="s">
        <v>38320</v>
      </c>
    </row>
    <row r="4330" spans="1:4" ht="14.25">
      <c r="A4330">
        <v>7256</v>
      </c>
      <c r="B4330" t="s">
        <v>38321</v>
      </c>
      <c r="C4330" t="s">
        <v>2049</v>
      </c>
      <c r="D4330" s="258" t="s">
        <v>32873</v>
      </c>
    </row>
    <row r="4331" spans="1:4" ht="14.25">
      <c r="A4331">
        <v>7258</v>
      </c>
      <c r="B4331" t="s">
        <v>38322</v>
      </c>
      <c r="C4331" t="s">
        <v>2049</v>
      </c>
      <c r="D4331" s="258" t="s">
        <v>38323</v>
      </c>
    </row>
    <row r="4332" spans="1:4" ht="14.25">
      <c r="A4332">
        <v>34400</v>
      </c>
      <c r="B4332" t="s">
        <v>38324</v>
      </c>
      <c r="C4332" t="s">
        <v>2049</v>
      </c>
      <c r="D4332" s="258" t="s">
        <v>37419</v>
      </c>
    </row>
    <row r="4333" spans="1:4" ht="14.25">
      <c r="A4333">
        <v>10617</v>
      </c>
      <c r="B4333" t="s">
        <v>38325</v>
      </c>
      <c r="C4333" t="s">
        <v>2049</v>
      </c>
      <c r="D4333" s="258" t="s">
        <v>31854</v>
      </c>
    </row>
    <row r="4334" spans="1:4" ht="14.25">
      <c r="A4334">
        <v>44261</v>
      </c>
      <c r="B4334" t="s">
        <v>38326</v>
      </c>
      <c r="C4334" t="s">
        <v>2049</v>
      </c>
      <c r="D4334" s="258" t="s">
        <v>38327</v>
      </c>
    </row>
    <row r="4335" spans="1:4" ht="14.25">
      <c r="A4335">
        <v>7274</v>
      </c>
      <c r="B4335" t="s">
        <v>38328</v>
      </c>
      <c r="C4335" t="s">
        <v>2049</v>
      </c>
      <c r="D4335" s="258" t="s">
        <v>30823</v>
      </c>
    </row>
    <row r="4336" spans="1:4" ht="14.25">
      <c r="A4336">
        <v>44326</v>
      </c>
      <c r="B4336" t="s">
        <v>38329</v>
      </c>
      <c r="C4336" t="s">
        <v>2049</v>
      </c>
      <c r="D4336" s="258" t="s">
        <v>38330</v>
      </c>
    </row>
    <row r="4337" spans="1:4" ht="14.25">
      <c r="A4337">
        <v>154</v>
      </c>
      <c r="B4337" t="s">
        <v>38331</v>
      </c>
      <c r="C4337" t="s">
        <v>2054</v>
      </c>
      <c r="D4337" s="258" t="s">
        <v>38332</v>
      </c>
    </row>
    <row r="4338" spans="1:4" ht="14.25">
      <c r="A4338">
        <v>38121</v>
      </c>
      <c r="B4338" t="s">
        <v>38333</v>
      </c>
      <c r="C4338" t="s">
        <v>2054</v>
      </c>
      <c r="D4338" s="258" t="s">
        <v>35652</v>
      </c>
    </row>
    <row r="4339" spans="1:4" ht="14.25">
      <c r="A4339">
        <v>43776</v>
      </c>
      <c r="B4339" t="s">
        <v>38334</v>
      </c>
      <c r="C4339" t="s">
        <v>2054</v>
      </c>
      <c r="D4339" s="258" t="s">
        <v>36274</v>
      </c>
    </row>
    <row r="4340" spans="1:4" ht="14.25">
      <c r="A4340">
        <v>7343</v>
      </c>
      <c r="B4340" t="s">
        <v>38335</v>
      </c>
      <c r="C4340" t="s">
        <v>2054</v>
      </c>
      <c r="D4340" s="258" t="s">
        <v>38336</v>
      </c>
    </row>
    <row r="4341" spans="1:4" ht="14.25">
      <c r="A4341">
        <v>7348</v>
      </c>
      <c r="B4341" t="s">
        <v>38337</v>
      </c>
      <c r="C4341" t="s">
        <v>2054</v>
      </c>
      <c r="D4341" s="258" t="s">
        <v>35384</v>
      </c>
    </row>
    <row r="4342" spans="1:4" ht="14.25">
      <c r="A4342">
        <v>7313</v>
      </c>
      <c r="B4342" t="s">
        <v>38338</v>
      </c>
      <c r="C4342" t="s">
        <v>2054</v>
      </c>
      <c r="D4342" s="258" t="s">
        <v>32866</v>
      </c>
    </row>
    <row r="4343" spans="1:4" ht="14.25">
      <c r="A4343">
        <v>7319</v>
      </c>
      <c r="B4343" t="s">
        <v>38339</v>
      </c>
      <c r="C4343" t="s">
        <v>2054</v>
      </c>
      <c r="D4343" s="258" t="s">
        <v>38340</v>
      </c>
    </row>
    <row r="4344" spans="1:4" ht="14.25">
      <c r="A4344">
        <v>7314</v>
      </c>
      <c r="B4344" t="s">
        <v>38341</v>
      </c>
      <c r="C4344" t="s">
        <v>2054</v>
      </c>
      <c r="D4344" s="258" t="s">
        <v>38342</v>
      </c>
    </row>
    <row r="4345" spans="1:4" ht="14.25">
      <c r="A4345">
        <v>7304</v>
      </c>
      <c r="B4345" t="s">
        <v>38343</v>
      </c>
      <c r="C4345" t="s">
        <v>2054</v>
      </c>
      <c r="D4345" s="258" t="s">
        <v>38344</v>
      </c>
    </row>
    <row r="4346" spans="1:4" ht="14.25">
      <c r="A4346">
        <v>43649</v>
      </c>
      <c r="B4346" t="s">
        <v>38345</v>
      </c>
      <c r="C4346" t="s">
        <v>2054</v>
      </c>
      <c r="D4346" s="258" t="s">
        <v>38346</v>
      </c>
    </row>
    <row r="4347" spans="1:4" ht="14.25">
      <c r="A4347">
        <v>43650</v>
      </c>
      <c r="B4347" t="s">
        <v>38347</v>
      </c>
      <c r="C4347" t="s">
        <v>2054</v>
      </c>
      <c r="D4347" s="258" t="s">
        <v>38348</v>
      </c>
    </row>
    <row r="4348" spans="1:4" ht="14.25">
      <c r="A4348">
        <v>7311</v>
      </c>
      <c r="B4348" t="s">
        <v>38349</v>
      </c>
      <c r="C4348" t="s">
        <v>2054</v>
      </c>
      <c r="D4348" s="258" t="s">
        <v>38350</v>
      </c>
    </row>
    <row r="4349" spans="1:4" ht="14.25">
      <c r="A4349">
        <v>7292</v>
      </c>
      <c r="B4349" t="s">
        <v>38351</v>
      </c>
      <c r="C4349" t="s">
        <v>2054</v>
      </c>
      <c r="D4349" s="258" t="s">
        <v>38207</v>
      </c>
    </row>
    <row r="4350" spans="1:4" ht="14.25">
      <c r="A4350">
        <v>7293</v>
      </c>
      <c r="B4350" t="s">
        <v>38352</v>
      </c>
      <c r="C4350" t="s">
        <v>2054</v>
      </c>
      <c r="D4350" s="258" t="s">
        <v>38353</v>
      </c>
    </row>
    <row r="4351" spans="1:4" ht="14.25">
      <c r="A4351">
        <v>7306</v>
      </c>
      <c r="B4351" t="s">
        <v>38354</v>
      </c>
      <c r="C4351" t="s">
        <v>2054</v>
      </c>
      <c r="D4351" s="258" t="s">
        <v>38355</v>
      </c>
    </row>
    <row r="4352" spans="1:4" ht="14.25">
      <c r="A4352">
        <v>7288</v>
      </c>
      <c r="B4352" t="s">
        <v>38356</v>
      </c>
      <c r="C4352" t="s">
        <v>2054</v>
      </c>
      <c r="D4352" s="258" t="s">
        <v>38357</v>
      </c>
    </row>
    <row r="4353" spans="1:4" ht="14.25">
      <c r="A4353">
        <v>43625</v>
      </c>
      <c r="B4353" t="s">
        <v>38358</v>
      </c>
      <c r="C4353" t="s">
        <v>2054</v>
      </c>
      <c r="D4353" s="258" t="s">
        <v>38359</v>
      </c>
    </row>
    <row r="4354" spans="1:4" ht="14.25">
      <c r="A4354">
        <v>43647</v>
      </c>
      <c r="B4354" t="s">
        <v>38360</v>
      </c>
      <c r="C4354" t="s">
        <v>2054</v>
      </c>
      <c r="D4354" s="258" t="s">
        <v>38361</v>
      </c>
    </row>
    <row r="4355" spans="1:4" ht="14.25">
      <c r="A4355">
        <v>43648</v>
      </c>
      <c r="B4355" t="s">
        <v>38362</v>
      </c>
      <c r="C4355" t="s">
        <v>2054</v>
      </c>
      <c r="D4355" s="258" t="s">
        <v>38363</v>
      </c>
    </row>
    <row r="4356" spans="1:4" ht="14.25">
      <c r="A4356">
        <v>35693</v>
      </c>
      <c r="B4356" t="s">
        <v>38364</v>
      </c>
      <c r="C4356" t="s">
        <v>2054</v>
      </c>
      <c r="D4356" s="258" t="s">
        <v>34928</v>
      </c>
    </row>
    <row r="4357" spans="1:4" ht="14.25">
      <c r="A4357">
        <v>7356</v>
      </c>
      <c r="B4357" t="s">
        <v>38365</v>
      </c>
      <c r="C4357" t="s">
        <v>2054</v>
      </c>
      <c r="D4357" s="258" t="s">
        <v>33773</v>
      </c>
    </row>
    <row r="4358" spans="1:4" ht="14.25">
      <c r="A4358">
        <v>35692</v>
      </c>
      <c r="B4358" t="s">
        <v>38366</v>
      </c>
      <c r="C4358" t="s">
        <v>2054</v>
      </c>
      <c r="D4358" s="258" t="s">
        <v>34153</v>
      </c>
    </row>
    <row r="4359" spans="1:4" ht="14.25">
      <c r="A4359">
        <v>43624</v>
      </c>
      <c r="B4359" t="s">
        <v>38367</v>
      </c>
      <c r="C4359" t="s">
        <v>2054</v>
      </c>
      <c r="D4359" s="258" t="s">
        <v>32915</v>
      </c>
    </row>
    <row r="4360" spans="1:4" ht="14.25">
      <c r="A4360">
        <v>7342</v>
      </c>
      <c r="B4360" t="s">
        <v>38368</v>
      </c>
      <c r="C4360" t="s">
        <v>2053</v>
      </c>
      <c r="D4360" s="258" t="s">
        <v>32913</v>
      </c>
    </row>
    <row r="4361" spans="1:4" ht="14.25">
      <c r="A4361">
        <v>7350</v>
      </c>
      <c r="B4361" t="s">
        <v>38369</v>
      </c>
      <c r="C4361" t="s">
        <v>2054</v>
      </c>
      <c r="D4361" s="258" t="s">
        <v>36660</v>
      </c>
    </row>
    <row r="4362" spans="1:4" ht="14.25">
      <c r="A4362">
        <v>39574</v>
      </c>
      <c r="B4362" t="s">
        <v>38370</v>
      </c>
      <c r="C4362" t="s">
        <v>2049</v>
      </c>
      <c r="D4362" s="258" t="s">
        <v>38371</v>
      </c>
    </row>
    <row r="4363" spans="1:4" ht="14.25">
      <c r="A4363">
        <v>11060</v>
      </c>
      <c r="B4363" t="s">
        <v>38372</v>
      </c>
      <c r="C4363" t="s">
        <v>2049</v>
      </c>
      <c r="D4363" s="258" t="s">
        <v>38373</v>
      </c>
    </row>
    <row r="4364" spans="1:4" ht="14.25">
      <c r="A4364">
        <v>37401</v>
      </c>
      <c r="B4364" t="s">
        <v>38374</v>
      </c>
      <c r="C4364" t="s">
        <v>2049</v>
      </c>
      <c r="D4364" s="258" t="s">
        <v>36330</v>
      </c>
    </row>
    <row r="4365" spans="1:4" ht="14.25">
      <c r="A4365">
        <v>7525</v>
      </c>
      <c r="B4365" t="s">
        <v>38375</v>
      </c>
      <c r="C4365" t="s">
        <v>2049</v>
      </c>
      <c r="D4365" s="258" t="s">
        <v>38376</v>
      </c>
    </row>
    <row r="4366" spans="1:4" ht="14.25">
      <c r="A4366">
        <v>7524</v>
      </c>
      <c r="B4366" t="s">
        <v>38377</v>
      </c>
      <c r="C4366" t="s">
        <v>2049</v>
      </c>
      <c r="D4366" s="258" t="s">
        <v>38378</v>
      </c>
    </row>
    <row r="4367" spans="1:4" ht="14.25">
      <c r="A4367">
        <v>38105</v>
      </c>
      <c r="B4367" t="s">
        <v>38379</v>
      </c>
      <c r="C4367" t="s">
        <v>2049</v>
      </c>
      <c r="D4367" s="258" t="s">
        <v>34276</v>
      </c>
    </row>
    <row r="4368" spans="1:4" ht="14.25">
      <c r="A4368">
        <v>38084</v>
      </c>
      <c r="B4368" t="s">
        <v>38380</v>
      </c>
      <c r="C4368" t="s">
        <v>2049</v>
      </c>
      <c r="D4368" s="258" t="s">
        <v>38381</v>
      </c>
    </row>
    <row r="4369" spans="1:4" ht="14.25">
      <c r="A4369">
        <v>38103</v>
      </c>
      <c r="B4369" t="s">
        <v>38382</v>
      </c>
      <c r="C4369" t="s">
        <v>2049</v>
      </c>
      <c r="D4369" s="258" t="s">
        <v>32448</v>
      </c>
    </row>
    <row r="4370" spans="1:4" ht="14.25">
      <c r="A4370">
        <v>38082</v>
      </c>
      <c r="B4370" t="s">
        <v>38383</v>
      </c>
      <c r="C4370" t="s">
        <v>2049</v>
      </c>
      <c r="D4370" s="258" t="s">
        <v>30737</v>
      </c>
    </row>
    <row r="4371" spans="1:4" ht="14.25">
      <c r="A4371">
        <v>38104</v>
      </c>
      <c r="B4371" t="s">
        <v>38384</v>
      </c>
      <c r="C4371" t="s">
        <v>2049</v>
      </c>
      <c r="D4371" s="258" t="s">
        <v>38385</v>
      </c>
    </row>
    <row r="4372" spans="1:4" ht="14.25">
      <c r="A4372">
        <v>38083</v>
      </c>
      <c r="B4372" t="s">
        <v>38386</v>
      </c>
      <c r="C4372" t="s">
        <v>2049</v>
      </c>
      <c r="D4372" s="258" t="s">
        <v>38387</v>
      </c>
    </row>
    <row r="4373" spans="1:4" ht="14.25">
      <c r="A4373">
        <v>38101</v>
      </c>
      <c r="B4373" t="s">
        <v>38388</v>
      </c>
      <c r="C4373" t="s">
        <v>2049</v>
      </c>
      <c r="D4373" s="258" t="s">
        <v>32921</v>
      </c>
    </row>
    <row r="4374" spans="1:4" ht="14.25">
      <c r="A4374">
        <v>7528</v>
      </c>
      <c r="B4374" t="s">
        <v>38389</v>
      </c>
      <c r="C4374" t="s">
        <v>2049</v>
      </c>
      <c r="D4374" s="258" t="s">
        <v>32244</v>
      </c>
    </row>
    <row r="4375" spans="1:4" ht="14.25">
      <c r="A4375">
        <v>12147</v>
      </c>
      <c r="B4375" t="s">
        <v>38390</v>
      </c>
      <c r="C4375" t="s">
        <v>2049</v>
      </c>
      <c r="D4375" s="258" t="s">
        <v>38391</v>
      </c>
    </row>
    <row r="4376" spans="1:4" ht="14.25">
      <c r="A4376">
        <v>38075</v>
      </c>
      <c r="B4376" t="s">
        <v>38392</v>
      </c>
      <c r="C4376" t="s">
        <v>2049</v>
      </c>
      <c r="D4376" s="258" t="s">
        <v>38393</v>
      </c>
    </row>
    <row r="4377" spans="1:4" ht="14.25">
      <c r="A4377">
        <v>38102</v>
      </c>
      <c r="B4377" t="s">
        <v>38394</v>
      </c>
      <c r="C4377" t="s">
        <v>2049</v>
      </c>
      <c r="D4377" s="258" t="s">
        <v>38395</v>
      </c>
    </row>
    <row r="4378" spans="1:4" ht="14.25">
      <c r="A4378">
        <v>38076</v>
      </c>
      <c r="B4378" t="s">
        <v>38396</v>
      </c>
      <c r="C4378" t="s">
        <v>2049</v>
      </c>
      <c r="D4378" s="258" t="s">
        <v>38397</v>
      </c>
    </row>
    <row r="4379" spans="1:4" ht="14.25">
      <c r="A4379">
        <v>7592</v>
      </c>
      <c r="B4379" t="s">
        <v>38398</v>
      </c>
      <c r="C4379" t="s">
        <v>2051</v>
      </c>
      <c r="D4379" s="258" t="s">
        <v>38399</v>
      </c>
    </row>
    <row r="4380" spans="1:4" ht="14.25">
      <c r="A4380">
        <v>40820</v>
      </c>
      <c r="B4380" t="s">
        <v>38400</v>
      </c>
      <c r="C4380" t="s">
        <v>2056</v>
      </c>
      <c r="D4380" s="258" t="s">
        <v>38401</v>
      </c>
    </row>
    <row r="4381" spans="1:4" ht="14.25">
      <c r="A4381">
        <v>11826</v>
      </c>
      <c r="B4381" t="s">
        <v>38402</v>
      </c>
      <c r="C4381" t="s">
        <v>2049</v>
      </c>
      <c r="D4381" s="258" t="s">
        <v>38403</v>
      </c>
    </row>
    <row r="4382" spans="1:4" ht="14.25">
      <c r="A4382">
        <v>7606</v>
      </c>
      <c r="B4382" t="s">
        <v>38404</v>
      </c>
      <c r="C4382" t="s">
        <v>2049</v>
      </c>
      <c r="D4382" s="258" t="s">
        <v>35360</v>
      </c>
    </row>
    <row r="4383" spans="1:4" ht="14.25">
      <c r="A4383">
        <v>11763</v>
      </c>
      <c r="B4383" t="s">
        <v>38405</v>
      </c>
      <c r="C4383" t="s">
        <v>2049</v>
      </c>
      <c r="D4383" s="258" t="s">
        <v>38406</v>
      </c>
    </row>
    <row r="4384" spans="1:4" ht="14.25">
      <c r="A4384">
        <v>11764</v>
      </c>
      <c r="B4384" t="s">
        <v>38407</v>
      </c>
      <c r="C4384" t="s">
        <v>2049</v>
      </c>
      <c r="D4384" s="258" t="s">
        <v>38408</v>
      </c>
    </row>
    <row r="4385" spans="1:4" ht="14.25">
      <c r="A4385">
        <v>11829</v>
      </c>
      <c r="B4385" t="s">
        <v>38409</v>
      </c>
      <c r="C4385" t="s">
        <v>2049</v>
      </c>
      <c r="D4385" s="258" t="s">
        <v>38410</v>
      </c>
    </row>
    <row r="4386" spans="1:4" ht="14.25">
      <c r="A4386">
        <v>11830</v>
      </c>
      <c r="B4386" t="s">
        <v>38411</v>
      </c>
      <c r="C4386" t="s">
        <v>2049</v>
      </c>
      <c r="D4386" s="258" t="s">
        <v>38412</v>
      </c>
    </row>
    <row r="4387" spans="1:4" ht="14.25">
      <c r="A4387">
        <v>11825</v>
      </c>
      <c r="B4387" t="s">
        <v>38413</v>
      </c>
      <c r="C4387" t="s">
        <v>2049</v>
      </c>
      <c r="D4387" s="258" t="s">
        <v>38414</v>
      </c>
    </row>
    <row r="4388" spans="1:4" ht="14.25">
      <c r="A4388">
        <v>11767</v>
      </c>
      <c r="B4388" t="s">
        <v>38415</v>
      </c>
      <c r="C4388" t="s">
        <v>2049</v>
      </c>
      <c r="D4388" s="258" t="s">
        <v>38416</v>
      </c>
    </row>
    <row r="4389" spans="1:4" ht="14.25">
      <c r="A4389">
        <v>11766</v>
      </c>
      <c r="B4389" t="s">
        <v>38417</v>
      </c>
      <c r="C4389" t="s">
        <v>2049</v>
      </c>
      <c r="D4389" s="258" t="s">
        <v>38418</v>
      </c>
    </row>
    <row r="4390" spans="1:4" ht="14.25">
      <c r="A4390">
        <v>11765</v>
      </c>
      <c r="B4390" t="s">
        <v>38419</v>
      </c>
      <c r="C4390" t="s">
        <v>2049</v>
      </c>
      <c r="D4390" s="258" t="s">
        <v>38420</v>
      </c>
    </row>
    <row r="4391" spans="1:4" ht="14.25">
      <c r="A4391">
        <v>11824</v>
      </c>
      <c r="B4391" t="s">
        <v>38421</v>
      </c>
      <c r="C4391" t="s">
        <v>2049</v>
      </c>
      <c r="D4391" s="258" t="s">
        <v>38422</v>
      </c>
    </row>
    <row r="4392" spans="1:4" ht="14.25">
      <c r="A4392">
        <v>44045</v>
      </c>
      <c r="B4392" t="s">
        <v>38423</v>
      </c>
      <c r="C4392" t="s">
        <v>2049</v>
      </c>
      <c r="D4392" s="258" t="s">
        <v>38424</v>
      </c>
    </row>
    <row r="4393" spans="1:4" ht="14.25">
      <c r="A4393">
        <v>39702</v>
      </c>
      <c r="B4393" t="s">
        <v>38425</v>
      </c>
      <c r="C4393" t="s">
        <v>2049</v>
      </c>
      <c r="D4393" s="258" t="s">
        <v>38426</v>
      </c>
    </row>
    <row r="4394" spans="1:4" ht="14.25">
      <c r="A4394">
        <v>13415</v>
      </c>
      <c r="B4394" t="s">
        <v>38427</v>
      </c>
      <c r="C4394" t="s">
        <v>2049</v>
      </c>
      <c r="D4394" s="258" t="s">
        <v>38428</v>
      </c>
    </row>
    <row r="4395" spans="1:4" ht="14.25">
      <c r="A4395">
        <v>7602</v>
      </c>
      <c r="B4395" t="s">
        <v>38429</v>
      </c>
      <c r="C4395" t="s">
        <v>2049</v>
      </c>
      <c r="D4395" s="258" t="s">
        <v>38430</v>
      </c>
    </row>
    <row r="4396" spans="1:4" ht="14.25">
      <c r="A4396">
        <v>7603</v>
      </c>
      <c r="B4396" t="s">
        <v>38431</v>
      </c>
      <c r="C4396" t="s">
        <v>2049</v>
      </c>
      <c r="D4396" s="258" t="s">
        <v>38432</v>
      </c>
    </row>
    <row r="4397" spans="1:4" ht="14.25">
      <c r="A4397">
        <v>11777</v>
      </c>
      <c r="B4397" t="s">
        <v>38433</v>
      </c>
      <c r="C4397" t="s">
        <v>2049</v>
      </c>
      <c r="D4397" s="258" t="s">
        <v>38434</v>
      </c>
    </row>
    <row r="4398" spans="1:4" ht="14.25">
      <c r="A4398">
        <v>13417</v>
      </c>
      <c r="B4398" t="s">
        <v>38435</v>
      </c>
      <c r="C4398" t="s">
        <v>2049</v>
      </c>
      <c r="D4398" s="258" t="s">
        <v>38436</v>
      </c>
    </row>
    <row r="4399" spans="1:4" ht="14.25">
      <c r="A4399">
        <v>36791</v>
      </c>
      <c r="B4399" t="s">
        <v>38437</v>
      </c>
      <c r="C4399" t="s">
        <v>2049</v>
      </c>
      <c r="D4399" s="258" t="s">
        <v>38438</v>
      </c>
    </row>
    <row r="4400" spans="1:4" ht="14.25">
      <c r="A4400">
        <v>36795</v>
      </c>
      <c r="B4400" t="s">
        <v>38439</v>
      </c>
      <c r="C4400" t="s">
        <v>2049</v>
      </c>
      <c r="D4400" s="258" t="s">
        <v>38440</v>
      </c>
    </row>
    <row r="4401" spans="1:4" ht="14.25">
      <c r="A4401">
        <v>36796</v>
      </c>
      <c r="B4401" t="s">
        <v>38441</v>
      </c>
      <c r="C4401" t="s">
        <v>2049</v>
      </c>
      <c r="D4401" s="258" t="s">
        <v>38442</v>
      </c>
    </row>
    <row r="4402" spans="1:4" ht="14.25">
      <c r="A4402">
        <v>36792</v>
      </c>
      <c r="B4402" t="s">
        <v>38443</v>
      </c>
      <c r="C4402" t="s">
        <v>2049</v>
      </c>
      <c r="D4402" s="258" t="s">
        <v>38444</v>
      </c>
    </row>
    <row r="4403" spans="1:4" ht="14.25">
      <c r="A4403">
        <v>11773</v>
      </c>
      <c r="B4403" t="s">
        <v>38445</v>
      </c>
      <c r="C4403" t="s">
        <v>2049</v>
      </c>
      <c r="D4403" s="258" t="s">
        <v>38446</v>
      </c>
    </row>
    <row r="4404" spans="1:4" ht="14.25">
      <c r="A4404">
        <v>11762</v>
      </c>
      <c r="B4404" t="s">
        <v>38447</v>
      </c>
      <c r="C4404" t="s">
        <v>2049</v>
      </c>
      <c r="D4404" s="258" t="s">
        <v>38448</v>
      </c>
    </row>
    <row r="4405" spans="1:4" ht="14.25">
      <c r="A4405">
        <v>7604</v>
      </c>
      <c r="B4405" t="s">
        <v>38449</v>
      </c>
      <c r="C4405" t="s">
        <v>2049</v>
      </c>
      <c r="D4405" s="258" t="s">
        <v>37264</v>
      </c>
    </row>
    <row r="4406" spans="1:4" ht="14.25">
      <c r="A4406">
        <v>13984</v>
      </c>
      <c r="B4406" t="s">
        <v>38450</v>
      </c>
      <c r="C4406" t="s">
        <v>2049</v>
      </c>
      <c r="D4406" s="258" t="s">
        <v>38451</v>
      </c>
    </row>
    <row r="4407" spans="1:4" ht="14.25">
      <c r="A4407">
        <v>11772</v>
      </c>
      <c r="B4407" t="s">
        <v>38452</v>
      </c>
      <c r="C4407" t="s">
        <v>2049</v>
      </c>
      <c r="D4407" s="258" t="s">
        <v>38453</v>
      </c>
    </row>
    <row r="4408" spans="1:4" ht="14.25">
      <c r="A4408">
        <v>13983</v>
      </c>
      <c r="B4408" t="s">
        <v>38454</v>
      </c>
      <c r="C4408" t="s">
        <v>2049</v>
      </c>
      <c r="D4408" s="258" t="s">
        <v>38455</v>
      </c>
    </row>
    <row r="4409" spans="1:4" ht="14.25">
      <c r="A4409">
        <v>13416</v>
      </c>
      <c r="B4409" t="s">
        <v>38456</v>
      </c>
      <c r="C4409" t="s">
        <v>2049</v>
      </c>
      <c r="D4409" s="258" t="s">
        <v>38457</v>
      </c>
    </row>
    <row r="4410" spans="1:4" ht="14.25">
      <c r="A4410">
        <v>40329</v>
      </c>
      <c r="B4410" t="s">
        <v>38458</v>
      </c>
      <c r="C4410" t="s">
        <v>2049</v>
      </c>
      <c r="D4410" s="258" t="s">
        <v>34258</v>
      </c>
    </row>
    <row r="4411" spans="1:4" ht="14.25">
      <c r="A4411">
        <v>11823</v>
      </c>
      <c r="B4411" t="s">
        <v>38459</v>
      </c>
      <c r="C4411" t="s">
        <v>2049</v>
      </c>
      <c r="D4411" s="258" t="s">
        <v>36155</v>
      </c>
    </row>
    <row r="4412" spans="1:4" ht="14.25">
      <c r="A4412">
        <v>11822</v>
      </c>
      <c r="B4412" t="s">
        <v>38460</v>
      </c>
      <c r="C4412" t="s">
        <v>2049</v>
      </c>
      <c r="D4412" s="258" t="s">
        <v>31200</v>
      </c>
    </row>
    <row r="4413" spans="1:4" ht="14.25">
      <c r="A4413">
        <v>11831</v>
      </c>
      <c r="B4413" t="s">
        <v>38461</v>
      </c>
      <c r="C4413" t="s">
        <v>2049</v>
      </c>
      <c r="D4413" s="258" t="s">
        <v>38462</v>
      </c>
    </row>
    <row r="4414" spans="1:4" ht="14.25">
      <c r="A4414">
        <v>7613</v>
      </c>
      <c r="B4414" t="s">
        <v>38463</v>
      </c>
      <c r="C4414" t="s">
        <v>2049</v>
      </c>
      <c r="D4414" s="258" t="s">
        <v>38464</v>
      </c>
    </row>
    <row r="4415" spans="1:4" ht="14.25">
      <c r="A4415">
        <v>7619</v>
      </c>
      <c r="B4415" t="s">
        <v>38465</v>
      </c>
      <c r="C4415" t="s">
        <v>2049</v>
      </c>
      <c r="D4415" s="258" t="s">
        <v>38466</v>
      </c>
    </row>
    <row r="4416" spans="1:4" ht="14.25">
      <c r="A4416">
        <v>12076</v>
      </c>
      <c r="B4416" t="s">
        <v>38467</v>
      </c>
      <c r="C4416" t="s">
        <v>2049</v>
      </c>
      <c r="D4416" s="258" t="s">
        <v>38468</v>
      </c>
    </row>
    <row r="4417" spans="1:4" ht="14.25">
      <c r="A4417">
        <v>7614</v>
      </c>
      <c r="B4417" t="s">
        <v>38469</v>
      </c>
      <c r="C4417" t="s">
        <v>2049</v>
      </c>
      <c r="D4417" s="258" t="s">
        <v>38470</v>
      </c>
    </row>
    <row r="4418" spans="1:4" ht="14.25">
      <c r="A4418">
        <v>7618</v>
      </c>
      <c r="B4418" t="s">
        <v>38471</v>
      </c>
      <c r="C4418" t="s">
        <v>2049</v>
      </c>
      <c r="D4418" s="258" t="s">
        <v>38472</v>
      </c>
    </row>
    <row r="4419" spans="1:4" ht="14.25">
      <c r="A4419">
        <v>7620</v>
      </c>
      <c r="B4419" t="s">
        <v>38473</v>
      </c>
      <c r="C4419" t="s">
        <v>2049</v>
      </c>
      <c r="D4419" s="258" t="s">
        <v>38474</v>
      </c>
    </row>
    <row r="4420" spans="1:4" ht="14.25">
      <c r="A4420">
        <v>7610</v>
      </c>
      <c r="B4420" t="s">
        <v>38475</v>
      </c>
      <c r="C4420" t="s">
        <v>2049</v>
      </c>
      <c r="D4420" s="258" t="s">
        <v>38476</v>
      </c>
    </row>
    <row r="4421" spans="1:4" ht="14.25">
      <c r="A4421">
        <v>7615</v>
      </c>
      <c r="B4421" t="s">
        <v>38477</v>
      </c>
      <c r="C4421" t="s">
        <v>2049</v>
      </c>
      <c r="D4421" s="258" t="s">
        <v>38478</v>
      </c>
    </row>
    <row r="4422" spans="1:4" ht="14.25">
      <c r="A4422">
        <v>7617</v>
      </c>
      <c r="B4422" t="s">
        <v>38479</v>
      </c>
      <c r="C4422" t="s">
        <v>2049</v>
      </c>
      <c r="D4422" s="258" t="s">
        <v>38480</v>
      </c>
    </row>
    <row r="4423" spans="1:4" ht="14.25">
      <c r="A4423">
        <v>7616</v>
      </c>
      <c r="B4423" t="s">
        <v>38481</v>
      </c>
      <c r="C4423" t="s">
        <v>2049</v>
      </c>
      <c r="D4423" s="258" t="s">
        <v>38482</v>
      </c>
    </row>
    <row r="4424" spans="1:4" ht="14.25">
      <c r="A4424">
        <v>7611</v>
      </c>
      <c r="B4424" t="s">
        <v>38483</v>
      </c>
      <c r="C4424" t="s">
        <v>2049</v>
      </c>
      <c r="D4424" s="258" t="s">
        <v>38484</v>
      </c>
    </row>
    <row r="4425" spans="1:4" ht="14.25">
      <c r="A4425">
        <v>7612</v>
      </c>
      <c r="B4425" t="s">
        <v>38485</v>
      </c>
      <c r="C4425" t="s">
        <v>2049</v>
      </c>
      <c r="D4425" s="258" t="s">
        <v>38486</v>
      </c>
    </row>
    <row r="4426" spans="1:4" ht="14.25">
      <c r="A4426">
        <v>37371</v>
      </c>
      <c r="B4426" t="s">
        <v>38487</v>
      </c>
      <c r="C4426" t="s">
        <v>2051</v>
      </c>
      <c r="D4426" s="258" t="s">
        <v>34483</v>
      </c>
    </row>
    <row r="4427" spans="1:4" ht="14.25">
      <c r="A4427">
        <v>40861</v>
      </c>
      <c r="B4427" t="s">
        <v>38488</v>
      </c>
      <c r="C4427" t="s">
        <v>2056</v>
      </c>
      <c r="D4427" s="258" t="s">
        <v>38489</v>
      </c>
    </row>
    <row r="4428" spans="1:4" ht="14.25">
      <c r="A4428">
        <v>36510</v>
      </c>
      <c r="B4428" t="s">
        <v>38490</v>
      </c>
      <c r="C4428" t="s">
        <v>2049</v>
      </c>
      <c r="D4428" s="258" t="s">
        <v>38491</v>
      </c>
    </row>
    <row r="4429" spans="1:4" ht="14.25">
      <c r="A4429">
        <v>25020</v>
      </c>
      <c r="B4429" t="s">
        <v>38492</v>
      </c>
      <c r="C4429" t="s">
        <v>2049</v>
      </c>
      <c r="D4429" s="258" t="s">
        <v>38493</v>
      </c>
    </row>
    <row r="4430" spans="1:4" ht="14.25">
      <c r="A4430">
        <v>7622</v>
      </c>
      <c r="B4430" t="s">
        <v>38494</v>
      </c>
      <c r="C4430" t="s">
        <v>2049</v>
      </c>
      <c r="D4430" s="258" t="s">
        <v>38495</v>
      </c>
    </row>
    <row r="4431" spans="1:4" ht="14.25">
      <c r="A4431">
        <v>7624</v>
      </c>
      <c r="B4431" t="s">
        <v>38496</v>
      </c>
      <c r="C4431" t="s">
        <v>2049</v>
      </c>
      <c r="D4431" s="258" t="s">
        <v>38497</v>
      </c>
    </row>
    <row r="4432" spans="1:4" ht="14.25">
      <c r="A4432">
        <v>7625</v>
      </c>
      <c r="B4432" t="s">
        <v>38498</v>
      </c>
      <c r="C4432" t="s">
        <v>2049</v>
      </c>
      <c r="D4432" s="258" t="s">
        <v>38499</v>
      </c>
    </row>
    <row r="4433" spans="1:4" ht="14.25">
      <c r="A4433">
        <v>7623</v>
      </c>
      <c r="B4433" t="s">
        <v>38500</v>
      </c>
      <c r="C4433" t="s">
        <v>2049</v>
      </c>
      <c r="D4433" s="258" t="s">
        <v>38493</v>
      </c>
    </row>
    <row r="4434" spans="1:4" ht="14.25">
      <c r="A4434">
        <v>36508</v>
      </c>
      <c r="B4434" t="s">
        <v>38501</v>
      </c>
      <c r="C4434" t="s">
        <v>2049</v>
      </c>
      <c r="D4434" s="258" t="s">
        <v>38502</v>
      </c>
    </row>
    <row r="4435" spans="1:4" ht="14.25">
      <c r="A4435">
        <v>36509</v>
      </c>
      <c r="B4435" t="s">
        <v>38503</v>
      </c>
      <c r="C4435" t="s">
        <v>2049</v>
      </c>
      <c r="D4435" s="258" t="s">
        <v>38504</v>
      </c>
    </row>
    <row r="4436" spans="1:4" ht="14.25">
      <c r="A4436">
        <v>13238</v>
      </c>
      <c r="B4436" t="s">
        <v>38505</v>
      </c>
      <c r="C4436" t="s">
        <v>2049</v>
      </c>
      <c r="D4436" s="258" t="s">
        <v>38506</v>
      </c>
    </row>
    <row r="4437" spans="1:4" ht="14.25">
      <c r="A4437">
        <v>36511</v>
      </c>
      <c r="B4437" t="s">
        <v>38507</v>
      </c>
      <c r="C4437" t="s">
        <v>2049</v>
      </c>
      <c r="D4437" s="258" t="s">
        <v>38508</v>
      </c>
    </row>
    <row r="4438" spans="1:4" ht="14.25">
      <c r="A4438">
        <v>36515</v>
      </c>
      <c r="B4438" t="s">
        <v>38509</v>
      </c>
      <c r="C4438" t="s">
        <v>2049</v>
      </c>
      <c r="D4438" s="258" t="s">
        <v>38510</v>
      </c>
    </row>
    <row r="4439" spans="1:4" ht="14.25">
      <c r="A4439">
        <v>10598</v>
      </c>
      <c r="B4439" t="s">
        <v>38511</v>
      </c>
      <c r="C4439" t="s">
        <v>2049</v>
      </c>
      <c r="D4439" s="258" t="s">
        <v>38512</v>
      </c>
    </row>
    <row r="4440" spans="1:4" ht="14.25">
      <c r="A4440">
        <v>7640</v>
      </c>
      <c r="B4440" t="s">
        <v>38513</v>
      </c>
      <c r="C4440" t="s">
        <v>2049</v>
      </c>
      <c r="D4440" s="258" t="s">
        <v>38514</v>
      </c>
    </row>
    <row r="4441" spans="1:4" ht="14.25">
      <c r="A4441">
        <v>36513</v>
      </c>
      <c r="B4441" t="s">
        <v>38515</v>
      </c>
      <c r="C4441" t="s">
        <v>2049</v>
      </c>
      <c r="D4441" s="258" t="s">
        <v>38516</v>
      </c>
    </row>
    <row r="4442" spans="1:4" ht="14.25">
      <c r="A4442">
        <v>36514</v>
      </c>
      <c r="B4442" t="s">
        <v>38517</v>
      </c>
      <c r="C4442" t="s">
        <v>2049</v>
      </c>
      <c r="D4442" s="258" t="s">
        <v>38518</v>
      </c>
    </row>
    <row r="4443" spans="1:4" ht="14.25">
      <c r="A4443">
        <v>11572</v>
      </c>
      <c r="B4443" t="s">
        <v>38519</v>
      </c>
      <c r="C4443" t="s">
        <v>2049</v>
      </c>
      <c r="D4443" s="258" t="s">
        <v>38520</v>
      </c>
    </row>
    <row r="4444" spans="1:4" ht="14.25">
      <c r="A4444">
        <v>36149</v>
      </c>
      <c r="B4444" t="s">
        <v>38521</v>
      </c>
      <c r="C4444" t="s">
        <v>2049</v>
      </c>
      <c r="D4444" s="258" t="s">
        <v>38522</v>
      </c>
    </row>
    <row r="4445" spans="1:4" ht="14.25">
      <c r="A4445">
        <v>42407</v>
      </c>
      <c r="B4445" t="s">
        <v>38523</v>
      </c>
      <c r="C4445" t="s">
        <v>2052</v>
      </c>
      <c r="D4445" s="258" t="s">
        <v>38524</v>
      </c>
    </row>
    <row r="4446" spans="1:4" ht="14.25">
      <c r="A4446">
        <v>11581</v>
      </c>
      <c r="B4446" t="s">
        <v>38525</v>
      </c>
      <c r="C4446" t="s">
        <v>2052</v>
      </c>
      <c r="D4446" s="258" t="s">
        <v>38526</v>
      </c>
    </row>
    <row r="4447" spans="1:4" ht="14.25">
      <c r="A4447">
        <v>43605</v>
      </c>
      <c r="B4447" t="s">
        <v>38527</v>
      </c>
      <c r="C4447" t="s">
        <v>2052</v>
      </c>
      <c r="D4447" s="258" t="s">
        <v>38528</v>
      </c>
    </row>
    <row r="4448" spans="1:4" ht="14.25">
      <c r="A4448">
        <v>11580</v>
      </c>
      <c r="B4448" t="s">
        <v>38529</v>
      </c>
      <c r="C4448" t="s">
        <v>2052</v>
      </c>
      <c r="D4448" s="258" t="s">
        <v>32926</v>
      </c>
    </row>
    <row r="4449" spans="1:4" ht="14.25">
      <c r="A4449">
        <v>10743</v>
      </c>
      <c r="B4449" t="s">
        <v>38530</v>
      </c>
      <c r="C4449" t="s">
        <v>2049</v>
      </c>
      <c r="D4449" s="258" t="s">
        <v>38531</v>
      </c>
    </row>
    <row r="4450" spans="1:4" ht="14.25">
      <c r="A4450">
        <v>39848</v>
      </c>
      <c r="B4450" t="s">
        <v>38532</v>
      </c>
      <c r="C4450" t="s">
        <v>2052</v>
      </c>
      <c r="D4450" s="258" t="s">
        <v>31667</v>
      </c>
    </row>
    <row r="4451" spans="1:4" ht="14.25">
      <c r="A4451">
        <v>20999</v>
      </c>
      <c r="B4451" t="s">
        <v>38533</v>
      </c>
      <c r="C4451" t="s">
        <v>2052</v>
      </c>
      <c r="D4451" s="258" t="s">
        <v>38534</v>
      </c>
    </row>
    <row r="4452" spans="1:4" ht="14.25">
      <c r="A4452">
        <v>21001</v>
      </c>
      <c r="B4452" t="s">
        <v>38535</v>
      </c>
      <c r="C4452" t="s">
        <v>2052</v>
      </c>
      <c r="D4452" s="258" t="s">
        <v>31206</v>
      </c>
    </row>
    <row r="4453" spans="1:4" ht="14.25">
      <c r="A4453">
        <v>21003</v>
      </c>
      <c r="B4453" t="s">
        <v>38536</v>
      </c>
      <c r="C4453" t="s">
        <v>2052</v>
      </c>
      <c r="D4453" s="258" t="s">
        <v>32488</v>
      </c>
    </row>
    <row r="4454" spans="1:4" ht="14.25">
      <c r="A4454">
        <v>21006</v>
      </c>
      <c r="B4454" t="s">
        <v>38537</v>
      </c>
      <c r="C4454" t="s">
        <v>2052</v>
      </c>
      <c r="D4454" s="258" t="s">
        <v>38538</v>
      </c>
    </row>
    <row r="4455" spans="1:4" ht="14.25">
      <c r="A4455">
        <v>21019</v>
      </c>
      <c r="B4455" t="s">
        <v>38539</v>
      </c>
      <c r="C4455" t="s">
        <v>2052</v>
      </c>
      <c r="D4455" s="258" t="s">
        <v>33408</v>
      </c>
    </row>
    <row r="4456" spans="1:4" ht="14.25">
      <c r="A4456">
        <v>21021</v>
      </c>
      <c r="B4456" t="s">
        <v>38540</v>
      </c>
      <c r="C4456" t="s">
        <v>2052</v>
      </c>
      <c r="D4456" s="258" t="s">
        <v>38541</v>
      </c>
    </row>
    <row r="4457" spans="1:4" ht="14.25">
      <c r="A4457">
        <v>21024</v>
      </c>
      <c r="B4457" t="s">
        <v>38542</v>
      </c>
      <c r="C4457" t="s">
        <v>2052</v>
      </c>
      <c r="D4457" s="258" t="s">
        <v>38543</v>
      </c>
    </row>
    <row r="4458" spans="1:4" ht="14.25">
      <c r="A4458">
        <v>40624</v>
      </c>
      <c r="B4458" t="s">
        <v>38544</v>
      </c>
      <c r="C4458" t="s">
        <v>2052</v>
      </c>
      <c r="D4458" s="258" t="s">
        <v>38545</v>
      </c>
    </row>
    <row r="4459" spans="1:4" ht="14.25">
      <c r="A4459">
        <v>42575</v>
      </c>
      <c r="B4459" t="s">
        <v>38546</v>
      </c>
      <c r="C4459" t="s">
        <v>2052</v>
      </c>
      <c r="D4459" s="258" t="s">
        <v>38547</v>
      </c>
    </row>
    <row r="4460" spans="1:4" ht="14.25">
      <c r="A4460">
        <v>13127</v>
      </c>
      <c r="B4460" t="s">
        <v>38548</v>
      </c>
      <c r="C4460" t="s">
        <v>2052</v>
      </c>
      <c r="D4460" s="258" t="s">
        <v>31736</v>
      </c>
    </row>
    <row r="4461" spans="1:4" ht="14.25">
      <c r="A4461">
        <v>13137</v>
      </c>
      <c r="B4461" t="s">
        <v>38549</v>
      </c>
      <c r="C4461" t="s">
        <v>2052</v>
      </c>
      <c r="D4461" s="258" t="s">
        <v>38550</v>
      </c>
    </row>
    <row r="4462" spans="1:4" ht="14.25">
      <c r="A4462">
        <v>42574</v>
      </c>
      <c r="B4462" t="s">
        <v>38551</v>
      </c>
      <c r="C4462" t="s">
        <v>2052</v>
      </c>
      <c r="D4462" s="258" t="s">
        <v>34856</v>
      </c>
    </row>
    <row r="4463" spans="1:4" ht="14.25">
      <c r="A4463">
        <v>20989</v>
      </c>
      <c r="B4463" t="s">
        <v>38552</v>
      </c>
      <c r="C4463" t="s">
        <v>2052</v>
      </c>
      <c r="D4463" s="258" t="s">
        <v>38553</v>
      </c>
    </row>
    <row r="4464" spans="1:4" ht="14.25">
      <c r="A4464">
        <v>21147</v>
      </c>
      <c r="B4464" t="s">
        <v>38554</v>
      </c>
      <c r="C4464" t="s">
        <v>2052</v>
      </c>
      <c r="D4464" s="258" t="s">
        <v>38555</v>
      </c>
    </row>
    <row r="4465" spans="1:4" ht="14.25">
      <c r="A4465">
        <v>21148</v>
      </c>
      <c r="B4465" t="s">
        <v>38556</v>
      </c>
      <c r="C4465" t="s">
        <v>2052</v>
      </c>
      <c r="D4465" s="258" t="s">
        <v>38557</v>
      </c>
    </row>
    <row r="4466" spans="1:4" ht="14.25">
      <c r="A4466">
        <v>20984</v>
      </c>
      <c r="B4466" t="s">
        <v>38558</v>
      </c>
      <c r="C4466" t="s">
        <v>2052</v>
      </c>
      <c r="D4466" s="258" t="s">
        <v>38559</v>
      </c>
    </row>
    <row r="4467" spans="1:4" ht="14.25">
      <c r="A4467">
        <v>13042</v>
      </c>
      <c r="B4467" t="s">
        <v>38560</v>
      </c>
      <c r="C4467" t="s">
        <v>2052</v>
      </c>
      <c r="D4467" s="258" t="s">
        <v>38561</v>
      </c>
    </row>
    <row r="4468" spans="1:4" ht="14.25">
      <c r="A4468">
        <v>21150</v>
      </c>
      <c r="B4468" t="s">
        <v>38562</v>
      </c>
      <c r="C4468" t="s">
        <v>2052</v>
      </c>
      <c r="D4468" s="258" t="s">
        <v>38563</v>
      </c>
    </row>
    <row r="4469" spans="1:4" ht="14.25">
      <c r="A4469">
        <v>13141</v>
      </c>
      <c r="B4469" t="s">
        <v>38564</v>
      </c>
      <c r="C4469" t="s">
        <v>2052</v>
      </c>
      <c r="D4469" s="258" t="s">
        <v>38565</v>
      </c>
    </row>
    <row r="4470" spans="1:4" ht="14.25">
      <c r="A4470">
        <v>42576</v>
      </c>
      <c r="B4470" t="s">
        <v>38566</v>
      </c>
      <c r="C4470" t="s">
        <v>2052</v>
      </c>
      <c r="D4470" s="258" t="s">
        <v>38567</v>
      </c>
    </row>
    <row r="4471" spans="1:4" ht="14.25">
      <c r="A4471">
        <v>21151</v>
      </c>
      <c r="B4471" t="s">
        <v>38568</v>
      </c>
      <c r="C4471" t="s">
        <v>2052</v>
      </c>
      <c r="D4471" s="258" t="s">
        <v>38569</v>
      </c>
    </row>
    <row r="4472" spans="1:4" ht="14.25">
      <c r="A4472">
        <v>13142</v>
      </c>
      <c r="B4472" t="s">
        <v>38570</v>
      </c>
      <c r="C4472" t="s">
        <v>2052</v>
      </c>
      <c r="D4472" s="258" t="s">
        <v>38571</v>
      </c>
    </row>
    <row r="4473" spans="1:4" ht="14.25">
      <c r="A4473">
        <v>42577</v>
      </c>
      <c r="B4473" t="s">
        <v>38572</v>
      </c>
      <c r="C4473" t="s">
        <v>2052</v>
      </c>
      <c r="D4473" s="258" t="s">
        <v>38573</v>
      </c>
    </row>
    <row r="4474" spans="1:4" ht="14.25">
      <c r="A4474">
        <v>20994</v>
      </c>
      <c r="B4474" t="s">
        <v>38574</v>
      </c>
      <c r="C4474" t="s">
        <v>2052</v>
      </c>
      <c r="D4474" s="258" t="s">
        <v>38575</v>
      </c>
    </row>
    <row r="4475" spans="1:4" ht="14.25">
      <c r="A4475">
        <v>7672</v>
      </c>
      <c r="B4475" t="s">
        <v>38576</v>
      </c>
      <c r="C4475" t="s">
        <v>2052</v>
      </c>
      <c r="D4475" s="258" t="s">
        <v>38577</v>
      </c>
    </row>
    <row r="4476" spans="1:4" ht="14.25">
      <c r="A4476">
        <v>20995</v>
      </c>
      <c r="B4476" t="s">
        <v>38578</v>
      </c>
      <c r="C4476" t="s">
        <v>2052</v>
      </c>
      <c r="D4476" s="258" t="s">
        <v>38579</v>
      </c>
    </row>
    <row r="4477" spans="1:4" ht="14.25">
      <c r="A4477">
        <v>7690</v>
      </c>
      <c r="B4477" t="s">
        <v>38580</v>
      </c>
      <c r="C4477" t="s">
        <v>2052</v>
      </c>
      <c r="D4477" s="258" t="s">
        <v>38581</v>
      </c>
    </row>
    <row r="4478" spans="1:4" ht="14.25">
      <c r="A4478">
        <v>20980</v>
      </c>
      <c r="B4478" t="s">
        <v>38582</v>
      </c>
      <c r="C4478" t="s">
        <v>2052</v>
      </c>
      <c r="D4478" s="258" t="s">
        <v>38583</v>
      </c>
    </row>
    <row r="4479" spans="1:4" ht="14.25">
      <c r="A4479">
        <v>7661</v>
      </c>
      <c r="B4479" t="s">
        <v>38584</v>
      </c>
      <c r="C4479" t="s">
        <v>2052</v>
      </c>
      <c r="D4479" s="258" t="s">
        <v>38585</v>
      </c>
    </row>
    <row r="4480" spans="1:4" ht="14.25">
      <c r="A4480">
        <v>21016</v>
      </c>
      <c r="B4480" t="s">
        <v>38586</v>
      </c>
      <c r="C4480" t="s">
        <v>2052</v>
      </c>
      <c r="D4480" s="258" t="s">
        <v>38587</v>
      </c>
    </row>
    <row r="4481" spans="1:4" ht="14.25">
      <c r="A4481">
        <v>21008</v>
      </c>
      <c r="B4481" t="s">
        <v>38588</v>
      </c>
      <c r="C4481" t="s">
        <v>2052</v>
      </c>
      <c r="D4481" s="258" t="s">
        <v>32901</v>
      </c>
    </row>
    <row r="4482" spans="1:4" ht="14.25">
      <c r="A4482">
        <v>21009</v>
      </c>
      <c r="B4482" t="s">
        <v>38589</v>
      </c>
      <c r="C4482" t="s">
        <v>2052</v>
      </c>
      <c r="D4482" s="258" t="s">
        <v>38590</v>
      </c>
    </row>
    <row r="4483" spans="1:4" ht="14.25">
      <c r="A4483">
        <v>21010</v>
      </c>
      <c r="B4483" t="s">
        <v>38591</v>
      </c>
      <c r="C4483" t="s">
        <v>2052</v>
      </c>
      <c r="D4483" s="258" t="s">
        <v>38592</v>
      </c>
    </row>
    <row r="4484" spans="1:4" ht="14.25">
      <c r="A4484">
        <v>21011</v>
      </c>
      <c r="B4484" t="s">
        <v>38593</v>
      </c>
      <c r="C4484" t="s">
        <v>2052</v>
      </c>
      <c r="D4484" s="258" t="s">
        <v>38594</v>
      </c>
    </row>
    <row r="4485" spans="1:4" ht="14.25">
      <c r="A4485">
        <v>21012</v>
      </c>
      <c r="B4485" t="s">
        <v>38595</v>
      </c>
      <c r="C4485" t="s">
        <v>2052</v>
      </c>
      <c r="D4485" s="258" t="s">
        <v>38596</v>
      </c>
    </row>
    <row r="4486" spans="1:4" ht="14.25">
      <c r="A4486">
        <v>21013</v>
      </c>
      <c r="B4486" t="s">
        <v>38597</v>
      </c>
      <c r="C4486" t="s">
        <v>2052</v>
      </c>
      <c r="D4486" s="258" t="s">
        <v>38598</v>
      </c>
    </row>
    <row r="4487" spans="1:4" ht="14.25">
      <c r="A4487">
        <v>21014</v>
      </c>
      <c r="B4487" t="s">
        <v>38599</v>
      </c>
      <c r="C4487" t="s">
        <v>2052</v>
      </c>
      <c r="D4487" s="258" t="s">
        <v>38600</v>
      </c>
    </row>
    <row r="4488" spans="1:4" ht="14.25">
      <c r="A4488">
        <v>21015</v>
      </c>
      <c r="B4488" t="s">
        <v>38601</v>
      </c>
      <c r="C4488" t="s">
        <v>2052</v>
      </c>
      <c r="D4488" s="258" t="s">
        <v>38602</v>
      </c>
    </row>
    <row r="4489" spans="1:4" ht="14.25">
      <c r="A4489">
        <v>7697</v>
      </c>
      <c r="B4489" t="s">
        <v>38603</v>
      </c>
      <c r="C4489" t="s">
        <v>2052</v>
      </c>
      <c r="D4489" s="258" t="s">
        <v>38604</v>
      </c>
    </row>
    <row r="4490" spans="1:4" ht="14.25">
      <c r="A4490">
        <v>7698</v>
      </c>
      <c r="B4490" t="s">
        <v>38605</v>
      </c>
      <c r="C4490" t="s">
        <v>2052</v>
      </c>
      <c r="D4490" s="258" t="s">
        <v>38606</v>
      </c>
    </row>
    <row r="4491" spans="1:4" ht="14.25">
      <c r="A4491">
        <v>7691</v>
      </c>
      <c r="B4491" t="s">
        <v>38607</v>
      </c>
      <c r="C4491" t="s">
        <v>2052</v>
      </c>
      <c r="D4491" s="258" t="s">
        <v>38608</v>
      </c>
    </row>
    <row r="4492" spans="1:4" ht="14.25">
      <c r="A4492">
        <v>40626</v>
      </c>
      <c r="B4492" t="s">
        <v>38609</v>
      </c>
      <c r="C4492" t="s">
        <v>2052</v>
      </c>
      <c r="D4492" s="258" t="s">
        <v>38610</v>
      </c>
    </row>
    <row r="4493" spans="1:4" ht="14.25">
      <c r="A4493">
        <v>7701</v>
      </c>
      <c r="B4493" t="s">
        <v>38611</v>
      </c>
      <c r="C4493" t="s">
        <v>2052</v>
      </c>
      <c r="D4493" s="258" t="s">
        <v>38612</v>
      </c>
    </row>
    <row r="4494" spans="1:4" ht="14.25">
      <c r="A4494">
        <v>7696</v>
      </c>
      <c r="B4494" t="s">
        <v>38613</v>
      </c>
      <c r="C4494" t="s">
        <v>2052</v>
      </c>
      <c r="D4494" s="258" t="s">
        <v>38614</v>
      </c>
    </row>
    <row r="4495" spans="1:4" ht="14.25">
      <c r="A4495">
        <v>7700</v>
      </c>
      <c r="B4495" t="s">
        <v>38615</v>
      </c>
      <c r="C4495" t="s">
        <v>2052</v>
      </c>
      <c r="D4495" s="258" t="s">
        <v>38616</v>
      </c>
    </row>
    <row r="4496" spans="1:4" ht="14.25">
      <c r="A4496">
        <v>7694</v>
      </c>
      <c r="B4496" t="s">
        <v>38617</v>
      </c>
      <c r="C4496" t="s">
        <v>2052</v>
      </c>
      <c r="D4496" s="258" t="s">
        <v>38618</v>
      </c>
    </row>
    <row r="4497" spans="1:4" ht="14.25">
      <c r="A4497">
        <v>7693</v>
      </c>
      <c r="B4497" t="s">
        <v>38619</v>
      </c>
      <c r="C4497" t="s">
        <v>2052</v>
      </c>
      <c r="D4497" s="258" t="s">
        <v>38620</v>
      </c>
    </row>
    <row r="4498" spans="1:4" ht="14.25">
      <c r="A4498">
        <v>7692</v>
      </c>
      <c r="B4498" t="s">
        <v>38621</v>
      </c>
      <c r="C4498" t="s">
        <v>2052</v>
      </c>
      <c r="D4498" s="258" t="s">
        <v>38622</v>
      </c>
    </row>
    <row r="4499" spans="1:4" ht="14.25">
      <c r="A4499">
        <v>7695</v>
      </c>
      <c r="B4499" t="s">
        <v>38623</v>
      </c>
      <c r="C4499" t="s">
        <v>2052</v>
      </c>
      <c r="D4499" s="258" t="s">
        <v>38624</v>
      </c>
    </row>
    <row r="4500" spans="1:4" ht="14.25">
      <c r="A4500">
        <v>13356</v>
      </c>
      <c r="B4500" t="s">
        <v>38625</v>
      </c>
      <c r="C4500" t="s">
        <v>2052</v>
      </c>
      <c r="D4500" s="258" t="s">
        <v>38626</v>
      </c>
    </row>
    <row r="4501" spans="1:4" ht="14.25">
      <c r="A4501">
        <v>36365</v>
      </c>
      <c r="B4501" t="s">
        <v>38627</v>
      </c>
      <c r="C4501" t="s">
        <v>2052</v>
      </c>
      <c r="D4501" s="258" t="s">
        <v>38628</v>
      </c>
    </row>
    <row r="4502" spans="1:4" ht="14.25">
      <c r="A4502">
        <v>41930</v>
      </c>
      <c r="B4502" t="s">
        <v>38629</v>
      </c>
      <c r="C4502" t="s">
        <v>2052</v>
      </c>
      <c r="D4502" s="258" t="s">
        <v>38630</v>
      </c>
    </row>
    <row r="4503" spans="1:4" ht="14.25">
      <c r="A4503">
        <v>41931</v>
      </c>
      <c r="B4503" t="s">
        <v>38631</v>
      </c>
      <c r="C4503" t="s">
        <v>2052</v>
      </c>
      <c r="D4503" s="258" t="s">
        <v>38632</v>
      </c>
    </row>
    <row r="4504" spans="1:4" ht="14.25">
      <c r="A4504">
        <v>41932</v>
      </c>
      <c r="B4504" t="s">
        <v>38633</v>
      </c>
      <c r="C4504" t="s">
        <v>2052</v>
      </c>
      <c r="D4504" s="258" t="s">
        <v>38634</v>
      </c>
    </row>
    <row r="4505" spans="1:4" ht="14.25">
      <c r="A4505">
        <v>41933</v>
      </c>
      <c r="B4505" t="s">
        <v>38635</v>
      </c>
      <c r="C4505" t="s">
        <v>2052</v>
      </c>
      <c r="D4505" s="258" t="s">
        <v>38636</v>
      </c>
    </row>
    <row r="4506" spans="1:4" ht="14.25">
      <c r="A4506">
        <v>41934</v>
      </c>
      <c r="B4506" t="s">
        <v>38637</v>
      </c>
      <c r="C4506" t="s">
        <v>2052</v>
      </c>
      <c r="D4506" s="258" t="s">
        <v>38638</v>
      </c>
    </row>
    <row r="4507" spans="1:4" ht="14.25">
      <c r="A4507">
        <v>41936</v>
      </c>
      <c r="B4507" t="s">
        <v>38639</v>
      </c>
      <c r="C4507" t="s">
        <v>2052</v>
      </c>
      <c r="D4507" s="258" t="s">
        <v>38640</v>
      </c>
    </row>
    <row r="4508" spans="1:4" ht="14.25">
      <c r="A4508">
        <v>44812</v>
      </c>
      <c r="B4508" t="s">
        <v>38641</v>
      </c>
      <c r="C4508" t="s">
        <v>2052</v>
      </c>
      <c r="D4508" s="258" t="s">
        <v>38642</v>
      </c>
    </row>
    <row r="4509" spans="1:4" ht="14.25">
      <c r="A4509">
        <v>41785</v>
      </c>
      <c r="B4509" t="s">
        <v>38643</v>
      </c>
      <c r="C4509" t="s">
        <v>2052</v>
      </c>
      <c r="D4509" s="258" t="s">
        <v>38644</v>
      </c>
    </row>
    <row r="4510" spans="1:4" ht="14.25">
      <c r="A4510">
        <v>41781</v>
      </c>
      <c r="B4510" t="s">
        <v>38645</v>
      </c>
      <c r="C4510" t="s">
        <v>2052</v>
      </c>
      <c r="D4510" s="258" t="s">
        <v>38646</v>
      </c>
    </row>
    <row r="4511" spans="1:4" ht="14.25">
      <c r="A4511">
        <v>41783</v>
      </c>
      <c r="B4511" t="s">
        <v>38647</v>
      </c>
      <c r="C4511" t="s">
        <v>2052</v>
      </c>
      <c r="D4511" s="258" t="s">
        <v>38648</v>
      </c>
    </row>
    <row r="4512" spans="1:4" ht="14.25">
      <c r="A4512">
        <v>41786</v>
      </c>
      <c r="B4512" t="s">
        <v>38649</v>
      </c>
      <c r="C4512" t="s">
        <v>2052</v>
      </c>
      <c r="D4512" s="258" t="s">
        <v>38650</v>
      </c>
    </row>
    <row r="4513" spans="1:4" ht="14.25">
      <c r="A4513">
        <v>41779</v>
      </c>
      <c r="B4513" t="s">
        <v>38651</v>
      </c>
      <c r="C4513" t="s">
        <v>2052</v>
      </c>
      <c r="D4513" s="258" t="s">
        <v>38652</v>
      </c>
    </row>
    <row r="4514" spans="1:4" ht="14.25">
      <c r="A4514">
        <v>41780</v>
      </c>
      <c r="B4514" t="s">
        <v>38653</v>
      </c>
      <c r="C4514" t="s">
        <v>2052</v>
      </c>
      <c r="D4514" s="258" t="s">
        <v>38654</v>
      </c>
    </row>
    <row r="4515" spans="1:4" ht="14.25">
      <c r="A4515">
        <v>41782</v>
      </c>
      <c r="B4515" t="s">
        <v>38655</v>
      </c>
      <c r="C4515" t="s">
        <v>2052</v>
      </c>
      <c r="D4515" s="258" t="s">
        <v>38656</v>
      </c>
    </row>
    <row r="4516" spans="1:4" ht="14.25">
      <c r="A4516">
        <v>38130</v>
      </c>
      <c r="B4516" t="s">
        <v>38657</v>
      </c>
      <c r="C4516" t="s">
        <v>2052</v>
      </c>
      <c r="D4516" s="258" t="s">
        <v>30747</v>
      </c>
    </row>
    <row r="4517" spans="1:4" ht="14.25">
      <c r="A4517">
        <v>44260</v>
      </c>
      <c r="B4517" t="s">
        <v>38658</v>
      </c>
      <c r="C4517" t="s">
        <v>2052</v>
      </c>
      <c r="D4517" s="258" t="s">
        <v>38659</v>
      </c>
    </row>
    <row r="4518" spans="1:4" ht="14.25">
      <c r="A4518">
        <v>21123</v>
      </c>
      <c r="B4518" t="s">
        <v>38660</v>
      </c>
      <c r="C4518" t="s">
        <v>2052</v>
      </c>
      <c r="D4518" s="258" t="s">
        <v>31869</v>
      </c>
    </row>
    <row r="4519" spans="1:4" ht="14.25">
      <c r="A4519">
        <v>21124</v>
      </c>
      <c r="B4519" t="s">
        <v>38661</v>
      </c>
      <c r="C4519" t="s">
        <v>2052</v>
      </c>
      <c r="D4519" s="258" t="s">
        <v>35423</v>
      </c>
    </row>
    <row r="4520" spans="1:4" ht="14.25">
      <c r="A4520">
        <v>21125</v>
      </c>
      <c r="B4520" t="s">
        <v>38662</v>
      </c>
      <c r="C4520" t="s">
        <v>2052</v>
      </c>
      <c r="D4520" s="258" t="s">
        <v>38663</v>
      </c>
    </row>
    <row r="4521" spans="1:4" ht="14.25">
      <c r="A4521">
        <v>38028</v>
      </c>
      <c r="B4521" t="s">
        <v>38664</v>
      </c>
      <c r="C4521" t="s">
        <v>2052</v>
      </c>
      <c r="D4521" s="258" t="s">
        <v>38665</v>
      </c>
    </row>
    <row r="4522" spans="1:4" ht="14.25">
      <c r="A4522">
        <v>38029</v>
      </c>
      <c r="B4522" t="s">
        <v>38666</v>
      </c>
      <c r="C4522" t="s">
        <v>2052</v>
      </c>
      <c r="D4522" s="258" t="s">
        <v>38667</v>
      </c>
    </row>
    <row r="4523" spans="1:4" ht="14.25">
      <c r="A4523">
        <v>38030</v>
      </c>
      <c r="B4523" t="s">
        <v>38668</v>
      </c>
      <c r="C4523" t="s">
        <v>2052</v>
      </c>
      <c r="D4523" s="258" t="s">
        <v>38669</v>
      </c>
    </row>
    <row r="4524" spans="1:4" ht="14.25">
      <c r="A4524">
        <v>38031</v>
      </c>
      <c r="B4524" t="s">
        <v>38670</v>
      </c>
      <c r="C4524" t="s">
        <v>2052</v>
      </c>
      <c r="D4524" s="258" t="s">
        <v>38671</v>
      </c>
    </row>
    <row r="4525" spans="1:4" ht="14.25">
      <c r="A4525">
        <v>39735</v>
      </c>
      <c r="B4525" t="s">
        <v>38672</v>
      </c>
      <c r="C4525" t="s">
        <v>2052</v>
      </c>
      <c r="D4525" s="258" t="s">
        <v>38673</v>
      </c>
    </row>
    <row r="4526" spans="1:4" ht="14.25">
      <c r="A4526">
        <v>39734</v>
      </c>
      <c r="B4526" t="s">
        <v>38674</v>
      </c>
      <c r="C4526" t="s">
        <v>2052</v>
      </c>
      <c r="D4526" s="258" t="s">
        <v>38675</v>
      </c>
    </row>
    <row r="4527" spans="1:4" ht="14.25">
      <c r="A4527">
        <v>39736</v>
      </c>
      <c r="B4527" t="s">
        <v>38676</v>
      </c>
      <c r="C4527" t="s">
        <v>2052</v>
      </c>
      <c r="D4527" s="258" t="s">
        <v>38677</v>
      </c>
    </row>
    <row r="4528" spans="1:4" ht="14.25">
      <c r="A4528">
        <v>39737</v>
      </c>
      <c r="B4528" t="s">
        <v>38678</v>
      </c>
      <c r="C4528" t="s">
        <v>2052</v>
      </c>
      <c r="D4528" s="258" t="s">
        <v>38679</v>
      </c>
    </row>
    <row r="4529" spans="1:4" ht="14.25">
      <c r="A4529">
        <v>39738</v>
      </c>
      <c r="B4529" t="s">
        <v>38680</v>
      </c>
      <c r="C4529" t="s">
        <v>2052</v>
      </c>
      <c r="D4529" s="258" t="s">
        <v>38681</v>
      </c>
    </row>
    <row r="4530" spans="1:4" ht="14.25">
      <c r="A4530">
        <v>39739</v>
      </c>
      <c r="B4530" t="s">
        <v>38682</v>
      </c>
      <c r="C4530" t="s">
        <v>2052</v>
      </c>
      <c r="D4530" s="258" t="s">
        <v>38683</v>
      </c>
    </row>
    <row r="4531" spans="1:4" ht="14.25">
      <c r="A4531">
        <v>39733</v>
      </c>
      <c r="B4531" t="s">
        <v>38684</v>
      </c>
      <c r="C4531" t="s">
        <v>2052</v>
      </c>
      <c r="D4531" s="258" t="s">
        <v>38685</v>
      </c>
    </row>
    <row r="4532" spans="1:4" ht="14.25">
      <c r="A4532">
        <v>39854</v>
      </c>
      <c r="B4532" t="s">
        <v>38686</v>
      </c>
      <c r="C4532" t="s">
        <v>2052</v>
      </c>
      <c r="D4532" s="258" t="s">
        <v>38434</v>
      </c>
    </row>
    <row r="4533" spans="1:4" ht="14.25">
      <c r="A4533">
        <v>39740</v>
      </c>
      <c r="B4533" t="s">
        <v>38687</v>
      </c>
      <c r="C4533" t="s">
        <v>2052</v>
      </c>
      <c r="D4533" s="258" t="s">
        <v>38688</v>
      </c>
    </row>
    <row r="4534" spans="1:4" ht="14.25">
      <c r="A4534">
        <v>39741</v>
      </c>
      <c r="B4534" t="s">
        <v>38689</v>
      </c>
      <c r="C4534" t="s">
        <v>2052</v>
      </c>
      <c r="D4534" s="258" t="s">
        <v>38690</v>
      </c>
    </row>
    <row r="4535" spans="1:4" ht="14.25">
      <c r="A4535">
        <v>39853</v>
      </c>
      <c r="B4535" t="s">
        <v>38691</v>
      </c>
      <c r="C4535" t="s">
        <v>2052</v>
      </c>
      <c r="D4535" s="258" t="s">
        <v>38692</v>
      </c>
    </row>
    <row r="4536" spans="1:4" ht="14.25">
      <c r="A4536">
        <v>39742</v>
      </c>
      <c r="B4536" t="s">
        <v>38693</v>
      </c>
      <c r="C4536" t="s">
        <v>2052</v>
      </c>
      <c r="D4536" s="258" t="s">
        <v>38694</v>
      </c>
    </row>
    <row r="4537" spans="1:4" ht="14.25">
      <c r="A4537">
        <v>39749</v>
      </c>
      <c r="B4537" t="s">
        <v>38695</v>
      </c>
      <c r="C4537" t="s">
        <v>2052</v>
      </c>
      <c r="D4537" s="258" t="s">
        <v>38696</v>
      </c>
    </row>
    <row r="4538" spans="1:4" ht="14.25">
      <c r="A4538">
        <v>39751</v>
      </c>
      <c r="B4538" t="s">
        <v>38697</v>
      </c>
      <c r="C4538" t="s">
        <v>2052</v>
      </c>
      <c r="D4538" s="258" t="s">
        <v>38698</v>
      </c>
    </row>
    <row r="4539" spans="1:4" ht="14.25">
      <c r="A4539">
        <v>39750</v>
      </c>
      <c r="B4539" t="s">
        <v>38699</v>
      </c>
      <c r="C4539" t="s">
        <v>2052</v>
      </c>
      <c r="D4539" s="258" t="s">
        <v>38700</v>
      </c>
    </row>
    <row r="4540" spans="1:4" ht="14.25">
      <c r="A4540">
        <v>39747</v>
      </c>
      <c r="B4540" t="s">
        <v>38701</v>
      </c>
      <c r="C4540" t="s">
        <v>2052</v>
      </c>
      <c r="D4540" s="258" t="s">
        <v>38702</v>
      </c>
    </row>
    <row r="4541" spans="1:4" ht="14.25">
      <c r="A4541">
        <v>39753</v>
      </c>
      <c r="B4541" t="s">
        <v>38703</v>
      </c>
      <c r="C4541" t="s">
        <v>2052</v>
      </c>
      <c r="D4541" s="258" t="s">
        <v>38704</v>
      </c>
    </row>
    <row r="4542" spans="1:4" ht="14.25">
      <c r="A4542">
        <v>39754</v>
      </c>
      <c r="B4542" t="s">
        <v>38705</v>
      </c>
      <c r="C4542" t="s">
        <v>2052</v>
      </c>
      <c r="D4542" s="258" t="s">
        <v>38706</v>
      </c>
    </row>
    <row r="4543" spans="1:4" ht="14.25">
      <c r="A4543">
        <v>39748</v>
      </c>
      <c r="B4543" t="s">
        <v>38707</v>
      </c>
      <c r="C4543" t="s">
        <v>2052</v>
      </c>
      <c r="D4543" s="258" t="s">
        <v>38708</v>
      </c>
    </row>
    <row r="4544" spans="1:4" ht="14.25">
      <c r="A4544">
        <v>39755</v>
      </c>
      <c r="B4544" t="s">
        <v>38709</v>
      </c>
      <c r="C4544" t="s">
        <v>2052</v>
      </c>
      <c r="D4544" s="258" t="s">
        <v>38710</v>
      </c>
    </row>
    <row r="4545" spans="1:4" ht="14.25">
      <c r="A4545">
        <v>12742</v>
      </c>
      <c r="B4545" t="s">
        <v>38711</v>
      </c>
      <c r="C4545" t="s">
        <v>2052</v>
      </c>
      <c r="D4545" s="258" t="s">
        <v>38712</v>
      </c>
    </row>
    <row r="4546" spans="1:4" ht="14.25">
      <c r="A4546">
        <v>12713</v>
      </c>
      <c r="B4546" t="s">
        <v>38713</v>
      </c>
      <c r="C4546" t="s">
        <v>2052</v>
      </c>
      <c r="D4546" s="258" t="s">
        <v>38714</v>
      </c>
    </row>
    <row r="4547" spans="1:4" ht="14.25">
      <c r="A4547">
        <v>12743</v>
      </c>
      <c r="B4547" t="s">
        <v>38715</v>
      </c>
      <c r="C4547" t="s">
        <v>2052</v>
      </c>
      <c r="D4547" s="258" t="s">
        <v>38716</v>
      </c>
    </row>
    <row r="4548" spans="1:4" ht="14.25">
      <c r="A4548">
        <v>12744</v>
      </c>
      <c r="B4548" t="s">
        <v>38717</v>
      </c>
      <c r="C4548" t="s">
        <v>2052</v>
      </c>
      <c r="D4548" s="258" t="s">
        <v>38718</v>
      </c>
    </row>
    <row r="4549" spans="1:4" ht="14.25">
      <c r="A4549">
        <v>12745</v>
      </c>
      <c r="B4549" t="s">
        <v>38719</v>
      </c>
      <c r="C4549" t="s">
        <v>2052</v>
      </c>
      <c r="D4549" s="258" t="s">
        <v>38720</v>
      </c>
    </row>
    <row r="4550" spans="1:4" ht="14.25">
      <c r="A4550">
        <v>12746</v>
      </c>
      <c r="B4550" t="s">
        <v>38721</v>
      </c>
      <c r="C4550" t="s">
        <v>2052</v>
      </c>
      <c r="D4550" s="258" t="s">
        <v>38722</v>
      </c>
    </row>
    <row r="4551" spans="1:4" ht="14.25">
      <c r="A4551">
        <v>12747</v>
      </c>
      <c r="B4551" t="s">
        <v>38723</v>
      </c>
      <c r="C4551" t="s">
        <v>2052</v>
      </c>
      <c r="D4551" s="258" t="s">
        <v>38724</v>
      </c>
    </row>
    <row r="4552" spans="1:4" ht="14.25">
      <c r="A4552">
        <v>12748</v>
      </c>
      <c r="B4552" t="s">
        <v>38725</v>
      </c>
      <c r="C4552" t="s">
        <v>2052</v>
      </c>
      <c r="D4552" s="258" t="s">
        <v>38726</v>
      </c>
    </row>
    <row r="4553" spans="1:4" ht="14.25">
      <c r="A4553">
        <v>12749</v>
      </c>
      <c r="B4553" t="s">
        <v>38727</v>
      </c>
      <c r="C4553" t="s">
        <v>2052</v>
      </c>
      <c r="D4553" s="258" t="s">
        <v>38728</v>
      </c>
    </row>
    <row r="4554" spans="1:4" ht="14.25">
      <c r="A4554">
        <v>39726</v>
      </c>
      <c r="B4554" t="s">
        <v>38729</v>
      </c>
      <c r="C4554" t="s">
        <v>2052</v>
      </c>
      <c r="D4554" s="258" t="s">
        <v>33665</v>
      </c>
    </row>
    <row r="4555" spans="1:4" ht="14.25">
      <c r="A4555">
        <v>39728</v>
      </c>
      <c r="B4555" t="s">
        <v>38730</v>
      </c>
      <c r="C4555" t="s">
        <v>2052</v>
      </c>
      <c r="D4555" s="258" t="s">
        <v>38731</v>
      </c>
    </row>
    <row r="4556" spans="1:4" ht="14.25">
      <c r="A4556">
        <v>39727</v>
      </c>
      <c r="B4556" t="s">
        <v>38732</v>
      </c>
      <c r="C4556" t="s">
        <v>2052</v>
      </c>
      <c r="D4556" s="258" t="s">
        <v>38733</v>
      </c>
    </row>
    <row r="4557" spans="1:4" ht="14.25">
      <c r="A4557">
        <v>39724</v>
      </c>
      <c r="B4557" t="s">
        <v>38734</v>
      </c>
      <c r="C4557" t="s">
        <v>2052</v>
      </c>
      <c r="D4557" s="258" t="s">
        <v>38735</v>
      </c>
    </row>
    <row r="4558" spans="1:4" ht="14.25">
      <c r="A4558">
        <v>39729</v>
      </c>
      <c r="B4558" t="s">
        <v>38736</v>
      </c>
      <c r="C4558" t="s">
        <v>2052</v>
      </c>
      <c r="D4558" s="258" t="s">
        <v>38737</v>
      </c>
    </row>
    <row r="4559" spans="1:4" ht="14.25">
      <c r="A4559">
        <v>39730</v>
      </c>
      <c r="B4559" t="s">
        <v>38738</v>
      </c>
      <c r="C4559" t="s">
        <v>2052</v>
      </c>
      <c r="D4559" s="258" t="s">
        <v>38739</v>
      </c>
    </row>
    <row r="4560" spans="1:4" ht="14.25">
      <c r="A4560">
        <v>39731</v>
      </c>
      <c r="B4560" t="s">
        <v>38740</v>
      </c>
      <c r="C4560" t="s">
        <v>2052</v>
      </c>
      <c r="D4560" s="258" t="s">
        <v>38741</v>
      </c>
    </row>
    <row r="4561" spans="1:4" ht="14.25">
      <c r="A4561">
        <v>39725</v>
      </c>
      <c r="B4561" t="s">
        <v>38742</v>
      </c>
      <c r="C4561" t="s">
        <v>2052</v>
      </c>
      <c r="D4561" s="258" t="s">
        <v>38743</v>
      </c>
    </row>
    <row r="4562" spans="1:4" ht="14.25">
      <c r="A4562">
        <v>39732</v>
      </c>
      <c r="B4562" t="s">
        <v>38744</v>
      </c>
      <c r="C4562" t="s">
        <v>2052</v>
      </c>
      <c r="D4562" s="258" t="s">
        <v>38745</v>
      </c>
    </row>
    <row r="4563" spans="1:4" ht="14.25">
      <c r="A4563">
        <v>39660</v>
      </c>
      <c r="B4563" t="s">
        <v>38746</v>
      </c>
      <c r="C4563" t="s">
        <v>2052</v>
      </c>
      <c r="D4563" s="258" t="s">
        <v>38747</v>
      </c>
    </row>
    <row r="4564" spans="1:4" ht="14.25">
      <c r="A4564">
        <v>39662</v>
      </c>
      <c r="B4564" t="s">
        <v>38748</v>
      </c>
      <c r="C4564" t="s">
        <v>2052</v>
      </c>
      <c r="D4564" s="258" t="s">
        <v>38749</v>
      </c>
    </row>
    <row r="4565" spans="1:4" ht="14.25">
      <c r="A4565">
        <v>39661</v>
      </c>
      <c r="B4565" t="s">
        <v>38750</v>
      </c>
      <c r="C4565" t="s">
        <v>2052</v>
      </c>
      <c r="D4565" s="258" t="s">
        <v>35382</v>
      </c>
    </row>
    <row r="4566" spans="1:4" ht="14.25">
      <c r="A4566">
        <v>39666</v>
      </c>
      <c r="B4566" t="s">
        <v>38751</v>
      </c>
      <c r="C4566" t="s">
        <v>2052</v>
      </c>
      <c r="D4566" s="258" t="s">
        <v>38752</v>
      </c>
    </row>
    <row r="4567" spans="1:4" ht="14.25">
      <c r="A4567">
        <v>39664</v>
      </c>
      <c r="B4567" t="s">
        <v>38753</v>
      </c>
      <c r="C4567" t="s">
        <v>2052</v>
      </c>
      <c r="D4567" s="258" t="s">
        <v>38754</v>
      </c>
    </row>
    <row r="4568" spans="1:4" ht="14.25">
      <c r="A4568">
        <v>39663</v>
      </c>
      <c r="B4568" t="s">
        <v>38755</v>
      </c>
      <c r="C4568" t="s">
        <v>2052</v>
      </c>
      <c r="D4568" s="258" t="s">
        <v>34834</v>
      </c>
    </row>
    <row r="4569" spans="1:4" ht="14.25">
      <c r="A4569">
        <v>39665</v>
      </c>
      <c r="B4569" t="s">
        <v>38756</v>
      </c>
      <c r="C4569" t="s">
        <v>2052</v>
      </c>
      <c r="D4569" s="258" t="s">
        <v>38757</v>
      </c>
    </row>
    <row r="4570" spans="1:4" ht="14.25">
      <c r="A4570">
        <v>39752</v>
      </c>
      <c r="B4570" t="s">
        <v>38758</v>
      </c>
      <c r="C4570" t="s">
        <v>2052</v>
      </c>
      <c r="D4570" s="258" t="s">
        <v>38759</v>
      </c>
    </row>
    <row r="4571" spans="1:4" ht="14.25">
      <c r="A4571">
        <v>7725</v>
      </c>
      <c r="B4571" t="s">
        <v>38760</v>
      </c>
      <c r="C4571" t="s">
        <v>2052</v>
      </c>
      <c r="D4571" s="258" t="s">
        <v>38761</v>
      </c>
    </row>
    <row r="4572" spans="1:4" ht="14.25">
      <c r="A4572">
        <v>7753</v>
      </c>
      <c r="B4572" t="s">
        <v>38762</v>
      </c>
      <c r="C4572" t="s">
        <v>2052</v>
      </c>
      <c r="D4572" s="258" t="s">
        <v>38763</v>
      </c>
    </row>
    <row r="4573" spans="1:4" ht="14.25">
      <c r="A4573">
        <v>13256</v>
      </c>
      <c r="B4573" t="s">
        <v>38764</v>
      </c>
      <c r="C4573" t="s">
        <v>2052</v>
      </c>
      <c r="D4573" s="258" t="s">
        <v>38765</v>
      </c>
    </row>
    <row r="4574" spans="1:4" ht="14.25">
      <c r="A4574">
        <v>7757</v>
      </c>
      <c r="B4574" t="s">
        <v>38766</v>
      </c>
      <c r="C4574" t="s">
        <v>2052</v>
      </c>
      <c r="D4574" s="258" t="s">
        <v>38767</v>
      </c>
    </row>
    <row r="4575" spans="1:4" ht="14.25">
      <c r="A4575">
        <v>7758</v>
      </c>
      <c r="B4575" t="s">
        <v>38768</v>
      </c>
      <c r="C4575" t="s">
        <v>2052</v>
      </c>
      <c r="D4575" s="258" t="s">
        <v>38769</v>
      </c>
    </row>
    <row r="4576" spans="1:4" ht="14.25">
      <c r="A4576">
        <v>7759</v>
      </c>
      <c r="B4576" t="s">
        <v>38770</v>
      </c>
      <c r="C4576" t="s">
        <v>2052</v>
      </c>
      <c r="D4576" s="258" t="s">
        <v>38771</v>
      </c>
    </row>
    <row r="4577" spans="1:4" ht="14.25">
      <c r="A4577">
        <v>40334</v>
      </c>
      <c r="B4577" t="s">
        <v>38772</v>
      </c>
      <c r="C4577" t="s">
        <v>2052</v>
      </c>
      <c r="D4577" s="258" t="s">
        <v>38773</v>
      </c>
    </row>
    <row r="4578" spans="1:4" ht="14.25">
      <c r="A4578">
        <v>7745</v>
      </c>
      <c r="B4578" t="s">
        <v>38774</v>
      </c>
      <c r="C4578" t="s">
        <v>2052</v>
      </c>
      <c r="D4578" s="258" t="s">
        <v>38775</v>
      </c>
    </row>
    <row r="4579" spans="1:4" ht="14.25">
      <c r="A4579">
        <v>7714</v>
      </c>
      <c r="B4579" t="s">
        <v>38776</v>
      </c>
      <c r="C4579" t="s">
        <v>2052</v>
      </c>
      <c r="D4579" s="258" t="s">
        <v>38777</v>
      </c>
    </row>
    <row r="4580" spans="1:4" ht="14.25">
      <c r="A4580">
        <v>7742</v>
      </c>
      <c r="B4580" t="s">
        <v>38778</v>
      </c>
      <c r="C4580" t="s">
        <v>2052</v>
      </c>
      <c r="D4580" s="258" t="s">
        <v>38779</v>
      </c>
    </row>
    <row r="4581" spans="1:4" ht="14.25">
      <c r="A4581">
        <v>7750</v>
      </c>
      <c r="B4581" t="s">
        <v>38780</v>
      </c>
      <c r="C4581" t="s">
        <v>2052</v>
      </c>
      <c r="D4581" s="258" t="s">
        <v>38781</v>
      </c>
    </row>
    <row r="4582" spans="1:4" ht="14.25">
      <c r="A4582">
        <v>7756</v>
      </c>
      <c r="B4582" t="s">
        <v>38782</v>
      </c>
      <c r="C4582" t="s">
        <v>2052</v>
      </c>
      <c r="D4582" s="258" t="s">
        <v>38783</v>
      </c>
    </row>
    <row r="4583" spans="1:4" ht="14.25">
      <c r="A4583">
        <v>7765</v>
      </c>
      <c r="B4583" t="s">
        <v>38784</v>
      </c>
      <c r="C4583" t="s">
        <v>2052</v>
      </c>
      <c r="D4583" s="258" t="s">
        <v>38785</v>
      </c>
    </row>
    <row r="4584" spans="1:4" ht="14.25">
      <c r="A4584">
        <v>12569</v>
      </c>
      <c r="B4584" t="s">
        <v>38786</v>
      </c>
      <c r="C4584" t="s">
        <v>2052</v>
      </c>
      <c r="D4584" s="258" t="s">
        <v>38787</v>
      </c>
    </row>
    <row r="4585" spans="1:4" ht="14.25">
      <c r="A4585">
        <v>7766</v>
      </c>
      <c r="B4585" t="s">
        <v>38788</v>
      </c>
      <c r="C4585" t="s">
        <v>2052</v>
      </c>
      <c r="D4585" s="258" t="s">
        <v>38789</v>
      </c>
    </row>
    <row r="4586" spans="1:4" ht="14.25">
      <c r="A4586">
        <v>7767</v>
      </c>
      <c r="B4586" t="s">
        <v>38790</v>
      </c>
      <c r="C4586" t="s">
        <v>2052</v>
      </c>
      <c r="D4586" s="258" t="s">
        <v>38791</v>
      </c>
    </row>
    <row r="4587" spans="1:4" ht="14.25">
      <c r="A4587">
        <v>7727</v>
      </c>
      <c r="B4587" t="s">
        <v>38792</v>
      </c>
      <c r="C4587" t="s">
        <v>2052</v>
      </c>
      <c r="D4587" s="258" t="s">
        <v>38793</v>
      </c>
    </row>
    <row r="4588" spans="1:4" ht="14.25">
      <c r="A4588">
        <v>7760</v>
      </c>
      <c r="B4588" t="s">
        <v>38794</v>
      </c>
      <c r="C4588" t="s">
        <v>2052</v>
      </c>
      <c r="D4588" s="258" t="s">
        <v>37696</v>
      </c>
    </row>
    <row r="4589" spans="1:4" ht="14.25">
      <c r="A4589">
        <v>7761</v>
      </c>
      <c r="B4589" t="s">
        <v>38795</v>
      </c>
      <c r="C4589" t="s">
        <v>2052</v>
      </c>
      <c r="D4589" s="258" t="s">
        <v>38796</v>
      </c>
    </row>
    <row r="4590" spans="1:4" ht="14.25">
      <c r="A4590">
        <v>7752</v>
      </c>
      <c r="B4590" t="s">
        <v>38797</v>
      </c>
      <c r="C4590" t="s">
        <v>2052</v>
      </c>
      <c r="D4590" s="258" t="s">
        <v>37698</v>
      </c>
    </row>
    <row r="4591" spans="1:4" ht="14.25">
      <c r="A4591">
        <v>7762</v>
      </c>
      <c r="B4591" t="s">
        <v>38798</v>
      </c>
      <c r="C4591" t="s">
        <v>2052</v>
      </c>
      <c r="D4591" s="258" t="s">
        <v>38799</v>
      </c>
    </row>
    <row r="4592" spans="1:4" ht="14.25">
      <c r="A4592">
        <v>7722</v>
      </c>
      <c r="B4592" t="s">
        <v>38800</v>
      </c>
      <c r="C4592" t="s">
        <v>2052</v>
      </c>
      <c r="D4592" s="258" t="s">
        <v>38801</v>
      </c>
    </row>
    <row r="4593" spans="1:4" ht="14.25">
      <c r="A4593">
        <v>7763</v>
      </c>
      <c r="B4593" t="s">
        <v>38802</v>
      </c>
      <c r="C4593" t="s">
        <v>2052</v>
      </c>
      <c r="D4593" s="258" t="s">
        <v>31996</v>
      </c>
    </row>
    <row r="4594" spans="1:4" ht="14.25">
      <c r="A4594">
        <v>7764</v>
      </c>
      <c r="B4594" t="s">
        <v>38803</v>
      </c>
      <c r="C4594" t="s">
        <v>2052</v>
      </c>
      <c r="D4594" s="258" t="s">
        <v>38804</v>
      </c>
    </row>
    <row r="4595" spans="1:4" ht="14.25">
      <c r="A4595">
        <v>12572</v>
      </c>
      <c r="B4595" t="s">
        <v>38805</v>
      </c>
      <c r="C4595" t="s">
        <v>2052</v>
      </c>
      <c r="D4595" s="258" t="s">
        <v>38765</v>
      </c>
    </row>
    <row r="4596" spans="1:4" ht="14.25">
      <c r="A4596">
        <v>12573</v>
      </c>
      <c r="B4596" t="s">
        <v>38806</v>
      </c>
      <c r="C4596" t="s">
        <v>2052</v>
      </c>
      <c r="D4596" s="258" t="s">
        <v>38807</v>
      </c>
    </row>
    <row r="4597" spans="1:4" ht="14.25">
      <c r="A4597">
        <v>12574</v>
      </c>
      <c r="B4597" t="s">
        <v>38808</v>
      </c>
      <c r="C4597" t="s">
        <v>2052</v>
      </c>
      <c r="D4597" s="258" t="s">
        <v>38809</v>
      </c>
    </row>
    <row r="4598" spans="1:4" ht="14.25">
      <c r="A4598">
        <v>12575</v>
      </c>
      <c r="B4598" t="s">
        <v>38810</v>
      </c>
      <c r="C4598" t="s">
        <v>2052</v>
      </c>
      <c r="D4598" s="258" t="s">
        <v>38811</v>
      </c>
    </row>
    <row r="4599" spans="1:4" ht="14.25">
      <c r="A4599">
        <v>12576</v>
      </c>
      <c r="B4599" t="s">
        <v>38812</v>
      </c>
      <c r="C4599" t="s">
        <v>2052</v>
      </c>
      <c r="D4599" s="258" t="s">
        <v>38813</v>
      </c>
    </row>
    <row r="4600" spans="1:4" ht="14.25">
      <c r="A4600">
        <v>12577</v>
      </c>
      <c r="B4600" t="s">
        <v>38814</v>
      </c>
      <c r="C4600" t="s">
        <v>2052</v>
      </c>
      <c r="D4600" s="258" t="s">
        <v>38815</v>
      </c>
    </row>
    <row r="4601" spans="1:4" ht="14.25">
      <c r="A4601">
        <v>12578</v>
      </c>
      <c r="B4601" t="s">
        <v>38816</v>
      </c>
      <c r="C4601" t="s">
        <v>2052</v>
      </c>
      <c r="D4601" s="258" t="s">
        <v>38817</v>
      </c>
    </row>
    <row r="4602" spans="1:4" ht="14.25">
      <c r="A4602">
        <v>12579</v>
      </c>
      <c r="B4602" t="s">
        <v>38818</v>
      </c>
      <c r="C4602" t="s">
        <v>2052</v>
      </c>
      <c r="D4602" s="258" t="s">
        <v>38819</v>
      </c>
    </row>
    <row r="4603" spans="1:4" ht="14.25">
      <c r="A4603">
        <v>12580</v>
      </c>
      <c r="B4603" t="s">
        <v>38820</v>
      </c>
      <c r="C4603" t="s">
        <v>2052</v>
      </c>
      <c r="D4603" s="258" t="s">
        <v>38821</v>
      </c>
    </row>
    <row r="4604" spans="1:4" ht="14.25">
      <c r="A4604">
        <v>12581</v>
      </c>
      <c r="B4604" t="s">
        <v>38822</v>
      </c>
      <c r="C4604" t="s">
        <v>2052</v>
      </c>
      <c r="D4604" s="258" t="s">
        <v>38823</v>
      </c>
    </row>
    <row r="4605" spans="1:4" ht="14.25">
      <c r="A4605">
        <v>7720</v>
      </c>
      <c r="B4605" t="s">
        <v>38824</v>
      </c>
      <c r="C4605" t="s">
        <v>2052</v>
      </c>
      <c r="D4605" s="258" t="s">
        <v>38825</v>
      </c>
    </row>
    <row r="4606" spans="1:4" ht="14.25">
      <c r="A4606">
        <v>40335</v>
      </c>
      <c r="B4606" t="s">
        <v>38826</v>
      </c>
      <c r="C4606" t="s">
        <v>2052</v>
      </c>
      <c r="D4606" s="258" t="s">
        <v>38827</v>
      </c>
    </row>
    <row r="4607" spans="1:4" ht="14.25">
      <c r="A4607">
        <v>7740</v>
      </c>
      <c r="B4607" t="s">
        <v>38828</v>
      </c>
      <c r="C4607" t="s">
        <v>2052</v>
      </c>
      <c r="D4607" s="258" t="s">
        <v>38829</v>
      </c>
    </row>
    <row r="4608" spans="1:4" ht="14.25">
      <c r="A4608">
        <v>7741</v>
      </c>
      <c r="B4608" t="s">
        <v>38830</v>
      </c>
      <c r="C4608" t="s">
        <v>2052</v>
      </c>
      <c r="D4608" s="258" t="s">
        <v>38831</v>
      </c>
    </row>
    <row r="4609" spans="1:4" ht="14.25">
      <c r="A4609">
        <v>7774</v>
      </c>
      <c r="B4609" t="s">
        <v>38832</v>
      </c>
      <c r="C4609" t="s">
        <v>2052</v>
      </c>
      <c r="D4609" s="258" t="s">
        <v>38833</v>
      </c>
    </row>
    <row r="4610" spans="1:4" ht="14.25">
      <c r="A4610">
        <v>7744</v>
      </c>
      <c r="B4610" t="s">
        <v>38834</v>
      </c>
      <c r="C4610" t="s">
        <v>2052</v>
      </c>
      <c r="D4610" s="258" t="s">
        <v>38835</v>
      </c>
    </row>
    <row r="4611" spans="1:4" ht="14.25">
      <c r="A4611">
        <v>7773</v>
      </c>
      <c r="B4611" t="s">
        <v>38836</v>
      </c>
      <c r="C4611" t="s">
        <v>2052</v>
      </c>
      <c r="D4611" s="258" t="s">
        <v>38837</v>
      </c>
    </row>
    <row r="4612" spans="1:4" ht="14.25">
      <c r="A4612">
        <v>7754</v>
      </c>
      <c r="B4612" t="s">
        <v>38838</v>
      </c>
      <c r="C4612" t="s">
        <v>2052</v>
      </c>
      <c r="D4612" s="258" t="s">
        <v>38839</v>
      </c>
    </row>
    <row r="4613" spans="1:4" ht="14.25">
      <c r="A4613">
        <v>7735</v>
      </c>
      <c r="B4613" t="s">
        <v>38840</v>
      </c>
      <c r="C4613" t="s">
        <v>2052</v>
      </c>
      <c r="D4613" s="258" t="s">
        <v>38841</v>
      </c>
    </row>
    <row r="4614" spans="1:4" ht="14.25">
      <c r="A4614">
        <v>7755</v>
      </c>
      <c r="B4614" t="s">
        <v>38842</v>
      </c>
      <c r="C4614" t="s">
        <v>2052</v>
      </c>
      <c r="D4614" s="258" t="s">
        <v>38843</v>
      </c>
    </row>
    <row r="4615" spans="1:4" ht="14.25">
      <c r="A4615">
        <v>7776</v>
      </c>
      <c r="B4615" t="s">
        <v>38844</v>
      </c>
      <c r="C4615" t="s">
        <v>2052</v>
      </c>
      <c r="D4615" s="258" t="s">
        <v>38845</v>
      </c>
    </row>
    <row r="4616" spans="1:4" ht="14.25">
      <c r="A4616">
        <v>7743</v>
      </c>
      <c r="B4616" t="s">
        <v>38846</v>
      </c>
      <c r="C4616" t="s">
        <v>2052</v>
      </c>
      <c r="D4616" s="258" t="s">
        <v>38847</v>
      </c>
    </row>
    <row r="4617" spans="1:4" ht="14.25">
      <c r="A4617">
        <v>7733</v>
      </c>
      <c r="B4617" t="s">
        <v>38848</v>
      </c>
      <c r="C4617" t="s">
        <v>2052</v>
      </c>
      <c r="D4617" s="258" t="s">
        <v>38849</v>
      </c>
    </row>
    <row r="4618" spans="1:4" ht="14.25">
      <c r="A4618">
        <v>7775</v>
      </c>
      <c r="B4618" t="s">
        <v>38850</v>
      </c>
      <c r="C4618" t="s">
        <v>2052</v>
      </c>
      <c r="D4618" s="258" t="s">
        <v>38851</v>
      </c>
    </row>
    <row r="4619" spans="1:4" ht="14.25">
      <c r="A4619">
        <v>7734</v>
      </c>
      <c r="B4619" t="s">
        <v>38852</v>
      </c>
      <c r="C4619" t="s">
        <v>2052</v>
      </c>
      <c r="D4619" s="258" t="s">
        <v>38853</v>
      </c>
    </row>
    <row r="4620" spans="1:4" ht="14.25">
      <c r="A4620">
        <v>37449</v>
      </c>
      <c r="B4620" t="s">
        <v>38854</v>
      </c>
      <c r="C4620" t="s">
        <v>2052</v>
      </c>
      <c r="D4620" s="258" t="s">
        <v>38855</v>
      </c>
    </row>
    <row r="4621" spans="1:4" ht="14.25">
      <c r="A4621">
        <v>37450</v>
      </c>
      <c r="B4621" t="s">
        <v>38856</v>
      </c>
      <c r="C4621" t="s">
        <v>2052</v>
      </c>
      <c r="D4621" s="258" t="s">
        <v>38857</v>
      </c>
    </row>
    <row r="4622" spans="1:4" ht="14.25">
      <c r="A4622">
        <v>37451</v>
      </c>
      <c r="B4622" t="s">
        <v>38858</v>
      </c>
      <c r="C4622" t="s">
        <v>2052</v>
      </c>
      <c r="D4622" s="258" t="s">
        <v>38859</v>
      </c>
    </row>
    <row r="4623" spans="1:4" ht="14.25">
      <c r="A4623">
        <v>37452</v>
      </c>
      <c r="B4623" t="s">
        <v>38860</v>
      </c>
      <c r="C4623" t="s">
        <v>2052</v>
      </c>
      <c r="D4623" s="258" t="s">
        <v>38861</v>
      </c>
    </row>
    <row r="4624" spans="1:4" ht="14.25">
      <c r="A4624">
        <v>37453</v>
      </c>
      <c r="B4624" t="s">
        <v>38862</v>
      </c>
      <c r="C4624" t="s">
        <v>2052</v>
      </c>
      <c r="D4624" s="258" t="s">
        <v>38863</v>
      </c>
    </row>
    <row r="4625" spans="1:4" ht="14.25">
      <c r="A4625">
        <v>7778</v>
      </c>
      <c r="B4625" t="s">
        <v>38864</v>
      </c>
      <c r="C4625" t="s">
        <v>2052</v>
      </c>
      <c r="D4625" s="258" t="s">
        <v>38865</v>
      </c>
    </row>
    <row r="4626" spans="1:4" ht="14.25">
      <c r="A4626">
        <v>7796</v>
      </c>
      <c r="B4626" t="s">
        <v>38866</v>
      </c>
      <c r="C4626" t="s">
        <v>2052</v>
      </c>
      <c r="D4626" s="258" t="s">
        <v>38173</v>
      </c>
    </row>
    <row r="4627" spans="1:4" ht="14.25">
      <c r="A4627">
        <v>7781</v>
      </c>
      <c r="B4627" t="s">
        <v>38867</v>
      </c>
      <c r="C4627" t="s">
        <v>2052</v>
      </c>
      <c r="D4627" s="258" t="s">
        <v>38868</v>
      </c>
    </row>
    <row r="4628" spans="1:4" ht="14.25">
      <c r="A4628">
        <v>7795</v>
      </c>
      <c r="B4628" t="s">
        <v>38869</v>
      </c>
      <c r="C4628" t="s">
        <v>2052</v>
      </c>
      <c r="D4628" s="258" t="s">
        <v>38870</v>
      </c>
    </row>
    <row r="4629" spans="1:4" ht="14.25">
      <c r="A4629">
        <v>7791</v>
      </c>
      <c r="B4629" t="s">
        <v>38871</v>
      </c>
      <c r="C4629" t="s">
        <v>2052</v>
      </c>
      <c r="D4629" s="258" t="s">
        <v>38872</v>
      </c>
    </row>
    <row r="4630" spans="1:4" ht="14.25">
      <c r="A4630">
        <v>7783</v>
      </c>
      <c r="B4630" t="s">
        <v>38873</v>
      </c>
      <c r="C4630" t="s">
        <v>2052</v>
      </c>
      <c r="D4630" s="258" t="s">
        <v>30971</v>
      </c>
    </row>
    <row r="4631" spans="1:4" ht="14.25">
      <c r="A4631">
        <v>7790</v>
      </c>
      <c r="B4631" t="s">
        <v>38874</v>
      </c>
      <c r="C4631" t="s">
        <v>2052</v>
      </c>
      <c r="D4631" s="258" t="s">
        <v>38875</v>
      </c>
    </row>
    <row r="4632" spans="1:4" ht="14.25">
      <c r="A4632">
        <v>7785</v>
      </c>
      <c r="B4632" t="s">
        <v>38876</v>
      </c>
      <c r="C4632" t="s">
        <v>2052</v>
      </c>
      <c r="D4632" s="258" t="s">
        <v>38877</v>
      </c>
    </row>
    <row r="4633" spans="1:4" ht="14.25">
      <c r="A4633">
        <v>7792</v>
      </c>
      <c r="B4633" t="s">
        <v>38878</v>
      </c>
      <c r="C4633" t="s">
        <v>2052</v>
      </c>
      <c r="D4633" s="258" t="s">
        <v>38879</v>
      </c>
    </row>
    <row r="4634" spans="1:4" ht="14.25">
      <c r="A4634">
        <v>7793</v>
      </c>
      <c r="B4634" t="s">
        <v>38880</v>
      </c>
      <c r="C4634" t="s">
        <v>2052</v>
      </c>
      <c r="D4634" s="258" t="s">
        <v>38881</v>
      </c>
    </row>
    <row r="4635" spans="1:4" ht="14.25">
      <c r="A4635">
        <v>13159</v>
      </c>
      <c r="B4635" t="s">
        <v>38882</v>
      </c>
      <c r="C4635" t="s">
        <v>2052</v>
      </c>
      <c r="D4635" s="258" t="s">
        <v>36825</v>
      </c>
    </row>
    <row r="4636" spans="1:4" ht="14.25">
      <c r="A4636">
        <v>13168</v>
      </c>
      <c r="B4636" t="s">
        <v>38883</v>
      </c>
      <c r="C4636" t="s">
        <v>2052</v>
      </c>
      <c r="D4636" s="258" t="s">
        <v>38884</v>
      </c>
    </row>
    <row r="4637" spans="1:4" ht="14.25">
      <c r="A4637">
        <v>13173</v>
      </c>
      <c r="B4637" t="s">
        <v>38885</v>
      </c>
      <c r="C4637" t="s">
        <v>2052</v>
      </c>
      <c r="D4637" s="258" t="s">
        <v>38886</v>
      </c>
    </row>
    <row r="4638" spans="1:4" ht="14.25">
      <c r="A4638">
        <v>12583</v>
      </c>
      <c r="B4638" t="s">
        <v>38887</v>
      </c>
      <c r="C4638" t="s">
        <v>2052</v>
      </c>
      <c r="D4638" s="258" t="s">
        <v>36761</v>
      </c>
    </row>
    <row r="4639" spans="1:4" ht="14.25">
      <c r="A4639">
        <v>12584</v>
      </c>
      <c r="B4639" t="s">
        <v>38888</v>
      </c>
      <c r="C4639" t="s">
        <v>2052</v>
      </c>
      <c r="D4639" s="258" t="s">
        <v>38889</v>
      </c>
    </row>
    <row r="4640" spans="1:4" ht="14.25">
      <c r="A4640">
        <v>12613</v>
      </c>
      <c r="B4640" t="s">
        <v>38890</v>
      </c>
      <c r="C4640" t="s">
        <v>2049</v>
      </c>
      <c r="D4640" s="258" t="s">
        <v>38891</v>
      </c>
    </row>
    <row r="4641" spans="1:4" ht="14.25">
      <c r="A4641">
        <v>1031</v>
      </c>
      <c r="B4641" t="s">
        <v>38892</v>
      </c>
      <c r="C4641" t="s">
        <v>2049</v>
      </c>
      <c r="D4641" s="258" t="s">
        <v>38893</v>
      </c>
    </row>
    <row r="4642" spans="1:4" ht="14.25">
      <c r="A4642">
        <v>39707</v>
      </c>
      <c r="B4642" t="s">
        <v>38894</v>
      </c>
      <c r="C4642" t="s">
        <v>2052</v>
      </c>
      <c r="D4642" s="258" t="s">
        <v>38895</v>
      </c>
    </row>
    <row r="4643" spans="1:4" ht="14.25">
      <c r="A4643">
        <v>39708</v>
      </c>
      <c r="B4643" t="s">
        <v>38896</v>
      </c>
      <c r="C4643" t="s">
        <v>2052</v>
      </c>
      <c r="D4643" s="258" t="s">
        <v>30458</v>
      </c>
    </row>
    <row r="4644" spans="1:4" ht="14.25">
      <c r="A4644">
        <v>39710</v>
      </c>
      <c r="B4644" t="s">
        <v>38897</v>
      </c>
      <c r="C4644" t="s">
        <v>2052</v>
      </c>
      <c r="D4644" s="258" t="s">
        <v>38898</v>
      </c>
    </row>
    <row r="4645" spans="1:4" ht="14.25">
      <c r="A4645">
        <v>39709</v>
      </c>
      <c r="B4645" t="s">
        <v>38899</v>
      </c>
      <c r="C4645" t="s">
        <v>2052</v>
      </c>
      <c r="D4645" s="258" t="s">
        <v>38900</v>
      </c>
    </row>
    <row r="4646" spans="1:4" ht="14.25">
      <c r="A4646">
        <v>39711</v>
      </c>
      <c r="B4646" t="s">
        <v>38901</v>
      </c>
      <c r="C4646" t="s">
        <v>2052</v>
      </c>
      <c r="D4646" s="258" t="s">
        <v>38902</v>
      </c>
    </row>
    <row r="4647" spans="1:4" ht="14.25">
      <c r="A4647">
        <v>39712</v>
      </c>
      <c r="B4647" t="s">
        <v>38903</v>
      </c>
      <c r="C4647" t="s">
        <v>2052</v>
      </c>
      <c r="D4647" s="258" t="s">
        <v>38904</v>
      </c>
    </row>
    <row r="4648" spans="1:4" ht="14.25">
      <c r="A4648">
        <v>39713</v>
      </c>
      <c r="B4648" t="s">
        <v>38905</v>
      </c>
      <c r="C4648" t="s">
        <v>2052</v>
      </c>
      <c r="D4648" s="258" t="s">
        <v>36433</v>
      </c>
    </row>
    <row r="4649" spans="1:4" ht="14.25">
      <c r="A4649">
        <v>39714</v>
      </c>
      <c r="B4649" t="s">
        <v>38906</v>
      </c>
      <c r="C4649" t="s">
        <v>2052</v>
      </c>
      <c r="D4649" s="258" t="s">
        <v>31856</v>
      </c>
    </row>
    <row r="4650" spans="1:4" ht="14.25">
      <c r="A4650">
        <v>39715</v>
      </c>
      <c r="B4650" t="s">
        <v>38907</v>
      </c>
      <c r="C4650" t="s">
        <v>2052</v>
      </c>
      <c r="D4650" s="258" t="s">
        <v>31667</v>
      </c>
    </row>
    <row r="4651" spans="1:4" ht="14.25">
      <c r="A4651">
        <v>39716</v>
      </c>
      <c r="B4651" t="s">
        <v>38908</v>
      </c>
      <c r="C4651" t="s">
        <v>2052</v>
      </c>
      <c r="D4651" s="258" t="s">
        <v>31376</v>
      </c>
    </row>
    <row r="4652" spans="1:4" ht="14.25">
      <c r="A4652">
        <v>39718</v>
      </c>
      <c r="B4652" t="s">
        <v>38909</v>
      </c>
      <c r="C4652" t="s">
        <v>2052</v>
      </c>
      <c r="D4652" s="258" t="s">
        <v>30731</v>
      </c>
    </row>
    <row r="4653" spans="1:4" ht="14.25">
      <c r="A4653">
        <v>9813</v>
      </c>
      <c r="B4653" t="s">
        <v>38910</v>
      </c>
      <c r="C4653" t="s">
        <v>2052</v>
      </c>
      <c r="D4653" s="258" t="s">
        <v>38911</v>
      </c>
    </row>
    <row r="4654" spans="1:4" ht="14.25">
      <c r="A4654">
        <v>9815</v>
      </c>
      <c r="B4654" t="s">
        <v>38912</v>
      </c>
      <c r="C4654" t="s">
        <v>2052</v>
      </c>
      <c r="D4654" s="258" t="s">
        <v>35648</v>
      </c>
    </row>
    <row r="4655" spans="1:4" ht="14.25">
      <c r="A4655">
        <v>44543</v>
      </c>
      <c r="B4655" t="s">
        <v>38913</v>
      </c>
      <c r="C4655" t="s">
        <v>2052</v>
      </c>
      <c r="D4655" s="258" t="s">
        <v>38914</v>
      </c>
    </row>
    <row r="4656" spans="1:4" ht="14.25">
      <c r="A4656">
        <v>44526</v>
      </c>
      <c r="B4656" t="s">
        <v>38915</v>
      </c>
      <c r="C4656" t="s">
        <v>2052</v>
      </c>
      <c r="D4656" s="258" t="s">
        <v>38916</v>
      </c>
    </row>
    <row r="4657" spans="1:4" ht="14.25">
      <c r="A4657">
        <v>44518</v>
      </c>
      <c r="B4657" t="s">
        <v>38917</v>
      </c>
      <c r="C4657" t="s">
        <v>2052</v>
      </c>
      <c r="D4657" s="258" t="s">
        <v>38918</v>
      </c>
    </row>
    <row r="4658" spans="1:4" ht="14.25">
      <c r="A4658">
        <v>44544</v>
      </c>
      <c r="B4658" t="s">
        <v>38919</v>
      </c>
      <c r="C4658" t="s">
        <v>2052</v>
      </c>
      <c r="D4658" s="258" t="s">
        <v>38920</v>
      </c>
    </row>
    <row r="4659" spans="1:4" ht="14.25">
      <c r="A4659">
        <v>44545</v>
      </c>
      <c r="B4659" t="s">
        <v>38921</v>
      </c>
      <c r="C4659" t="s">
        <v>2052</v>
      </c>
      <c r="D4659" s="258" t="s">
        <v>38922</v>
      </c>
    </row>
    <row r="4660" spans="1:4" ht="14.25">
      <c r="A4660">
        <v>44546</v>
      </c>
      <c r="B4660" t="s">
        <v>38923</v>
      </c>
      <c r="C4660" t="s">
        <v>2052</v>
      </c>
      <c r="D4660" s="258" t="s">
        <v>38924</v>
      </c>
    </row>
    <row r="4661" spans="1:4" ht="14.25">
      <c r="A4661">
        <v>44525</v>
      </c>
      <c r="B4661" t="s">
        <v>38925</v>
      </c>
      <c r="C4661" t="s">
        <v>2052</v>
      </c>
      <c r="D4661" s="258" t="s">
        <v>38926</v>
      </c>
    </row>
    <row r="4662" spans="1:4" ht="14.25">
      <c r="A4662">
        <v>44547</v>
      </c>
      <c r="B4662" t="s">
        <v>38927</v>
      </c>
      <c r="C4662" t="s">
        <v>2052</v>
      </c>
      <c r="D4662" s="258" t="s">
        <v>38928</v>
      </c>
    </row>
    <row r="4663" spans="1:4" ht="14.25">
      <c r="A4663">
        <v>44519</v>
      </c>
      <c r="B4663" t="s">
        <v>38929</v>
      </c>
      <c r="C4663" t="s">
        <v>2052</v>
      </c>
      <c r="D4663" s="258" t="s">
        <v>38930</v>
      </c>
    </row>
    <row r="4664" spans="1:4" ht="14.25">
      <c r="A4664">
        <v>44520</v>
      </c>
      <c r="B4664" t="s">
        <v>38931</v>
      </c>
      <c r="C4664" t="s">
        <v>2052</v>
      </c>
      <c r="D4664" s="258" t="s">
        <v>38932</v>
      </c>
    </row>
    <row r="4665" spans="1:4" ht="14.25">
      <c r="A4665">
        <v>44521</v>
      </c>
      <c r="B4665" t="s">
        <v>38933</v>
      </c>
      <c r="C4665" t="s">
        <v>2052</v>
      </c>
      <c r="D4665" s="258" t="s">
        <v>38934</v>
      </c>
    </row>
    <row r="4666" spans="1:4" ht="14.25">
      <c r="A4666">
        <v>44522</v>
      </c>
      <c r="B4666" t="s">
        <v>38935</v>
      </c>
      <c r="C4666" t="s">
        <v>2052</v>
      </c>
      <c r="D4666" s="258" t="s">
        <v>38936</v>
      </c>
    </row>
    <row r="4667" spans="1:4" ht="14.25">
      <c r="A4667">
        <v>44523</v>
      </c>
      <c r="B4667" t="s">
        <v>38937</v>
      </c>
      <c r="C4667" t="s">
        <v>2052</v>
      </c>
      <c r="D4667" s="258" t="s">
        <v>38938</v>
      </c>
    </row>
    <row r="4668" spans="1:4" ht="14.25">
      <c r="A4668">
        <v>44527</v>
      </c>
      <c r="B4668" t="s">
        <v>38939</v>
      </c>
      <c r="C4668" t="s">
        <v>2052</v>
      </c>
      <c r="D4668" s="258" t="s">
        <v>38940</v>
      </c>
    </row>
    <row r="4669" spans="1:4" ht="14.25">
      <c r="A4669">
        <v>44524</v>
      </c>
      <c r="B4669" t="s">
        <v>38941</v>
      </c>
      <c r="C4669" t="s">
        <v>2052</v>
      </c>
      <c r="D4669" s="258" t="s">
        <v>38942</v>
      </c>
    </row>
    <row r="4670" spans="1:4" ht="14.25">
      <c r="A4670">
        <v>44542</v>
      </c>
      <c r="B4670" t="s">
        <v>38943</v>
      </c>
      <c r="C4670" t="s">
        <v>2052</v>
      </c>
      <c r="D4670" s="258" t="s">
        <v>38944</v>
      </c>
    </row>
    <row r="4671" spans="1:4" ht="14.25">
      <c r="A4671">
        <v>9877</v>
      </c>
      <c r="B4671" t="s">
        <v>38945</v>
      </c>
      <c r="C4671" t="s">
        <v>2052</v>
      </c>
      <c r="D4671" s="258" t="s">
        <v>38946</v>
      </c>
    </row>
    <row r="4672" spans="1:4" ht="14.25">
      <c r="A4672">
        <v>9878</v>
      </c>
      <c r="B4672" t="s">
        <v>38947</v>
      </c>
      <c r="C4672" t="s">
        <v>2052</v>
      </c>
      <c r="D4672" s="258" t="s">
        <v>38948</v>
      </c>
    </row>
    <row r="4673" spans="1:4" ht="14.25">
      <c r="A4673">
        <v>41986</v>
      </c>
      <c r="B4673" t="s">
        <v>38949</v>
      </c>
      <c r="C4673" t="s">
        <v>2052</v>
      </c>
      <c r="D4673" s="258" t="s">
        <v>38950</v>
      </c>
    </row>
    <row r="4674" spans="1:4" ht="14.25">
      <c r="A4674">
        <v>43422</v>
      </c>
      <c r="B4674" t="s">
        <v>38951</v>
      </c>
      <c r="C4674" t="s">
        <v>2052</v>
      </c>
      <c r="D4674" s="258" t="s">
        <v>38952</v>
      </c>
    </row>
    <row r="4675" spans="1:4" ht="14.25">
      <c r="A4675">
        <v>41987</v>
      </c>
      <c r="B4675" t="s">
        <v>38953</v>
      </c>
      <c r="C4675" t="s">
        <v>2052</v>
      </c>
      <c r="D4675" s="258" t="s">
        <v>38954</v>
      </c>
    </row>
    <row r="4676" spans="1:4" ht="14.25">
      <c r="A4676">
        <v>41988</v>
      </c>
      <c r="B4676" t="s">
        <v>38955</v>
      </c>
      <c r="C4676" t="s">
        <v>2052</v>
      </c>
      <c r="D4676" s="258" t="s">
        <v>38956</v>
      </c>
    </row>
    <row r="4677" spans="1:4" ht="14.25">
      <c r="A4677">
        <v>41697</v>
      </c>
      <c r="B4677" t="s">
        <v>38957</v>
      </c>
      <c r="C4677" t="s">
        <v>2052</v>
      </c>
      <c r="D4677" s="258" t="s">
        <v>38958</v>
      </c>
    </row>
    <row r="4678" spans="1:4" ht="14.25">
      <c r="A4678">
        <v>41985</v>
      </c>
      <c r="B4678" t="s">
        <v>38959</v>
      </c>
      <c r="C4678" t="s">
        <v>2052</v>
      </c>
      <c r="D4678" s="258" t="s">
        <v>38960</v>
      </c>
    </row>
    <row r="4679" spans="1:4" ht="14.25">
      <c r="A4679">
        <v>41699</v>
      </c>
      <c r="B4679" t="s">
        <v>38961</v>
      </c>
      <c r="C4679" t="s">
        <v>2052</v>
      </c>
      <c r="D4679" s="258" t="s">
        <v>38962</v>
      </c>
    </row>
    <row r="4680" spans="1:4" ht="14.25">
      <c r="A4680">
        <v>38053</v>
      </c>
      <c r="B4680" t="s">
        <v>38963</v>
      </c>
      <c r="C4680" t="s">
        <v>2052</v>
      </c>
      <c r="D4680" s="258" t="s">
        <v>38964</v>
      </c>
    </row>
    <row r="4681" spans="1:4" ht="14.25">
      <c r="A4681">
        <v>38054</v>
      </c>
      <c r="B4681" t="s">
        <v>38965</v>
      </c>
      <c r="C4681" t="s">
        <v>2052</v>
      </c>
      <c r="D4681" s="258" t="s">
        <v>35724</v>
      </c>
    </row>
    <row r="4682" spans="1:4" ht="14.25">
      <c r="A4682">
        <v>38052</v>
      </c>
      <c r="B4682" t="s">
        <v>38966</v>
      </c>
      <c r="C4682" t="s">
        <v>2052</v>
      </c>
      <c r="D4682" s="258" t="s">
        <v>38967</v>
      </c>
    </row>
    <row r="4683" spans="1:4" ht="14.25">
      <c r="A4683">
        <v>38051</v>
      </c>
      <c r="B4683" t="s">
        <v>38968</v>
      </c>
      <c r="C4683" t="s">
        <v>2052</v>
      </c>
      <c r="D4683" s="258" t="s">
        <v>38161</v>
      </c>
    </row>
    <row r="4684" spans="1:4" ht="14.25">
      <c r="A4684">
        <v>38787</v>
      </c>
      <c r="B4684" t="s">
        <v>38969</v>
      </c>
      <c r="C4684" t="s">
        <v>2052</v>
      </c>
      <c r="D4684" s="258" t="s">
        <v>34073</v>
      </c>
    </row>
    <row r="4685" spans="1:4" ht="14.25">
      <c r="A4685">
        <v>38825</v>
      </c>
      <c r="B4685" t="s">
        <v>38970</v>
      </c>
      <c r="C4685" t="s">
        <v>2052</v>
      </c>
      <c r="D4685" s="258" t="s">
        <v>38971</v>
      </c>
    </row>
    <row r="4686" spans="1:4" ht="14.25">
      <c r="A4686">
        <v>38826</v>
      </c>
      <c r="B4686" t="s">
        <v>38972</v>
      </c>
      <c r="C4686" t="s">
        <v>2052</v>
      </c>
      <c r="D4686" s="258" t="s">
        <v>34705</v>
      </c>
    </row>
    <row r="4687" spans="1:4" ht="14.25">
      <c r="A4687">
        <v>38827</v>
      </c>
      <c r="B4687" t="s">
        <v>38973</v>
      </c>
      <c r="C4687" t="s">
        <v>2052</v>
      </c>
      <c r="D4687" s="258" t="s">
        <v>32878</v>
      </c>
    </row>
    <row r="4688" spans="1:4" ht="14.25">
      <c r="A4688">
        <v>38830</v>
      </c>
      <c r="B4688" t="s">
        <v>38974</v>
      </c>
      <c r="C4688" t="s">
        <v>2052</v>
      </c>
      <c r="D4688" s="258" t="s">
        <v>38975</v>
      </c>
    </row>
    <row r="4689" spans="1:4" ht="14.25">
      <c r="A4689">
        <v>38828</v>
      </c>
      <c r="B4689" t="s">
        <v>38976</v>
      </c>
      <c r="C4689" t="s">
        <v>2052</v>
      </c>
      <c r="D4689" s="258" t="s">
        <v>33054</v>
      </c>
    </row>
    <row r="4690" spans="1:4" ht="14.25">
      <c r="A4690">
        <v>38829</v>
      </c>
      <c r="B4690" t="s">
        <v>38977</v>
      </c>
      <c r="C4690" t="s">
        <v>2052</v>
      </c>
      <c r="D4690" s="258" t="s">
        <v>38978</v>
      </c>
    </row>
    <row r="4691" spans="1:4" ht="14.25">
      <c r="A4691">
        <v>38831</v>
      </c>
      <c r="B4691" t="s">
        <v>38979</v>
      </c>
      <c r="C4691" t="s">
        <v>2052</v>
      </c>
      <c r="D4691" s="258" t="s">
        <v>38980</v>
      </c>
    </row>
    <row r="4692" spans="1:4" ht="14.25">
      <c r="A4692">
        <v>36274</v>
      </c>
      <c r="B4692" t="s">
        <v>38981</v>
      </c>
      <c r="C4692" t="s">
        <v>2052</v>
      </c>
      <c r="D4692" s="258" t="s">
        <v>38982</v>
      </c>
    </row>
    <row r="4693" spans="1:4" ht="14.25">
      <c r="A4693">
        <v>36278</v>
      </c>
      <c r="B4693" t="s">
        <v>38983</v>
      </c>
      <c r="C4693" t="s">
        <v>2052</v>
      </c>
      <c r="D4693" s="258" t="s">
        <v>31100</v>
      </c>
    </row>
    <row r="4694" spans="1:4" ht="14.25">
      <c r="A4694">
        <v>38977</v>
      </c>
      <c r="B4694" t="s">
        <v>38984</v>
      </c>
      <c r="C4694" t="s">
        <v>2052</v>
      </c>
      <c r="D4694" s="258" t="s">
        <v>38985</v>
      </c>
    </row>
    <row r="4695" spans="1:4" ht="14.25">
      <c r="A4695">
        <v>38971</v>
      </c>
      <c r="B4695" t="s">
        <v>38986</v>
      </c>
      <c r="C4695" t="s">
        <v>2052</v>
      </c>
      <c r="D4695" s="258" t="s">
        <v>38987</v>
      </c>
    </row>
    <row r="4696" spans="1:4" ht="14.25">
      <c r="A4696">
        <v>38972</v>
      </c>
      <c r="B4696" t="s">
        <v>38988</v>
      </c>
      <c r="C4696" t="s">
        <v>2052</v>
      </c>
      <c r="D4696" s="258" t="s">
        <v>32429</v>
      </c>
    </row>
    <row r="4697" spans="1:4" ht="14.25">
      <c r="A4697">
        <v>38973</v>
      </c>
      <c r="B4697" t="s">
        <v>38989</v>
      </c>
      <c r="C4697" t="s">
        <v>2052</v>
      </c>
      <c r="D4697" s="258" t="s">
        <v>38990</v>
      </c>
    </row>
    <row r="4698" spans="1:4" ht="14.25">
      <c r="A4698">
        <v>38974</v>
      </c>
      <c r="B4698" t="s">
        <v>38991</v>
      </c>
      <c r="C4698" t="s">
        <v>2052</v>
      </c>
      <c r="D4698" s="258" t="s">
        <v>31486</v>
      </c>
    </row>
    <row r="4699" spans="1:4" ht="14.25">
      <c r="A4699">
        <v>38975</v>
      </c>
      <c r="B4699" t="s">
        <v>38992</v>
      </c>
      <c r="C4699" t="s">
        <v>2052</v>
      </c>
      <c r="D4699" s="258" t="s">
        <v>38993</v>
      </c>
    </row>
    <row r="4700" spans="1:4" ht="14.25">
      <c r="A4700">
        <v>38976</v>
      </c>
      <c r="B4700" t="s">
        <v>38994</v>
      </c>
      <c r="C4700" t="s">
        <v>2052</v>
      </c>
      <c r="D4700" s="258" t="s">
        <v>38995</v>
      </c>
    </row>
    <row r="4701" spans="1:4" ht="14.25">
      <c r="A4701">
        <v>44176</v>
      </c>
      <c r="B4701" t="s">
        <v>38996</v>
      </c>
      <c r="C4701" t="s">
        <v>2052</v>
      </c>
      <c r="D4701" s="258" t="s">
        <v>31597</v>
      </c>
    </row>
    <row r="4702" spans="1:4" ht="14.25">
      <c r="A4702">
        <v>38986</v>
      </c>
      <c r="B4702" t="s">
        <v>38997</v>
      </c>
      <c r="C4702" t="s">
        <v>2052</v>
      </c>
      <c r="D4702" s="258" t="s">
        <v>38998</v>
      </c>
    </row>
    <row r="4703" spans="1:4" ht="14.25">
      <c r="A4703">
        <v>38978</v>
      </c>
      <c r="B4703" t="s">
        <v>38999</v>
      </c>
      <c r="C4703" t="s">
        <v>2052</v>
      </c>
      <c r="D4703" s="258" t="s">
        <v>32876</v>
      </c>
    </row>
    <row r="4704" spans="1:4" ht="14.25">
      <c r="A4704">
        <v>38979</v>
      </c>
      <c r="B4704" t="s">
        <v>39000</v>
      </c>
      <c r="C4704" t="s">
        <v>2052</v>
      </c>
      <c r="D4704" s="258" t="s">
        <v>39001</v>
      </c>
    </row>
    <row r="4705" spans="1:4" ht="14.25">
      <c r="A4705">
        <v>38980</v>
      </c>
      <c r="B4705" t="s">
        <v>39002</v>
      </c>
      <c r="C4705" t="s">
        <v>2052</v>
      </c>
      <c r="D4705" s="258" t="s">
        <v>39003</v>
      </c>
    </row>
    <row r="4706" spans="1:4" ht="14.25">
      <c r="A4706">
        <v>38981</v>
      </c>
      <c r="B4706" t="s">
        <v>39004</v>
      </c>
      <c r="C4706" t="s">
        <v>2052</v>
      </c>
      <c r="D4706" s="258" t="s">
        <v>39005</v>
      </c>
    </row>
    <row r="4707" spans="1:4" ht="14.25">
      <c r="A4707">
        <v>38982</v>
      </c>
      <c r="B4707" t="s">
        <v>39006</v>
      </c>
      <c r="C4707" t="s">
        <v>2052</v>
      </c>
      <c r="D4707" s="258" t="s">
        <v>39007</v>
      </c>
    </row>
    <row r="4708" spans="1:4" ht="14.25">
      <c r="A4708">
        <v>38983</v>
      </c>
      <c r="B4708" t="s">
        <v>39008</v>
      </c>
      <c r="C4708" t="s">
        <v>2052</v>
      </c>
      <c r="D4708" s="258" t="s">
        <v>39009</v>
      </c>
    </row>
    <row r="4709" spans="1:4" ht="14.25">
      <c r="A4709">
        <v>38984</v>
      </c>
      <c r="B4709" t="s">
        <v>39010</v>
      </c>
      <c r="C4709" t="s">
        <v>2052</v>
      </c>
      <c r="D4709" s="258" t="s">
        <v>39011</v>
      </c>
    </row>
    <row r="4710" spans="1:4" ht="14.25">
      <c r="A4710">
        <v>38985</v>
      </c>
      <c r="B4710" t="s">
        <v>39012</v>
      </c>
      <c r="C4710" t="s">
        <v>2052</v>
      </c>
      <c r="D4710" s="258" t="s">
        <v>39013</v>
      </c>
    </row>
    <row r="4711" spans="1:4" ht="14.25">
      <c r="A4711">
        <v>9836</v>
      </c>
      <c r="B4711" t="s">
        <v>39014</v>
      </c>
      <c r="C4711" t="s">
        <v>2052</v>
      </c>
      <c r="D4711" s="258" t="s">
        <v>39015</v>
      </c>
    </row>
    <row r="4712" spans="1:4" ht="14.25">
      <c r="A4712">
        <v>20065</v>
      </c>
      <c r="B4712" t="s">
        <v>39016</v>
      </c>
      <c r="C4712" t="s">
        <v>2052</v>
      </c>
      <c r="D4712" s="258" t="s">
        <v>39017</v>
      </c>
    </row>
    <row r="4713" spans="1:4" ht="14.25">
      <c r="A4713">
        <v>9835</v>
      </c>
      <c r="B4713" t="s">
        <v>39018</v>
      </c>
      <c r="C4713" t="s">
        <v>2052</v>
      </c>
      <c r="D4713" s="258" t="s">
        <v>39019</v>
      </c>
    </row>
    <row r="4714" spans="1:4" ht="14.25">
      <c r="A4714">
        <v>38032</v>
      </c>
      <c r="B4714" t="s">
        <v>39020</v>
      </c>
      <c r="C4714" t="s">
        <v>2052</v>
      </c>
      <c r="D4714" s="258" t="s">
        <v>39021</v>
      </c>
    </row>
    <row r="4715" spans="1:4" ht="14.25">
      <c r="A4715">
        <v>38033</v>
      </c>
      <c r="B4715" t="s">
        <v>39022</v>
      </c>
      <c r="C4715" t="s">
        <v>2052</v>
      </c>
      <c r="D4715" s="258" t="s">
        <v>39023</v>
      </c>
    </row>
    <row r="4716" spans="1:4" ht="14.25">
      <c r="A4716">
        <v>38034</v>
      </c>
      <c r="B4716" t="s">
        <v>39024</v>
      </c>
      <c r="C4716" t="s">
        <v>2052</v>
      </c>
      <c r="D4716" s="258" t="s">
        <v>39025</v>
      </c>
    </row>
    <row r="4717" spans="1:4" ht="14.25">
      <c r="A4717">
        <v>38035</v>
      </c>
      <c r="B4717" t="s">
        <v>39026</v>
      </c>
      <c r="C4717" t="s">
        <v>2052</v>
      </c>
      <c r="D4717" s="258" t="s">
        <v>39027</v>
      </c>
    </row>
    <row r="4718" spans="1:4" ht="14.25">
      <c r="A4718">
        <v>38036</v>
      </c>
      <c r="B4718" t="s">
        <v>39028</v>
      </c>
      <c r="C4718" t="s">
        <v>2052</v>
      </c>
      <c r="D4718" s="258" t="s">
        <v>39029</v>
      </c>
    </row>
    <row r="4719" spans="1:4" ht="14.25">
      <c r="A4719">
        <v>38037</v>
      </c>
      <c r="B4719" t="s">
        <v>39030</v>
      </c>
      <c r="C4719" t="s">
        <v>2052</v>
      </c>
      <c r="D4719" s="258" t="s">
        <v>39031</v>
      </c>
    </row>
    <row r="4720" spans="1:4" ht="14.25">
      <c r="A4720">
        <v>9850</v>
      </c>
      <c r="B4720" t="s">
        <v>39032</v>
      </c>
      <c r="C4720" t="s">
        <v>2052</v>
      </c>
      <c r="D4720" s="258" t="s">
        <v>39033</v>
      </c>
    </row>
    <row r="4721" spans="1:4" ht="14.25">
      <c r="A4721">
        <v>9853</v>
      </c>
      <c r="B4721" t="s">
        <v>39034</v>
      </c>
      <c r="C4721" t="s">
        <v>2052</v>
      </c>
      <c r="D4721" s="258" t="s">
        <v>39035</v>
      </c>
    </row>
    <row r="4722" spans="1:4" ht="14.25">
      <c r="A4722">
        <v>9854</v>
      </c>
      <c r="B4722" t="s">
        <v>39036</v>
      </c>
      <c r="C4722" t="s">
        <v>2052</v>
      </c>
      <c r="D4722" s="258" t="s">
        <v>39037</v>
      </c>
    </row>
    <row r="4723" spans="1:4" ht="14.25">
      <c r="A4723">
        <v>9851</v>
      </c>
      <c r="B4723" t="s">
        <v>39038</v>
      </c>
      <c r="C4723" t="s">
        <v>2052</v>
      </c>
      <c r="D4723" s="258" t="s">
        <v>39039</v>
      </c>
    </row>
    <row r="4724" spans="1:4" ht="14.25">
      <c r="A4724">
        <v>9855</v>
      </c>
      <c r="B4724" t="s">
        <v>39040</v>
      </c>
      <c r="C4724" t="s">
        <v>2052</v>
      </c>
      <c r="D4724" s="258" t="s">
        <v>39041</v>
      </c>
    </row>
    <row r="4725" spans="1:4" ht="14.25">
      <c r="A4725">
        <v>9825</v>
      </c>
      <c r="B4725" t="s">
        <v>39042</v>
      </c>
      <c r="C4725" t="s">
        <v>2052</v>
      </c>
      <c r="D4725" s="258" t="s">
        <v>39043</v>
      </c>
    </row>
    <row r="4726" spans="1:4" ht="14.25">
      <c r="A4726">
        <v>9828</v>
      </c>
      <c r="B4726" t="s">
        <v>39044</v>
      </c>
      <c r="C4726" t="s">
        <v>2052</v>
      </c>
      <c r="D4726" s="258" t="s">
        <v>39045</v>
      </c>
    </row>
    <row r="4727" spans="1:4" ht="14.25">
      <c r="A4727">
        <v>9829</v>
      </c>
      <c r="B4727" t="s">
        <v>39046</v>
      </c>
      <c r="C4727" t="s">
        <v>2052</v>
      </c>
      <c r="D4727" s="258" t="s">
        <v>39047</v>
      </c>
    </row>
    <row r="4728" spans="1:4" ht="14.25">
      <c r="A4728">
        <v>9826</v>
      </c>
      <c r="B4728" t="s">
        <v>39048</v>
      </c>
      <c r="C4728" t="s">
        <v>2052</v>
      </c>
      <c r="D4728" s="258" t="s">
        <v>39049</v>
      </c>
    </row>
    <row r="4729" spans="1:4" ht="14.25">
      <c r="A4729">
        <v>9827</v>
      </c>
      <c r="B4729" t="s">
        <v>39050</v>
      </c>
      <c r="C4729" t="s">
        <v>2052</v>
      </c>
      <c r="D4729" s="258" t="s">
        <v>39051</v>
      </c>
    </row>
    <row r="4730" spans="1:4" ht="14.25">
      <c r="A4730">
        <v>36374</v>
      </c>
      <c r="B4730" t="s">
        <v>39052</v>
      </c>
      <c r="C4730" t="s">
        <v>2052</v>
      </c>
      <c r="D4730" s="258" t="s">
        <v>39053</v>
      </c>
    </row>
    <row r="4731" spans="1:4" ht="14.25">
      <c r="A4731">
        <v>36084</v>
      </c>
      <c r="B4731" t="s">
        <v>39054</v>
      </c>
      <c r="C4731" t="s">
        <v>2052</v>
      </c>
      <c r="D4731" s="258" t="s">
        <v>39055</v>
      </c>
    </row>
    <row r="4732" spans="1:4" ht="14.25">
      <c r="A4732">
        <v>36373</v>
      </c>
      <c r="B4732" t="s">
        <v>39056</v>
      </c>
      <c r="C4732" t="s">
        <v>2052</v>
      </c>
      <c r="D4732" s="258" t="s">
        <v>39057</v>
      </c>
    </row>
    <row r="4733" spans="1:4" ht="14.25">
      <c r="A4733">
        <v>36377</v>
      </c>
      <c r="B4733" t="s">
        <v>39058</v>
      </c>
      <c r="C4733" t="s">
        <v>2052</v>
      </c>
      <c r="D4733" s="258" t="s">
        <v>39059</v>
      </c>
    </row>
    <row r="4734" spans="1:4" ht="14.25">
      <c r="A4734">
        <v>36375</v>
      </c>
      <c r="B4734" t="s">
        <v>39060</v>
      </c>
      <c r="C4734" t="s">
        <v>2052</v>
      </c>
      <c r="D4734" s="258" t="s">
        <v>35785</v>
      </c>
    </row>
    <row r="4735" spans="1:4" ht="14.25">
      <c r="A4735">
        <v>36376</v>
      </c>
      <c r="B4735" t="s">
        <v>39061</v>
      </c>
      <c r="C4735" t="s">
        <v>2052</v>
      </c>
      <c r="D4735" s="258" t="s">
        <v>39062</v>
      </c>
    </row>
    <row r="4736" spans="1:4" ht="14.25">
      <c r="A4736">
        <v>36380</v>
      </c>
      <c r="B4736" t="s">
        <v>39063</v>
      </c>
      <c r="C4736" t="s">
        <v>2052</v>
      </c>
      <c r="D4736" s="258" t="s">
        <v>39064</v>
      </c>
    </row>
    <row r="4737" spans="1:4" ht="14.25">
      <c r="A4737">
        <v>36378</v>
      </c>
      <c r="B4737" t="s">
        <v>39065</v>
      </c>
      <c r="C4737" t="s">
        <v>2052</v>
      </c>
      <c r="D4737" s="258" t="s">
        <v>39066</v>
      </c>
    </row>
    <row r="4738" spans="1:4" ht="14.25">
      <c r="A4738">
        <v>36379</v>
      </c>
      <c r="B4738" t="s">
        <v>39067</v>
      </c>
      <c r="C4738" t="s">
        <v>2052</v>
      </c>
      <c r="D4738" s="258" t="s">
        <v>39068</v>
      </c>
    </row>
    <row r="4739" spans="1:4" ht="14.25">
      <c r="A4739">
        <v>9859</v>
      </c>
      <c r="B4739" t="s">
        <v>39069</v>
      </c>
      <c r="C4739" t="s">
        <v>2052</v>
      </c>
      <c r="D4739" s="258" t="s">
        <v>39070</v>
      </c>
    </row>
    <row r="4740" spans="1:4" ht="14.25">
      <c r="A4740">
        <v>9838</v>
      </c>
      <c r="B4740" t="s">
        <v>39071</v>
      </c>
      <c r="C4740" t="s">
        <v>2052</v>
      </c>
      <c r="D4740" s="258" t="s">
        <v>39072</v>
      </c>
    </row>
    <row r="4741" spans="1:4" ht="14.25">
      <c r="A4741">
        <v>9837</v>
      </c>
      <c r="B4741" t="s">
        <v>39073</v>
      </c>
      <c r="C4741" t="s">
        <v>2052</v>
      </c>
      <c r="D4741" s="258" t="s">
        <v>39074</v>
      </c>
    </row>
    <row r="4742" spans="1:4" ht="14.25">
      <c r="A4742">
        <v>44315</v>
      </c>
      <c r="B4742" t="s">
        <v>39075</v>
      </c>
      <c r="C4742" t="s">
        <v>2052</v>
      </c>
      <c r="D4742" s="258" t="s">
        <v>39076</v>
      </c>
    </row>
    <row r="4743" spans="1:4" ht="14.25">
      <c r="A4743">
        <v>9863</v>
      </c>
      <c r="B4743" t="s">
        <v>39077</v>
      </c>
      <c r="C4743" t="s">
        <v>2052</v>
      </c>
      <c r="D4743" s="258" t="s">
        <v>39078</v>
      </c>
    </row>
    <row r="4744" spans="1:4" ht="14.25">
      <c r="A4744">
        <v>9860</v>
      </c>
      <c r="B4744" t="s">
        <v>39079</v>
      </c>
      <c r="C4744" t="s">
        <v>2052</v>
      </c>
      <c r="D4744" s="258" t="s">
        <v>39080</v>
      </c>
    </row>
    <row r="4745" spans="1:4" ht="14.25">
      <c r="A4745">
        <v>9862</v>
      </c>
      <c r="B4745" t="s">
        <v>39081</v>
      </c>
      <c r="C4745" t="s">
        <v>2052</v>
      </c>
      <c r="D4745" s="258" t="s">
        <v>39082</v>
      </c>
    </row>
    <row r="4746" spans="1:4" ht="14.25">
      <c r="A4746">
        <v>9861</v>
      </c>
      <c r="B4746" t="s">
        <v>39083</v>
      </c>
      <c r="C4746" t="s">
        <v>2052</v>
      </c>
      <c r="D4746" s="258" t="s">
        <v>39084</v>
      </c>
    </row>
    <row r="4747" spans="1:4" ht="14.25">
      <c r="A4747">
        <v>9856</v>
      </c>
      <c r="B4747" t="s">
        <v>39085</v>
      </c>
      <c r="C4747" t="s">
        <v>2052</v>
      </c>
      <c r="D4747" s="258" t="s">
        <v>30488</v>
      </c>
    </row>
    <row r="4748" spans="1:4" ht="14.25">
      <c r="A4748">
        <v>9866</v>
      </c>
      <c r="B4748" t="s">
        <v>39086</v>
      </c>
      <c r="C4748" t="s">
        <v>2052</v>
      </c>
      <c r="D4748" s="258" t="s">
        <v>39087</v>
      </c>
    </row>
    <row r="4749" spans="1:4" ht="14.25">
      <c r="A4749">
        <v>9841</v>
      </c>
      <c r="B4749" t="s">
        <v>39088</v>
      </c>
      <c r="C4749" t="s">
        <v>2052</v>
      </c>
      <c r="D4749" s="258" t="s">
        <v>39089</v>
      </c>
    </row>
    <row r="4750" spans="1:4" ht="14.25">
      <c r="A4750">
        <v>9840</v>
      </c>
      <c r="B4750" t="s">
        <v>39090</v>
      </c>
      <c r="C4750" t="s">
        <v>2052</v>
      </c>
      <c r="D4750" s="258" t="s">
        <v>39091</v>
      </c>
    </row>
    <row r="4751" spans="1:4" ht="14.25">
      <c r="A4751">
        <v>20067</v>
      </c>
      <c r="B4751" t="s">
        <v>39092</v>
      </c>
      <c r="C4751" t="s">
        <v>2052</v>
      </c>
      <c r="D4751" s="258" t="s">
        <v>30668</v>
      </c>
    </row>
    <row r="4752" spans="1:4" ht="14.25">
      <c r="A4752">
        <v>20068</v>
      </c>
      <c r="B4752" t="s">
        <v>39093</v>
      </c>
      <c r="C4752" t="s">
        <v>2052</v>
      </c>
      <c r="D4752" s="258" t="s">
        <v>39094</v>
      </c>
    </row>
    <row r="4753" spans="1:4" ht="14.25">
      <c r="A4753">
        <v>9839</v>
      </c>
      <c r="B4753" t="s">
        <v>39095</v>
      </c>
      <c r="C4753" t="s">
        <v>2052</v>
      </c>
      <c r="D4753" s="258" t="s">
        <v>39096</v>
      </c>
    </row>
    <row r="4754" spans="1:4" ht="14.25">
      <c r="A4754">
        <v>9870</v>
      </c>
      <c r="B4754" t="s">
        <v>39097</v>
      </c>
      <c r="C4754" t="s">
        <v>2052</v>
      </c>
      <c r="D4754" s="258" t="s">
        <v>39098</v>
      </c>
    </row>
    <row r="4755" spans="1:4" ht="14.25">
      <c r="A4755">
        <v>9867</v>
      </c>
      <c r="B4755" t="s">
        <v>39099</v>
      </c>
      <c r="C4755" t="s">
        <v>2052</v>
      </c>
      <c r="D4755" s="258" t="s">
        <v>36617</v>
      </c>
    </row>
    <row r="4756" spans="1:4" ht="14.25">
      <c r="A4756">
        <v>9868</v>
      </c>
      <c r="B4756" t="s">
        <v>39100</v>
      </c>
      <c r="C4756" t="s">
        <v>2052</v>
      </c>
      <c r="D4756" s="258" t="s">
        <v>39101</v>
      </c>
    </row>
    <row r="4757" spans="1:4" ht="14.25">
      <c r="A4757">
        <v>9869</v>
      </c>
      <c r="B4757" t="s">
        <v>39102</v>
      </c>
      <c r="C4757" t="s">
        <v>2052</v>
      </c>
      <c r="D4757" s="258" t="s">
        <v>39103</v>
      </c>
    </row>
    <row r="4758" spans="1:4" ht="14.25">
      <c r="A4758">
        <v>9874</v>
      </c>
      <c r="B4758" t="s">
        <v>39104</v>
      </c>
      <c r="C4758" t="s">
        <v>2052</v>
      </c>
      <c r="D4758" s="258" t="s">
        <v>39105</v>
      </c>
    </row>
    <row r="4759" spans="1:4" ht="14.25">
      <c r="A4759">
        <v>9875</v>
      </c>
      <c r="B4759" t="s">
        <v>39106</v>
      </c>
      <c r="C4759" t="s">
        <v>2052</v>
      </c>
      <c r="D4759" s="258" t="s">
        <v>39107</v>
      </c>
    </row>
    <row r="4760" spans="1:4" ht="14.25">
      <c r="A4760">
        <v>9873</v>
      </c>
      <c r="B4760" t="s">
        <v>39108</v>
      </c>
      <c r="C4760" t="s">
        <v>2052</v>
      </c>
      <c r="D4760" s="258" t="s">
        <v>37952</v>
      </c>
    </row>
    <row r="4761" spans="1:4" ht="14.25">
      <c r="A4761">
        <v>9871</v>
      </c>
      <c r="B4761" t="s">
        <v>39109</v>
      </c>
      <c r="C4761" t="s">
        <v>2052</v>
      </c>
      <c r="D4761" s="258" t="s">
        <v>39110</v>
      </c>
    </row>
    <row r="4762" spans="1:4" ht="14.25">
      <c r="A4762">
        <v>9872</v>
      </c>
      <c r="B4762" t="s">
        <v>39111</v>
      </c>
      <c r="C4762" t="s">
        <v>2052</v>
      </c>
      <c r="D4762" s="258" t="s">
        <v>39112</v>
      </c>
    </row>
    <row r="4763" spans="1:4" ht="14.25">
      <c r="A4763">
        <v>7667</v>
      </c>
      <c r="B4763" t="s">
        <v>39113</v>
      </c>
      <c r="C4763" t="s">
        <v>2052</v>
      </c>
      <c r="D4763" s="258" t="s">
        <v>39114</v>
      </c>
    </row>
    <row r="4764" spans="1:4" ht="14.25">
      <c r="A4764">
        <v>7660</v>
      </c>
      <c r="B4764" t="s">
        <v>39115</v>
      </c>
      <c r="C4764" t="s">
        <v>2052</v>
      </c>
      <c r="D4764" s="258" t="s">
        <v>39116</v>
      </c>
    </row>
    <row r="4765" spans="1:4" ht="14.25">
      <c r="A4765">
        <v>7676</v>
      </c>
      <c r="B4765" t="s">
        <v>39117</v>
      </c>
      <c r="C4765" t="s">
        <v>2052</v>
      </c>
      <c r="D4765" s="258" t="s">
        <v>39118</v>
      </c>
    </row>
    <row r="4766" spans="1:4" ht="14.25">
      <c r="A4766">
        <v>12426</v>
      </c>
      <c r="B4766" t="s">
        <v>39119</v>
      </c>
      <c r="C4766" t="s">
        <v>2049</v>
      </c>
      <c r="D4766" s="258" t="s">
        <v>38353</v>
      </c>
    </row>
    <row r="4767" spans="1:4" ht="14.25">
      <c r="A4767">
        <v>12425</v>
      </c>
      <c r="B4767" t="s">
        <v>39120</v>
      </c>
      <c r="C4767" t="s">
        <v>2049</v>
      </c>
      <c r="D4767" s="258" t="s">
        <v>39121</v>
      </c>
    </row>
    <row r="4768" spans="1:4" ht="14.25">
      <c r="A4768">
        <v>12427</v>
      </c>
      <c r="B4768" t="s">
        <v>39122</v>
      </c>
      <c r="C4768" t="s">
        <v>2049</v>
      </c>
      <c r="D4768" s="258" t="s">
        <v>39123</v>
      </c>
    </row>
    <row r="4769" spans="1:4" ht="14.25">
      <c r="A4769">
        <v>12428</v>
      </c>
      <c r="B4769" t="s">
        <v>39124</v>
      </c>
      <c r="C4769" t="s">
        <v>2049</v>
      </c>
      <c r="D4769" s="258" t="s">
        <v>39125</v>
      </c>
    </row>
    <row r="4770" spans="1:4" ht="14.25">
      <c r="A4770">
        <v>12430</v>
      </c>
      <c r="B4770" t="s">
        <v>39126</v>
      </c>
      <c r="C4770" t="s">
        <v>2049</v>
      </c>
      <c r="D4770" s="258" t="s">
        <v>39127</v>
      </c>
    </row>
    <row r="4771" spans="1:4" ht="14.25">
      <c r="A4771">
        <v>12429</v>
      </c>
      <c r="B4771" t="s">
        <v>39128</v>
      </c>
      <c r="C4771" t="s">
        <v>2049</v>
      </c>
      <c r="D4771" s="258" t="s">
        <v>39129</v>
      </c>
    </row>
    <row r="4772" spans="1:4" ht="14.25">
      <c r="A4772">
        <v>12431</v>
      </c>
      <c r="B4772" t="s">
        <v>39130</v>
      </c>
      <c r="C4772" t="s">
        <v>2049</v>
      </c>
      <c r="D4772" s="258" t="s">
        <v>39131</v>
      </c>
    </row>
    <row r="4773" spans="1:4" ht="14.25">
      <c r="A4773">
        <v>12432</v>
      </c>
      <c r="B4773" t="s">
        <v>39132</v>
      </c>
      <c r="C4773" t="s">
        <v>2049</v>
      </c>
      <c r="D4773" s="258" t="s">
        <v>39133</v>
      </c>
    </row>
    <row r="4774" spans="1:4" ht="14.25">
      <c r="A4774">
        <v>12434</v>
      </c>
      <c r="B4774" t="s">
        <v>39134</v>
      </c>
      <c r="C4774" t="s">
        <v>2049</v>
      </c>
      <c r="D4774" s="258" t="s">
        <v>39135</v>
      </c>
    </row>
    <row r="4775" spans="1:4" ht="14.25">
      <c r="A4775">
        <v>12433</v>
      </c>
      <c r="B4775" t="s">
        <v>39136</v>
      </c>
      <c r="C4775" t="s">
        <v>2049</v>
      </c>
      <c r="D4775" s="258" t="s">
        <v>39137</v>
      </c>
    </row>
    <row r="4776" spans="1:4" ht="14.25">
      <c r="A4776">
        <v>12435</v>
      </c>
      <c r="B4776" t="s">
        <v>39138</v>
      </c>
      <c r="C4776" t="s">
        <v>2049</v>
      </c>
      <c r="D4776" s="258" t="s">
        <v>39139</v>
      </c>
    </row>
    <row r="4777" spans="1:4" ht="14.25">
      <c r="A4777">
        <v>12437</v>
      </c>
      <c r="B4777" t="s">
        <v>39140</v>
      </c>
      <c r="C4777" t="s">
        <v>2049</v>
      </c>
      <c r="D4777" s="258" t="s">
        <v>39141</v>
      </c>
    </row>
    <row r="4778" spans="1:4" ht="14.25">
      <c r="A4778">
        <v>12439</v>
      </c>
      <c r="B4778" t="s">
        <v>39142</v>
      </c>
      <c r="C4778" t="s">
        <v>2049</v>
      </c>
      <c r="D4778" s="258" t="s">
        <v>39143</v>
      </c>
    </row>
    <row r="4779" spans="1:4" ht="14.25">
      <c r="A4779">
        <v>12438</v>
      </c>
      <c r="B4779" t="s">
        <v>39144</v>
      </c>
      <c r="C4779" t="s">
        <v>2049</v>
      </c>
      <c r="D4779" s="258" t="s">
        <v>39145</v>
      </c>
    </row>
    <row r="4780" spans="1:4" ht="14.25">
      <c r="A4780">
        <v>12436</v>
      </c>
      <c r="B4780" t="s">
        <v>39146</v>
      </c>
      <c r="C4780" t="s">
        <v>2049</v>
      </c>
      <c r="D4780" s="258" t="s">
        <v>39147</v>
      </c>
    </row>
    <row r="4781" spans="1:4" ht="14.25">
      <c r="A4781">
        <v>36357</v>
      </c>
      <c r="B4781" t="s">
        <v>39148</v>
      </c>
      <c r="C4781" t="s">
        <v>2049</v>
      </c>
      <c r="D4781" s="258" t="s">
        <v>39149</v>
      </c>
    </row>
    <row r="4782" spans="1:4" ht="14.25">
      <c r="A4782">
        <v>12424</v>
      </c>
      <c r="B4782" t="s">
        <v>39150</v>
      </c>
      <c r="C4782" t="s">
        <v>2049</v>
      </c>
      <c r="D4782" s="258" t="s">
        <v>39151</v>
      </c>
    </row>
    <row r="4783" spans="1:4" ht="14.25">
      <c r="A4783">
        <v>12440</v>
      </c>
      <c r="B4783" t="s">
        <v>39152</v>
      </c>
      <c r="C4783" t="s">
        <v>2049</v>
      </c>
      <c r="D4783" s="258" t="s">
        <v>39153</v>
      </c>
    </row>
    <row r="4784" spans="1:4" ht="14.25">
      <c r="A4784">
        <v>9884</v>
      </c>
      <c r="B4784" t="s">
        <v>39154</v>
      </c>
      <c r="C4784" t="s">
        <v>2049</v>
      </c>
      <c r="D4784" s="258" t="s">
        <v>39155</v>
      </c>
    </row>
    <row r="4785" spans="1:4" ht="14.25">
      <c r="A4785">
        <v>9888</v>
      </c>
      <c r="B4785" t="s">
        <v>39156</v>
      </c>
      <c r="C4785" t="s">
        <v>2049</v>
      </c>
      <c r="D4785" s="258" t="s">
        <v>39157</v>
      </c>
    </row>
    <row r="4786" spans="1:4" ht="14.25">
      <c r="A4786">
        <v>9883</v>
      </c>
      <c r="B4786" t="s">
        <v>39158</v>
      </c>
      <c r="C4786" t="s">
        <v>2049</v>
      </c>
      <c r="D4786" s="258" t="s">
        <v>39159</v>
      </c>
    </row>
    <row r="4787" spans="1:4" ht="14.25">
      <c r="A4787">
        <v>9886</v>
      </c>
      <c r="B4787" t="s">
        <v>39160</v>
      </c>
      <c r="C4787" t="s">
        <v>2049</v>
      </c>
      <c r="D4787" s="258" t="s">
        <v>39161</v>
      </c>
    </row>
    <row r="4788" spans="1:4" ht="14.25">
      <c r="A4788">
        <v>9889</v>
      </c>
      <c r="B4788" t="s">
        <v>39162</v>
      </c>
      <c r="C4788" t="s">
        <v>2049</v>
      </c>
      <c r="D4788" s="258" t="s">
        <v>39163</v>
      </c>
    </row>
    <row r="4789" spans="1:4" ht="14.25">
      <c r="A4789">
        <v>9887</v>
      </c>
      <c r="B4789" t="s">
        <v>39164</v>
      </c>
      <c r="C4789" t="s">
        <v>2049</v>
      </c>
      <c r="D4789" s="258" t="s">
        <v>39165</v>
      </c>
    </row>
    <row r="4790" spans="1:4" ht="14.25">
      <c r="A4790">
        <v>9885</v>
      </c>
      <c r="B4790" t="s">
        <v>39166</v>
      </c>
      <c r="C4790" t="s">
        <v>2049</v>
      </c>
      <c r="D4790" s="258" t="s">
        <v>39167</v>
      </c>
    </row>
    <row r="4791" spans="1:4" ht="14.25">
      <c r="A4791">
        <v>9890</v>
      </c>
      <c r="B4791" t="s">
        <v>39168</v>
      </c>
      <c r="C4791" t="s">
        <v>2049</v>
      </c>
      <c r="D4791" s="258" t="s">
        <v>39169</v>
      </c>
    </row>
    <row r="4792" spans="1:4" ht="14.25">
      <c r="A4792">
        <v>9891</v>
      </c>
      <c r="B4792" t="s">
        <v>39170</v>
      </c>
      <c r="C4792" t="s">
        <v>2049</v>
      </c>
      <c r="D4792" s="258" t="s">
        <v>39171</v>
      </c>
    </row>
    <row r="4793" spans="1:4" ht="14.25">
      <c r="A4793">
        <v>36313</v>
      </c>
      <c r="B4793" t="s">
        <v>39172</v>
      </c>
      <c r="C4793" t="s">
        <v>2049</v>
      </c>
      <c r="D4793" s="258" t="s">
        <v>39173</v>
      </c>
    </row>
    <row r="4794" spans="1:4" ht="14.25">
      <c r="A4794">
        <v>36316</v>
      </c>
      <c r="B4794" t="s">
        <v>39174</v>
      </c>
      <c r="C4794" t="s">
        <v>2049</v>
      </c>
      <c r="D4794" s="258" t="s">
        <v>39175</v>
      </c>
    </row>
    <row r="4795" spans="1:4" ht="14.25">
      <c r="A4795">
        <v>64</v>
      </c>
      <c r="B4795" t="s">
        <v>39176</v>
      </c>
      <c r="C4795" t="s">
        <v>2049</v>
      </c>
      <c r="D4795" s="258" t="s">
        <v>39177</v>
      </c>
    </row>
    <row r="4796" spans="1:4" ht="14.25">
      <c r="A4796">
        <v>37423</v>
      </c>
      <c r="B4796" t="s">
        <v>39178</v>
      </c>
      <c r="C4796" t="s">
        <v>2049</v>
      </c>
      <c r="D4796" s="258" t="s">
        <v>36540</v>
      </c>
    </row>
    <row r="4797" spans="1:4" ht="14.25">
      <c r="A4797">
        <v>9892</v>
      </c>
      <c r="B4797" t="s">
        <v>39179</v>
      </c>
      <c r="C4797" t="s">
        <v>2049</v>
      </c>
      <c r="D4797" s="258" t="s">
        <v>33735</v>
      </c>
    </row>
    <row r="4798" spans="1:4" ht="14.25">
      <c r="A4798">
        <v>9901</v>
      </c>
      <c r="B4798" t="s">
        <v>39180</v>
      </c>
      <c r="C4798" t="s">
        <v>2049</v>
      </c>
      <c r="D4798" s="258" t="s">
        <v>39181</v>
      </c>
    </row>
    <row r="4799" spans="1:4" ht="14.25">
      <c r="A4799">
        <v>9900</v>
      </c>
      <c r="B4799" t="s">
        <v>39182</v>
      </c>
      <c r="C4799" t="s">
        <v>2049</v>
      </c>
      <c r="D4799" s="258" t="s">
        <v>37950</v>
      </c>
    </row>
    <row r="4800" spans="1:4" ht="14.25">
      <c r="A4800">
        <v>9899</v>
      </c>
      <c r="B4800" t="s">
        <v>39183</v>
      </c>
      <c r="C4800" t="s">
        <v>2049</v>
      </c>
      <c r="D4800" s="258" t="s">
        <v>39184</v>
      </c>
    </row>
    <row r="4801" spans="1:4" ht="14.25">
      <c r="A4801">
        <v>9908</v>
      </c>
      <c r="B4801" t="s">
        <v>39185</v>
      </c>
      <c r="C4801" t="s">
        <v>2049</v>
      </c>
      <c r="D4801" s="258" t="s">
        <v>39186</v>
      </c>
    </row>
    <row r="4802" spans="1:4" ht="14.25">
      <c r="A4802">
        <v>9905</v>
      </c>
      <c r="B4802" t="s">
        <v>39187</v>
      </c>
      <c r="C4802" t="s">
        <v>2049</v>
      </c>
      <c r="D4802" s="258" t="s">
        <v>31740</v>
      </c>
    </row>
    <row r="4803" spans="1:4" ht="14.25">
      <c r="A4803">
        <v>9906</v>
      </c>
      <c r="B4803" t="s">
        <v>39188</v>
      </c>
      <c r="C4803" t="s">
        <v>2049</v>
      </c>
      <c r="D4803" s="258" t="s">
        <v>39189</v>
      </c>
    </row>
    <row r="4804" spans="1:4" ht="14.25">
      <c r="A4804">
        <v>9895</v>
      </c>
      <c r="B4804" t="s">
        <v>39190</v>
      </c>
      <c r="C4804" t="s">
        <v>2049</v>
      </c>
      <c r="D4804" s="258" t="s">
        <v>39191</v>
      </c>
    </row>
    <row r="4805" spans="1:4" ht="14.25">
      <c r="A4805">
        <v>9894</v>
      </c>
      <c r="B4805" t="s">
        <v>39192</v>
      </c>
      <c r="C4805" t="s">
        <v>2049</v>
      </c>
      <c r="D4805" s="258" t="s">
        <v>39193</v>
      </c>
    </row>
    <row r="4806" spans="1:4" ht="14.25">
      <c r="A4806">
        <v>9897</v>
      </c>
      <c r="B4806" t="s">
        <v>39194</v>
      </c>
      <c r="C4806" t="s">
        <v>2049</v>
      </c>
      <c r="D4806" s="258" t="s">
        <v>39195</v>
      </c>
    </row>
    <row r="4807" spans="1:4" ht="14.25">
      <c r="A4807">
        <v>9910</v>
      </c>
      <c r="B4807" t="s">
        <v>39196</v>
      </c>
      <c r="C4807" t="s">
        <v>2049</v>
      </c>
      <c r="D4807" s="258" t="s">
        <v>39197</v>
      </c>
    </row>
    <row r="4808" spans="1:4" ht="14.25">
      <c r="A4808">
        <v>9909</v>
      </c>
      <c r="B4808" t="s">
        <v>39198</v>
      </c>
      <c r="C4808" t="s">
        <v>2049</v>
      </c>
      <c r="D4808" s="258" t="s">
        <v>39199</v>
      </c>
    </row>
    <row r="4809" spans="1:4" ht="14.25">
      <c r="A4809">
        <v>9907</v>
      </c>
      <c r="B4809" t="s">
        <v>39200</v>
      </c>
      <c r="C4809" t="s">
        <v>2049</v>
      </c>
      <c r="D4809" s="258" t="s">
        <v>39201</v>
      </c>
    </row>
    <row r="4810" spans="1:4" ht="14.25">
      <c r="A4810">
        <v>20973</v>
      </c>
      <c r="B4810" t="s">
        <v>39202</v>
      </c>
      <c r="C4810" t="s">
        <v>2049</v>
      </c>
      <c r="D4810" s="258" t="s">
        <v>39203</v>
      </c>
    </row>
    <row r="4811" spans="1:4" ht="14.25">
      <c r="A4811">
        <v>20974</v>
      </c>
      <c r="B4811" t="s">
        <v>39204</v>
      </c>
      <c r="C4811" t="s">
        <v>2049</v>
      </c>
      <c r="D4811" s="258" t="s">
        <v>39205</v>
      </c>
    </row>
    <row r="4812" spans="1:4" ht="14.25">
      <c r="A4812">
        <v>37989</v>
      </c>
      <c r="B4812" t="s">
        <v>39206</v>
      </c>
      <c r="C4812" t="s">
        <v>2049</v>
      </c>
      <c r="D4812" s="258" t="s">
        <v>39207</v>
      </c>
    </row>
    <row r="4813" spans="1:4" ht="14.25">
      <c r="A4813">
        <v>37990</v>
      </c>
      <c r="B4813" t="s">
        <v>39208</v>
      </c>
      <c r="C4813" t="s">
        <v>2049</v>
      </c>
      <c r="D4813" s="258" t="s">
        <v>32878</v>
      </c>
    </row>
    <row r="4814" spans="1:4" ht="14.25">
      <c r="A4814">
        <v>37991</v>
      </c>
      <c r="B4814" t="s">
        <v>39209</v>
      </c>
      <c r="C4814" t="s">
        <v>2049</v>
      </c>
      <c r="D4814" s="258" t="s">
        <v>39210</v>
      </c>
    </row>
    <row r="4815" spans="1:4" ht="14.25">
      <c r="A4815">
        <v>37992</v>
      </c>
      <c r="B4815" t="s">
        <v>39211</v>
      </c>
      <c r="C4815" t="s">
        <v>2049</v>
      </c>
      <c r="D4815" s="258" t="s">
        <v>39212</v>
      </c>
    </row>
    <row r="4816" spans="1:4" ht="14.25">
      <c r="A4816">
        <v>37993</v>
      </c>
      <c r="B4816" t="s">
        <v>39213</v>
      </c>
      <c r="C4816" t="s">
        <v>2049</v>
      </c>
      <c r="D4816" s="258" t="s">
        <v>39214</v>
      </c>
    </row>
    <row r="4817" spans="1:4" ht="14.25">
      <c r="A4817">
        <v>37994</v>
      </c>
      <c r="B4817" t="s">
        <v>39215</v>
      </c>
      <c r="C4817" t="s">
        <v>2049</v>
      </c>
      <c r="D4817" s="258" t="s">
        <v>35901</v>
      </c>
    </row>
    <row r="4818" spans="1:4" ht="14.25">
      <c r="A4818">
        <v>37995</v>
      </c>
      <c r="B4818" t="s">
        <v>39216</v>
      </c>
      <c r="C4818" t="s">
        <v>2049</v>
      </c>
      <c r="D4818" s="258" t="s">
        <v>39217</v>
      </c>
    </row>
    <row r="4819" spans="1:4" ht="14.25">
      <c r="A4819">
        <v>37996</v>
      </c>
      <c r="B4819" t="s">
        <v>39218</v>
      </c>
      <c r="C4819" t="s">
        <v>2049</v>
      </c>
      <c r="D4819" s="258" t="s">
        <v>39219</v>
      </c>
    </row>
    <row r="4820" spans="1:4" ht="14.25">
      <c r="A4820">
        <v>13883</v>
      </c>
      <c r="B4820" t="s">
        <v>39220</v>
      </c>
      <c r="C4820" t="s">
        <v>2049</v>
      </c>
      <c r="D4820" s="258" t="s">
        <v>39221</v>
      </c>
    </row>
    <row r="4821" spans="1:4" ht="14.25">
      <c r="A4821">
        <v>38604</v>
      </c>
      <c r="B4821" t="s">
        <v>39222</v>
      </c>
      <c r="C4821" t="s">
        <v>2049</v>
      </c>
      <c r="D4821" s="258" t="s">
        <v>39223</v>
      </c>
    </row>
    <row r="4822" spans="1:4" ht="14.25">
      <c r="A4822">
        <v>10601</v>
      </c>
      <c r="B4822" t="s">
        <v>39224</v>
      </c>
      <c r="C4822" t="s">
        <v>2049</v>
      </c>
      <c r="D4822" s="258" t="s">
        <v>39225</v>
      </c>
    </row>
    <row r="4823" spans="1:4" ht="14.25">
      <c r="A4823">
        <v>44469</v>
      </c>
      <c r="B4823" t="s">
        <v>39226</v>
      </c>
      <c r="C4823" t="s">
        <v>2049</v>
      </c>
      <c r="D4823" s="258" t="s">
        <v>39227</v>
      </c>
    </row>
    <row r="4824" spans="1:4" ht="14.25">
      <c r="A4824">
        <v>13894</v>
      </c>
      <c r="B4824" t="s">
        <v>39228</v>
      </c>
      <c r="C4824" t="s">
        <v>2049</v>
      </c>
      <c r="D4824" s="258" t="s">
        <v>39229</v>
      </c>
    </row>
    <row r="4825" spans="1:4" ht="14.25">
      <c r="A4825">
        <v>13895</v>
      </c>
      <c r="B4825" t="s">
        <v>39230</v>
      </c>
      <c r="C4825" t="s">
        <v>2049</v>
      </c>
      <c r="D4825" s="258" t="s">
        <v>39231</v>
      </c>
    </row>
    <row r="4826" spans="1:4" ht="14.25">
      <c r="A4826">
        <v>13892</v>
      </c>
      <c r="B4826" t="s">
        <v>39232</v>
      </c>
      <c r="C4826" t="s">
        <v>2049</v>
      </c>
      <c r="D4826" s="258" t="s">
        <v>39233</v>
      </c>
    </row>
    <row r="4827" spans="1:4" ht="14.25">
      <c r="A4827">
        <v>9914</v>
      </c>
      <c r="B4827" t="s">
        <v>39234</v>
      </c>
      <c r="C4827" t="s">
        <v>2049</v>
      </c>
      <c r="D4827" s="258" t="s">
        <v>39235</v>
      </c>
    </row>
    <row r="4828" spans="1:4" ht="14.25">
      <c r="A4828">
        <v>36485</v>
      </c>
      <c r="B4828" t="s">
        <v>39236</v>
      </c>
      <c r="C4828" t="s">
        <v>2049</v>
      </c>
      <c r="D4828" s="258" t="s">
        <v>39237</v>
      </c>
    </row>
    <row r="4829" spans="1:4" ht="14.25">
      <c r="A4829">
        <v>9912</v>
      </c>
      <c r="B4829" t="s">
        <v>39238</v>
      </c>
      <c r="C4829" t="s">
        <v>2049</v>
      </c>
      <c r="D4829" s="258" t="s">
        <v>39239</v>
      </c>
    </row>
    <row r="4830" spans="1:4" ht="14.25">
      <c r="A4830">
        <v>9921</v>
      </c>
      <c r="B4830" t="s">
        <v>39240</v>
      </c>
      <c r="C4830" t="s">
        <v>2049</v>
      </c>
      <c r="D4830" s="258" t="s">
        <v>39241</v>
      </c>
    </row>
    <row r="4831" spans="1:4" ht="14.25">
      <c r="A4831">
        <v>21112</v>
      </c>
      <c r="B4831" t="s">
        <v>39242</v>
      </c>
      <c r="C4831" t="s">
        <v>2049</v>
      </c>
      <c r="D4831" s="258" t="s">
        <v>39243</v>
      </c>
    </row>
    <row r="4832" spans="1:4" ht="14.25">
      <c r="A4832">
        <v>10228</v>
      </c>
      <c r="B4832" t="s">
        <v>39244</v>
      </c>
      <c r="C4832" t="s">
        <v>2049</v>
      </c>
      <c r="D4832" s="258" t="s">
        <v>39245</v>
      </c>
    </row>
    <row r="4833" spans="1:4" ht="14.25">
      <c r="A4833">
        <v>11781</v>
      </c>
      <c r="B4833" t="s">
        <v>39246</v>
      </c>
      <c r="C4833" t="s">
        <v>2049</v>
      </c>
      <c r="D4833" s="258" t="s">
        <v>39247</v>
      </c>
    </row>
    <row r="4834" spans="1:4" ht="14.25">
      <c r="A4834">
        <v>37588</v>
      </c>
      <c r="B4834" t="s">
        <v>39248</v>
      </c>
      <c r="C4834" t="s">
        <v>2049</v>
      </c>
      <c r="D4834" s="258" t="s">
        <v>39249</v>
      </c>
    </row>
    <row r="4835" spans="1:4" ht="14.25">
      <c r="A4835">
        <v>11746</v>
      </c>
      <c r="B4835" t="s">
        <v>39250</v>
      </c>
      <c r="C4835" t="s">
        <v>2049</v>
      </c>
      <c r="D4835" s="258" t="s">
        <v>39251</v>
      </c>
    </row>
    <row r="4836" spans="1:4" ht="14.25">
      <c r="A4836">
        <v>11751</v>
      </c>
      <c r="B4836" t="s">
        <v>39252</v>
      </c>
      <c r="C4836" t="s">
        <v>2049</v>
      </c>
      <c r="D4836" s="258" t="s">
        <v>39253</v>
      </c>
    </row>
    <row r="4837" spans="1:4" ht="14.25">
      <c r="A4837">
        <v>11750</v>
      </c>
      <c r="B4837" t="s">
        <v>39254</v>
      </c>
      <c r="C4837" t="s">
        <v>2049</v>
      </c>
      <c r="D4837" s="258" t="s">
        <v>39255</v>
      </c>
    </row>
    <row r="4838" spans="1:4" ht="14.25">
      <c r="A4838">
        <v>11748</v>
      </c>
      <c r="B4838" t="s">
        <v>39256</v>
      </c>
      <c r="C4838" t="s">
        <v>2049</v>
      </c>
      <c r="D4838" s="258" t="s">
        <v>39257</v>
      </c>
    </row>
    <row r="4839" spans="1:4" ht="14.25">
      <c r="A4839">
        <v>11747</v>
      </c>
      <c r="B4839" t="s">
        <v>39258</v>
      </c>
      <c r="C4839" t="s">
        <v>2049</v>
      </c>
      <c r="D4839" s="258" t="s">
        <v>39259</v>
      </c>
    </row>
    <row r="4840" spans="1:4" ht="14.25">
      <c r="A4840">
        <v>11749</v>
      </c>
      <c r="B4840" t="s">
        <v>39260</v>
      </c>
      <c r="C4840" t="s">
        <v>2049</v>
      </c>
      <c r="D4840" s="258" t="s">
        <v>39261</v>
      </c>
    </row>
    <row r="4841" spans="1:4" ht="14.25">
      <c r="A4841">
        <v>10236</v>
      </c>
      <c r="B4841" t="s">
        <v>39262</v>
      </c>
      <c r="C4841" t="s">
        <v>2049</v>
      </c>
      <c r="D4841" s="258" t="s">
        <v>39263</v>
      </c>
    </row>
    <row r="4842" spans="1:4" ht="14.25">
      <c r="A4842">
        <v>10233</v>
      </c>
      <c r="B4842" t="s">
        <v>39264</v>
      </c>
      <c r="C4842" t="s">
        <v>2049</v>
      </c>
      <c r="D4842" s="258" t="s">
        <v>39265</v>
      </c>
    </row>
    <row r="4843" spans="1:4" ht="14.25">
      <c r="A4843">
        <v>10234</v>
      </c>
      <c r="B4843" t="s">
        <v>39266</v>
      </c>
      <c r="C4843" t="s">
        <v>2049</v>
      </c>
      <c r="D4843" s="258" t="s">
        <v>39267</v>
      </c>
    </row>
    <row r="4844" spans="1:4" ht="14.25">
      <c r="A4844">
        <v>10231</v>
      </c>
      <c r="B4844" t="s">
        <v>39268</v>
      </c>
      <c r="C4844" t="s">
        <v>2049</v>
      </c>
      <c r="D4844" s="258" t="s">
        <v>39269</v>
      </c>
    </row>
    <row r="4845" spans="1:4" ht="14.25">
      <c r="A4845">
        <v>10232</v>
      </c>
      <c r="B4845" t="s">
        <v>39270</v>
      </c>
      <c r="C4845" t="s">
        <v>2049</v>
      </c>
      <c r="D4845" s="258" t="s">
        <v>39271</v>
      </c>
    </row>
    <row r="4846" spans="1:4" ht="14.25">
      <c r="A4846">
        <v>10229</v>
      </c>
      <c r="B4846" t="s">
        <v>39272</v>
      </c>
      <c r="C4846" t="s">
        <v>2049</v>
      </c>
      <c r="D4846" s="258" t="s">
        <v>39273</v>
      </c>
    </row>
    <row r="4847" spans="1:4" ht="14.25">
      <c r="A4847">
        <v>10235</v>
      </c>
      <c r="B4847" t="s">
        <v>39274</v>
      </c>
      <c r="C4847" t="s">
        <v>2049</v>
      </c>
      <c r="D4847" s="258" t="s">
        <v>39275</v>
      </c>
    </row>
    <row r="4848" spans="1:4" ht="14.25">
      <c r="A4848">
        <v>10230</v>
      </c>
      <c r="B4848" t="s">
        <v>39276</v>
      </c>
      <c r="C4848" t="s">
        <v>2049</v>
      </c>
      <c r="D4848" s="258" t="s">
        <v>39277</v>
      </c>
    </row>
    <row r="4849" spans="1:4" ht="14.25">
      <c r="A4849">
        <v>10409</v>
      </c>
      <c r="B4849" t="s">
        <v>39278</v>
      </c>
      <c r="C4849" t="s">
        <v>2049</v>
      </c>
      <c r="D4849" s="258" t="s">
        <v>39279</v>
      </c>
    </row>
    <row r="4850" spans="1:4" ht="14.25">
      <c r="A4850">
        <v>10411</v>
      </c>
      <c r="B4850" t="s">
        <v>39280</v>
      </c>
      <c r="C4850" t="s">
        <v>2049</v>
      </c>
      <c r="D4850" s="258" t="s">
        <v>39281</v>
      </c>
    </row>
    <row r="4851" spans="1:4" ht="14.25">
      <c r="A4851">
        <v>10404</v>
      </c>
      <c r="B4851" t="s">
        <v>39282</v>
      </c>
      <c r="C4851" t="s">
        <v>2049</v>
      </c>
      <c r="D4851" s="258" t="s">
        <v>39283</v>
      </c>
    </row>
    <row r="4852" spans="1:4" ht="14.25">
      <c r="A4852">
        <v>10410</v>
      </c>
      <c r="B4852" t="s">
        <v>39284</v>
      </c>
      <c r="C4852" t="s">
        <v>2049</v>
      </c>
      <c r="D4852" s="258" t="s">
        <v>39285</v>
      </c>
    </row>
    <row r="4853" spans="1:4" ht="14.25">
      <c r="A4853">
        <v>10405</v>
      </c>
      <c r="B4853" t="s">
        <v>39286</v>
      </c>
      <c r="C4853" t="s">
        <v>2049</v>
      </c>
      <c r="D4853" s="258" t="s">
        <v>39287</v>
      </c>
    </row>
    <row r="4854" spans="1:4" ht="14.25">
      <c r="A4854">
        <v>10408</v>
      </c>
      <c r="B4854" t="s">
        <v>39288</v>
      </c>
      <c r="C4854" t="s">
        <v>2049</v>
      </c>
      <c r="D4854" s="258" t="s">
        <v>39289</v>
      </c>
    </row>
    <row r="4855" spans="1:4" ht="14.25">
      <c r="A4855">
        <v>10412</v>
      </c>
      <c r="B4855" t="s">
        <v>39290</v>
      </c>
      <c r="C4855" t="s">
        <v>2049</v>
      </c>
      <c r="D4855" s="258" t="s">
        <v>39291</v>
      </c>
    </row>
    <row r="4856" spans="1:4" ht="14.25">
      <c r="A4856">
        <v>10406</v>
      </c>
      <c r="B4856" t="s">
        <v>39292</v>
      </c>
      <c r="C4856" t="s">
        <v>2049</v>
      </c>
      <c r="D4856" s="258" t="s">
        <v>39293</v>
      </c>
    </row>
    <row r="4857" spans="1:4" ht="14.25">
      <c r="A4857">
        <v>10407</v>
      </c>
      <c r="B4857" t="s">
        <v>39294</v>
      </c>
      <c r="C4857" t="s">
        <v>2049</v>
      </c>
      <c r="D4857" s="258" t="s">
        <v>39295</v>
      </c>
    </row>
    <row r="4858" spans="1:4" ht="14.25">
      <c r="A4858">
        <v>10416</v>
      </c>
      <c r="B4858" t="s">
        <v>39296</v>
      </c>
      <c r="C4858" t="s">
        <v>2049</v>
      </c>
      <c r="D4858" s="258" t="s">
        <v>39297</v>
      </c>
    </row>
    <row r="4859" spans="1:4" ht="14.25">
      <c r="A4859">
        <v>10419</v>
      </c>
      <c r="B4859" t="s">
        <v>39298</v>
      </c>
      <c r="C4859" t="s">
        <v>2049</v>
      </c>
      <c r="D4859" s="258" t="s">
        <v>39299</v>
      </c>
    </row>
    <row r="4860" spans="1:4" ht="14.25">
      <c r="A4860">
        <v>21092</v>
      </c>
      <c r="B4860" t="s">
        <v>39300</v>
      </c>
      <c r="C4860" t="s">
        <v>2049</v>
      </c>
      <c r="D4860" s="258" t="s">
        <v>39301</v>
      </c>
    </row>
    <row r="4861" spans="1:4" ht="14.25">
      <c r="A4861">
        <v>10418</v>
      </c>
      <c r="B4861" t="s">
        <v>39302</v>
      </c>
      <c r="C4861" t="s">
        <v>2049</v>
      </c>
      <c r="D4861" s="258" t="s">
        <v>39303</v>
      </c>
    </row>
    <row r="4862" spans="1:4" ht="14.25">
      <c r="A4862">
        <v>12657</v>
      </c>
      <c r="B4862" t="s">
        <v>39304</v>
      </c>
      <c r="C4862" t="s">
        <v>2049</v>
      </c>
      <c r="D4862" s="258" t="s">
        <v>39305</v>
      </c>
    </row>
    <row r="4863" spans="1:4" ht="14.25">
      <c r="A4863">
        <v>10417</v>
      </c>
      <c r="B4863" t="s">
        <v>39306</v>
      </c>
      <c r="C4863" t="s">
        <v>2049</v>
      </c>
      <c r="D4863" s="258" t="s">
        <v>39307</v>
      </c>
    </row>
    <row r="4864" spans="1:4" ht="14.25">
      <c r="A4864">
        <v>10413</v>
      </c>
      <c r="B4864" t="s">
        <v>39308</v>
      </c>
      <c r="C4864" t="s">
        <v>2049</v>
      </c>
      <c r="D4864" s="258" t="s">
        <v>39309</v>
      </c>
    </row>
    <row r="4865" spans="1:4" ht="14.25">
      <c r="A4865">
        <v>10414</v>
      </c>
      <c r="B4865" t="s">
        <v>39310</v>
      </c>
      <c r="C4865" t="s">
        <v>2049</v>
      </c>
      <c r="D4865" s="258" t="s">
        <v>39311</v>
      </c>
    </row>
    <row r="4866" spans="1:4" ht="14.25">
      <c r="A4866">
        <v>10415</v>
      </c>
      <c r="B4866" t="s">
        <v>39312</v>
      </c>
      <c r="C4866" t="s">
        <v>2049</v>
      </c>
      <c r="D4866" s="258" t="s">
        <v>39313</v>
      </c>
    </row>
    <row r="4867" spans="1:4" ht="14.25">
      <c r="A4867">
        <v>38643</v>
      </c>
      <c r="B4867" t="s">
        <v>39314</v>
      </c>
      <c r="C4867" t="s">
        <v>2049</v>
      </c>
      <c r="D4867" s="258" t="s">
        <v>39315</v>
      </c>
    </row>
    <row r="4868" spans="1:4" ht="14.25">
      <c r="A4868">
        <v>6157</v>
      </c>
      <c r="B4868" t="s">
        <v>39316</v>
      </c>
      <c r="C4868" t="s">
        <v>2049</v>
      </c>
      <c r="D4868" s="258" t="s">
        <v>39317</v>
      </c>
    </row>
    <row r="4869" spans="1:4" ht="14.25">
      <c r="A4869">
        <v>6158</v>
      </c>
      <c r="B4869" t="s">
        <v>39318</v>
      </c>
      <c r="C4869" t="s">
        <v>2049</v>
      </c>
      <c r="D4869" s="258" t="s">
        <v>30419</v>
      </c>
    </row>
    <row r="4870" spans="1:4" ht="14.25">
      <c r="A4870">
        <v>6153</v>
      </c>
      <c r="B4870" t="s">
        <v>39319</v>
      </c>
      <c r="C4870" t="s">
        <v>2049</v>
      </c>
      <c r="D4870" s="258" t="s">
        <v>39320</v>
      </c>
    </row>
    <row r="4871" spans="1:4" ht="14.25">
      <c r="A4871">
        <v>6156</v>
      </c>
      <c r="B4871" t="s">
        <v>39321</v>
      </c>
      <c r="C4871" t="s">
        <v>2049</v>
      </c>
      <c r="D4871" s="258" t="s">
        <v>39322</v>
      </c>
    </row>
    <row r="4872" spans="1:4" ht="14.25">
      <c r="A4872">
        <v>6154</v>
      </c>
      <c r="B4872" t="s">
        <v>39323</v>
      </c>
      <c r="C4872" t="s">
        <v>2049</v>
      </c>
      <c r="D4872" s="258" t="s">
        <v>39324</v>
      </c>
    </row>
    <row r="4873" spans="1:4" ht="14.25">
      <c r="A4873">
        <v>6155</v>
      </c>
      <c r="B4873" t="s">
        <v>39325</v>
      </c>
      <c r="C4873" t="s">
        <v>2049</v>
      </c>
      <c r="D4873" s="258" t="s">
        <v>39326</v>
      </c>
    </row>
    <row r="4874" spans="1:4" ht="14.25">
      <c r="A4874">
        <v>43595</v>
      </c>
      <c r="B4874" t="s">
        <v>39327</v>
      </c>
      <c r="C4874" t="s">
        <v>2049</v>
      </c>
      <c r="D4874" s="258" t="s">
        <v>39328</v>
      </c>
    </row>
    <row r="4875" spans="1:4" ht="14.25">
      <c r="A4875">
        <v>43596</v>
      </c>
      <c r="B4875" t="s">
        <v>39329</v>
      </c>
      <c r="C4875" t="s">
        <v>2049</v>
      </c>
      <c r="D4875" s="258" t="s">
        <v>39330</v>
      </c>
    </row>
    <row r="4876" spans="1:4" ht="14.25">
      <c r="A4876">
        <v>38108</v>
      </c>
      <c r="B4876" t="s">
        <v>39331</v>
      </c>
      <c r="C4876" t="s">
        <v>2049</v>
      </c>
      <c r="D4876" s="258" t="s">
        <v>39332</v>
      </c>
    </row>
    <row r="4877" spans="1:4" ht="14.25">
      <c r="A4877">
        <v>38087</v>
      </c>
      <c r="B4877" t="s">
        <v>39333</v>
      </c>
      <c r="C4877" t="s">
        <v>2049</v>
      </c>
      <c r="D4877" s="258" t="s">
        <v>39334</v>
      </c>
    </row>
    <row r="4878" spans="1:4" ht="14.25">
      <c r="A4878">
        <v>38109</v>
      </c>
      <c r="B4878" t="s">
        <v>39335</v>
      </c>
      <c r="C4878" t="s">
        <v>2049</v>
      </c>
      <c r="D4878" s="258" t="s">
        <v>39336</v>
      </c>
    </row>
    <row r="4879" spans="1:4" ht="14.25">
      <c r="A4879">
        <v>38088</v>
      </c>
      <c r="B4879" t="s">
        <v>39337</v>
      </c>
      <c r="C4879" t="s">
        <v>2049</v>
      </c>
      <c r="D4879" s="258" t="s">
        <v>39338</v>
      </c>
    </row>
    <row r="4880" spans="1:4" ht="14.25">
      <c r="A4880">
        <v>38110</v>
      </c>
      <c r="B4880" t="s">
        <v>39339</v>
      </c>
      <c r="C4880" t="s">
        <v>2049</v>
      </c>
      <c r="D4880" s="258" t="s">
        <v>39340</v>
      </c>
    </row>
    <row r="4881" spans="1:4" ht="14.25">
      <c r="A4881">
        <v>38089</v>
      </c>
      <c r="B4881" t="s">
        <v>39341</v>
      </c>
      <c r="C4881" t="s">
        <v>2049</v>
      </c>
      <c r="D4881" s="258" t="s">
        <v>39342</v>
      </c>
    </row>
    <row r="4882" spans="1:4" ht="14.25">
      <c r="A4882">
        <v>38111</v>
      </c>
      <c r="B4882" t="s">
        <v>39343</v>
      </c>
      <c r="C4882" t="s">
        <v>2049</v>
      </c>
      <c r="D4882" s="258" t="s">
        <v>39344</v>
      </c>
    </row>
    <row r="4883" spans="1:4" ht="14.25">
      <c r="A4883">
        <v>38090</v>
      </c>
      <c r="B4883" t="s">
        <v>39345</v>
      </c>
      <c r="C4883" t="s">
        <v>2049</v>
      </c>
      <c r="D4883" s="258" t="s">
        <v>39346</v>
      </c>
    </row>
    <row r="4884" spans="1:4" ht="14.25">
      <c r="A4884">
        <v>13726</v>
      </c>
      <c r="B4884" t="s">
        <v>39347</v>
      </c>
      <c r="C4884" t="s">
        <v>2049</v>
      </c>
      <c r="D4884" s="258" t="s">
        <v>39348</v>
      </c>
    </row>
    <row r="4885" spans="1:4" ht="14.25">
      <c r="A4885">
        <v>38400</v>
      </c>
      <c r="B4885" t="s">
        <v>39349</v>
      </c>
      <c r="C4885" t="s">
        <v>2049</v>
      </c>
      <c r="D4885" s="258" t="s">
        <v>39003</v>
      </c>
    </row>
    <row r="4886" spans="1:4" ht="14.25">
      <c r="A4886">
        <v>12627</v>
      </c>
      <c r="B4886" t="s">
        <v>39350</v>
      </c>
      <c r="C4886" t="s">
        <v>2049</v>
      </c>
      <c r="D4886" s="258" t="s">
        <v>35376</v>
      </c>
    </row>
    <row r="4887" spans="1:4" ht="14.25">
      <c r="A4887">
        <v>39996</v>
      </c>
      <c r="B4887" t="s">
        <v>39351</v>
      </c>
      <c r="C4887" t="s">
        <v>2052</v>
      </c>
      <c r="D4887" s="258" t="s">
        <v>38267</v>
      </c>
    </row>
    <row r="4888" spans="1:4" ht="14.25">
      <c r="A4888">
        <v>10478</v>
      </c>
      <c r="B4888" t="s">
        <v>39352</v>
      </c>
      <c r="C4888" t="s">
        <v>2054</v>
      </c>
      <c r="D4888" s="258" t="s">
        <v>39353</v>
      </c>
    </row>
    <row r="4889" spans="1:4" ht="14.25">
      <c r="A4889">
        <v>10481</v>
      </c>
      <c r="B4889" t="s">
        <v>39354</v>
      </c>
      <c r="C4889" t="s">
        <v>2054</v>
      </c>
      <c r="D4889" s="258" t="s">
        <v>38126</v>
      </c>
    </row>
    <row r="4890" spans="1:4" ht="14.25">
      <c r="A4890">
        <v>10475</v>
      </c>
      <c r="B4890" t="s">
        <v>39355</v>
      </c>
      <c r="C4890" t="s">
        <v>2054</v>
      </c>
      <c r="D4890" s="258" t="s">
        <v>39356</v>
      </c>
    </row>
    <row r="4891" spans="1:4" ht="14.25">
      <c r="A4891">
        <v>4030</v>
      </c>
      <c r="B4891" t="s">
        <v>39357</v>
      </c>
      <c r="C4891" t="s">
        <v>2050</v>
      </c>
      <c r="D4891" s="258" t="s">
        <v>39358</v>
      </c>
    </row>
    <row r="4892" spans="1:4" ht="14.25">
      <c r="A4892">
        <v>4031</v>
      </c>
      <c r="B4892" t="s">
        <v>39359</v>
      </c>
      <c r="C4892" t="s">
        <v>2050</v>
      </c>
      <c r="D4892" s="258" t="s">
        <v>39360</v>
      </c>
    </row>
    <row r="4893" spans="1:4" ht="14.25">
      <c r="A4893">
        <v>39399</v>
      </c>
      <c r="B4893" t="s">
        <v>39361</v>
      </c>
      <c r="C4893" t="s">
        <v>2049</v>
      </c>
      <c r="D4893" s="258" t="s">
        <v>39362</v>
      </c>
    </row>
    <row r="4894" spans="1:4" ht="14.25">
      <c r="A4894">
        <v>39400</v>
      </c>
      <c r="B4894" t="s">
        <v>39363</v>
      </c>
      <c r="C4894" t="s">
        <v>2049</v>
      </c>
      <c r="D4894" s="258" t="s">
        <v>39364</v>
      </c>
    </row>
    <row r="4895" spans="1:4" ht="14.25">
      <c r="A4895">
        <v>39401</v>
      </c>
      <c r="B4895" t="s">
        <v>39365</v>
      </c>
      <c r="C4895" t="s">
        <v>2049</v>
      </c>
      <c r="D4895" s="258" t="s">
        <v>39366</v>
      </c>
    </row>
    <row r="4896" spans="1:4" ht="14.25">
      <c r="A4896">
        <v>11652</v>
      </c>
      <c r="B4896" t="s">
        <v>39367</v>
      </c>
      <c r="C4896" t="s">
        <v>2049</v>
      </c>
      <c r="D4896" s="258" t="s">
        <v>39368</v>
      </c>
    </row>
    <row r="4897" spans="1:4" ht="14.25">
      <c r="A4897">
        <v>13896</v>
      </c>
      <c r="B4897" t="s">
        <v>39369</v>
      </c>
      <c r="C4897" t="s">
        <v>2049</v>
      </c>
      <c r="D4897" s="258" t="s">
        <v>39370</v>
      </c>
    </row>
    <row r="4898" spans="1:4" ht="14.25">
      <c r="A4898">
        <v>13475</v>
      </c>
      <c r="B4898" t="s">
        <v>39371</v>
      </c>
      <c r="C4898" t="s">
        <v>2049</v>
      </c>
      <c r="D4898" s="258" t="s">
        <v>39372</v>
      </c>
    </row>
    <row r="4899" spans="1:4" ht="14.25">
      <c r="A4899">
        <v>44491</v>
      </c>
      <c r="B4899" t="s">
        <v>39373</v>
      </c>
      <c r="C4899" t="s">
        <v>2049</v>
      </c>
      <c r="D4899" s="258" t="s">
        <v>39374</v>
      </c>
    </row>
    <row r="4900" spans="1:4" ht="14.25">
      <c r="A4900">
        <v>44470</v>
      </c>
      <c r="B4900" t="s">
        <v>39375</v>
      </c>
      <c r="C4900" t="s">
        <v>2049</v>
      </c>
      <c r="D4900" s="258" t="s">
        <v>39376</v>
      </c>
    </row>
    <row r="4901" spans="1:4" ht="14.25">
      <c r="A4901">
        <v>13476</v>
      </c>
      <c r="B4901" t="s">
        <v>39377</v>
      </c>
      <c r="C4901" t="s">
        <v>2049</v>
      </c>
      <c r="D4901" s="258" t="s">
        <v>39378</v>
      </c>
    </row>
    <row r="4902" spans="1:4" ht="14.25">
      <c r="A4902">
        <v>10488</v>
      </c>
      <c r="B4902" t="s">
        <v>39379</v>
      </c>
      <c r="C4902" t="s">
        <v>2049</v>
      </c>
      <c r="D4902" s="258" t="s">
        <v>39380</v>
      </c>
    </row>
    <row r="4903" spans="1:4" ht="14.25">
      <c r="A4903">
        <v>13606</v>
      </c>
      <c r="B4903" t="s">
        <v>39381</v>
      </c>
      <c r="C4903" t="s">
        <v>2049</v>
      </c>
      <c r="D4903" s="258" t="s">
        <v>39382</v>
      </c>
    </row>
    <row r="4904" spans="1:4" ht="14.25">
      <c r="A4904">
        <v>10489</v>
      </c>
      <c r="B4904" t="s">
        <v>39383</v>
      </c>
      <c r="C4904" t="s">
        <v>2051</v>
      </c>
      <c r="D4904" s="258" t="s">
        <v>39384</v>
      </c>
    </row>
    <row r="4905" spans="1:4" ht="14.25">
      <c r="A4905">
        <v>41073</v>
      </c>
      <c r="B4905" t="s">
        <v>39385</v>
      </c>
      <c r="C4905" t="s">
        <v>2056</v>
      </c>
      <c r="D4905" s="258" t="s">
        <v>39386</v>
      </c>
    </row>
    <row r="4906" spans="1:4" ht="14.25">
      <c r="A4906">
        <v>34391</v>
      </c>
      <c r="B4906" t="s">
        <v>39387</v>
      </c>
      <c r="C4906" t="s">
        <v>2050</v>
      </c>
      <c r="D4906" s="258" t="s">
        <v>39388</v>
      </c>
    </row>
    <row r="4907" spans="1:4" ht="14.25">
      <c r="A4907">
        <v>10496</v>
      </c>
      <c r="B4907" t="s">
        <v>39389</v>
      </c>
      <c r="C4907" t="s">
        <v>2050</v>
      </c>
      <c r="D4907" s="258" t="s">
        <v>39390</v>
      </c>
    </row>
    <row r="4908" spans="1:4" ht="14.25">
      <c r="A4908">
        <v>10497</v>
      </c>
      <c r="B4908" t="s">
        <v>39391</v>
      </c>
      <c r="C4908" t="s">
        <v>2050</v>
      </c>
      <c r="D4908" s="258" t="s">
        <v>39392</v>
      </c>
    </row>
    <row r="4909" spans="1:4" ht="14.25">
      <c r="A4909">
        <v>10504</v>
      </c>
      <c r="B4909" t="s">
        <v>39393</v>
      </c>
      <c r="C4909" t="s">
        <v>2050</v>
      </c>
      <c r="D4909" s="258" t="s">
        <v>39394</v>
      </c>
    </row>
    <row r="4910" spans="1:4" ht="14.25">
      <c r="A4910">
        <v>34390</v>
      </c>
      <c r="B4910" t="s">
        <v>39395</v>
      </c>
      <c r="C4910" t="s">
        <v>2050</v>
      </c>
      <c r="D4910" s="258" t="s">
        <v>39396</v>
      </c>
    </row>
    <row r="4911" spans="1:4" ht="14.25">
      <c r="A4911">
        <v>34389</v>
      </c>
      <c r="B4911" t="s">
        <v>39397</v>
      </c>
      <c r="C4911" t="s">
        <v>2050</v>
      </c>
      <c r="D4911" s="258" t="s">
        <v>39398</v>
      </c>
    </row>
    <row r="4912" spans="1:4" ht="14.25">
      <c r="A4912">
        <v>34388</v>
      </c>
      <c r="B4912" t="s">
        <v>39399</v>
      </c>
      <c r="C4912" t="s">
        <v>2050</v>
      </c>
      <c r="D4912" s="258" t="s">
        <v>39400</v>
      </c>
    </row>
    <row r="4913" spans="1:4" ht="14.25">
      <c r="A4913">
        <v>34387</v>
      </c>
      <c r="B4913" t="s">
        <v>39401</v>
      </c>
      <c r="C4913" t="s">
        <v>2050</v>
      </c>
      <c r="D4913" s="258" t="s">
        <v>39402</v>
      </c>
    </row>
    <row r="4914" spans="1:4" ht="14.25">
      <c r="A4914">
        <v>11188</v>
      </c>
      <c r="B4914" t="s">
        <v>39403</v>
      </c>
      <c r="C4914" t="s">
        <v>2050</v>
      </c>
      <c r="D4914" s="258" t="s">
        <v>39404</v>
      </c>
    </row>
    <row r="4915" spans="1:4" ht="14.25">
      <c r="A4915">
        <v>11189</v>
      </c>
      <c r="B4915" t="s">
        <v>39405</v>
      </c>
      <c r="C4915" t="s">
        <v>2050</v>
      </c>
      <c r="D4915" s="258" t="s">
        <v>39406</v>
      </c>
    </row>
    <row r="4916" spans="1:4" ht="14.25">
      <c r="A4916">
        <v>21107</v>
      </c>
      <c r="B4916" t="s">
        <v>39407</v>
      </c>
      <c r="C4916" t="s">
        <v>2050</v>
      </c>
      <c r="D4916" s="258" t="s">
        <v>39408</v>
      </c>
    </row>
    <row r="4917" spans="1:4" ht="14.25">
      <c r="A4917">
        <v>34386</v>
      </c>
      <c r="B4917" t="s">
        <v>39409</v>
      </c>
      <c r="C4917" t="s">
        <v>2050</v>
      </c>
      <c r="D4917" s="258" t="s">
        <v>39410</v>
      </c>
    </row>
    <row r="4918" spans="1:4" ht="14.25">
      <c r="A4918">
        <v>10490</v>
      </c>
      <c r="B4918" t="s">
        <v>39411</v>
      </c>
      <c r="C4918" t="s">
        <v>2050</v>
      </c>
      <c r="D4918" s="258" t="s">
        <v>38881</v>
      </c>
    </row>
    <row r="4919" spans="1:4" ht="14.25">
      <c r="A4919">
        <v>10492</v>
      </c>
      <c r="B4919" t="s">
        <v>39412</v>
      </c>
      <c r="C4919" t="s">
        <v>2050</v>
      </c>
      <c r="D4919" s="258" t="s">
        <v>39413</v>
      </c>
    </row>
    <row r="4920" spans="1:4" ht="14.25">
      <c r="A4920">
        <v>10493</v>
      </c>
      <c r="B4920" t="s">
        <v>39414</v>
      </c>
      <c r="C4920" t="s">
        <v>2050</v>
      </c>
      <c r="D4920" s="258" t="s">
        <v>39398</v>
      </c>
    </row>
    <row r="4921" spans="1:4" ht="14.25">
      <c r="A4921">
        <v>10491</v>
      </c>
      <c r="B4921" t="s">
        <v>39415</v>
      </c>
      <c r="C4921" t="s">
        <v>2050</v>
      </c>
      <c r="D4921" s="258" t="s">
        <v>39416</v>
      </c>
    </row>
    <row r="4922" spans="1:4" ht="14.25">
      <c r="A4922">
        <v>34385</v>
      </c>
      <c r="B4922" t="s">
        <v>39417</v>
      </c>
      <c r="C4922" t="s">
        <v>2050</v>
      </c>
      <c r="D4922" s="258" t="s">
        <v>39418</v>
      </c>
    </row>
    <row r="4923" spans="1:4" ht="14.25">
      <c r="A4923">
        <v>10499</v>
      </c>
      <c r="B4923" t="s">
        <v>39419</v>
      </c>
      <c r="C4923" t="s">
        <v>2050</v>
      </c>
      <c r="D4923" s="258" t="s">
        <v>39420</v>
      </c>
    </row>
    <row r="4924" spans="1:4" ht="14.25">
      <c r="A4924">
        <v>34384</v>
      </c>
      <c r="B4924" t="s">
        <v>39421</v>
      </c>
      <c r="C4924" t="s">
        <v>2050</v>
      </c>
      <c r="D4924" s="258" t="s">
        <v>39410</v>
      </c>
    </row>
    <row r="4925" spans="1:4" ht="14.25">
      <c r="A4925">
        <v>11185</v>
      </c>
      <c r="B4925" t="s">
        <v>39422</v>
      </c>
      <c r="C4925" t="s">
        <v>2050</v>
      </c>
      <c r="D4925" s="258" t="s">
        <v>39423</v>
      </c>
    </row>
    <row r="4926" spans="1:4" ht="14.25">
      <c r="A4926">
        <v>10507</v>
      </c>
      <c r="B4926" t="s">
        <v>39424</v>
      </c>
      <c r="C4926" t="s">
        <v>2050</v>
      </c>
      <c r="D4926" s="258" t="s">
        <v>39425</v>
      </c>
    </row>
    <row r="4927" spans="1:4" ht="14.25">
      <c r="A4927">
        <v>10505</v>
      </c>
      <c r="B4927" t="s">
        <v>39426</v>
      </c>
      <c r="C4927" t="s">
        <v>2050</v>
      </c>
      <c r="D4927" s="258" t="s">
        <v>39427</v>
      </c>
    </row>
    <row r="4928" spans="1:4" ht="14.25">
      <c r="A4928">
        <v>10506</v>
      </c>
      <c r="B4928" t="s">
        <v>39428</v>
      </c>
      <c r="C4928" t="s">
        <v>2050</v>
      </c>
      <c r="D4928" s="258" t="s">
        <v>39429</v>
      </c>
    </row>
    <row r="4929" spans="1:4" ht="14.25">
      <c r="A4929">
        <v>5031</v>
      </c>
      <c r="B4929" t="s">
        <v>39430</v>
      </c>
      <c r="C4929" t="s">
        <v>2050</v>
      </c>
      <c r="D4929" s="258" t="s">
        <v>39431</v>
      </c>
    </row>
    <row r="4930" spans="1:4" ht="14.25">
      <c r="A4930">
        <v>10502</v>
      </c>
      <c r="B4930" t="s">
        <v>39432</v>
      </c>
      <c r="C4930" t="s">
        <v>2050</v>
      </c>
      <c r="D4930" s="258" t="s">
        <v>39433</v>
      </c>
    </row>
    <row r="4931" spans="1:4" ht="14.25">
      <c r="A4931">
        <v>10501</v>
      </c>
      <c r="B4931" t="s">
        <v>39434</v>
      </c>
      <c r="C4931" t="s">
        <v>2050</v>
      </c>
      <c r="D4931" s="258" t="s">
        <v>39435</v>
      </c>
    </row>
    <row r="4932" spans="1:4" ht="14.25">
      <c r="A4932">
        <v>10503</v>
      </c>
      <c r="B4932" t="s">
        <v>39436</v>
      </c>
      <c r="C4932" t="s">
        <v>2050</v>
      </c>
      <c r="D4932" s="258" t="s">
        <v>39437</v>
      </c>
    </row>
    <row r="4933" spans="1:4" ht="14.25">
      <c r="A4933">
        <v>4500</v>
      </c>
      <c r="B4933" t="s">
        <v>39438</v>
      </c>
      <c r="C4933" t="s">
        <v>2052</v>
      </c>
      <c r="D4933" s="258" t="s">
        <v>39439</v>
      </c>
    </row>
    <row r="4934" spans="1:4" ht="14.25">
      <c r="A4934">
        <v>4448</v>
      </c>
      <c r="B4934" t="s">
        <v>39440</v>
      </c>
      <c r="C4934" t="s">
        <v>2052</v>
      </c>
      <c r="D4934" s="258" t="s">
        <v>39441</v>
      </c>
    </row>
    <row r="4935" spans="1:4" ht="14.25">
      <c r="A4935">
        <v>20213</v>
      </c>
      <c r="B4935" t="s">
        <v>39442</v>
      </c>
      <c r="C4935" t="s">
        <v>2052</v>
      </c>
      <c r="D4935" s="258" t="s">
        <v>39443</v>
      </c>
    </row>
    <row r="4936" spans="1:4" ht="14.25">
      <c r="A4936">
        <v>20211</v>
      </c>
      <c r="B4936" t="s">
        <v>39444</v>
      </c>
      <c r="C4936" t="s">
        <v>2052</v>
      </c>
      <c r="D4936" s="258" t="s">
        <v>39445</v>
      </c>
    </row>
    <row r="4937" spans="1:4" ht="14.25">
      <c r="A4937">
        <v>40270</v>
      </c>
      <c r="B4937" t="s">
        <v>39446</v>
      </c>
      <c r="C4937" t="s">
        <v>2052</v>
      </c>
      <c r="D4937" s="258" t="s">
        <v>39447</v>
      </c>
    </row>
    <row r="4938" spans="1:4" ht="14.25">
      <c r="A4938">
        <v>4425</v>
      </c>
      <c r="B4938" t="s">
        <v>39448</v>
      </c>
      <c r="C4938" t="s">
        <v>2052</v>
      </c>
      <c r="D4938" s="258" t="s">
        <v>39449</v>
      </c>
    </row>
    <row r="4939" spans="1:4" ht="14.25">
      <c r="A4939">
        <v>4472</v>
      </c>
      <c r="B4939" t="s">
        <v>39450</v>
      </c>
      <c r="C4939" t="s">
        <v>2052</v>
      </c>
      <c r="D4939" s="258" t="s">
        <v>39451</v>
      </c>
    </row>
    <row r="4940" spans="1:4" ht="14.25">
      <c r="A4940">
        <v>35272</v>
      </c>
      <c r="B4940" t="s">
        <v>39452</v>
      </c>
      <c r="C4940" t="s">
        <v>2052</v>
      </c>
      <c r="D4940" s="258" t="s">
        <v>39453</v>
      </c>
    </row>
    <row r="4941" spans="1:4" ht="14.25">
      <c r="A4941">
        <v>4481</v>
      </c>
      <c r="B4941" t="s">
        <v>39454</v>
      </c>
      <c r="C4941" t="s">
        <v>2052</v>
      </c>
      <c r="D4941" s="258" t="s">
        <v>39455</v>
      </c>
    </row>
    <row r="4942" spans="1:4" ht="14.25">
      <c r="A4942">
        <v>34345</v>
      </c>
      <c r="B4942" t="s">
        <v>39456</v>
      </c>
      <c r="C4942" t="s">
        <v>2051</v>
      </c>
      <c r="D4942" s="258" t="s">
        <v>31117</v>
      </c>
    </row>
    <row r="4943" spans="1:4" ht="14.25">
      <c r="A4943">
        <v>41096</v>
      </c>
      <c r="B4943" t="s">
        <v>39457</v>
      </c>
      <c r="C4943" t="s">
        <v>2056</v>
      </c>
      <c r="D4943" s="258" t="s">
        <v>31119</v>
      </c>
    </row>
    <row r="4944" spans="1:4" ht="14.25">
      <c r="A4944">
        <v>41776</v>
      </c>
      <c r="B4944" t="s">
        <v>39458</v>
      </c>
      <c r="C4944" t="s">
        <v>2051</v>
      </c>
      <c r="D4944" s="258" t="s">
        <v>39459</v>
      </c>
    </row>
    <row r="4945" spans="4:4">
      <c r="D4945" s="120"/>
    </row>
    <row r="4946" spans="4:4">
      <c r="D4946" s="120"/>
    </row>
    <row r="4947" spans="4:4">
      <c r="D4947" s="120"/>
    </row>
    <row r="4948" spans="4:4">
      <c r="D4948" s="120"/>
    </row>
    <row r="4949" spans="4:4">
      <c r="D4949" s="120"/>
    </row>
    <row r="4950" spans="4:4">
      <c r="D4950" s="120"/>
    </row>
    <row r="4951" spans="4:4">
      <c r="D4951" s="120"/>
    </row>
    <row r="4952" spans="4:4">
      <c r="D4952" s="120"/>
    </row>
    <row r="4953" spans="4:4">
      <c r="D4953" s="120"/>
    </row>
    <row r="4954" spans="4:4">
      <c r="D4954" s="120"/>
    </row>
    <row r="4955" spans="4:4">
      <c r="D4955" s="120"/>
    </row>
    <row r="4956" spans="4:4">
      <c r="D4956" s="120"/>
    </row>
    <row r="4957" spans="4:4">
      <c r="D4957" s="120"/>
    </row>
    <row r="4958" spans="4:4">
      <c r="D4958" s="120"/>
    </row>
    <row r="4959" spans="4:4">
      <c r="D4959" s="120"/>
    </row>
    <row r="4960" spans="4:4">
      <c r="D4960" s="120"/>
    </row>
    <row r="4961" spans="4:4">
      <c r="D4961" s="120"/>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18" customWidth="1"/>
    <col min="2" max="2" width="40.625" style="12" customWidth="1"/>
    <col min="3" max="3" width="5.625" style="118" customWidth="1"/>
    <col min="4" max="4" width="15.625" style="121" customWidth="1"/>
    <col min="5" max="16384" width="9" style="12" hidden="1"/>
  </cols>
  <sheetData>
    <row r="1" spans="1:4">
      <c r="A1" s="115" t="s">
        <v>1886</v>
      </c>
      <c r="B1" s="116">
        <v>44713</v>
      </c>
      <c r="C1" s="377" t="s">
        <v>14126</v>
      </c>
      <c r="D1" s="377"/>
    </row>
    <row r="2" spans="1:4" ht="15">
      <c r="A2" s="181" t="s">
        <v>14783</v>
      </c>
      <c r="B2" s="181" t="s">
        <v>14784</v>
      </c>
      <c r="C2" s="182" t="s">
        <v>14213</v>
      </c>
      <c r="D2" s="266" t="s">
        <v>14785</v>
      </c>
    </row>
    <row r="3" spans="1:4" ht="15">
      <c r="A3" s="189">
        <v>1</v>
      </c>
      <c r="B3" s="189" t="s">
        <v>964</v>
      </c>
      <c r="C3" s="184"/>
      <c r="D3" s="185"/>
    </row>
    <row r="4" spans="1:4" ht="15">
      <c r="A4" s="189">
        <v>102</v>
      </c>
      <c r="B4" s="189" t="s">
        <v>1887</v>
      </c>
      <c r="C4" s="184"/>
      <c r="D4" s="185"/>
    </row>
    <row r="5" spans="1:4" ht="28.5">
      <c r="A5" s="190">
        <v>10201</v>
      </c>
      <c r="B5" s="190" t="s">
        <v>25</v>
      </c>
      <c r="C5" s="184" t="s">
        <v>26</v>
      </c>
      <c r="D5" s="185">
        <v>23.38</v>
      </c>
    </row>
    <row r="6" spans="1:4" ht="14.25">
      <c r="A6" s="190">
        <v>10202</v>
      </c>
      <c r="B6" s="190" t="s">
        <v>27</v>
      </c>
      <c r="C6" s="184" t="s">
        <v>26</v>
      </c>
      <c r="D6" s="185">
        <v>12.59</v>
      </c>
    </row>
    <row r="7" spans="1:4" ht="28.5">
      <c r="A7" s="190">
        <v>10203</v>
      </c>
      <c r="B7" s="190" t="s">
        <v>28</v>
      </c>
      <c r="C7" s="184" t="s">
        <v>26</v>
      </c>
      <c r="D7" s="185">
        <v>25.18</v>
      </c>
    </row>
    <row r="8" spans="1:4" ht="28.5">
      <c r="A8" s="190">
        <v>10204</v>
      </c>
      <c r="B8" s="190" t="s">
        <v>29</v>
      </c>
      <c r="C8" s="184" t="s">
        <v>26</v>
      </c>
      <c r="D8" s="185">
        <v>17.989999999999998</v>
      </c>
    </row>
    <row r="9" spans="1:4" ht="14.25">
      <c r="A9" s="190">
        <v>10205</v>
      </c>
      <c r="B9" s="190" t="s">
        <v>30</v>
      </c>
      <c r="C9" s="184" t="s">
        <v>26</v>
      </c>
      <c r="D9" s="185">
        <v>16.190000000000001</v>
      </c>
    </row>
    <row r="10" spans="1:4" ht="14.25">
      <c r="A10" s="190">
        <v>10206</v>
      </c>
      <c r="B10" s="190" t="s">
        <v>31</v>
      </c>
      <c r="C10" s="184" t="s">
        <v>26</v>
      </c>
      <c r="D10" s="185">
        <v>44.96</v>
      </c>
    </row>
    <row r="11" spans="1:4" ht="28.5">
      <c r="A11" s="190">
        <v>10207</v>
      </c>
      <c r="B11" s="190" t="s">
        <v>32</v>
      </c>
      <c r="C11" s="184" t="s">
        <v>26</v>
      </c>
      <c r="D11" s="185">
        <v>44.96</v>
      </c>
    </row>
    <row r="12" spans="1:4" ht="14.25">
      <c r="A12" s="190">
        <v>10208</v>
      </c>
      <c r="B12" s="190" t="s">
        <v>33</v>
      </c>
      <c r="C12" s="184" t="s">
        <v>26</v>
      </c>
      <c r="D12" s="185">
        <v>8.99</v>
      </c>
    </row>
    <row r="13" spans="1:4" ht="14.25">
      <c r="A13" s="190">
        <v>10209</v>
      </c>
      <c r="B13" s="190" t="s">
        <v>34</v>
      </c>
      <c r="C13" s="184" t="s">
        <v>35</v>
      </c>
      <c r="D13" s="185">
        <v>53.96</v>
      </c>
    </row>
    <row r="14" spans="1:4" ht="28.5">
      <c r="A14" s="190">
        <v>10210</v>
      </c>
      <c r="B14" s="190" t="s">
        <v>36</v>
      </c>
      <c r="C14" s="184" t="s">
        <v>35</v>
      </c>
      <c r="D14" s="185">
        <v>253.6</v>
      </c>
    </row>
    <row r="15" spans="1:4" ht="42.75">
      <c r="A15" s="190">
        <v>10212</v>
      </c>
      <c r="B15" s="190" t="s">
        <v>37</v>
      </c>
      <c r="C15" s="184" t="s">
        <v>26</v>
      </c>
      <c r="D15" s="185">
        <v>10.79</v>
      </c>
    </row>
    <row r="16" spans="1:4" ht="42.75">
      <c r="A16" s="190">
        <v>10213</v>
      </c>
      <c r="B16" s="190" t="s">
        <v>38</v>
      </c>
      <c r="C16" s="184" t="s">
        <v>26</v>
      </c>
      <c r="D16" s="185">
        <v>12.59</v>
      </c>
    </row>
    <row r="17" spans="1:4" ht="28.5">
      <c r="A17" s="190">
        <v>10214</v>
      </c>
      <c r="B17" s="190" t="s">
        <v>39</v>
      </c>
      <c r="C17" s="184" t="s">
        <v>26</v>
      </c>
      <c r="D17" s="185">
        <v>14.39</v>
      </c>
    </row>
    <row r="18" spans="1:4" ht="14.25">
      <c r="A18" s="190">
        <v>10215</v>
      </c>
      <c r="B18" s="190" t="s">
        <v>40</v>
      </c>
      <c r="C18" s="184" t="s">
        <v>26</v>
      </c>
      <c r="D18" s="185">
        <v>8.99</v>
      </c>
    </row>
    <row r="19" spans="1:4" ht="14.25">
      <c r="A19" s="190">
        <v>10216</v>
      </c>
      <c r="B19" s="190" t="s">
        <v>41</v>
      </c>
      <c r="C19" s="184" t="s">
        <v>42</v>
      </c>
      <c r="D19" s="185">
        <v>8.99</v>
      </c>
    </row>
    <row r="20" spans="1:4" ht="14.25">
      <c r="A20" s="190">
        <v>10218</v>
      </c>
      <c r="B20" s="190" t="s">
        <v>43</v>
      </c>
      <c r="C20" s="184" t="s">
        <v>26</v>
      </c>
      <c r="D20" s="185">
        <v>12.37</v>
      </c>
    </row>
    <row r="21" spans="1:4" ht="28.5">
      <c r="A21" s="190">
        <v>10219</v>
      </c>
      <c r="B21" s="190" t="s">
        <v>44</v>
      </c>
      <c r="C21" s="184" t="s">
        <v>35</v>
      </c>
      <c r="D21" s="185">
        <v>297.08</v>
      </c>
    </row>
    <row r="22" spans="1:4" ht="28.5">
      <c r="A22" s="190">
        <v>10220</v>
      </c>
      <c r="B22" s="190" t="s">
        <v>45</v>
      </c>
      <c r="C22" s="184" t="s">
        <v>26</v>
      </c>
      <c r="D22" s="185">
        <v>11.1</v>
      </c>
    </row>
    <row r="23" spans="1:4" ht="14.25">
      <c r="A23" s="190">
        <v>10221</v>
      </c>
      <c r="B23" s="190" t="s">
        <v>46</v>
      </c>
      <c r="C23" s="184" t="s">
        <v>24</v>
      </c>
      <c r="D23" s="185">
        <v>27.34</v>
      </c>
    </row>
    <row r="24" spans="1:4" ht="28.5">
      <c r="A24" s="190">
        <v>10222</v>
      </c>
      <c r="B24" s="190" t="s">
        <v>47</v>
      </c>
      <c r="C24" s="184" t="s">
        <v>26</v>
      </c>
      <c r="D24" s="185">
        <v>19.88</v>
      </c>
    </row>
    <row r="25" spans="1:4" ht="14.25">
      <c r="A25" s="190">
        <v>10223</v>
      </c>
      <c r="B25" s="190" t="s">
        <v>48</v>
      </c>
      <c r="C25" s="184" t="s">
        <v>24</v>
      </c>
      <c r="D25" s="185">
        <v>18.600000000000001</v>
      </c>
    </row>
    <row r="26" spans="1:4" ht="28.5">
      <c r="A26" s="190">
        <v>10224</v>
      </c>
      <c r="B26" s="190" t="s">
        <v>49</v>
      </c>
      <c r="C26" s="184" t="s">
        <v>26</v>
      </c>
      <c r="D26" s="185">
        <v>15.85</v>
      </c>
    </row>
    <row r="27" spans="1:4" ht="14.25">
      <c r="A27" s="190">
        <v>10225</v>
      </c>
      <c r="B27" s="190" t="s">
        <v>50</v>
      </c>
      <c r="C27" s="184" t="s">
        <v>26</v>
      </c>
      <c r="D27" s="185">
        <v>22.32</v>
      </c>
    </row>
    <row r="28" spans="1:4" ht="14.25">
      <c r="A28" s="190">
        <v>10226</v>
      </c>
      <c r="B28" s="190" t="s">
        <v>51</v>
      </c>
      <c r="C28" s="184" t="s">
        <v>24</v>
      </c>
      <c r="D28" s="185">
        <v>22.32</v>
      </c>
    </row>
    <row r="29" spans="1:4" ht="28.5">
      <c r="A29" s="190">
        <v>10227</v>
      </c>
      <c r="B29" s="190" t="s">
        <v>27650</v>
      </c>
      <c r="C29" s="184" t="s">
        <v>24</v>
      </c>
      <c r="D29" s="185">
        <v>37.200000000000003</v>
      </c>
    </row>
    <row r="30" spans="1:4" ht="28.5">
      <c r="A30" s="190">
        <v>10228</v>
      </c>
      <c r="B30" s="190" t="s">
        <v>52</v>
      </c>
      <c r="C30" s="184" t="s">
        <v>26</v>
      </c>
      <c r="D30" s="185">
        <v>6.04</v>
      </c>
    </row>
    <row r="31" spans="1:4" ht="14.25">
      <c r="A31" s="190">
        <v>10229</v>
      </c>
      <c r="B31" s="190" t="s">
        <v>53</v>
      </c>
      <c r="C31" s="184" t="s">
        <v>24</v>
      </c>
      <c r="D31" s="185">
        <v>35.97</v>
      </c>
    </row>
    <row r="32" spans="1:4" ht="14.25">
      <c r="A32" s="190">
        <v>10230</v>
      </c>
      <c r="B32" s="190" t="s">
        <v>54</v>
      </c>
      <c r="C32" s="184" t="s">
        <v>26</v>
      </c>
      <c r="D32" s="185">
        <v>5.81</v>
      </c>
    </row>
    <row r="33" spans="1:4" ht="14.25">
      <c r="A33" s="190">
        <v>10234</v>
      </c>
      <c r="B33" s="190" t="s">
        <v>55</v>
      </c>
      <c r="C33" s="184" t="s">
        <v>26</v>
      </c>
      <c r="D33" s="185">
        <v>23.38</v>
      </c>
    </row>
    <row r="34" spans="1:4" ht="28.5">
      <c r="A34" s="190">
        <v>10238</v>
      </c>
      <c r="B34" s="190" t="s">
        <v>56</v>
      </c>
      <c r="C34" s="184" t="s">
        <v>26</v>
      </c>
      <c r="D34" s="185">
        <v>8.99</v>
      </c>
    </row>
    <row r="35" spans="1:4" ht="14.25">
      <c r="A35" s="190">
        <v>10239</v>
      </c>
      <c r="B35" s="190" t="s">
        <v>57</v>
      </c>
      <c r="C35" s="184" t="s">
        <v>26</v>
      </c>
      <c r="D35" s="185">
        <v>34.729999999999997</v>
      </c>
    </row>
    <row r="36" spans="1:4" ht="28.5">
      <c r="A36" s="190">
        <v>10240</v>
      </c>
      <c r="B36" s="190" t="s">
        <v>58</v>
      </c>
      <c r="C36" s="184" t="s">
        <v>24</v>
      </c>
      <c r="D36" s="185">
        <v>9.84</v>
      </c>
    </row>
    <row r="37" spans="1:4" ht="14.25">
      <c r="A37" s="190">
        <v>10242</v>
      </c>
      <c r="B37" s="190" t="s">
        <v>59</v>
      </c>
      <c r="C37" s="184" t="s">
        <v>26</v>
      </c>
      <c r="D37" s="185">
        <v>3.17</v>
      </c>
    </row>
    <row r="38" spans="1:4" ht="28.5">
      <c r="A38" s="190">
        <v>10244</v>
      </c>
      <c r="B38" s="190" t="s">
        <v>60</v>
      </c>
      <c r="C38" s="184" t="s">
        <v>42</v>
      </c>
      <c r="D38" s="185">
        <v>12.97</v>
      </c>
    </row>
    <row r="39" spans="1:4" ht="28.5">
      <c r="A39" s="190">
        <v>10246</v>
      </c>
      <c r="B39" s="190" t="s">
        <v>61</v>
      </c>
      <c r="C39" s="184" t="s">
        <v>26</v>
      </c>
      <c r="D39" s="185">
        <v>3.43</v>
      </c>
    </row>
    <row r="40" spans="1:4" ht="28.5">
      <c r="A40" s="190">
        <v>10253</v>
      </c>
      <c r="B40" s="190" t="s">
        <v>62</v>
      </c>
      <c r="C40" s="184" t="s">
        <v>26</v>
      </c>
      <c r="D40" s="185">
        <v>26.19</v>
      </c>
    </row>
    <row r="41" spans="1:4" ht="28.5">
      <c r="A41" s="190">
        <v>10254</v>
      </c>
      <c r="B41" s="190" t="s">
        <v>63</v>
      </c>
      <c r="C41" s="184" t="s">
        <v>26</v>
      </c>
      <c r="D41" s="185">
        <v>8.6999999999999993</v>
      </c>
    </row>
    <row r="42" spans="1:4" ht="28.5">
      <c r="A42" s="190">
        <v>10255</v>
      </c>
      <c r="B42" s="190" t="s">
        <v>64</v>
      </c>
      <c r="C42" s="184" t="s">
        <v>26</v>
      </c>
      <c r="D42" s="185">
        <v>21.48</v>
      </c>
    </row>
    <row r="43" spans="1:4" ht="28.5">
      <c r="A43" s="190">
        <v>10256</v>
      </c>
      <c r="B43" s="190" t="s">
        <v>65</v>
      </c>
      <c r="C43" s="184" t="s">
        <v>26</v>
      </c>
      <c r="D43" s="185">
        <v>6.86</v>
      </c>
    </row>
    <row r="44" spans="1:4" ht="14.25">
      <c r="A44" s="190">
        <v>10259</v>
      </c>
      <c r="B44" s="190" t="s">
        <v>66</v>
      </c>
      <c r="C44" s="184" t="s">
        <v>42</v>
      </c>
      <c r="D44" s="185">
        <v>2.09</v>
      </c>
    </row>
    <row r="45" spans="1:4" ht="14.25">
      <c r="A45" s="190">
        <v>10264</v>
      </c>
      <c r="B45" s="190" t="s">
        <v>67</v>
      </c>
      <c r="C45" s="184" t="s">
        <v>26</v>
      </c>
      <c r="D45" s="185">
        <v>24.96</v>
      </c>
    </row>
    <row r="46" spans="1:4" ht="14.25">
      <c r="A46" s="190">
        <v>10271</v>
      </c>
      <c r="B46" s="190" t="s">
        <v>68</v>
      </c>
      <c r="C46" s="184" t="s">
        <v>24</v>
      </c>
      <c r="D46" s="185">
        <v>13.36</v>
      </c>
    </row>
    <row r="47" spans="1:4" ht="14.25">
      <c r="A47" s="190">
        <v>10279</v>
      </c>
      <c r="B47" s="190" t="s">
        <v>69</v>
      </c>
      <c r="C47" s="184" t="s">
        <v>24</v>
      </c>
      <c r="D47" s="185">
        <v>20.92</v>
      </c>
    </row>
    <row r="48" spans="1:4" ht="28.5">
      <c r="A48" s="190">
        <v>10280</v>
      </c>
      <c r="B48" s="190" t="s">
        <v>70</v>
      </c>
      <c r="C48" s="184" t="s">
        <v>26</v>
      </c>
      <c r="D48" s="185">
        <v>7.81</v>
      </c>
    </row>
    <row r="49" spans="1:4" ht="14.25">
      <c r="A49" s="190">
        <v>10286</v>
      </c>
      <c r="B49" s="190" t="s">
        <v>71</v>
      </c>
      <c r="C49" s="184" t="s">
        <v>26</v>
      </c>
      <c r="D49" s="185">
        <v>13.31</v>
      </c>
    </row>
    <row r="50" spans="1:4" ht="14.25">
      <c r="A50" s="190">
        <v>10292</v>
      </c>
      <c r="B50" s="190" t="s">
        <v>72</v>
      </c>
      <c r="C50" s="184" t="s">
        <v>42</v>
      </c>
      <c r="D50" s="185">
        <v>0.56000000000000005</v>
      </c>
    </row>
    <row r="51" spans="1:4" ht="15">
      <c r="A51" s="189">
        <v>103</v>
      </c>
      <c r="B51" s="189" t="s">
        <v>1887</v>
      </c>
      <c r="C51" s="184"/>
      <c r="D51" s="185"/>
    </row>
    <row r="52" spans="1:4" ht="14.25">
      <c r="A52" s="190">
        <v>10315</v>
      </c>
      <c r="B52" s="190" t="s">
        <v>73</v>
      </c>
      <c r="C52" s="184" t="s">
        <v>26</v>
      </c>
      <c r="D52" s="185">
        <v>10.27</v>
      </c>
    </row>
    <row r="53" spans="1:4" ht="14.25">
      <c r="A53" s="190">
        <v>10317</v>
      </c>
      <c r="B53" s="190" t="s">
        <v>74</v>
      </c>
      <c r="C53" s="184" t="s">
        <v>26</v>
      </c>
      <c r="D53" s="185">
        <v>107.91</v>
      </c>
    </row>
    <row r="54" spans="1:4" ht="28.5">
      <c r="A54" s="190">
        <v>10318</v>
      </c>
      <c r="B54" s="190" t="s">
        <v>75</v>
      </c>
      <c r="C54" s="184" t="s">
        <v>26</v>
      </c>
      <c r="D54" s="185">
        <v>12.61</v>
      </c>
    </row>
    <row r="55" spans="1:4" ht="28.5">
      <c r="A55" s="190">
        <v>10319</v>
      </c>
      <c r="B55" s="190" t="s">
        <v>76</v>
      </c>
      <c r="C55" s="184" t="s">
        <v>26</v>
      </c>
      <c r="D55" s="185">
        <v>17.91</v>
      </c>
    </row>
    <row r="56" spans="1:4" ht="28.5">
      <c r="A56" s="190">
        <v>10320</v>
      </c>
      <c r="B56" s="190" t="s">
        <v>77</v>
      </c>
      <c r="C56" s="184" t="s">
        <v>26</v>
      </c>
      <c r="D56" s="185">
        <v>1.8</v>
      </c>
    </row>
    <row r="57" spans="1:4" ht="14.25">
      <c r="A57" s="190">
        <v>10323</v>
      </c>
      <c r="B57" s="190" t="s">
        <v>78</v>
      </c>
      <c r="C57" s="184" t="s">
        <v>24</v>
      </c>
      <c r="D57" s="185">
        <v>9.84</v>
      </c>
    </row>
    <row r="58" spans="1:4" ht="14.25">
      <c r="A58" s="190">
        <v>10324</v>
      </c>
      <c r="B58" s="190" t="s">
        <v>79</v>
      </c>
      <c r="C58" s="184" t="s">
        <v>26</v>
      </c>
      <c r="D58" s="185">
        <v>7.91</v>
      </c>
    </row>
    <row r="59" spans="1:4" ht="28.5">
      <c r="A59" s="190">
        <v>10325</v>
      </c>
      <c r="B59" s="190" t="s">
        <v>80</v>
      </c>
      <c r="C59" s="184" t="s">
        <v>26</v>
      </c>
      <c r="D59" s="185">
        <v>26.19</v>
      </c>
    </row>
    <row r="60" spans="1:4" ht="14.25">
      <c r="A60" s="190">
        <v>10326</v>
      </c>
      <c r="B60" s="190" t="s">
        <v>81</v>
      </c>
      <c r="C60" s="184" t="s">
        <v>26</v>
      </c>
      <c r="D60" s="185">
        <v>26.19</v>
      </c>
    </row>
    <row r="61" spans="1:4" ht="14.25">
      <c r="A61" s="190">
        <v>10327</v>
      </c>
      <c r="B61" s="190" t="s">
        <v>82</v>
      </c>
      <c r="C61" s="184" t="s">
        <v>42</v>
      </c>
      <c r="D61" s="185">
        <v>2.23</v>
      </c>
    </row>
    <row r="62" spans="1:4" ht="14.25">
      <c r="A62" s="190">
        <v>10329</v>
      </c>
      <c r="B62" s="190" t="s">
        <v>83</v>
      </c>
      <c r="C62" s="184" t="s">
        <v>24</v>
      </c>
      <c r="D62" s="185">
        <v>18.37</v>
      </c>
    </row>
    <row r="63" spans="1:4" ht="42.75">
      <c r="A63" s="190">
        <v>10331</v>
      </c>
      <c r="B63" s="190" t="s">
        <v>84</v>
      </c>
      <c r="C63" s="184" t="s">
        <v>26</v>
      </c>
      <c r="D63" s="185">
        <v>9.6300000000000008</v>
      </c>
    </row>
    <row r="64" spans="1:4" ht="14.25">
      <c r="A64" s="190">
        <v>10332</v>
      </c>
      <c r="B64" s="190" t="s">
        <v>85</v>
      </c>
      <c r="C64" s="184" t="s">
        <v>42</v>
      </c>
      <c r="D64" s="185">
        <v>3.34</v>
      </c>
    </row>
    <row r="65" spans="1:4" ht="14.25">
      <c r="A65" s="190">
        <v>10333</v>
      </c>
      <c r="B65" s="190" t="s">
        <v>86</v>
      </c>
      <c r="C65" s="184" t="s">
        <v>26</v>
      </c>
      <c r="D65" s="185">
        <v>7.47</v>
      </c>
    </row>
    <row r="66" spans="1:4" ht="15">
      <c r="A66" s="189">
        <v>104</v>
      </c>
      <c r="B66" s="189" t="s">
        <v>1888</v>
      </c>
      <c r="C66" s="184"/>
      <c r="D66" s="185"/>
    </row>
    <row r="67" spans="1:4" ht="14.25">
      <c r="A67" s="190">
        <v>10401</v>
      </c>
      <c r="B67" s="190" t="s">
        <v>87</v>
      </c>
      <c r="C67" s="184" t="s">
        <v>26</v>
      </c>
      <c r="D67" s="185">
        <v>1.23</v>
      </c>
    </row>
    <row r="68" spans="1:4" ht="14.25">
      <c r="A68" s="190">
        <v>10402</v>
      </c>
      <c r="B68" s="190" t="s">
        <v>88</v>
      </c>
      <c r="C68" s="184" t="s">
        <v>26</v>
      </c>
      <c r="D68" s="185">
        <v>3.96</v>
      </c>
    </row>
    <row r="69" spans="1:4" ht="28.5">
      <c r="A69" s="190">
        <v>10403</v>
      </c>
      <c r="B69" s="190" t="s">
        <v>89</v>
      </c>
      <c r="C69" s="184" t="s">
        <v>24</v>
      </c>
      <c r="D69" s="185">
        <v>47.55</v>
      </c>
    </row>
    <row r="70" spans="1:4" ht="28.5">
      <c r="A70" s="190">
        <v>10404</v>
      </c>
      <c r="B70" s="190" t="s">
        <v>90</v>
      </c>
      <c r="C70" s="184" t="s">
        <v>24</v>
      </c>
      <c r="D70" s="185">
        <v>118.24</v>
      </c>
    </row>
    <row r="71" spans="1:4" ht="15">
      <c r="A71" s="189">
        <v>105</v>
      </c>
      <c r="B71" s="189" t="s">
        <v>1889</v>
      </c>
      <c r="C71" s="184"/>
      <c r="D71" s="185"/>
    </row>
    <row r="72" spans="1:4" ht="14.25">
      <c r="A72" s="190">
        <v>10501</v>
      </c>
      <c r="B72" s="190" t="s">
        <v>91</v>
      </c>
      <c r="C72" s="184" t="s">
        <v>26</v>
      </c>
      <c r="D72" s="185">
        <v>10.97</v>
      </c>
    </row>
    <row r="73" spans="1:4" ht="42.75">
      <c r="A73" s="190">
        <v>10512</v>
      </c>
      <c r="B73" s="190" t="s">
        <v>92</v>
      </c>
      <c r="C73" s="184" t="s">
        <v>93</v>
      </c>
      <c r="D73" s="188">
        <v>20201.05</v>
      </c>
    </row>
    <row r="74" spans="1:4" ht="15">
      <c r="A74" s="189">
        <v>2</v>
      </c>
      <c r="B74" s="189" t="s">
        <v>1890</v>
      </c>
      <c r="C74" s="184"/>
      <c r="D74" s="185"/>
    </row>
    <row r="75" spans="1:4" ht="15">
      <c r="A75" s="189">
        <v>203</v>
      </c>
      <c r="B75" s="189" t="s">
        <v>1891</v>
      </c>
      <c r="C75" s="184"/>
      <c r="D75" s="185"/>
    </row>
    <row r="76" spans="1:4" ht="28.5">
      <c r="A76" s="190">
        <v>20305</v>
      </c>
      <c r="B76" s="190" t="s">
        <v>14584</v>
      </c>
      <c r="C76" s="184" t="s">
        <v>26</v>
      </c>
      <c r="D76" s="185">
        <v>242.13</v>
      </c>
    </row>
    <row r="77" spans="1:4" ht="42.75">
      <c r="A77" s="190">
        <v>20339</v>
      </c>
      <c r="B77" s="190" t="s">
        <v>94</v>
      </c>
      <c r="C77" s="184" t="s">
        <v>26</v>
      </c>
      <c r="D77" s="185">
        <v>20.420000000000002</v>
      </c>
    </row>
    <row r="78" spans="1:4" ht="85.5">
      <c r="A78" s="190">
        <v>20343</v>
      </c>
      <c r="B78" s="190" t="s">
        <v>95</v>
      </c>
      <c r="C78" s="184" t="s">
        <v>93</v>
      </c>
      <c r="D78" s="185">
        <v>891.75</v>
      </c>
    </row>
    <row r="79" spans="1:4" ht="28.5">
      <c r="A79" s="190">
        <v>20344</v>
      </c>
      <c r="B79" s="190" t="s">
        <v>96</v>
      </c>
      <c r="C79" s="184" t="s">
        <v>24</v>
      </c>
      <c r="D79" s="188">
        <v>1530</v>
      </c>
    </row>
    <row r="80" spans="1:4" ht="28.5">
      <c r="A80" s="190">
        <v>20346</v>
      </c>
      <c r="B80" s="190" t="s">
        <v>97</v>
      </c>
      <c r="C80" s="184" t="s">
        <v>42</v>
      </c>
      <c r="D80" s="185">
        <v>13.5</v>
      </c>
    </row>
    <row r="81" spans="1:4" ht="71.25">
      <c r="A81" s="190">
        <v>20348</v>
      </c>
      <c r="B81" s="190" t="s">
        <v>98</v>
      </c>
      <c r="C81" s="184" t="s">
        <v>26</v>
      </c>
      <c r="D81" s="185">
        <v>25.58</v>
      </c>
    </row>
    <row r="82" spans="1:4" ht="85.5">
      <c r="A82" s="190">
        <v>20350</v>
      </c>
      <c r="B82" s="190" t="s">
        <v>14577</v>
      </c>
      <c r="C82" s="184" t="s">
        <v>42</v>
      </c>
      <c r="D82" s="185">
        <v>193.41</v>
      </c>
    </row>
    <row r="83" spans="1:4" ht="85.5">
      <c r="A83" s="190">
        <v>20351</v>
      </c>
      <c r="B83" s="190" t="s">
        <v>14578</v>
      </c>
      <c r="C83" s="184" t="s">
        <v>42</v>
      </c>
      <c r="D83" s="185">
        <v>245.54</v>
      </c>
    </row>
    <row r="84" spans="1:4" ht="85.5">
      <c r="A84" s="190">
        <v>20352</v>
      </c>
      <c r="B84" s="190" t="s">
        <v>99</v>
      </c>
      <c r="C84" s="184" t="s">
        <v>100</v>
      </c>
      <c r="D84" s="185">
        <v>989</v>
      </c>
    </row>
    <row r="85" spans="1:4" ht="85.5">
      <c r="A85" s="190">
        <v>20353</v>
      </c>
      <c r="B85" s="190" t="s">
        <v>101</v>
      </c>
      <c r="C85" s="184" t="s">
        <v>100</v>
      </c>
      <c r="D85" s="185">
        <v>891.75</v>
      </c>
    </row>
    <row r="86" spans="1:4" ht="71.25">
      <c r="A86" s="190">
        <v>20354</v>
      </c>
      <c r="B86" s="190" t="s">
        <v>102</v>
      </c>
      <c r="C86" s="184" t="s">
        <v>100</v>
      </c>
      <c r="D86" s="185">
        <v>743.33</v>
      </c>
    </row>
    <row r="87" spans="1:4" ht="71.25">
      <c r="A87" s="190">
        <v>20355</v>
      </c>
      <c r="B87" s="190" t="s">
        <v>103</v>
      </c>
      <c r="C87" s="184" t="s">
        <v>100</v>
      </c>
      <c r="D87" s="185">
        <v>929</v>
      </c>
    </row>
    <row r="88" spans="1:4" ht="71.25">
      <c r="A88" s="190">
        <v>20356</v>
      </c>
      <c r="B88" s="190" t="s">
        <v>104</v>
      </c>
      <c r="C88" s="184" t="s">
        <v>100</v>
      </c>
      <c r="D88" s="185">
        <v>664.25</v>
      </c>
    </row>
    <row r="89" spans="1:4" ht="60">
      <c r="A89" s="189">
        <v>207</v>
      </c>
      <c r="B89" s="189" t="s">
        <v>1892</v>
      </c>
      <c r="C89" s="184"/>
      <c r="D89" s="185"/>
    </row>
    <row r="90" spans="1:4" ht="71.25">
      <c r="A90" s="190">
        <v>20701</v>
      </c>
      <c r="B90" s="190" t="s">
        <v>105</v>
      </c>
      <c r="C90" s="184" t="s">
        <v>26</v>
      </c>
      <c r="D90" s="185">
        <v>826.41</v>
      </c>
    </row>
    <row r="91" spans="1:4" ht="71.25">
      <c r="A91" s="190">
        <v>20702</v>
      </c>
      <c r="B91" s="190" t="s">
        <v>106</v>
      </c>
      <c r="C91" s="184" t="s">
        <v>26</v>
      </c>
      <c r="D91" s="185">
        <v>606.6</v>
      </c>
    </row>
    <row r="92" spans="1:4" ht="71.25">
      <c r="A92" s="190">
        <v>20703</v>
      </c>
      <c r="B92" s="190" t="s">
        <v>107</v>
      </c>
      <c r="C92" s="184" t="s">
        <v>26</v>
      </c>
      <c r="D92" s="185">
        <v>531.70000000000005</v>
      </c>
    </row>
    <row r="93" spans="1:4" ht="71.25">
      <c r="A93" s="190">
        <v>20704</v>
      </c>
      <c r="B93" s="190" t="s">
        <v>108</v>
      </c>
      <c r="C93" s="184" t="s">
        <v>26</v>
      </c>
      <c r="D93" s="185">
        <v>481.03</v>
      </c>
    </row>
    <row r="94" spans="1:4" ht="71.25">
      <c r="A94" s="190">
        <v>20705</v>
      </c>
      <c r="B94" s="190" t="s">
        <v>109</v>
      </c>
      <c r="C94" s="184" t="s">
        <v>24</v>
      </c>
      <c r="D94" s="188">
        <v>15670.18</v>
      </c>
    </row>
    <row r="95" spans="1:4" ht="71.25">
      <c r="A95" s="190">
        <v>20706</v>
      </c>
      <c r="B95" s="190" t="s">
        <v>110</v>
      </c>
      <c r="C95" s="184" t="s">
        <v>24</v>
      </c>
      <c r="D95" s="188">
        <v>23420.47</v>
      </c>
    </row>
    <row r="96" spans="1:4" ht="71.25">
      <c r="A96" s="190">
        <v>20707</v>
      </c>
      <c r="B96" s="190" t="s">
        <v>111</v>
      </c>
      <c r="C96" s="184" t="s">
        <v>24</v>
      </c>
      <c r="D96" s="188">
        <v>28869.49</v>
      </c>
    </row>
    <row r="97" spans="1:4" ht="85.5">
      <c r="A97" s="190">
        <v>20708</v>
      </c>
      <c r="B97" s="190" t="s">
        <v>112</v>
      </c>
      <c r="C97" s="184" t="s">
        <v>26</v>
      </c>
      <c r="D97" s="185">
        <v>222.79</v>
      </c>
    </row>
    <row r="98" spans="1:4" ht="85.5">
      <c r="A98" s="190">
        <v>20709</v>
      </c>
      <c r="B98" s="190" t="s">
        <v>113</v>
      </c>
      <c r="C98" s="184" t="s">
        <v>26</v>
      </c>
      <c r="D98" s="185">
        <v>295.44</v>
      </c>
    </row>
    <row r="99" spans="1:4" ht="42.75">
      <c r="A99" s="190">
        <v>20710</v>
      </c>
      <c r="B99" s="190" t="s">
        <v>114</v>
      </c>
      <c r="C99" s="184" t="s">
        <v>24</v>
      </c>
      <c r="D99" s="188">
        <v>2410.19</v>
      </c>
    </row>
    <row r="100" spans="1:4" ht="42.75">
      <c r="A100" s="190">
        <v>20711</v>
      </c>
      <c r="B100" s="190" t="s">
        <v>115</v>
      </c>
      <c r="C100" s="184" t="s">
        <v>24</v>
      </c>
      <c r="D100" s="188">
        <v>2818.64</v>
      </c>
    </row>
    <row r="101" spans="1:4" ht="71.25">
      <c r="A101" s="190">
        <v>20712</v>
      </c>
      <c r="B101" s="190" t="s">
        <v>27651</v>
      </c>
      <c r="C101" s="184" t="s">
        <v>42</v>
      </c>
      <c r="D101" s="185">
        <v>53.19</v>
      </c>
    </row>
    <row r="102" spans="1:4" ht="71.25">
      <c r="A102" s="190">
        <v>20713</v>
      </c>
      <c r="B102" s="190" t="s">
        <v>116</v>
      </c>
      <c r="C102" s="184" t="s">
        <v>42</v>
      </c>
      <c r="D102" s="185">
        <v>493.36</v>
      </c>
    </row>
    <row r="103" spans="1:4" ht="57">
      <c r="A103" s="190">
        <v>20714</v>
      </c>
      <c r="B103" s="190" t="s">
        <v>117</v>
      </c>
      <c r="C103" s="184" t="s">
        <v>42</v>
      </c>
      <c r="D103" s="185">
        <v>384.56</v>
      </c>
    </row>
    <row r="104" spans="1:4" ht="60">
      <c r="A104" s="189">
        <v>208</v>
      </c>
      <c r="B104" s="189" t="s">
        <v>1893</v>
      </c>
      <c r="C104" s="184"/>
      <c r="D104" s="185"/>
    </row>
    <row r="105" spans="1:4" ht="71.25">
      <c r="A105" s="190">
        <v>20801</v>
      </c>
      <c r="B105" s="190" t="s">
        <v>118</v>
      </c>
      <c r="C105" s="184" t="s">
        <v>26</v>
      </c>
      <c r="D105" s="185">
        <v>625.16</v>
      </c>
    </row>
    <row r="106" spans="1:4" ht="71.25">
      <c r="A106" s="190">
        <v>20802</v>
      </c>
      <c r="B106" s="190" t="s">
        <v>119</v>
      </c>
      <c r="C106" s="184" t="s">
        <v>26</v>
      </c>
      <c r="D106" s="185">
        <v>463.58</v>
      </c>
    </row>
    <row r="107" spans="1:4" ht="71.25">
      <c r="A107" s="190">
        <v>20803</v>
      </c>
      <c r="B107" s="190" t="s">
        <v>120</v>
      </c>
      <c r="C107" s="184" t="s">
        <v>26</v>
      </c>
      <c r="D107" s="185">
        <v>408.38</v>
      </c>
    </row>
    <row r="108" spans="1:4" ht="71.25">
      <c r="A108" s="190">
        <v>20804</v>
      </c>
      <c r="B108" s="190" t="s">
        <v>121</v>
      </c>
      <c r="C108" s="184" t="s">
        <v>26</v>
      </c>
      <c r="D108" s="185">
        <v>393.99</v>
      </c>
    </row>
    <row r="109" spans="1:4" ht="85.5">
      <c r="A109" s="190">
        <v>20805</v>
      </c>
      <c r="B109" s="190" t="s">
        <v>122</v>
      </c>
      <c r="C109" s="184" t="s">
        <v>24</v>
      </c>
      <c r="D109" s="188">
        <v>12224</v>
      </c>
    </row>
    <row r="110" spans="1:4" ht="71.25">
      <c r="A110" s="190">
        <v>20806</v>
      </c>
      <c r="B110" s="190" t="s">
        <v>123</v>
      </c>
      <c r="C110" s="184" t="s">
        <v>24</v>
      </c>
      <c r="D110" s="188">
        <v>18330.52</v>
      </c>
    </row>
    <row r="111" spans="1:4" ht="71.25">
      <c r="A111" s="190">
        <v>20807</v>
      </c>
      <c r="B111" s="190" t="s">
        <v>124</v>
      </c>
      <c r="C111" s="184" t="s">
        <v>24</v>
      </c>
      <c r="D111" s="188">
        <v>22740.07</v>
      </c>
    </row>
    <row r="112" spans="1:4" ht="85.5">
      <c r="A112" s="190">
        <v>20808</v>
      </c>
      <c r="B112" s="190" t="s">
        <v>125</v>
      </c>
      <c r="C112" s="184" t="s">
        <v>26</v>
      </c>
      <c r="D112" s="185">
        <v>152.29</v>
      </c>
    </row>
    <row r="113" spans="1:4" ht="85.5">
      <c r="A113" s="190">
        <v>20809</v>
      </c>
      <c r="B113" s="190" t="s">
        <v>126</v>
      </c>
      <c r="C113" s="184" t="s">
        <v>26</v>
      </c>
      <c r="D113" s="185">
        <v>206.56</v>
      </c>
    </row>
    <row r="114" spans="1:4" ht="42.75">
      <c r="A114" s="190">
        <v>20810</v>
      </c>
      <c r="B114" s="190" t="s">
        <v>127</v>
      </c>
      <c r="C114" s="184" t="s">
        <v>24</v>
      </c>
      <c r="D114" s="188">
        <v>1492.47</v>
      </c>
    </row>
    <row r="115" spans="1:4" ht="42.75">
      <c r="A115" s="190">
        <v>20811</v>
      </c>
      <c r="B115" s="190" t="s">
        <v>128</v>
      </c>
      <c r="C115" s="184" t="s">
        <v>24</v>
      </c>
      <c r="D115" s="188">
        <v>1724.88</v>
      </c>
    </row>
    <row r="116" spans="1:4" ht="71.25">
      <c r="A116" s="190">
        <v>20812</v>
      </c>
      <c r="B116" s="190" t="s">
        <v>27652</v>
      </c>
      <c r="C116" s="184" t="s">
        <v>42</v>
      </c>
      <c r="D116" s="185">
        <v>35.81</v>
      </c>
    </row>
    <row r="117" spans="1:4" ht="15">
      <c r="A117" s="189">
        <v>3</v>
      </c>
      <c r="B117" s="189" t="s">
        <v>8</v>
      </c>
      <c r="C117" s="184"/>
      <c r="D117" s="185"/>
    </row>
    <row r="118" spans="1:4" ht="15">
      <c r="A118" s="189">
        <v>301</v>
      </c>
      <c r="B118" s="189" t="s">
        <v>1894</v>
      </c>
      <c r="C118" s="184"/>
      <c r="D118" s="185"/>
    </row>
    <row r="119" spans="1:4" ht="28.5">
      <c r="A119" s="190">
        <v>30101</v>
      </c>
      <c r="B119" s="190" t="s">
        <v>129</v>
      </c>
      <c r="C119" s="184" t="s">
        <v>35</v>
      </c>
      <c r="D119" s="185">
        <v>51.51</v>
      </c>
    </row>
    <row r="120" spans="1:4" ht="28.5">
      <c r="A120" s="190">
        <v>30102</v>
      </c>
      <c r="B120" s="190" t="s">
        <v>130</v>
      </c>
      <c r="C120" s="184" t="s">
        <v>35</v>
      </c>
      <c r="D120" s="185">
        <v>87.18</v>
      </c>
    </row>
    <row r="121" spans="1:4" ht="28.5">
      <c r="A121" s="190">
        <v>30103</v>
      </c>
      <c r="B121" s="190" t="s">
        <v>131</v>
      </c>
      <c r="C121" s="184" t="s">
        <v>35</v>
      </c>
      <c r="D121" s="185">
        <v>12.25</v>
      </c>
    </row>
    <row r="122" spans="1:4" ht="28.5">
      <c r="A122" s="190">
        <v>30104</v>
      </c>
      <c r="B122" s="190" t="s">
        <v>132</v>
      </c>
      <c r="C122" s="184" t="s">
        <v>35</v>
      </c>
      <c r="D122" s="185">
        <v>17.14</v>
      </c>
    </row>
    <row r="123" spans="1:4" ht="28.5">
      <c r="A123" s="190">
        <v>30119</v>
      </c>
      <c r="B123" s="190" t="s">
        <v>133</v>
      </c>
      <c r="C123" s="184" t="s">
        <v>26</v>
      </c>
      <c r="D123" s="185">
        <v>26.95</v>
      </c>
    </row>
    <row r="124" spans="1:4" ht="15">
      <c r="A124" s="189">
        <v>302</v>
      </c>
      <c r="B124" s="189" t="s">
        <v>1895</v>
      </c>
      <c r="C124" s="184"/>
      <c r="D124" s="185"/>
    </row>
    <row r="125" spans="1:4" ht="28.5">
      <c r="A125" s="190">
        <v>30201</v>
      </c>
      <c r="B125" s="190" t="s">
        <v>134</v>
      </c>
      <c r="C125" s="184" t="s">
        <v>35</v>
      </c>
      <c r="D125" s="185">
        <v>55.48</v>
      </c>
    </row>
    <row r="126" spans="1:4" ht="28.5">
      <c r="A126" s="190">
        <v>30202</v>
      </c>
      <c r="B126" s="190" t="s">
        <v>135</v>
      </c>
      <c r="C126" s="184" t="s">
        <v>35</v>
      </c>
      <c r="D126" s="185">
        <v>168.15</v>
      </c>
    </row>
    <row r="127" spans="1:4" ht="14.25">
      <c r="A127" s="190">
        <v>30203</v>
      </c>
      <c r="B127" s="190" t="s">
        <v>136</v>
      </c>
      <c r="C127" s="184" t="s">
        <v>35</v>
      </c>
      <c r="D127" s="185">
        <v>216.32</v>
      </c>
    </row>
    <row r="128" spans="1:4" ht="14.25">
      <c r="A128" s="190">
        <v>30204</v>
      </c>
      <c r="B128" s="190" t="s">
        <v>137</v>
      </c>
      <c r="C128" s="184" t="s">
        <v>35</v>
      </c>
      <c r="D128" s="185">
        <v>223.63</v>
      </c>
    </row>
    <row r="129" spans="1:4" ht="42.75">
      <c r="A129" s="190">
        <v>30206</v>
      </c>
      <c r="B129" s="190" t="s">
        <v>138</v>
      </c>
      <c r="C129" s="184" t="s">
        <v>35</v>
      </c>
      <c r="D129" s="185">
        <v>192.33</v>
      </c>
    </row>
    <row r="130" spans="1:4" ht="42.75">
      <c r="A130" s="190">
        <v>30208</v>
      </c>
      <c r="B130" s="190" t="s">
        <v>139</v>
      </c>
      <c r="C130" s="184" t="s">
        <v>35</v>
      </c>
      <c r="D130" s="185">
        <v>145</v>
      </c>
    </row>
    <row r="131" spans="1:4" ht="28.5">
      <c r="A131" s="190">
        <v>30209</v>
      </c>
      <c r="B131" s="190" t="s">
        <v>140</v>
      </c>
      <c r="C131" s="184" t="s">
        <v>35</v>
      </c>
      <c r="D131" s="185">
        <v>171.49</v>
      </c>
    </row>
    <row r="132" spans="1:4" ht="42.75">
      <c r="A132" s="190">
        <v>30210</v>
      </c>
      <c r="B132" s="190" t="s">
        <v>141</v>
      </c>
      <c r="C132" s="184" t="s">
        <v>35</v>
      </c>
      <c r="D132" s="185">
        <v>27.59</v>
      </c>
    </row>
    <row r="133" spans="1:4" ht="14.25">
      <c r="A133" s="190">
        <v>30211</v>
      </c>
      <c r="B133" s="190" t="s">
        <v>142</v>
      </c>
      <c r="C133" s="184" t="s">
        <v>35</v>
      </c>
      <c r="D133" s="185">
        <v>7.13</v>
      </c>
    </row>
    <row r="134" spans="1:4" ht="15">
      <c r="A134" s="189">
        <v>303</v>
      </c>
      <c r="B134" s="189" t="s">
        <v>1896</v>
      </c>
      <c r="C134" s="184"/>
      <c r="D134" s="185"/>
    </row>
    <row r="135" spans="1:4" ht="71.25">
      <c r="A135" s="190">
        <v>30304</v>
      </c>
      <c r="B135" s="190" t="s">
        <v>143</v>
      </c>
      <c r="C135" s="184" t="s">
        <v>35</v>
      </c>
      <c r="D135" s="185">
        <v>71.319999999999993</v>
      </c>
    </row>
    <row r="136" spans="1:4" ht="57">
      <c r="A136" s="190">
        <v>30305</v>
      </c>
      <c r="B136" s="190" t="s">
        <v>144</v>
      </c>
      <c r="C136" s="184" t="s">
        <v>24</v>
      </c>
      <c r="D136" s="185">
        <v>23.78</v>
      </c>
    </row>
    <row r="137" spans="1:4" ht="57">
      <c r="A137" s="190">
        <v>30306</v>
      </c>
      <c r="B137" s="190" t="s">
        <v>145</v>
      </c>
      <c r="C137" s="184" t="s">
        <v>24</v>
      </c>
      <c r="D137" s="185">
        <v>15.85</v>
      </c>
    </row>
    <row r="138" spans="1:4" ht="15">
      <c r="A138" s="189">
        <v>4</v>
      </c>
      <c r="B138" s="189" t="s">
        <v>21</v>
      </c>
      <c r="C138" s="184"/>
      <c r="D138" s="185"/>
    </row>
    <row r="139" spans="1:4" ht="15">
      <c r="A139" s="189">
        <v>402</v>
      </c>
      <c r="B139" s="189" t="s">
        <v>1897</v>
      </c>
      <c r="C139" s="184"/>
      <c r="D139" s="185"/>
    </row>
    <row r="140" spans="1:4" ht="42.75">
      <c r="A140" s="190">
        <v>40202</v>
      </c>
      <c r="B140" s="190" t="s">
        <v>146</v>
      </c>
      <c r="C140" s="184" t="s">
        <v>35</v>
      </c>
      <c r="D140" s="185">
        <v>662.89</v>
      </c>
    </row>
    <row r="141" spans="1:4" ht="57">
      <c r="A141" s="190">
        <v>40206</v>
      </c>
      <c r="B141" s="190" t="s">
        <v>147</v>
      </c>
      <c r="C141" s="184" t="s">
        <v>26</v>
      </c>
      <c r="D141" s="185">
        <v>78.05</v>
      </c>
    </row>
    <row r="142" spans="1:4" ht="42.75">
      <c r="A142" s="190">
        <v>40224</v>
      </c>
      <c r="B142" s="190" t="s">
        <v>148</v>
      </c>
      <c r="C142" s="184" t="s">
        <v>35</v>
      </c>
      <c r="D142" s="185">
        <v>757.8</v>
      </c>
    </row>
    <row r="143" spans="1:4" ht="57">
      <c r="A143" s="190">
        <v>40231</v>
      </c>
      <c r="B143" s="190" t="s">
        <v>149</v>
      </c>
      <c r="C143" s="184" t="s">
        <v>35</v>
      </c>
      <c r="D143" s="185">
        <v>665.79</v>
      </c>
    </row>
    <row r="144" spans="1:4" ht="42.75">
      <c r="A144" s="190">
        <v>40233</v>
      </c>
      <c r="B144" s="190" t="s">
        <v>150</v>
      </c>
      <c r="C144" s="184" t="s">
        <v>35</v>
      </c>
      <c r="D144" s="185">
        <v>688.77</v>
      </c>
    </row>
    <row r="145" spans="1:4" ht="42.75">
      <c r="A145" s="190">
        <v>40235</v>
      </c>
      <c r="B145" s="190" t="s">
        <v>151</v>
      </c>
      <c r="C145" s="184" t="s">
        <v>35</v>
      </c>
      <c r="D145" s="185">
        <v>711.27</v>
      </c>
    </row>
    <row r="146" spans="1:4" ht="42.75">
      <c r="A146" s="190">
        <v>40237</v>
      </c>
      <c r="B146" s="190" t="s">
        <v>152</v>
      </c>
      <c r="C146" s="184" t="s">
        <v>35</v>
      </c>
      <c r="D146" s="185">
        <v>735.69</v>
      </c>
    </row>
    <row r="147" spans="1:4" ht="57">
      <c r="A147" s="190">
        <v>40238</v>
      </c>
      <c r="B147" s="190" t="s">
        <v>153</v>
      </c>
      <c r="C147" s="184" t="s">
        <v>26</v>
      </c>
      <c r="D147" s="185">
        <v>80.180000000000007</v>
      </c>
    </row>
    <row r="148" spans="1:4" ht="57">
      <c r="A148" s="190">
        <v>40239</v>
      </c>
      <c r="B148" s="190" t="s">
        <v>154</v>
      </c>
      <c r="C148" s="184" t="s">
        <v>35</v>
      </c>
      <c r="D148" s="185">
        <v>646.25</v>
      </c>
    </row>
    <row r="149" spans="1:4" ht="57">
      <c r="A149" s="190">
        <v>40240</v>
      </c>
      <c r="B149" s="190" t="s">
        <v>155</v>
      </c>
      <c r="C149" s="184" t="s">
        <v>35</v>
      </c>
      <c r="D149" s="185">
        <v>667.62</v>
      </c>
    </row>
    <row r="150" spans="1:4" ht="42.75">
      <c r="A150" s="190">
        <v>40243</v>
      </c>
      <c r="B150" s="190" t="s">
        <v>156</v>
      </c>
      <c r="C150" s="184" t="s">
        <v>157</v>
      </c>
      <c r="D150" s="185">
        <v>11.08</v>
      </c>
    </row>
    <row r="151" spans="1:4" ht="42.75">
      <c r="A151" s="190">
        <v>40245</v>
      </c>
      <c r="B151" s="190" t="s">
        <v>158</v>
      </c>
      <c r="C151" s="184" t="s">
        <v>157</v>
      </c>
      <c r="D151" s="185">
        <v>11.52</v>
      </c>
    </row>
    <row r="152" spans="1:4" ht="42.75">
      <c r="A152" s="190">
        <v>40246</v>
      </c>
      <c r="B152" s="190" t="s">
        <v>159</v>
      </c>
      <c r="C152" s="184" t="s">
        <v>157</v>
      </c>
      <c r="D152" s="185">
        <v>11.71</v>
      </c>
    </row>
    <row r="153" spans="1:4" ht="57">
      <c r="A153" s="190">
        <v>40249</v>
      </c>
      <c r="B153" s="190" t="s">
        <v>160</v>
      </c>
      <c r="C153" s="184" t="s">
        <v>26</v>
      </c>
      <c r="D153" s="185">
        <v>126.41</v>
      </c>
    </row>
    <row r="154" spans="1:4" ht="57">
      <c r="A154" s="190">
        <v>40250</v>
      </c>
      <c r="B154" s="190" t="s">
        <v>161</v>
      </c>
      <c r="C154" s="184" t="s">
        <v>26</v>
      </c>
      <c r="D154" s="185">
        <v>95.36</v>
      </c>
    </row>
    <row r="155" spans="1:4" ht="57">
      <c r="A155" s="190">
        <v>40253</v>
      </c>
      <c r="B155" s="190" t="s">
        <v>162</v>
      </c>
      <c r="C155" s="184" t="s">
        <v>35</v>
      </c>
      <c r="D155" s="185">
        <v>687.31</v>
      </c>
    </row>
    <row r="156" spans="1:4" ht="15">
      <c r="A156" s="189">
        <v>403</v>
      </c>
      <c r="B156" s="189" t="s">
        <v>1898</v>
      </c>
      <c r="C156" s="184"/>
      <c r="D156" s="185"/>
    </row>
    <row r="157" spans="1:4" ht="42.75">
      <c r="A157" s="190">
        <v>40315</v>
      </c>
      <c r="B157" s="190" t="s">
        <v>148</v>
      </c>
      <c r="C157" s="184" t="s">
        <v>35</v>
      </c>
      <c r="D157" s="185">
        <v>858.33</v>
      </c>
    </row>
    <row r="158" spans="1:4" ht="42.75">
      <c r="A158" s="190">
        <v>40320</v>
      </c>
      <c r="B158" s="190" t="s">
        <v>150</v>
      </c>
      <c r="C158" s="184" t="s">
        <v>35</v>
      </c>
      <c r="D158" s="185">
        <v>789.3</v>
      </c>
    </row>
    <row r="159" spans="1:4" ht="42.75">
      <c r="A159" s="190">
        <v>40322</v>
      </c>
      <c r="B159" s="190" t="s">
        <v>151</v>
      </c>
      <c r="C159" s="184" t="s">
        <v>35</v>
      </c>
      <c r="D159" s="185">
        <v>811.8</v>
      </c>
    </row>
    <row r="160" spans="1:4" ht="42.75">
      <c r="A160" s="190">
        <v>40324</v>
      </c>
      <c r="B160" s="190" t="s">
        <v>152</v>
      </c>
      <c r="C160" s="184" t="s">
        <v>35</v>
      </c>
      <c r="D160" s="185">
        <v>836.22</v>
      </c>
    </row>
    <row r="161" spans="1:4" ht="42.75">
      <c r="A161" s="190">
        <v>40328</v>
      </c>
      <c r="B161" s="190" t="s">
        <v>156</v>
      </c>
      <c r="C161" s="184" t="s">
        <v>157</v>
      </c>
      <c r="D161" s="185">
        <v>11.08</v>
      </c>
    </row>
    <row r="162" spans="1:4" ht="57">
      <c r="A162" s="190">
        <v>40329</v>
      </c>
      <c r="B162" s="190" t="s">
        <v>163</v>
      </c>
      <c r="C162" s="184" t="s">
        <v>35</v>
      </c>
      <c r="D162" s="185">
        <v>601.89</v>
      </c>
    </row>
    <row r="163" spans="1:4" ht="57">
      <c r="A163" s="190">
        <v>40330</v>
      </c>
      <c r="B163" s="190" t="s">
        <v>164</v>
      </c>
      <c r="C163" s="184" t="s">
        <v>35</v>
      </c>
      <c r="D163" s="185">
        <v>624.48</v>
      </c>
    </row>
    <row r="164" spans="1:4" ht="57">
      <c r="A164" s="190">
        <v>40331</v>
      </c>
      <c r="B164" s="190" t="s">
        <v>165</v>
      </c>
      <c r="C164" s="184" t="s">
        <v>35</v>
      </c>
      <c r="D164" s="185">
        <v>645.29</v>
      </c>
    </row>
    <row r="165" spans="1:4" ht="42.75">
      <c r="A165" s="190">
        <v>40332</v>
      </c>
      <c r="B165" s="190" t="s">
        <v>166</v>
      </c>
      <c r="C165" s="184" t="s">
        <v>157</v>
      </c>
      <c r="D165" s="185">
        <v>11.52</v>
      </c>
    </row>
    <row r="166" spans="1:4" ht="42.75">
      <c r="A166" s="190">
        <v>40333</v>
      </c>
      <c r="B166" s="190" t="s">
        <v>159</v>
      </c>
      <c r="C166" s="184" t="s">
        <v>157</v>
      </c>
      <c r="D166" s="185">
        <v>11.71</v>
      </c>
    </row>
    <row r="167" spans="1:4" ht="71.25">
      <c r="A167" s="190">
        <v>40337</v>
      </c>
      <c r="B167" s="190" t="s">
        <v>167</v>
      </c>
      <c r="C167" s="184" t="s">
        <v>26</v>
      </c>
      <c r="D167" s="185">
        <v>98.69</v>
      </c>
    </row>
    <row r="168" spans="1:4" ht="71.25">
      <c r="A168" s="190">
        <v>40339</v>
      </c>
      <c r="B168" s="190" t="s">
        <v>168</v>
      </c>
      <c r="C168" s="184" t="s">
        <v>26</v>
      </c>
      <c r="D168" s="185">
        <v>117.17</v>
      </c>
    </row>
    <row r="169" spans="1:4" ht="15">
      <c r="A169" s="189">
        <v>404</v>
      </c>
      <c r="B169" s="189" t="s">
        <v>1899</v>
      </c>
      <c r="C169" s="184"/>
      <c r="D169" s="185"/>
    </row>
    <row r="170" spans="1:4" ht="15" customHeight="1">
      <c r="A170" s="190">
        <v>40405</v>
      </c>
      <c r="B170" s="190" t="s">
        <v>169</v>
      </c>
      <c r="C170" s="184" t="s">
        <v>26</v>
      </c>
      <c r="D170" s="185">
        <v>113.14</v>
      </c>
    </row>
    <row r="171" spans="1:4" ht="15">
      <c r="A171" s="189">
        <v>406</v>
      </c>
      <c r="B171" s="189" t="s">
        <v>1900</v>
      </c>
      <c r="C171" s="184"/>
      <c r="D171" s="185"/>
    </row>
    <row r="172" spans="1:4" ht="42.75">
      <c r="A172" s="190">
        <v>40601</v>
      </c>
      <c r="B172" s="190" t="s">
        <v>170</v>
      </c>
      <c r="C172" s="184" t="s">
        <v>26</v>
      </c>
      <c r="D172" s="185">
        <v>120</v>
      </c>
    </row>
    <row r="173" spans="1:4" ht="42.75">
      <c r="A173" s="190">
        <v>40602</v>
      </c>
      <c r="B173" s="190" t="s">
        <v>171</v>
      </c>
      <c r="C173" s="184" t="s">
        <v>26</v>
      </c>
      <c r="D173" s="185">
        <v>136.94</v>
      </c>
    </row>
    <row r="174" spans="1:4" ht="15">
      <c r="A174" s="189">
        <v>407</v>
      </c>
      <c r="B174" s="189" t="s">
        <v>1128</v>
      </c>
      <c r="C174" s="184"/>
      <c r="D174" s="185"/>
    </row>
    <row r="175" spans="1:4" ht="57">
      <c r="A175" s="190">
        <v>40705</v>
      </c>
      <c r="B175" s="190" t="s">
        <v>172</v>
      </c>
      <c r="C175" s="184" t="s">
        <v>42</v>
      </c>
      <c r="D175" s="185">
        <v>64.12</v>
      </c>
    </row>
    <row r="176" spans="1:4" ht="15">
      <c r="A176" s="189">
        <v>408</v>
      </c>
      <c r="B176" s="189" t="s">
        <v>1901</v>
      </c>
      <c r="C176" s="184"/>
      <c r="D176" s="185"/>
    </row>
    <row r="177" spans="1:4" ht="28.5">
      <c r="A177" s="190">
        <v>40801</v>
      </c>
      <c r="B177" s="190" t="s">
        <v>173</v>
      </c>
      <c r="C177" s="184" t="s">
        <v>35</v>
      </c>
      <c r="D177" s="188">
        <v>2673.72</v>
      </c>
    </row>
    <row r="178" spans="1:4" ht="42.75">
      <c r="A178" s="190">
        <v>40802</v>
      </c>
      <c r="B178" s="190" t="s">
        <v>174</v>
      </c>
      <c r="C178" s="184" t="s">
        <v>26</v>
      </c>
      <c r="D178" s="185">
        <v>133.69</v>
      </c>
    </row>
    <row r="179" spans="1:4" ht="42.75">
      <c r="A179" s="190">
        <v>40803</v>
      </c>
      <c r="B179" s="190" t="s">
        <v>175</v>
      </c>
      <c r="C179" s="184" t="s">
        <v>26</v>
      </c>
      <c r="D179" s="185">
        <v>79.25</v>
      </c>
    </row>
    <row r="180" spans="1:4" ht="57">
      <c r="A180" s="190">
        <v>40806</v>
      </c>
      <c r="B180" s="190" t="s">
        <v>176</v>
      </c>
      <c r="C180" s="184" t="s">
        <v>26</v>
      </c>
      <c r="D180" s="185">
        <v>23.78</v>
      </c>
    </row>
    <row r="181" spans="1:4" ht="42.75">
      <c r="A181" s="190">
        <v>40807</v>
      </c>
      <c r="B181" s="190" t="s">
        <v>177</v>
      </c>
      <c r="C181" s="184" t="s">
        <v>26</v>
      </c>
      <c r="D181" s="185">
        <v>78.88</v>
      </c>
    </row>
    <row r="182" spans="1:4" ht="14.25">
      <c r="A182" s="190">
        <v>40808</v>
      </c>
      <c r="B182" s="190" t="s">
        <v>178</v>
      </c>
      <c r="C182" s="184" t="s">
        <v>157</v>
      </c>
      <c r="D182" s="185">
        <v>4.72</v>
      </c>
    </row>
    <row r="183" spans="1:4" ht="42.75">
      <c r="A183" s="190">
        <v>40809</v>
      </c>
      <c r="B183" s="190" t="s">
        <v>179</v>
      </c>
      <c r="C183" s="184" t="s">
        <v>26</v>
      </c>
      <c r="D183" s="185">
        <v>420</v>
      </c>
    </row>
    <row r="184" spans="1:4" ht="42.75">
      <c r="A184" s="190">
        <v>40810</v>
      </c>
      <c r="B184" s="190" t="s">
        <v>180</v>
      </c>
      <c r="C184" s="184" t="s">
        <v>35</v>
      </c>
      <c r="D184" s="188">
        <v>7861.26</v>
      </c>
    </row>
    <row r="185" spans="1:4" ht="28.5">
      <c r="A185" s="190">
        <v>40813</v>
      </c>
      <c r="B185" s="190" t="s">
        <v>181</v>
      </c>
      <c r="C185" s="184" t="s">
        <v>26</v>
      </c>
      <c r="D185" s="185">
        <v>87.05</v>
      </c>
    </row>
    <row r="186" spans="1:4" ht="28.5">
      <c r="A186" s="190">
        <v>40816</v>
      </c>
      <c r="B186" s="190" t="s">
        <v>182</v>
      </c>
      <c r="C186" s="184" t="s">
        <v>26</v>
      </c>
      <c r="D186" s="185">
        <v>13.79</v>
      </c>
    </row>
    <row r="187" spans="1:4" ht="57">
      <c r="A187" s="190">
        <v>40817</v>
      </c>
      <c r="B187" s="190" t="s">
        <v>183</v>
      </c>
      <c r="C187" s="184" t="s">
        <v>35</v>
      </c>
      <c r="D187" s="188">
        <v>3605.19</v>
      </c>
    </row>
    <row r="188" spans="1:4" ht="42.75">
      <c r="A188" s="190">
        <v>40818</v>
      </c>
      <c r="B188" s="190" t="s">
        <v>184</v>
      </c>
      <c r="C188" s="184" t="s">
        <v>26</v>
      </c>
      <c r="D188" s="185">
        <v>81.89</v>
      </c>
    </row>
    <row r="189" spans="1:4" ht="75">
      <c r="A189" s="189">
        <v>409</v>
      </c>
      <c r="B189" s="189" t="s">
        <v>1902</v>
      </c>
      <c r="C189" s="184"/>
      <c r="D189" s="185"/>
    </row>
    <row r="190" spans="1:4" ht="85.5">
      <c r="A190" s="190">
        <v>40901</v>
      </c>
      <c r="B190" s="190" t="s">
        <v>185</v>
      </c>
      <c r="C190" s="184" t="s">
        <v>42</v>
      </c>
      <c r="D190" s="185">
        <v>664.08</v>
      </c>
    </row>
    <row r="191" spans="1:4" ht="85.5">
      <c r="A191" s="190">
        <v>40902</v>
      </c>
      <c r="B191" s="190" t="s">
        <v>186</v>
      </c>
      <c r="C191" s="184" t="s">
        <v>42</v>
      </c>
      <c r="D191" s="188">
        <v>1065.01</v>
      </c>
    </row>
    <row r="192" spans="1:4" ht="85.5">
      <c r="A192" s="190">
        <v>40903</v>
      </c>
      <c r="B192" s="190" t="s">
        <v>187</v>
      </c>
      <c r="C192" s="184" t="s">
        <v>42</v>
      </c>
      <c r="D192" s="188">
        <v>1513.34</v>
      </c>
    </row>
    <row r="193" spans="1:4" ht="85.5">
      <c r="A193" s="190">
        <v>40904</v>
      </c>
      <c r="B193" s="190" t="s">
        <v>188</v>
      </c>
      <c r="C193" s="184" t="s">
        <v>42</v>
      </c>
      <c r="D193" s="188">
        <v>2000.3</v>
      </c>
    </row>
    <row r="194" spans="1:4" ht="15">
      <c r="A194" s="189">
        <v>5</v>
      </c>
      <c r="B194" s="189" t="s">
        <v>1903</v>
      </c>
      <c r="C194" s="184"/>
      <c r="D194" s="185"/>
    </row>
    <row r="195" spans="1:4" ht="15">
      <c r="A195" s="189">
        <v>501</v>
      </c>
      <c r="B195" s="189" t="s">
        <v>1904</v>
      </c>
      <c r="C195" s="184"/>
      <c r="D195" s="185"/>
    </row>
    <row r="196" spans="1:4" ht="42.75">
      <c r="A196" s="190">
        <v>50112</v>
      </c>
      <c r="B196" s="190" t="s">
        <v>189</v>
      </c>
      <c r="C196" s="184" t="s">
        <v>26</v>
      </c>
      <c r="D196" s="185">
        <v>173.55</v>
      </c>
    </row>
    <row r="197" spans="1:4" ht="28.5">
      <c r="A197" s="190">
        <v>50115</v>
      </c>
      <c r="B197" s="190" t="s">
        <v>190</v>
      </c>
      <c r="C197" s="184" t="s">
        <v>35</v>
      </c>
      <c r="D197" s="185">
        <v>558.01</v>
      </c>
    </row>
    <row r="198" spans="1:4" ht="71.25">
      <c r="A198" s="190">
        <v>50122</v>
      </c>
      <c r="B198" s="190" t="s">
        <v>191</v>
      </c>
      <c r="C198" s="184" t="s">
        <v>26</v>
      </c>
      <c r="D198" s="185">
        <v>201.57</v>
      </c>
    </row>
    <row r="199" spans="1:4" ht="15">
      <c r="A199" s="189">
        <v>502</v>
      </c>
      <c r="B199" s="189" t="s">
        <v>1905</v>
      </c>
      <c r="C199" s="184"/>
      <c r="D199" s="185"/>
    </row>
    <row r="200" spans="1:4" ht="71.25">
      <c r="A200" s="190">
        <v>50202</v>
      </c>
      <c r="B200" s="190" t="s">
        <v>192</v>
      </c>
      <c r="C200" s="184" t="s">
        <v>26</v>
      </c>
      <c r="D200" s="185">
        <v>149.83000000000001</v>
      </c>
    </row>
    <row r="201" spans="1:4" ht="42.75">
      <c r="A201" s="190">
        <v>50203</v>
      </c>
      <c r="B201" s="190" t="s">
        <v>193</v>
      </c>
      <c r="C201" s="184" t="s">
        <v>24</v>
      </c>
      <c r="D201" s="185">
        <v>496.25</v>
      </c>
    </row>
    <row r="202" spans="1:4" ht="42.75">
      <c r="A202" s="190">
        <v>50205</v>
      </c>
      <c r="B202" s="190" t="s">
        <v>194</v>
      </c>
      <c r="C202" s="184" t="s">
        <v>26</v>
      </c>
      <c r="D202" s="185">
        <v>437.55</v>
      </c>
    </row>
    <row r="203" spans="1:4" ht="42.75">
      <c r="A203" s="190">
        <v>50206</v>
      </c>
      <c r="B203" s="190" t="s">
        <v>195</v>
      </c>
      <c r="C203" s="184" t="s">
        <v>26</v>
      </c>
      <c r="D203" s="185">
        <v>454.6</v>
      </c>
    </row>
    <row r="204" spans="1:4" ht="57">
      <c r="A204" s="190">
        <v>50208</v>
      </c>
      <c r="B204" s="190" t="s">
        <v>196</v>
      </c>
      <c r="C204" s="184" t="s">
        <v>26</v>
      </c>
      <c r="D204" s="185">
        <v>132.94999999999999</v>
      </c>
    </row>
    <row r="205" spans="1:4" ht="15">
      <c r="A205" s="189">
        <v>503</v>
      </c>
      <c r="B205" s="189" t="s">
        <v>1906</v>
      </c>
      <c r="C205" s="184"/>
      <c r="D205" s="185"/>
    </row>
    <row r="206" spans="1:4" ht="42.75">
      <c r="A206" s="190">
        <v>50301</v>
      </c>
      <c r="B206" s="190" t="s">
        <v>197</v>
      </c>
      <c r="C206" s="184" t="s">
        <v>42</v>
      </c>
      <c r="D206" s="185">
        <v>9.67</v>
      </c>
    </row>
    <row r="207" spans="1:4" ht="42.75">
      <c r="A207" s="190">
        <v>50303</v>
      </c>
      <c r="B207" s="190" t="s">
        <v>198</v>
      </c>
      <c r="C207" s="184" t="s">
        <v>42</v>
      </c>
      <c r="D207" s="185">
        <v>80.14</v>
      </c>
    </row>
    <row r="208" spans="1:4" ht="15">
      <c r="A208" s="189">
        <v>505</v>
      </c>
      <c r="B208" s="189" t="s">
        <v>1907</v>
      </c>
      <c r="C208" s="184"/>
      <c r="D208" s="185"/>
    </row>
    <row r="209" spans="1:4" ht="71.25">
      <c r="A209" s="190">
        <v>50501</v>
      </c>
      <c r="B209" s="190" t="s">
        <v>199</v>
      </c>
      <c r="C209" s="184" t="s">
        <v>26</v>
      </c>
      <c r="D209" s="185">
        <v>127.34</v>
      </c>
    </row>
    <row r="210" spans="1:4" ht="71.25">
      <c r="A210" s="190">
        <v>50502</v>
      </c>
      <c r="B210" s="190" t="s">
        <v>200</v>
      </c>
      <c r="C210" s="184" t="s">
        <v>26</v>
      </c>
      <c r="D210" s="185">
        <v>246.46</v>
      </c>
    </row>
    <row r="211" spans="1:4" ht="71.25">
      <c r="A211" s="190">
        <v>50503</v>
      </c>
      <c r="B211" s="190" t="s">
        <v>201</v>
      </c>
      <c r="C211" s="184" t="s">
        <v>26</v>
      </c>
      <c r="D211" s="185">
        <v>89.02</v>
      </c>
    </row>
    <row r="212" spans="1:4" ht="30">
      <c r="A212" s="189">
        <v>506</v>
      </c>
      <c r="B212" s="189" t="s">
        <v>1908</v>
      </c>
      <c r="C212" s="184"/>
      <c r="D212" s="185"/>
    </row>
    <row r="213" spans="1:4" ht="71.25">
      <c r="A213" s="190">
        <v>50601</v>
      </c>
      <c r="B213" s="190" t="s">
        <v>202</v>
      </c>
      <c r="C213" s="184" t="s">
        <v>26</v>
      </c>
      <c r="D213" s="185">
        <v>66.959999999999994</v>
      </c>
    </row>
    <row r="214" spans="1:4" ht="71.25">
      <c r="A214" s="190">
        <v>50602</v>
      </c>
      <c r="B214" s="190" t="s">
        <v>203</v>
      </c>
      <c r="C214" s="184" t="s">
        <v>26</v>
      </c>
      <c r="D214" s="185">
        <v>82.27</v>
      </c>
    </row>
    <row r="215" spans="1:4" ht="71.25">
      <c r="A215" s="190">
        <v>50603</v>
      </c>
      <c r="B215" s="190" t="s">
        <v>204</v>
      </c>
      <c r="C215" s="184" t="s">
        <v>26</v>
      </c>
      <c r="D215" s="185">
        <v>96.41</v>
      </c>
    </row>
    <row r="216" spans="1:4" ht="85.5">
      <c r="A216" s="190">
        <v>50605</v>
      </c>
      <c r="B216" s="190" t="s">
        <v>205</v>
      </c>
      <c r="C216" s="184" t="s">
        <v>26</v>
      </c>
      <c r="D216" s="185">
        <v>76.569999999999993</v>
      </c>
    </row>
    <row r="217" spans="1:4" ht="85.5">
      <c r="A217" s="190">
        <v>50606</v>
      </c>
      <c r="B217" s="190" t="s">
        <v>206</v>
      </c>
      <c r="C217" s="184" t="s">
        <v>26</v>
      </c>
      <c r="D217" s="185">
        <v>63.07</v>
      </c>
    </row>
    <row r="218" spans="1:4" ht="85.5">
      <c r="A218" s="190">
        <v>50607</v>
      </c>
      <c r="B218" s="190" t="s">
        <v>207</v>
      </c>
      <c r="C218" s="184" t="s">
        <v>26</v>
      </c>
      <c r="D218" s="185">
        <v>135.19</v>
      </c>
    </row>
    <row r="219" spans="1:4" ht="85.5">
      <c r="A219" s="190">
        <v>50608</v>
      </c>
      <c r="B219" s="190" t="s">
        <v>208</v>
      </c>
      <c r="C219" s="184" t="s">
        <v>26</v>
      </c>
      <c r="D219" s="185">
        <v>109.81</v>
      </c>
    </row>
    <row r="220" spans="1:4" ht="15">
      <c r="A220" s="189">
        <v>6</v>
      </c>
      <c r="B220" s="189" t="s">
        <v>1909</v>
      </c>
      <c r="C220" s="184"/>
      <c r="D220" s="185"/>
    </row>
    <row r="221" spans="1:4" ht="15">
      <c r="A221" s="189">
        <v>601</v>
      </c>
      <c r="B221" s="189" t="s">
        <v>1910</v>
      </c>
      <c r="C221" s="184"/>
      <c r="D221" s="185"/>
    </row>
    <row r="222" spans="1:4" ht="42.75">
      <c r="A222" s="190">
        <v>60101</v>
      </c>
      <c r="B222" s="190" t="s">
        <v>209</v>
      </c>
      <c r="C222" s="184" t="s">
        <v>24</v>
      </c>
      <c r="D222" s="185">
        <v>418.9</v>
      </c>
    </row>
    <row r="223" spans="1:4" ht="42.75">
      <c r="A223" s="190">
        <v>60102</v>
      </c>
      <c r="B223" s="190" t="s">
        <v>210</v>
      </c>
      <c r="C223" s="184" t="s">
        <v>24</v>
      </c>
      <c r="D223" s="185">
        <v>418.9</v>
      </c>
    </row>
    <row r="224" spans="1:4" ht="42.75">
      <c r="A224" s="190">
        <v>60103</v>
      </c>
      <c r="B224" s="190" t="s">
        <v>211</v>
      </c>
      <c r="C224" s="184" t="s">
        <v>24</v>
      </c>
      <c r="D224" s="185">
        <v>418.9</v>
      </c>
    </row>
    <row r="225" spans="1:4" ht="28.5">
      <c r="A225" s="190">
        <v>60107</v>
      </c>
      <c r="B225" s="190" t="s">
        <v>212</v>
      </c>
      <c r="C225" s="184" t="s">
        <v>42</v>
      </c>
      <c r="D225" s="185">
        <v>20.48</v>
      </c>
    </row>
    <row r="226" spans="1:4" ht="42.75">
      <c r="A226" s="190">
        <v>60108</v>
      </c>
      <c r="B226" s="190" t="s">
        <v>213</v>
      </c>
      <c r="C226" s="184" t="s">
        <v>24</v>
      </c>
      <c r="D226" s="185">
        <v>425.9</v>
      </c>
    </row>
    <row r="227" spans="1:4" ht="42.75">
      <c r="A227" s="190">
        <v>60110</v>
      </c>
      <c r="B227" s="190" t="s">
        <v>214</v>
      </c>
      <c r="C227" s="184" t="s">
        <v>42</v>
      </c>
      <c r="D227" s="185">
        <v>95.12</v>
      </c>
    </row>
    <row r="228" spans="1:4" ht="42.75">
      <c r="A228" s="190">
        <v>60112</v>
      </c>
      <c r="B228" s="190" t="s">
        <v>215</v>
      </c>
      <c r="C228" s="184" t="s">
        <v>42</v>
      </c>
      <c r="D228" s="185">
        <v>67.02</v>
      </c>
    </row>
    <row r="229" spans="1:4" ht="28.5">
      <c r="A229" s="190">
        <v>60113</v>
      </c>
      <c r="B229" s="190" t="s">
        <v>216</v>
      </c>
      <c r="C229" s="184" t="s">
        <v>42</v>
      </c>
      <c r="D229" s="185">
        <v>24.23</v>
      </c>
    </row>
    <row r="230" spans="1:4" ht="15">
      <c r="A230" s="189">
        <v>611</v>
      </c>
      <c r="B230" s="189" t="s">
        <v>1911</v>
      </c>
      <c r="C230" s="184"/>
      <c r="D230" s="185"/>
    </row>
    <row r="231" spans="1:4" ht="42.75">
      <c r="A231" s="190">
        <v>61101</v>
      </c>
      <c r="B231" s="190" t="s">
        <v>217</v>
      </c>
      <c r="C231" s="184" t="s">
        <v>24</v>
      </c>
      <c r="D231" s="185">
        <v>10.91</v>
      </c>
    </row>
    <row r="232" spans="1:4" ht="42.75">
      <c r="A232" s="190">
        <v>61102</v>
      </c>
      <c r="B232" s="190" t="s">
        <v>218</v>
      </c>
      <c r="C232" s="184" t="s">
        <v>24</v>
      </c>
      <c r="D232" s="185">
        <v>126.7</v>
      </c>
    </row>
    <row r="233" spans="1:4" ht="42.75">
      <c r="A233" s="190">
        <v>61103</v>
      </c>
      <c r="B233" s="190" t="s">
        <v>219</v>
      </c>
      <c r="C233" s="184" t="s">
        <v>24</v>
      </c>
      <c r="D233" s="185">
        <v>348.84</v>
      </c>
    </row>
    <row r="234" spans="1:4" ht="28.5">
      <c r="A234" s="190">
        <v>61104</v>
      </c>
      <c r="B234" s="190" t="s">
        <v>220</v>
      </c>
      <c r="C234" s="184" t="s">
        <v>24</v>
      </c>
      <c r="D234" s="185">
        <v>84.78</v>
      </c>
    </row>
    <row r="235" spans="1:4" ht="42.75">
      <c r="A235" s="190">
        <v>61106</v>
      </c>
      <c r="B235" s="190" t="s">
        <v>221</v>
      </c>
      <c r="C235" s="184" t="s">
        <v>24</v>
      </c>
      <c r="D235" s="185">
        <v>200.14</v>
      </c>
    </row>
    <row r="236" spans="1:4" ht="42.75">
      <c r="A236" s="190">
        <v>61107</v>
      </c>
      <c r="B236" s="190" t="s">
        <v>222</v>
      </c>
      <c r="C236" s="184" t="s">
        <v>24</v>
      </c>
      <c r="D236" s="185">
        <v>81.53</v>
      </c>
    </row>
    <row r="237" spans="1:4" ht="42.75">
      <c r="A237" s="190">
        <v>61108</v>
      </c>
      <c r="B237" s="190" t="s">
        <v>223</v>
      </c>
      <c r="C237" s="184" t="s">
        <v>24</v>
      </c>
      <c r="D237" s="185">
        <v>112.67</v>
      </c>
    </row>
    <row r="238" spans="1:4" ht="42.75">
      <c r="A238" s="190">
        <v>61112</v>
      </c>
      <c r="B238" s="190" t="s">
        <v>224</v>
      </c>
      <c r="C238" s="184" t="s">
        <v>24</v>
      </c>
      <c r="D238" s="185">
        <v>49.3</v>
      </c>
    </row>
    <row r="239" spans="1:4" ht="75">
      <c r="A239" s="189">
        <v>613</v>
      </c>
      <c r="B239" s="189" t="s">
        <v>1912</v>
      </c>
      <c r="C239" s="184"/>
      <c r="D239" s="185"/>
    </row>
    <row r="240" spans="1:4" ht="85.5">
      <c r="A240" s="190">
        <v>61301</v>
      </c>
      <c r="B240" s="190" t="s">
        <v>225</v>
      </c>
      <c r="C240" s="184" t="s">
        <v>24</v>
      </c>
      <c r="D240" s="188">
        <v>1128.69</v>
      </c>
    </row>
    <row r="241" spans="1:4" ht="85.5">
      <c r="A241" s="190">
        <v>61302</v>
      </c>
      <c r="B241" s="190" t="s">
        <v>1913</v>
      </c>
      <c r="C241" s="184" t="s">
        <v>24</v>
      </c>
      <c r="D241" s="188">
        <v>1154.47</v>
      </c>
    </row>
    <row r="242" spans="1:4" ht="85.5">
      <c r="A242" s="190">
        <v>61303</v>
      </c>
      <c r="B242" s="190" t="s">
        <v>1914</v>
      </c>
      <c r="C242" s="184" t="s">
        <v>24</v>
      </c>
      <c r="D242" s="188">
        <v>1165.24</v>
      </c>
    </row>
    <row r="243" spans="1:4" ht="85.5">
      <c r="A243" s="190">
        <v>61304</v>
      </c>
      <c r="B243" s="190" t="s">
        <v>1915</v>
      </c>
      <c r="C243" s="184" t="s">
        <v>24</v>
      </c>
      <c r="D243" s="188">
        <v>1216.74</v>
      </c>
    </row>
    <row r="244" spans="1:4" ht="75">
      <c r="A244" s="189">
        <v>614</v>
      </c>
      <c r="B244" s="189" t="s">
        <v>1916</v>
      </c>
      <c r="C244" s="184"/>
      <c r="D244" s="185"/>
    </row>
    <row r="245" spans="1:4" ht="85.5">
      <c r="A245" s="190">
        <v>61401</v>
      </c>
      <c r="B245" s="190" t="s">
        <v>1917</v>
      </c>
      <c r="C245" s="184" t="s">
        <v>24</v>
      </c>
      <c r="D245" s="185">
        <v>982.7</v>
      </c>
    </row>
    <row r="246" spans="1:4" ht="85.5">
      <c r="A246" s="190">
        <v>61402</v>
      </c>
      <c r="B246" s="190" t="s">
        <v>1918</v>
      </c>
      <c r="C246" s="184" t="s">
        <v>24</v>
      </c>
      <c r="D246" s="185">
        <v>982.7</v>
      </c>
    </row>
    <row r="247" spans="1:4" ht="85.5">
      <c r="A247" s="190">
        <v>61403</v>
      </c>
      <c r="B247" s="190" t="s">
        <v>1919</v>
      </c>
      <c r="C247" s="184" t="s">
        <v>24</v>
      </c>
      <c r="D247" s="185">
        <v>982.7</v>
      </c>
    </row>
    <row r="248" spans="1:4" ht="85.5">
      <c r="A248" s="190">
        <v>61404</v>
      </c>
      <c r="B248" s="190" t="s">
        <v>1920</v>
      </c>
      <c r="C248" s="184" t="s">
        <v>24</v>
      </c>
      <c r="D248" s="185">
        <v>982.7</v>
      </c>
    </row>
    <row r="249" spans="1:4" ht="45">
      <c r="A249" s="189">
        <v>617</v>
      </c>
      <c r="B249" s="189" t="s">
        <v>1921</v>
      </c>
      <c r="C249" s="184"/>
      <c r="D249" s="185"/>
    </row>
    <row r="250" spans="1:4" ht="42.75">
      <c r="A250" s="190">
        <v>61701</v>
      </c>
      <c r="B250" s="190" t="s">
        <v>1922</v>
      </c>
      <c r="C250" s="184" t="s">
        <v>24</v>
      </c>
      <c r="D250" s="185">
        <v>884.94</v>
      </c>
    </row>
    <row r="251" spans="1:4" ht="42.75">
      <c r="A251" s="190">
        <v>61702</v>
      </c>
      <c r="B251" s="190" t="s">
        <v>1923</v>
      </c>
      <c r="C251" s="184" t="s">
        <v>24</v>
      </c>
      <c r="D251" s="185">
        <v>987.94</v>
      </c>
    </row>
    <row r="252" spans="1:4" ht="42.75">
      <c r="A252" s="190">
        <v>61703</v>
      </c>
      <c r="B252" s="190" t="s">
        <v>1924</v>
      </c>
      <c r="C252" s="184" t="s">
        <v>24</v>
      </c>
      <c r="D252" s="188">
        <v>1072.94</v>
      </c>
    </row>
    <row r="253" spans="1:4" ht="90">
      <c r="A253" s="189">
        <v>619</v>
      </c>
      <c r="B253" s="189" t="s">
        <v>1925</v>
      </c>
      <c r="C253" s="184"/>
      <c r="D253" s="185"/>
    </row>
    <row r="254" spans="1:4" ht="85.5">
      <c r="A254" s="190">
        <v>61901</v>
      </c>
      <c r="B254" s="190" t="s">
        <v>1926</v>
      </c>
      <c r="C254" s="184" t="s">
        <v>24</v>
      </c>
      <c r="D254" s="188">
        <v>1436.54</v>
      </c>
    </row>
    <row r="255" spans="1:4" ht="85.5">
      <c r="A255" s="190">
        <v>61902</v>
      </c>
      <c r="B255" s="190" t="s">
        <v>1927</v>
      </c>
      <c r="C255" s="184" t="s">
        <v>24</v>
      </c>
      <c r="D255" s="188">
        <v>1449.81</v>
      </c>
    </row>
    <row r="256" spans="1:4" ht="85.5">
      <c r="A256" s="190">
        <v>61903</v>
      </c>
      <c r="B256" s="190" t="s">
        <v>1928</v>
      </c>
      <c r="C256" s="184" t="s">
        <v>24</v>
      </c>
      <c r="D256" s="188">
        <v>1532.31</v>
      </c>
    </row>
    <row r="257" spans="1:4" ht="15">
      <c r="A257" s="189">
        <v>622</v>
      </c>
      <c r="B257" s="189" t="s">
        <v>1929</v>
      </c>
      <c r="C257" s="184"/>
      <c r="D257" s="185"/>
    </row>
    <row r="258" spans="1:4" ht="28.5">
      <c r="A258" s="190">
        <v>62201</v>
      </c>
      <c r="B258" s="190" t="s">
        <v>226</v>
      </c>
      <c r="C258" s="184" t="s">
        <v>24</v>
      </c>
      <c r="D258" s="185">
        <v>100.44</v>
      </c>
    </row>
    <row r="259" spans="1:4" ht="28.5">
      <c r="A259" s="190">
        <v>62202</v>
      </c>
      <c r="B259" s="190" t="s">
        <v>227</v>
      </c>
      <c r="C259" s="184" t="s">
        <v>24</v>
      </c>
      <c r="D259" s="185">
        <v>322.58</v>
      </c>
    </row>
    <row r="260" spans="1:4" ht="28.5">
      <c r="A260" s="190">
        <v>62203</v>
      </c>
      <c r="B260" s="190" t="s">
        <v>228</v>
      </c>
      <c r="C260" s="184" t="s">
        <v>24</v>
      </c>
      <c r="D260" s="185">
        <v>173.88</v>
      </c>
    </row>
    <row r="261" spans="1:4" ht="28.5">
      <c r="A261" s="190">
        <v>62204</v>
      </c>
      <c r="B261" s="190" t="s">
        <v>229</v>
      </c>
      <c r="C261" s="184" t="s">
        <v>24</v>
      </c>
      <c r="D261" s="185">
        <v>74.31</v>
      </c>
    </row>
    <row r="262" spans="1:4" ht="14.25">
      <c r="A262" s="190">
        <v>62205</v>
      </c>
      <c r="B262" s="190" t="s">
        <v>230</v>
      </c>
      <c r="C262" s="184" t="s">
        <v>24</v>
      </c>
      <c r="D262" s="185">
        <v>71.73</v>
      </c>
    </row>
    <row r="263" spans="1:4" ht="14.25">
      <c r="A263" s="190">
        <v>62206</v>
      </c>
      <c r="B263" s="190" t="s">
        <v>231</v>
      </c>
      <c r="C263" s="184" t="s">
        <v>24</v>
      </c>
      <c r="D263" s="185">
        <v>9.6300000000000008</v>
      </c>
    </row>
    <row r="264" spans="1:4" ht="14.25">
      <c r="A264" s="190">
        <v>62207</v>
      </c>
      <c r="B264" s="190" t="s">
        <v>232</v>
      </c>
      <c r="C264" s="184" t="s">
        <v>24</v>
      </c>
      <c r="D264" s="185">
        <v>43.9</v>
      </c>
    </row>
    <row r="265" spans="1:4" ht="28.5">
      <c r="A265" s="190">
        <v>62208</v>
      </c>
      <c r="B265" s="190" t="s">
        <v>233</v>
      </c>
      <c r="C265" s="184" t="s">
        <v>24</v>
      </c>
      <c r="D265" s="185">
        <v>67.75</v>
      </c>
    </row>
    <row r="266" spans="1:4" ht="14.25">
      <c r="A266" s="190">
        <v>62211</v>
      </c>
      <c r="B266" s="190" t="s">
        <v>234</v>
      </c>
      <c r="C266" s="184" t="s">
        <v>42</v>
      </c>
      <c r="D266" s="185">
        <v>2.88</v>
      </c>
    </row>
    <row r="267" spans="1:4" ht="28.5">
      <c r="A267" s="190">
        <v>62212</v>
      </c>
      <c r="B267" s="190" t="s">
        <v>235</v>
      </c>
      <c r="C267" s="184" t="s">
        <v>42</v>
      </c>
      <c r="D267" s="185">
        <v>14.04</v>
      </c>
    </row>
    <row r="268" spans="1:4" ht="75">
      <c r="A268" s="189">
        <v>623</v>
      </c>
      <c r="B268" s="189" t="s">
        <v>1930</v>
      </c>
      <c r="C268" s="184"/>
      <c r="D268" s="185"/>
    </row>
    <row r="269" spans="1:4" ht="85.5">
      <c r="A269" s="190">
        <v>62301</v>
      </c>
      <c r="B269" s="190" t="s">
        <v>1931</v>
      </c>
      <c r="C269" s="184" t="s">
        <v>24</v>
      </c>
      <c r="D269" s="185">
        <v>808.29</v>
      </c>
    </row>
    <row r="270" spans="1:4" ht="85.5">
      <c r="A270" s="190">
        <v>62302</v>
      </c>
      <c r="B270" s="190" t="s">
        <v>1932</v>
      </c>
      <c r="C270" s="184" t="s">
        <v>24</v>
      </c>
      <c r="D270" s="185">
        <v>808.29</v>
      </c>
    </row>
    <row r="271" spans="1:4" ht="75">
      <c r="A271" s="189">
        <v>625</v>
      </c>
      <c r="B271" s="189" t="s">
        <v>28740</v>
      </c>
      <c r="C271" s="184"/>
      <c r="D271" s="185"/>
    </row>
    <row r="272" spans="1:4" ht="99.75">
      <c r="A272" s="190">
        <v>62501</v>
      </c>
      <c r="B272" s="190" t="s">
        <v>28741</v>
      </c>
      <c r="C272" s="184" t="s">
        <v>24</v>
      </c>
      <c r="D272" s="188">
        <v>1859.88</v>
      </c>
    </row>
    <row r="273" spans="1:4" ht="99.75">
      <c r="A273" s="190">
        <v>62502</v>
      </c>
      <c r="B273" s="190" t="s">
        <v>28742</v>
      </c>
      <c r="C273" s="184" t="s">
        <v>24</v>
      </c>
      <c r="D273" s="188">
        <v>1917</v>
      </c>
    </row>
    <row r="274" spans="1:4" ht="99.75">
      <c r="A274" s="190">
        <v>62503</v>
      </c>
      <c r="B274" s="190" t="s">
        <v>28743</v>
      </c>
      <c r="C274" s="184" t="s">
        <v>24</v>
      </c>
      <c r="D274" s="188">
        <v>1993.31</v>
      </c>
    </row>
    <row r="275" spans="1:4" ht="99.75">
      <c r="A275" s="190">
        <v>62504</v>
      </c>
      <c r="B275" s="190" t="s">
        <v>28744</v>
      </c>
      <c r="C275" s="184" t="s">
        <v>24</v>
      </c>
      <c r="D275" s="188">
        <v>2093.9899999999998</v>
      </c>
    </row>
    <row r="276" spans="1:4" ht="99.75">
      <c r="A276" s="190">
        <v>62505</v>
      </c>
      <c r="B276" s="190" t="s">
        <v>28745</v>
      </c>
      <c r="C276" s="184" t="s">
        <v>24</v>
      </c>
      <c r="D276" s="188">
        <v>3609.22</v>
      </c>
    </row>
    <row r="277" spans="1:4" ht="15">
      <c r="A277" s="189">
        <v>7</v>
      </c>
      <c r="B277" s="189" t="s">
        <v>1933</v>
      </c>
      <c r="C277" s="184"/>
      <c r="D277" s="185"/>
    </row>
    <row r="278" spans="1:4" ht="15">
      <c r="A278" s="189">
        <v>711</v>
      </c>
      <c r="B278" s="189" t="s">
        <v>1934</v>
      </c>
      <c r="C278" s="184"/>
      <c r="D278" s="185"/>
    </row>
    <row r="279" spans="1:4" ht="57">
      <c r="A279" s="190">
        <v>71101</v>
      </c>
      <c r="B279" s="190" t="s">
        <v>236</v>
      </c>
      <c r="C279" s="184" t="s">
        <v>26</v>
      </c>
      <c r="D279" s="185">
        <v>694.58</v>
      </c>
    </row>
    <row r="280" spans="1:4" ht="42.75">
      <c r="A280" s="190">
        <v>71103</v>
      </c>
      <c r="B280" s="190" t="s">
        <v>237</v>
      </c>
      <c r="C280" s="184" t="s">
        <v>26</v>
      </c>
      <c r="D280" s="185">
        <v>111.61</v>
      </c>
    </row>
    <row r="281" spans="1:4" ht="28.5">
      <c r="A281" s="190">
        <v>71104</v>
      </c>
      <c r="B281" s="190" t="s">
        <v>238</v>
      </c>
      <c r="C281" s="184" t="s">
        <v>26</v>
      </c>
      <c r="D281" s="185">
        <v>593</v>
      </c>
    </row>
    <row r="282" spans="1:4" ht="28.5">
      <c r="A282" s="190">
        <v>71105</v>
      </c>
      <c r="B282" s="190" t="s">
        <v>239</v>
      </c>
      <c r="C282" s="184" t="s">
        <v>26</v>
      </c>
      <c r="D282" s="185">
        <v>354.91</v>
      </c>
    </row>
    <row r="283" spans="1:4" ht="28.5">
      <c r="A283" s="190">
        <v>71106</v>
      </c>
      <c r="B283" s="190" t="s">
        <v>240</v>
      </c>
      <c r="C283" s="184" t="s">
        <v>26</v>
      </c>
      <c r="D283" s="185">
        <v>728.65</v>
      </c>
    </row>
    <row r="284" spans="1:4" ht="28.5">
      <c r="A284" s="190">
        <v>71107</v>
      </c>
      <c r="B284" s="190" t="s">
        <v>241</v>
      </c>
      <c r="C284" s="184" t="s">
        <v>26</v>
      </c>
      <c r="D284" s="185">
        <v>901.03</v>
      </c>
    </row>
    <row r="285" spans="1:4" ht="15">
      <c r="A285" s="189">
        <v>717</v>
      </c>
      <c r="B285" s="189" t="s">
        <v>1935</v>
      </c>
      <c r="C285" s="184"/>
      <c r="D285" s="185"/>
    </row>
    <row r="286" spans="1:4" ht="57">
      <c r="A286" s="190">
        <v>71701</v>
      </c>
      <c r="B286" s="190" t="s">
        <v>242</v>
      </c>
      <c r="C286" s="184" t="s">
        <v>26</v>
      </c>
      <c r="D286" s="185">
        <v>520.32000000000005</v>
      </c>
    </row>
    <row r="287" spans="1:4" ht="42.75">
      <c r="A287" s="190">
        <v>71702</v>
      </c>
      <c r="B287" s="190" t="s">
        <v>243</v>
      </c>
      <c r="C287" s="184" t="s">
        <v>26</v>
      </c>
      <c r="D287" s="185">
        <v>609.37</v>
      </c>
    </row>
    <row r="288" spans="1:4" ht="57">
      <c r="A288" s="190">
        <v>71703</v>
      </c>
      <c r="B288" s="190" t="s">
        <v>244</v>
      </c>
      <c r="C288" s="184" t="s">
        <v>26</v>
      </c>
      <c r="D288" s="185">
        <v>460.5</v>
      </c>
    </row>
    <row r="289" spans="1:4" ht="42.75">
      <c r="A289" s="190">
        <v>71704</v>
      </c>
      <c r="B289" s="190" t="s">
        <v>245</v>
      </c>
      <c r="C289" s="184" t="s">
        <v>26</v>
      </c>
      <c r="D289" s="185">
        <v>949.39</v>
      </c>
    </row>
    <row r="290" spans="1:4" ht="42.75">
      <c r="A290" s="190">
        <v>71706</v>
      </c>
      <c r="B290" s="190" t="s">
        <v>246</v>
      </c>
      <c r="C290" s="184" t="s">
        <v>26</v>
      </c>
      <c r="D290" s="185">
        <v>273.83999999999997</v>
      </c>
    </row>
    <row r="291" spans="1:4" ht="15">
      <c r="A291" s="189">
        <v>718</v>
      </c>
      <c r="B291" s="189" t="s">
        <v>1929</v>
      </c>
      <c r="C291" s="184"/>
      <c r="D291" s="185"/>
    </row>
    <row r="292" spans="1:4" ht="28.5">
      <c r="A292" s="190">
        <v>71801</v>
      </c>
      <c r="B292" s="190" t="s">
        <v>247</v>
      </c>
      <c r="C292" s="184" t="s">
        <v>26</v>
      </c>
      <c r="D292" s="185">
        <v>23.78</v>
      </c>
    </row>
    <row r="293" spans="1:4" ht="15">
      <c r="A293" s="189">
        <v>8</v>
      </c>
      <c r="B293" s="189" t="s">
        <v>1936</v>
      </c>
      <c r="C293" s="184"/>
      <c r="D293" s="185"/>
    </row>
    <row r="294" spans="1:4" ht="15">
      <c r="A294" s="189">
        <v>801</v>
      </c>
      <c r="B294" s="189" t="s">
        <v>1937</v>
      </c>
      <c r="C294" s="184"/>
      <c r="D294" s="185"/>
    </row>
    <row r="295" spans="1:4" ht="28.5">
      <c r="A295" s="190">
        <v>80102</v>
      </c>
      <c r="B295" s="190" t="s">
        <v>248</v>
      </c>
      <c r="C295" s="184" t="s">
        <v>26</v>
      </c>
      <c r="D295" s="185">
        <v>315.7</v>
      </c>
    </row>
    <row r="296" spans="1:4" ht="28.5">
      <c r="A296" s="190">
        <v>80103</v>
      </c>
      <c r="B296" s="190" t="s">
        <v>249</v>
      </c>
      <c r="C296" s="184" t="s">
        <v>26</v>
      </c>
      <c r="D296" s="185">
        <v>303.81</v>
      </c>
    </row>
    <row r="297" spans="1:4" ht="14.25">
      <c r="A297" s="190">
        <v>80107</v>
      </c>
      <c r="B297" s="190" t="s">
        <v>250</v>
      </c>
      <c r="C297" s="184" t="s">
        <v>26</v>
      </c>
      <c r="D297" s="188">
        <v>1815.83</v>
      </c>
    </row>
    <row r="298" spans="1:4" ht="15">
      <c r="A298" s="189">
        <v>802</v>
      </c>
      <c r="B298" s="189" t="s">
        <v>1938</v>
      </c>
      <c r="C298" s="184"/>
      <c r="D298" s="185"/>
    </row>
    <row r="299" spans="1:4" ht="57">
      <c r="A299" s="190">
        <v>80201</v>
      </c>
      <c r="B299" s="190" t="s">
        <v>251</v>
      </c>
      <c r="C299" s="184" t="s">
        <v>26</v>
      </c>
      <c r="D299" s="185">
        <v>660.36</v>
      </c>
    </row>
    <row r="300" spans="1:4" ht="57">
      <c r="A300" s="190">
        <v>80202</v>
      </c>
      <c r="B300" s="190" t="s">
        <v>252</v>
      </c>
      <c r="C300" s="184" t="s">
        <v>26</v>
      </c>
      <c r="D300" s="185">
        <v>842.88</v>
      </c>
    </row>
    <row r="301" spans="1:4" ht="57">
      <c r="A301" s="190">
        <v>80203</v>
      </c>
      <c r="B301" s="190" t="s">
        <v>253</v>
      </c>
      <c r="C301" s="184" t="s">
        <v>26</v>
      </c>
      <c r="D301" s="185">
        <v>688.28</v>
      </c>
    </row>
    <row r="302" spans="1:4" ht="15">
      <c r="A302" s="189">
        <v>9</v>
      </c>
      <c r="B302" s="189" t="s">
        <v>6</v>
      </c>
      <c r="C302" s="184"/>
      <c r="D302" s="185"/>
    </row>
    <row r="303" spans="1:4" ht="15">
      <c r="A303" s="189">
        <v>901</v>
      </c>
      <c r="B303" s="189" t="s">
        <v>1939</v>
      </c>
      <c r="C303" s="184"/>
      <c r="D303" s="185"/>
    </row>
    <row r="304" spans="1:4" ht="85.5">
      <c r="A304" s="190">
        <v>90101</v>
      </c>
      <c r="B304" s="190" t="s">
        <v>254</v>
      </c>
      <c r="C304" s="184" t="s">
        <v>26</v>
      </c>
      <c r="D304" s="185">
        <v>205.47</v>
      </c>
    </row>
    <row r="305" spans="1:4" ht="71.25">
      <c r="A305" s="190">
        <v>90102</v>
      </c>
      <c r="B305" s="190" t="s">
        <v>255</v>
      </c>
      <c r="C305" s="184" t="s">
        <v>26</v>
      </c>
      <c r="D305" s="185">
        <v>108.24</v>
      </c>
    </row>
    <row r="306" spans="1:4" ht="57">
      <c r="A306" s="190">
        <v>90103</v>
      </c>
      <c r="B306" s="190" t="s">
        <v>256</v>
      </c>
      <c r="C306" s="184" t="s">
        <v>26</v>
      </c>
      <c r="D306" s="185">
        <v>109.63</v>
      </c>
    </row>
    <row r="307" spans="1:4" ht="71.25">
      <c r="A307" s="190">
        <v>90104</v>
      </c>
      <c r="B307" s="190" t="s">
        <v>257</v>
      </c>
      <c r="C307" s="184" t="s">
        <v>26</v>
      </c>
      <c r="D307" s="185">
        <v>442.47</v>
      </c>
    </row>
    <row r="308" spans="1:4" ht="71.25">
      <c r="A308" s="190">
        <v>90105</v>
      </c>
      <c r="B308" s="190" t="s">
        <v>258</v>
      </c>
      <c r="C308" s="184" t="s">
        <v>26</v>
      </c>
      <c r="D308" s="185">
        <v>274.81</v>
      </c>
    </row>
    <row r="309" spans="1:4" ht="15">
      <c r="A309" s="189">
        <v>902</v>
      </c>
      <c r="B309" s="189" t="s">
        <v>1940</v>
      </c>
      <c r="C309" s="184"/>
      <c r="D309" s="185"/>
    </row>
    <row r="310" spans="1:4" ht="42.75">
      <c r="A310" s="190">
        <v>90202</v>
      </c>
      <c r="B310" s="190" t="s">
        <v>259</v>
      </c>
      <c r="C310" s="184" t="s">
        <v>26</v>
      </c>
      <c r="D310" s="185">
        <v>54.76</v>
      </c>
    </row>
    <row r="311" spans="1:4" ht="42.75">
      <c r="A311" s="190">
        <v>90203</v>
      </c>
      <c r="B311" s="190" t="s">
        <v>260</v>
      </c>
      <c r="C311" s="184" t="s">
        <v>26</v>
      </c>
      <c r="D311" s="185">
        <v>87.4</v>
      </c>
    </row>
    <row r="312" spans="1:4" ht="42.75">
      <c r="A312" s="190">
        <v>90206</v>
      </c>
      <c r="B312" s="190" t="s">
        <v>261</v>
      </c>
      <c r="C312" s="184" t="s">
        <v>26</v>
      </c>
      <c r="D312" s="185">
        <v>98.47</v>
      </c>
    </row>
    <row r="313" spans="1:4" ht="57">
      <c r="A313" s="190">
        <v>90211</v>
      </c>
      <c r="B313" s="190" t="s">
        <v>262</v>
      </c>
      <c r="C313" s="184" t="s">
        <v>26</v>
      </c>
      <c r="D313" s="185">
        <v>165.61</v>
      </c>
    </row>
    <row r="314" spans="1:4" ht="42.75">
      <c r="A314" s="190">
        <v>90212</v>
      </c>
      <c r="B314" s="190" t="s">
        <v>263</v>
      </c>
      <c r="C314" s="184" t="s">
        <v>26</v>
      </c>
      <c r="D314" s="185">
        <v>123.08</v>
      </c>
    </row>
    <row r="315" spans="1:4" ht="28.5">
      <c r="A315" s="190">
        <v>90215</v>
      </c>
      <c r="B315" s="190" t="s">
        <v>264</v>
      </c>
      <c r="C315" s="184" t="s">
        <v>42</v>
      </c>
      <c r="D315" s="185">
        <v>36.6</v>
      </c>
    </row>
    <row r="316" spans="1:4" ht="28.5">
      <c r="A316" s="190">
        <v>90216</v>
      </c>
      <c r="B316" s="190" t="s">
        <v>265</v>
      </c>
      <c r="C316" s="184" t="s">
        <v>42</v>
      </c>
      <c r="D316" s="185">
        <v>92.26</v>
      </c>
    </row>
    <row r="317" spans="1:4" ht="28.5">
      <c r="A317" s="190">
        <v>90219</v>
      </c>
      <c r="B317" s="190" t="s">
        <v>266</v>
      </c>
      <c r="C317" s="184" t="s">
        <v>26</v>
      </c>
      <c r="D317" s="185">
        <v>98.72</v>
      </c>
    </row>
    <row r="318" spans="1:4" ht="57">
      <c r="A318" s="190">
        <v>90228</v>
      </c>
      <c r="B318" s="190" t="s">
        <v>14095</v>
      </c>
      <c r="C318" s="184" t="s">
        <v>26</v>
      </c>
      <c r="D318" s="185">
        <v>82.88</v>
      </c>
    </row>
    <row r="319" spans="1:4" ht="15">
      <c r="A319" s="189">
        <v>903</v>
      </c>
      <c r="B319" s="189" t="s">
        <v>1941</v>
      </c>
      <c r="C319" s="184"/>
      <c r="D319" s="185"/>
    </row>
    <row r="320" spans="1:4" ht="28.5">
      <c r="A320" s="190">
        <v>90301</v>
      </c>
      <c r="B320" s="190" t="s">
        <v>267</v>
      </c>
      <c r="C320" s="184" t="s">
        <v>42</v>
      </c>
      <c r="D320" s="185">
        <v>110.44</v>
      </c>
    </row>
    <row r="321" spans="1:4" ht="28.5">
      <c r="A321" s="190">
        <v>90302</v>
      </c>
      <c r="B321" s="190" t="s">
        <v>268</v>
      </c>
      <c r="C321" s="184" t="s">
        <v>42</v>
      </c>
      <c r="D321" s="185">
        <v>37.380000000000003</v>
      </c>
    </row>
    <row r="322" spans="1:4" ht="42.75">
      <c r="A322" s="190">
        <v>90305</v>
      </c>
      <c r="B322" s="190" t="s">
        <v>269</v>
      </c>
      <c r="C322" s="184" t="s">
        <v>42</v>
      </c>
      <c r="D322" s="185">
        <v>262.98</v>
      </c>
    </row>
    <row r="323" spans="1:4" ht="28.5">
      <c r="A323" s="190">
        <v>90312</v>
      </c>
      <c r="B323" s="190" t="s">
        <v>270</v>
      </c>
      <c r="C323" s="184" t="s">
        <v>42</v>
      </c>
      <c r="D323" s="185">
        <v>203.8</v>
      </c>
    </row>
    <row r="324" spans="1:4" ht="28.5">
      <c r="A324" s="190">
        <v>90314</v>
      </c>
      <c r="B324" s="190" t="s">
        <v>271</v>
      </c>
      <c r="C324" s="184" t="s">
        <v>42</v>
      </c>
      <c r="D324" s="185">
        <v>54.47</v>
      </c>
    </row>
    <row r="325" spans="1:4" ht="15">
      <c r="A325" s="189">
        <v>904</v>
      </c>
      <c r="B325" s="189" t="s">
        <v>1942</v>
      </c>
      <c r="C325" s="184"/>
      <c r="D325" s="185"/>
    </row>
    <row r="326" spans="1:4" ht="71.25">
      <c r="A326" s="190">
        <v>90403</v>
      </c>
      <c r="B326" s="190" t="s">
        <v>272</v>
      </c>
      <c r="C326" s="184" t="s">
        <v>42</v>
      </c>
      <c r="D326" s="185">
        <v>120.71</v>
      </c>
    </row>
    <row r="327" spans="1:4" ht="15">
      <c r="A327" s="189">
        <v>905</v>
      </c>
      <c r="B327" s="189" t="s">
        <v>1929</v>
      </c>
      <c r="C327" s="184"/>
      <c r="D327" s="185"/>
    </row>
    <row r="328" spans="1:4" ht="57">
      <c r="A328" s="190">
        <v>90501</v>
      </c>
      <c r="B328" s="190" t="s">
        <v>273</v>
      </c>
      <c r="C328" s="184" t="s">
        <v>26</v>
      </c>
      <c r="D328" s="185">
        <v>60.43</v>
      </c>
    </row>
    <row r="329" spans="1:4" ht="57">
      <c r="A329" s="190">
        <v>90502</v>
      </c>
      <c r="B329" s="190" t="s">
        <v>274</v>
      </c>
      <c r="C329" s="184" t="s">
        <v>26</v>
      </c>
      <c r="D329" s="185">
        <v>20.7</v>
      </c>
    </row>
    <row r="330" spans="1:4" ht="28.5">
      <c r="A330" s="190">
        <v>90506</v>
      </c>
      <c r="B330" s="190" t="s">
        <v>275</v>
      </c>
      <c r="C330" s="184" t="s">
        <v>26</v>
      </c>
      <c r="D330" s="185">
        <v>16.39</v>
      </c>
    </row>
    <row r="331" spans="1:4" ht="28.5">
      <c r="A331" s="190">
        <v>90509</v>
      </c>
      <c r="B331" s="190" t="s">
        <v>276</v>
      </c>
      <c r="C331" s="184" t="s">
        <v>26</v>
      </c>
      <c r="D331" s="185">
        <v>85.37</v>
      </c>
    </row>
    <row r="332" spans="1:4" ht="28.5">
      <c r="A332" s="190">
        <v>90511</v>
      </c>
      <c r="B332" s="190" t="s">
        <v>277</v>
      </c>
      <c r="C332" s="184" t="s">
        <v>26</v>
      </c>
      <c r="D332" s="185">
        <v>43.3</v>
      </c>
    </row>
    <row r="333" spans="1:4" ht="28.5">
      <c r="A333" s="190">
        <v>90512</v>
      </c>
      <c r="B333" s="190" t="s">
        <v>278</v>
      </c>
      <c r="C333" s="184" t="s">
        <v>35</v>
      </c>
      <c r="D333" s="185">
        <v>21.79</v>
      </c>
    </row>
    <row r="334" spans="1:4" ht="15">
      <c r="A334" s="189">
        <v>10</v>
      </c>
      <c r="B334" s="189" t="s">
        <v>22</v>
      </c>
      <c r="C334" s="184"/>
      <c r="D334" s="185"/>
    </row>
    <row r="335" spans="1:4" ht="15">
      <c r="A335" s="189">
        <v>1001</v>
      </c>
      <c r="B335" s="189" t="s">
        <v>1943</v>
      </c>
      <c r="C335" s="184"/>
      <c r="D335" s="185"/>
    </row>
    <row r="336" spans="1:4" ht="71.25">
      <c r="A336" s="190">
        <v>100102</v>
      </c>
      <c r="B336" s="190" t="s">
        <v>1944</v>
      </c>
      <c r="C336" s="184" t="s">
        <v>26</v>
      </c>
      <c r="D336" s="185">
        <v>79.92</v>
      </c>
    </row>
    <row r="337" spans="1:4" ht="71.25">
      <c r="A337" s="190">
        <v>100105</v>
      </c>
      <c r="B337" s="190" t="s">
        <v>279</v>
      </c>
      <c r="C337" s="184" t="s">
        <v>26</v>
      </c>
      <c r="D337" s="185">
        <v>334.09</v>
      </c>
    </row>
    <row r="338" spans="1:4" ht="45">
      <c r="A338" s="189">
        <v>1002</v>
      </c>
      <c r="B338" s="189" t="s">
        <v>1945</v>
      </c>
      <c r="C338" s="184"/>
      <c r="D338" s="185"/>
    </row>
    <row r="339" spans="1:4" ht="28.5">
      <c r="A339" s="190">
        <v>100202</v>
      </c>
      <c r="B339" s="190" t="s">
        <v>280</v>
      </c>
      <c r="C339" s="184" t="s">
        <v>26</v>
      </c>
      <c r="D339" s="185">
        <v>58.64</v>
      </c>
    </row>
    <row r="340" spans="1:4" ht="28.5">
      <c r="A340" s="190">
        <v>100203</v>
      </c>
      <c r="B340" s="190" t="s">
        <v>281</v>
      </c>
      <c r="C340" s="184" t="s">
        <v>26</v>
      </c>
      <c r="D340" s="185">
        <v>45.21</v>
      </c>
    </row>
    <row r="341" spans="1:4" ht="57">
      <c r="A341" s="190">
        <v>100204</v>
      </c>
      <c r="B341" s="190" t="s">
        <v>282</v>
      </c>
      <c r="C341" s="184" t="s">
        <v>26</v>
      </c>
      <c r="D341" s="185">
        <v>43.85</v>
      </c>
    </row>
    <row r="342" spans="1:4" ht="71.25">
      <c r="A342" s="190">
        <v>100208</v>
      </c>
      <c r="B342" s="190" t="s">
        <v>283</v>
      </c>
      <c r="C342" s="184" t="s">
        <v>26</v>
      </c>
      <c r="D342" s="185">
        <v>297.16000000000003</v>
      </c>
    </row>
    <row r="343" spans="1:4" ht="15">
      <c r="A343" s="189">
        <v>1003</v>
      </c>
      <c r="B343" s="189" t="s">
        <v>1946</v>
      </c>
      <c r="C343" s="184"/>
      <c r="D343" s="185"/>
    </row>
    <row r="344" spans="1:4" ht="85.5">
      <c r="A344" s="190">
        <v>100301</v>
      </c>
      <c r="B344" s="190" t="s">
        <v>1947</v>
      </c>
      <c r="C344" s="184" t="s">
        <v>26</v>
      </c>
      <c r="D344" s="185">
        <v>92.83</v>
      </c>
    </row>
    <row r="345" spans="1:4" ht="15">
      <c r="A345" s="189">
        <v>11</v>
      </c>
      <c r="B345" s="189" t="s">
        <v>1948</v>
      </c>
      <c r="C345" s="184"/>
      <c r="D345" s="185"/>
    </row>
    <row r="346" spans="1:4" ht="15">
      <c r="A346" s="189">
        <v>1101</v>
      </c>
      <c r="B346" s="189" t="s">
        <v>1949</v>
      </c>
      <c r="C346" s="184"/>
      <c r="D346" s="185"/>
    </row>
    <row r="347" spans="1:4" ht="42.75">
      <c r="A347" s="190">
        <v>110101</v>
      </c>
      <c r="B347" s="190" t="s">
        <v>284</v>
      </c>
      <c r="C347" s="184" t="s">
        <v>26</v>
      </c>
      <c r="D347" s="185">
        <v>13.06</v>
      </c>
    </row>
    <row r="348" spans="1:4" ht="15">
      <c r="A348" s="189">
        <v>1102</v>
      </c>
      <c r="B348" s="189" t="s">
        <v>1950</v>
      </c>
      <c r="C348" s="184"/>
      <c r="D348" s="185"/>
    </row>
    <row r="349" spans="1:4" ht="14.25">
      <c r="A349" s="190">
        <v>110201</v>
      </c>
      <c r="B349" s="190" t="s">
        <v>285</v>
      </c>
      <c r="C349" s="184" t="s">
        <v>26</v>
      </c>
      <c r="D349" s="185">
        <v>50.5</v>
      </c>
    </row>
    <row r="350" spans="1:4" ht="57">
      <c r="A350" s="190">
        <v>110210</v>
      </c>
      <c r="B350" s="190" t="s">
        <v>28746</v>
      </c>
      <c r="C350" s="184" t="s">
        <v>26</v>
      </c>
      <c r="D350" s="185">
        <v>82.33</v>
      </c>
    </row>
    <row r="351" spans="1:4" ht="30">
      <c r="A351" s="189">
        <v>1103</v>
      </c>
      <c r="B351" s="189" t="s">
        <v>1951</v>
      </c>
      <c r="C351" s="184"/>
      <c r="D351" s="185"/>
    </row>
    <row r="352" spans="1:4" ht="42.75">
      <c r="A352" s="190">
        <v>110301</v>
      </c>
      <c r="B352" s="190" t="s">
        <v>286</v>
      </c>
      <c r="C352" s="184" t="s">
        <v>26</v>
      </c>
      <c r="D352" s="185">
        <v>36.229999999999997</v>
      </c>
    </row>
    <row r="353" spans="1:4" ht="42.75">
      <c r="A353" s="190">
        <v>110302</v>
      </c>
      <c r="B353" s="190" t="s">
        <v>287</v>
      </c>
      <c r="C353" s="184" t="s">
        <v>26</v>
      </c>
      <c r="D353" s="185">
        <v>61.85</v>
      </c>
    </row>
    <row r="354" spans="1:4" ht="15">
      <c r="A354" s="189">
        <v>1104</v>
      </c>
      <c r="B354" s="189" t="s">
        <v>1929</v>
      </c>
      <c r="C354" s="184"/>
      <c r="D354" s="185"/>
    </row>
    <row r="355" spans="1:4" ht="28.5">
      <c r="A355" s="190">
        <v>110401</v>
      </c>
      <c r="B355" s="190" t="s">
        <v>288</v>
      </c>
      <c r="C355" s="184" t="s">
        <v>26</v>
      </c>
      <c r="D355" s="185">
        <v>54.56</v>
      </c>
    </row>
    <row r="356" spans="1:4" ht="15">
      <c r="A356" s="189">
        <v>12</v>
      </c>
      <c r="B356" s="189" t="s">
        <v>1952</v>
      </c>
      <c r="C356" s="184"/>
      <c r="D356" s="185"/>
    </row>
    <row r="357" spans="1:4" ht="15">
      <c r="A357" s="189">
        <v>1201</v>
      </c>
      <c r="B357" s="189" t="s">
        <v>1949</v>
      </c>
      <c r="C357" s="184"/>
      <c r="D357" s="185"/>
    </row>
    <row r="358" spans="1:4" ht="42.75">
      <c r="A358" s="190">
        <v>120101</v>
      </c>
      <c r="B358" s="190" t="s">
        <v>289</v>
      </c>
      <c r="C358" s="184" t="s">
        <v>26</v>
      </c>
      <c r="D358" s="185">
        <v>6.86</v>
      </c>
    </row>
    <row r="359" spans="1:4" ht="15">
      <c r="A359" s="189">
        <v>1202</v>
      </c>
      <c r="B359" s="189" t="s">
        <v>1953</v>
      </c>
      <c r="C359" s="184"/>
      <c r="D359" s="185"/>
    </row>
    <row r="360" spans="1:4" ht="71.25">
      <c r="A360" s="190">
        <v>120201</v>
      </c>
      <c r="B360" s="190" t="s">
        <v>290</v>
      </c>
      <c r="C360" s="184" t="s">
        <v>26</v>
      </c>
      <c r="D360" s="185">
        <v>86.62</v>
      </c>
    </row>
    <row r="361" spans="1:4" ht="42.75">
      <c r="A361" s="190">
        <v>120205</v>
      </c>
      <c r="B361" s="190" t="s">
        <v>291</v>
      </c>
      <c r="C361" s="184" t="s">
        <v>42</v>
      </c>
      <c r="D361" s="185">
        <v>49</v>
      </c>
    </row>
    <row r="362" spans="1:4" ht="42.75">
      <c r="A362" s="190">
        <v>120207</v>
      </c>
      <c r="B362" s="190" t="s">
        <v>292</v>
      </c>
      <c r="C362" s="184" t="s">
        <v>42</v>
      </c>
      <c r="D362" s="185">
        <v>67.88</v>
      </c>
    </row>
    <row r="363" spans="1:4" ht="28.5">
      <c r="A363" s="190">
        <v>120208</v>
      </c>
      <c r="B363" s="190" t="s">
        <v>293</v>
      </c>
      <c r="C363" s="184" t="s">
        <v>42</v>
      </c>
      <c r="D363" s="185">
        <v>17.54</v>
      </c>
    </row>
    <row r="364" spans="1:4" ht="28.5">
      <c r="A364" s="190">
        <v>120216</v>
      </c>
      <c r="B364" s="190" t="s">
        <v>294</v>
      </c>
      <c r="C364" s="184" t="s">
        <v>42</v>
      </c>
      <c r="D364" s="185">
        <v>18.46</v>
      </c>
    </row>
    <row r="365" spans="1:4" ht="57">
      <c r="A365" s="190">
        <v>120220</v>
      </c>
      <c r="B365" s="190" t="s">
        <v>295</v>
      </c>
      <c r="C365" s="184" t="s">
        <v>26</v>
      </c>
      <c r="D365" s="185">
        <v>86.9</v>
      </c>
    </row>
    <row r="366" spans="1:4" ht="57">
      <c r="A366" s="190">
        <v>120221</v>
      </c>
      <c r="B366" s="190" t="s">
        <v>296</v>
      </c>
      <c r="C366" s="184" t="s">
        <v>26</v>
      </c>
      <c r="D366" s="185">
        <v>216.14</v>
      </c>
    </row>
    <row r="367" spans="1:4" ht="28.5">
      <c r="A367" s="190">
        <v>120224</v>
      </c>
      <c r="B367" s="190" t="s">
        <v>297</v>
      </c>
      <c r="C367" s="184" t="s">
        <v>26</v>
      </c>
      <c r="D367" s="185">
        <v>14.6</v>
      </c>
    </row>
    <row r="368" spans="1:4" ht="42.75">
      <c r="A368" s="190">
        <v>120227</v>
      </c>
      <c r="B368" s="190" t="s">
        <v>298</v>
      </c>
      <c r="C368" s="184" t="s">
        <v>42</v>
      </c>
      <c r="D368" s="185">
        <v>52.53</v>
      </c>
    </row>
    <row r="369" spans="1:4" ht="57">
      <c r="A369" s="190">
        <v>120232</v>
      </c>
      <c r="B369" s="190" t="s">
        <v>299</v>
      </c>
      <c r="C369" s="184" t="s">
        <v>26</v>
      </c>
      <c r="D369" s="185">
        <v>93.64</v>
      </c>
    </row>
    <row r="370" spans="1:4" ht="30">
      <c r="A370" s="189">
        <v>1203</v>
      </c>
      <c r="B370" s="189" t="s">
        <v>1951</v>
      </c>
      <c r="C370" s="184"/>
      <c r="D370" s="185"/>
    </row>
    <row r="371" spans="1:4" ht="42.75">
      <c r="A371" s="190">
        <v>120301</v>
      </c>
      <c r="B371" s="190" t="s">
        <v>301</v>
      </c>
      <c r="C371" s="184" t="s">
        <v>26</v>
      </c>
      <c r="D371" s="185">
        <v>32.51</v>
      </c>
    </row>
    <row r="372" spans="1:4" ht="42.75">
      <c r="A372" s="190">
        <v>120302</v>
      </c>
      <c r="B372" s="190" t="s">
        <v>302</v>
      </c>
      <c r="C372" s="184" t="s">
        <v>26</v>
      </c>
      <c r="D372" s="185">
        <v>22.42</v>
      </c>
    </row>
    <row r="373" spans="1:4" ht="42.75">
      <c r="A373" s="190">
        <v>120303</v>
      </c>
      <c r="B373" s="190" t="s">
        <v>303</v>
      </c>
      <c r="C373" s="184" t="s">
        <v>26</v>
      </c>
      <c r="D373" s="185">
        <v>55.01</v>
      </c>
    </row>
    <row r="374" spans="1:4" ht="71.25">
      <c r="A374" s="190">
        <v>120304</v>
      </c>
      <c r="B374" s="190" t="s">
        <v>304</v>
      </c>
      <c r="C374" s="184" t="s">
        <v>26</v>
      </c>
      <c r="D374" s="185">
        <v>61.11</v>
      </c>
    </row>
    <row r="375" spans="1:4" ht="57">
      <c r="A375" s="190">
        <v>120308</v>
      </c>
      <c r="B375" s="190" t="s">
        <v>305</v>
      </c>
      <c r="C375" s="184" t="s">
        <v>26</v>
      </c>
      <c r="D375" s="185">
        <v>7.79</v>
      </c>
    </row>
    <row r="376" spans="1:4" ht="15">
      <c r="A376" s="189">
        <v>13</v>
      </c>
      <c r="B376" s="189" t="s">
        <v>1954</v>
      </c>
      <c r="C376" s="184"/>
      <c r="D376" s="185"/>
    </row>
    <row r="377" spans="1:4" ht="15">
      <c r="A377" s="189">
        <v>1301</v>
      </c>
      <c r="B377" s="189" t="s">
        <v>1955</v>
      </c>
      <c r="C377" s="184"/>
      <c r="D377" s="185"/>
    </row>
    <row r="378" spans="1:4" ht="42.75">
      <c r="A378" s="190">
        <v>130103</v>
      </c>
      <c r="B378" s="190" t="s">
        <v>306</v>
      </c>
      <c r="C378" s="184" t="s">
        <v>26</v>
      </c>
      <c r="D378" s="185">
        <v>24.65</v>
      </c>
    </row>
    <row r="379" spans="1:4" ht="42.75">
      <c r="A379" s="190">
        <v>130104</v>
      </c>
      <c r="B379" s="190" t="s">
        <v>307</v>
      </c>
      <c r="C379" s="184" t="s">
        <v>26</v>
      </c>
      <c r="D379" s="185">
        <v>38.6</v>
      </c>
    </row>
    <row r="380" spans="1:4" ht="28.5">
      <c r="A380" s="190">
        <v>130109</v>
      </c>
      <c r="B380" s="190" t="s">
        <v>308</v>
      </c>
      <c r="C380" s="184" t="s">
        <v>26</v>
      </c>
      <c r="D380" s="185">
        <v>79.38</v>
      </c>
    </row>
    <row r="381" spans="1:4" ht="28.5">
      <c r="A381" s="190">
        <v>130110</v>
      </c>
      <c r="B381" s="190" t="s">
        <v>309</v>
      </c>
      <c r="C381" s="184" t="s">
        <v>26</v>
      </c>
      <c r="D381" s="185">
        <v>65.81</v>
      </c>
    </row>
    <row r="382" spans="1:4" ht="28.5">
      <c r="A382" s="190">
        <v>130111</v>
      </c>
      <c r="B382" s="190" t="s">
        <v>310</v>
      </c>
      <c r="C382" s="184" t="s">
        <v>26</v>
      </c>
      <c r="D382" s="185">
        <v>60.07</v>
      </c>
    </row>
    <row r="383" spans="1:4" ht="28.5">
      <c r="A383" s="190">
        <v>130112</v>
      </c>
      <c r="B383" s="190" t="s">
        <v>311</v>
      </c>
      <c r="C383" s="184" t="s">
        <v>26</v>
      </c>
      <c r="D383" s="185">
        <v>49.89</v>
      </c>
    </row>
    <row r="384" spans="1:4" ht="28.5">
      <c r="A384" s="190">
        <v>130113</v>
      </c>
      <c r="B384" s="190" t="s">
        <v>312</v>
      </c>
      <c r="C384" s="184" t="s">
        <v>26</v>
      </c>
      <c r="D384" s="185">
        <v>79.900000000000006</v>
      </c>
    </row>
    <row r="385" spans="1:4" ht="15">
      <c r="A385" s="189">
        <v>1302</v>
      </c>
      <c r="B385" s="189" t="s">
        <v>1953</v>
      </c>
      <c r="C385" s="184"/>
      <c r="D385" s="185"/>
    </row>
    <row r="386" spans="1:4" ht="42.75">
      <c r="A386" s="190">
        <v>130202</v>
      </c>
      <c r="B386" s="190" t="s">
        <v>313</v>
      </c>
      <c r="C386" s="184" t="s">
        <v>26</v>
      </c>
      <c r="D386" s="185">
        <v>55.98</v>
      </c>
    </row>
    <row r="387" spans="1:4" ht="57">
      <c r="A387" s="190">
        <v>130205</v>
      </c>
      <c r="B387" s="190" t="s">
        <v>314</v>
      </c>
      <c r="C387" s="184" t="s">
        <v>26</v>
      </c>
      <c r="D387" s="185">
        <v>413.7</v>
      </c>
    </row>
    <row r="388" spans="1:4" ht="28.5">
      <c r="A388" s="190">
        <v>130208</v>
      </c>
      <c r="B388" s="190" t="s">
        <v>315</v>
      </c>
      <c r="C388" s="184" t="s">
        <v>42</v>
      </c>
      <c r="D388" s="185">
        <v>9.19</v>
      </c>
    </row>
    <row r="389" spans="1:4" ht="42.75">
      <c r="A389" s="190">
        <v>130209</v>
      </c>
      <c r="B389" s="190" t="s">
        <v>316</v>
      </c>
      <c r="C389" s="184" t="s">
        <v>26</v>
      </c>
      <c r="D389" s="185">
        <v>94.5</v>
      </c>
    </row>
    <row r="390" spans="1:4" ht="57">
      <c r="A390" s="190">
        <v>130210</v>
      </c>
      <c r="B390" s="190" t="s">
        <v>317</v>
      </c>
      <c r="C390" s="184" t="s">
        <v>26</v>
      </c>
      <c r="D390" s="185">
        <v>67.19</v>
      </c>
    </row>
    <row r="391" spans="1:4" ht="42.75">
      <c r="A391" s="190">
        <v>130211</v>
      </c>
      <c r="B391" s="190" t="s">
        <v>318</v>
      </c>
      <c r="C391" s="184" t="s">
        <v>26</v>
      </c>
      <c r="D391" s="185">
        <v>214.25</v>
      </c>
    </row>
    <row r="392" spans="1:4" ht="42.75">
      <c r="A392" s="190">
        <v>130222</v>
      </c>
      <c r="B392" s="190" t="s">
        <v>319</v>
      </c>
      <c r="C392" s="184" t="s">
        <v>26</v>
      </c>
      <c r="D392" s="185">
        <v>173.95</v>
      </c>
    </row>
    <row r="393" spans="1:4" ht="42.75">
      <c r="A393" s="190">
        <v>130223</v>
      </c>
      <c r="B393" s="190" t="s">
        <v>320</v>
      </c>
      <c r="C393" s="184" t="s">
        <v>26</v>
      </c>
      <c r="D393" s="185">
        <v>13</v>
      </c>
    </row>
    <row r="394" spans="1:4" ht="42.75">
      <c r="A394" s="190">
        <v>130225</v>
      </c>
      <c r="B394" s="190" t="s">
        <v>321</v>
      </c>
      <c r="C394" s="184" t="s">
        <v>26</v>
      </c>
      <c r="D394" s="185">
        <v>9.9700000000000006</v>
      </c>
    </row>
    <row r="395" spans="1:4" ht="28.5">
      <c r="A395" s="190">
        <v>130226</v>
      </c>
      <c r="B395" s="190" t="s">
        <v>322</v>
      </c>
      <c r="C395" s="184" t="s">
        <v>26</v>
      </c>
      <c r="D395" s="185">
        <v>14.56</v>
      </c>
    </row>
    <row r="396" spans="1:4" ht="71.25">
      <c r="A396" s="190">
        <v>130228</v>
      </c>
      <c r="B396" s="190" t="s">
        <v>323</v>
      </c>
      <c r="C396" s="184" t="s">
        <v>26</v>
      </c>
      <c r="D396" s="185">
        <v>52.2</v>
      </c>
    </row>
    <row r="397" spans="1:4" ht="71.25">
      <c r="A397" s="190">
        <v>130230</v>
      </c>
      <c r="B397" s="190" t="s">
        <v>324</v>
      </c>
      <c r="C397" s="184" t="s">
        <v>26</v>
      </c>
      <c r="D397" s="185">
        <v>125.56</v>
      </c>
    </row>
    <row r="398" spans="1:4" ht="71.25">
      <c r="A398" s="190">
        <v>130231</v>
      </c>
      <c r="B398" s="190" t="s">
        <v>325</v>
      </c>
      <c r="C398" s="184" t="s">
        <v>26</v>
      </c>
      <c r="D398" s="185">
        <v>138.24</v>
      </c>
    </row>
    <row r="399" spans="1:4" ht="71.25">
      <c r="A399" s="190">
        <v>130233</v>
      </c>
      <c r="B399" s="190" t="s">
        <v>326</v>
      </c>
      <c r="C399" s="184" t="s">
        <v>26</v>
      </c>
      <c r="D399" s="185">
        <v>122.54</v>
      </c>
    </row>
    <row r="400" spans="1:4" ht="71.25">
      <c r="A400" s="190">
        <v>130234</v>
      </c>
      <c r="B400" s="190" t="s">
        <v>327</v>
      </c>
      <c r="C400" s="184" t="s">
        <v>26</v>
      </c>
      <c r="D400" s="185">
        <v>204.44</v>
      </c>
    </row>
    <row r="401" spans="1:4" ht="71.25">
      <c r="A401" s="190">
        <v>130236</v>
      </c>
      <c r="B401" s="190" t="s">
        <v>328</v>
      </c>
      <c r="C401" s="184" t="s">
        <v>26</v>
      </c>
      <c r="D401" s="185">
        <v>71.400000000000006</v>
      </c>
    </row>
    <row r="402" spans="1:4" ht="71.25">
      <c r="A402" s="190">
        <v>130237</v>
      </c>
      <c r="B402" s="190" t="s">
        <v>300</v>
      </c>
      <c r="C402" s="184" t="s">
        <v>26</v>
      </c>
      <c r="D402" s="185">
        <v>52.2</v>
      </c>
    </row>
    <row r="403" spans="1:4" ht="15">
      <c r="A403" s="189">
        <v>1303</v>
      </c>
      <c r="B403" s="189" t="s">
        <v>1956</v>
      </c>
      <c r="C403" s="184"/>
      <c r="D403" s="185"/>
    </row>
    <row r="404" spans="1:4" ht="28.5">
      <c r="A404" s="190">
        <v>130301</v>
      </c>
      <c r="B404" s="190" t="s">
        <v>329</v>
      </c>
      <c r="C404" s="184" t="s">
        <v>42</v>
      </c>
      <c r="D404" s="185">
        <v>13.41</v>
      </c>
    </row>
    <row r="405" spans="1:4" ht="42.75">
      <c r="A405" s="190">
        <v>130303</v>
      </c>
      <c r="B405" s="190" t="s">
        <v>14525</v>
      </c>
      <c r="C405" s="184" t="s">
        <v>42</v>
      </c>
      <c r="D405" s="185">
        <v>15.78</v>
      </c>
    </row>
    <row r="406" spans="1:4" ht="28.5">
      <c r="A406" s="190">
        <v>130304</v>
      </c>
      <c r="B406" s="190" t="s">
        <v>330</v>
      </c>
      <c r="C406" s="184" t="s">
        <v>42</v>
      </c>
      <c r="D406" s="185">
        <v>29.62</v>
      </c>
    </row>
    <row r="407" spans="1:4" ht="28.5">
      <c r="A407" s="190">
        <v>130307</v>
      </c>
      <c r="B407" s="190" t="s">
        <v>331</v>
      </c>
      <c r="C407" s="184" t="s">
        <v>42</v>
      </c>
      <c r="D407" s="185">
        <v>175.49</v>
      </c>
    </row>
    <row r="408" spans="1:4" ht="14.25">
      <c r="A408" s="190">
        <v>130308</v>
      </c>
      <c r="B408" s="190" t="s">
        <v>332</v>
      </c>
      <c r="C408" s="184" t="s">
        <v>42</v>
      </c>
      <c r="D408" s="185">
        <v>51.13</v>
      </c>
    </row>
    <row r="409" spans="1:4" ht="28.5">
      <c r="A409" s="190">
        <v>130311</v>
      </c>
      <c r="B409" s="190" t="s">
        <v>333</v>
      </c>
      <c r="C409" s="184" t="s">
        <v>42</v>
      </c>
      <c r="D409" s="185">
        <v>28.5</v>
      </c>
    </row>
    <row r="410" spans="1:4" ht="57">
      <c r="A410" s="190">
        <v>130315</v>
      </c>
      <c r="B410" s="190" t="s">
        <v>334</v>
      </c>
      <c r="C410" s="184" t="s">
        <v>42</v>
      </c>
      <c r="D410" s="185">
        <v>52.12</v>
      </c>
    </row>
    <row r="411" spans="1:4" ht="14.25">
      <c r="A411" s="190">
        <v>130317</v>
      </c>
      <c r="B411" s="190" t="s">
        <v>335</v>
      </c>
      <c r="C411" s="184" t="s">
        <v>42</v>
      </c>
      <c r="D411" s="185">
        <v>81.790000000000006</v>
      </c>
    </row>
    <row r="412" spans="1:4" ht="42.75">
      <c r="A412" s="190">
        <v>130320</v>
      </c>
      <c r="B412" s="190" t="s">
        <v>336</v>
      </c>
      <c r="C412" s="184" t="s">
        <v>42</v>
      </c>
      <c r="D412" s="185">
        <v>31.69</v>
      </c>
    </row>
    <row r="413" spans="1:4" ht="57">
      <c r="A413" s="190">
        <v>130321</v>
      </c>
      <c r="B413" s="190" t="s">
        <v>337</v>
      </c>
      <c r="C413" s="184" t="s">
        <v>42</v>
      </c>
      <c r="D413" s="185">
        <v>52.36</v>
      </c>
    </row>
    <row r="414" spans="1:4" ht="85.5">
      <c r="A414" s="190">
        <v>130322</v>
      </c>
      <c r="B414" s="190" t="s">
        <v>338</v>
      </c>
      <c r="C414" s="184" t="s">
        <v>42</v>
      </c>
      <c r="D414" s="185">
        <v>27.09</v>
      </c>
    </row>
    <row r="415" spans="1:4" ht="57">
      <c r="A415" s="190">
        <v>130323</v>
      </c>
      <c r="B415" s="190" t="s">
        <v>339</v>
      </c>
      <c r="C415" s="184" t="s">
        <v>42</v>
      </c>
      <c r="D415" s="185">
        <v>46.54</v>
      </c>
    </row>
    <row r="416" spans="1:4" ht="15">
      <c r="A416" s="189">
        <v>1304</v>
      </c>
      <c r="B416" s="189" t="s">
        <v>1929</v>
      </c>
      <c r="C416" s="184"/>
      <c r="D416" s="185"/>
    </row>
    <row r="417" spans="1:4" ht="42.75">
      <c r="A417" s="190">
        <v>130403</v>
      </c>
      <c r="B417" s="190" t="s">
        <v>340</v>
      </c>
      <c r="C417" s="184" t="s">
        <v>26</v>
      </c>
      <c r="D417" s="185">
        <v>126.62</v>
      </c>
    </row>
    <row r="418" spans="1:4" ht="15">
      <c r="A418" s="189">
        <v>14</v>
      </c>
      <c r="B418" s="189" t="s">
        <v>1957</v>
      </c>
      <c r="C418" s="184"/>
      <c r="D418" s="185"/>
    </row>
    <row r="419" spans="1:4" ht="30">
      <c r="A419" s="189">
        <v>1401</v>
      </c>
      <c r="B419" s="189" t="s">
        <v>1958</v>
      </c>
      <c r="C419" s="184"/>
      <c r="D419" s="185"/>
    </row>
    <row r="420" spans="1:4" ht="71.25">
      <c r="A420" s="190">
        <v>140102</v>
      </c>
      <c r="B420" s="190" t="s">
        <v>341</v>
      </c>
      <c r="C420" s="184" t="s">
        <v>24</v>
      </c>
      <c r="D420" s="188">
        <v>2125.8200000000002</v>
      </c>
    </row>
    <row r="421" spans="1:4" ht="71.25">
      <c r="A421" s="190">
        <v>140103</v>
      </c>
      <c r="B421" s="190" t="s">
        <v>342</v>
      </c>
      <c r="C421" s="184" t="s">
        <v>24</v>
      </c>
      <c r="D421" s="188">
        <v>2919.72</v>
      </c>
    </row>
    <row r="422" spans="1:4" ht="71.25">
      <c r="A422" s="190">
        <v>140108</v>
      </c>
      <c r="B422" s="190" t="s">
        <v>343</v>
      </c>
      <c r="C422" s="184" t="s">
        <v>24</v>
      </c>
      <c r="D422" s="188">
        <v>5717.18</v>
      </c>
    </row>
    <row r="423" spans="1:4" ht="71.25">
      <c r="A423" s="190">
        <v>140109</v>
      </c>
      <c r="B423" s="190" t="s">
        <v>344</v>
      </c>
      <c r="C423" s="184" t="s">
        <v>24</v>
      </c>
      <c r="D423" s="188">
        <v>5969.64</v>
      </c>
    </row>
    <row r="424" spans="1:4" ht="15">
      <c r="A424" s="189">
        <v>1402</v>
      </c>
      <c r="B424" s="189" t="s">
        <v>1959</v>
      </c>
      <c r="C424" s="184"/>
      <c r="D424" s="185"/>
    </row>
    <row r="425" spans="1:4" ht="85.5">
      <c r="A425" s="190">
        <v>140201</v>
      </c>
      <c r="B425" s="190" t="s">
        <v>27653</v>
      </c>
      <c r="C425" s="184" t="s">
        <v>24</v>
      </c>
      <c r="D425" s="185">
        <v>414.13</v>
      </c>
    </row>
    <row r="426" spans="1:4" ht="85.5">
      <c r="A426" s="190">
        <v>140207</v>
      </c>
      <c r="B426" s="190" t="s">
        <v>27654</v>
      </c>
      <c r="C426" s="184" t="s">
        <v>24</v>
      </c>
      <c r="D426" s="185">
        <v>504.89</v>
      </c>
    </row>
    <row r="427" spans="1:4" ht="85.5">
      <c r="A427" s="190">
        <v>140208</v>
      </c>
      <c r="B427" s="190" t="s">
        <v>27655</v>
      </c>
      <c r="C427" s="184" t="s">
        <v>24</v>
      </c>
      <c r="D427" s="185">
        <v>694.71</v>
      </c>
    </row>
    <row r="428" spans="1:4" ht="85.5">
      <c r="A428" s="190">
        <v>140209</v>
      </c>
      <c r="B428" s="190" t="s">
        <v>345</v>
      </c>
      <c r="C428" s="184" t="s">
        <v>24</v>
      </c>
      <c r="D428" s="185">
        <v>266.69</v>
      </c>
    </row>
    <row r="429" spans="1:4" ht="15">
      <c r="A429" s="189">
        <v>1407</v>
      </c>
      <c r="B429" s="189" t="s">
        <v>1960</v>
      </c>
      <c r="C429" s="184"/>
      <c r="D429" s="185"/>
    </row>
    <row r="430" spans="1:4" ht="28.5">
      <c r="A430" s="190">
        <v>140701</v>
      </c>
      <c r="B430" s="190" t="s">
        <v>346</v>
      </c>
      <c r="C430" s="184" t="s">
        <v>347</v>
      </c>
      <c r="D430" s="185">
        <v>99.25</v>
      </c>
    </row>
    <row r="431" spans="1:4" ht="28.5">
      <c r="A431" s="190">
        <v>140702</v>
      </c>
      <c r="B431" s="190" t="s">
        <v>348</v>
      </c>
      <c r="C431" s="184" t="s">
        <v>347</v>
      </c>
      <c r="D431" s="185">
        <v>238.91</v>
      </c>
    </row>
    <row r="432" spans="1:4" ht="14.25">
      <c r="A432" s="190">
        <v>140703</v>
      </c>
      <c r="B432" s="190" t="s">
        <v>349</v>
      </c>
      <c r="C432" s="184" t="s">
        <v>347</v>
      </c>
      <c r="D432" s="185">
        <v>390.06</v>
      </c>
    </row>
    <row r="433" spans="1:4" ht="28.5">
      <c r="A433" s="190">
        <v>140704</v>
      </c>
      <c r="B433" s="190" t="s">
        <v>350</v>
      </c>
      <c r="C433" s="184" t="s">
        <v>347</v>
      </c>
      <c r="D433" s="185">
        <v>376.2</v>
      </c>
    </row>
    <row r="434" spans="1:4" ht="14.25">
      <c r="A434" s="190">
        <v>140705</v>
      </c>
      <c r="B434" s="190" t="s">
        <v>351</v>
      </c>
      <c r="C434" s="184" t="s">
        <v>347</v>
      </c>
      <c r="D434" s="185">
        <v>134.6</v>
      </c>
    </row>
    <row r="435" spans="1:4" ht="28.5">
      <c r="A435" s="190">
        <v>140706</v>
      </c>
      <c r="B435" s="190" t="s">
        <v>352</v>
      </c>
      <c r="C435" s="184" t="s">
        <v>347</v>
      </c>
      <c r="D435" s="185">
        <v>95.61</v>
      </c>
    </row>
    <row r="436" spans="1:4" ht="42.75">
      <c r="A436" s="190">
        <v>140707</v>
      </c>
      <c r="B436" s="190" t="s">
        <v>353</v>
      </c>
      <c r="C436" s="184" t="s">
        <v>347</v>
      </c>
      <c r="D436" s="185">
        <v>181.37</v>
      </c>
    </row>
    <row r="437" spans="1:4" ht="28.5">
      <c r="A437" s="190">
        <v>140708</v>
      </c>
      <c r="B437" s="190" t="s">
        <v>354</v>
      </c>
      <c r="C437" s="184" t="s">
        <v>347</v>
      </c>
      <c r="D437" s="185">
        <v>95.9</v>
      </c>
    </row>
    <row r="438" spans="1:4" ht="28.5">
      <c r="A438" s="190">
        <v>140709</v>
      </c>
      <c r="B438" s="190" t="s">
        <v>355</v>
      </c>
      <c r="C438" s="184" t="s">
        <v>347</v>
      </c>
      <c r="D438" s="185">
        <v>94.75</v>
      </c>
    </row>
    <row r="439" spans="1:4" ht="42.75">
      <c r="A439" s="190">
        <v>140710</v>
      </c>
      <c r="B439" s="190" t="s">
        <v>356</v>
      </c>
      <c r="C439" s="184" t="s">
        <v>24</v>
      </c>
      <c r="D439" s="185">
        <v>207.71</v>
      </c>
    </row>
    <row r="440" spans="1:4" ht="28.5">
      <c r="A440" s="190">
        <v>140711</v>
      </c>
      <c r="B440" s="190" t="s">
        <v>357</v>
      </c>
      <c r="C440" s="184" t="s">
        <v>24</v>
      </c>
      <c r="D440" s="185">
        <v>115.04</v>
      </c>
    </row>
    <row r="441" spans="1:4" ht="42.75">
      <c r="A441" s="190">
        <v>140712</v>
      </c>
      <c r="B441" s="190" t="s">
        <v>358</v>
      </c>
      <c r="C441" s="184" t="s">
        <v>24</v>
      </c>
      <c r="D441" s="185">
        <v>676.73</v>
      </c>
    </row>
    <row r="442" spans="1:4" ht="71.25">
      <c r="A442" s="190">
        <v>140713</v>
      </c>
      <c r="B442" s="190" t="s">
        <v>359</v>
      </c>
      <c r="C442" s="184" t="s">
        <v>24</v>
      </c>
      <c r="D442" s="188">
        <v>1213.4000000000001</v>
      </c>
    </row>
    <row r="443" spans="1:4" ht="71.25">
      <c r="A443" s="190">
        <v>140714</v>
      </c>
      <c r="B443" s="190" t="s">
        <v>360</v>
      </c>
      <c r="C443" s="184" t="s">
        <v>24</v>
      </c>
      <c r="D443" s="188">
        <v>1141.8800000000001</v>
      </c>
    </row>
    <row r="444" spans="1:4" ht="15">
      <c r="A444" s="189">
        <v>1409</v>
      </c>
      <c r="B444" s="189" t="s">
        <v>1961</v>
      </c>
      <c r="C444" s="184"/>
      <c r="D444" s="185"/>
    </row>
    <row r="445" spans="1:4" ht="71.25">
      <c r="A445" s="190">
        <v>140901</v>
      </c>
      <c r="B445" s="190" t="s">
        <v>39460</v>
      </c>
      <c r="C445" s="184" t="s">
        <v>42</v>
      </c>
      <c r="D445" s="185">
        <v>118.33</v>
      </c>
    </row>
    <row r="446" spans="1:4" ht="71.25">
      <c r="A446" s="190">
        <v>140902</v>
      </c>
      <c r="B446" s="190" t="s">
        <v>39461</v>
      </c>
      <c r="C446" s="184" t="s">
        <v>42</v>
      </c>
      <c r="D446" s="185">
        <v>157.35</v>
      </c>
    </row>
    <row r="447" spans="1:4" ht="28.5">
      <c r="A447" s="190">
        <v>140903</v>
      </c>
      <c r="B447" s="190" t="s">
        <v>361</v>
      </c>
      <c r="C447" s="184" t="s">
        <v>42</v>
      </c>
      <c r="D447" s="185">
        <v>71.22</v>
      </c>
    </row>
    <row r="448" spans="1:4" ht="28.5">
      <c r="A448" s="190">
        <v>140904</v>
      </c>
      <c r="B448" s="190" t="s">
        <v>362</v>
      </c>
      <c r="C448" s="184" t="s">
        <v>42</v>
      </c>
      <c r="D448" s="185">
        <v>104.72</v>
      </c>
    </row>
    <row r="449" spans="1:4" ht="28.5">
      <c r="A449" s="190">
        <v>140905</v>
      </c>
      <c r="B449" s="190" t="s">
        <v>363</v>
      </c>
      <c r="C449" s="184" t="s">
        <v>42</v>
      </c>
      <c r="D449" s="185">
        <v>165.57</v>
      </c>
    </row>
    <row r="450" spans="1:4" ht="28.5">
      <c r="A450" s="190">
        <v>140906</v>
      </c>
      <c r="B450" s="190" t="s">
        <v>364</v>
      </c>
      <c r="C450" s="184" t="s">
        <v>42</v>
      </c>
      <c r="D450" s="185">
        <v>60.35</v>
      </c>
    </row>
    <row r="451" spans="1:4" ht="30">
      <c r="A451" s="189">
        <v>1411</v>
      </c>
      <c r="B451" s="189" t="s">
        <v>1962</v>
      </c>
      <c r="C451" s="184"/>
      <c r="D451" s="185"/>
    </row>
    <row r="452" spans="1:4" ht="15" customHeight="1">
      <c r="A452" s="190">
        <v>141101</v>
      </c>
      <c r="B452" s="190" t="s">
        <v>365</v>
      </c>
      <c r="C452" s="184" t="s">
        <v>24</v>
      </c>
      <c r="D452" s="185">
        <v>556.39</v>
      </c>
    </row>
    <row r="453" spans="1:4" ht="85.5">
      <c r="A453" s="190">
        <v>141102</v>
      </c>
      <c r="B453" s="190" t="s">
        <v>366</v>
      </c>
      <c r="C453" s="184" t="s">
        <v>24</v>
      </c>
      <c r="D453" s="185">
        <v>547.95000000000005</v>
      </c>
    </row>
    <row r="454" spans="1:4" ht="85.5">
      <c r="A454" s="190">
        <v>141103</v>
      </c>
      <c r="B454" s="190" t="s">
        <v>367</v>
      </c>
      <c r="C454" s="184" t="s">
        <v>24</v>
      </c>
      <c r="D454" s="185">
        <v>629.25</v>
      </c>
    </row>
    <row r="455" spans="1:4" ht="85.5">
      <c r="A455" s="190">
        <v>141104</v>
      </c>
      <c r="B455" s="190" t="s">
        <v>368</v>
      </c>
      <c r="C455" s="184" t="s">
        <v>24</v>
      </c>
      <c r="D455" s="185">
        <v>594.42999999999995</v>
      </c>
    </row>
    <row r="456" spans="1:4" ht="71.25">
      <c r="A456" s="190">
        <v>141105</v>
      </c>
      <c r="B456" s="190" t="s">
        <v>369</v>
      </c>
      <c r="C456" s="184" t="s">
        <v>24</v>
      </c>
      <c r="D456" s="185">
        <v>586.17999999999995</v>
      </c>
    </row>
    <row r="457" spans="1:4" ht="85.5">
      <c r="A457" s="190">
        <v>141106</v>
      </c>
      <c r="B457" s="190" t="s">
        <v>370</v>
      </c>
      <c r="C457" s="184" t="s">
        <v>24</v>
      </c>
      <c r="D457" s="185">
        <v>798.38</v>
      </c>
    </row>
    <row r="458" spans="1:4" ht="85.5">
      <c r="A458" s="190">
        <v>141107</v>
      </c>
      <c r="B458" s="190" t="s">
        <v>371</v>
      </c>
      <c r="C458" s="184" t="s">
        <v>24</v>
      </c>
      <c r="D458" s="185">
        <v>782.49</v>
      </c>
    </row>
    <row r="459" spans="1:4" ht="85.5">
      <c r="A459" s="190">
        <v>141108</v>
      </c>
      <c r="B459" s="190" t="s">
        <v>372</v>
      </c>
      <c r="C459" s="184" t="s">
        <v>24</v>
      </c>
      <c r="D459" s="188">
        <v>1130.4100000000001</v>
      </c>
    </row>
    <row r="460" spans="1:4" ht="42.75">
      <c r="A460" s="190">
        <v>141109</v>
      </c>
      <c r="B460" s="190" t="s">
        <v>373</v>
      </c>
      <c r="C460" s="184" t="s">
        <v>42</v>
      </c>
      <c r="D460" s="185">
        <v>194.34</v>
      </c>
    </row>
    <row r="461" spans="1:4" ht="85.5">
      <c r="A461" s="190">
        <v>141110</v>
      </c>
      <c r="B461" s="190" t="s">
        <v>374</v>
      </c>
      <c r="C461" s="184" t="s">
        <v>24</v>
      </c>
      <c r="D461" s="185">
        <v>710.09</v>
      </c>
    </row>
    <row r="462" spans="1:4" ht="71.25">
      <c r="A462" s="190">
        <v>141111</v>
      </c>
      <c r="B462" s="190" t="s">
        <v>375</v>
      </c>
      <c r="C462" s="184" t="s">
        <v>24</v>
      </c>
      <c r="D462" s="185">
        <v>701.66</v>
      </c>
    </row>
    <row r="463" spans="1:4" ht="85.5">
      <c r="A463" s="190">
        <v>141112</v>
      </c>
      <c r="B463" s="190" t="s">
        <v>376</v>
      </c>
      <c r="C463" s="184" t="s">
        <v>24</v>
      </c>
      <c r="D463" s="185">
        <v>782.94</v>
      </c>
    </row>
    <row r="464" spans="1:4" ht="71.25">
      <c r="A464" s="190">
        <v>141113</v>
      </c>
      <c r="B464" s="190" t="s">
        <v>377</v>
      </c>
      <c r="C464" s="184" t="s">
        <v>24</v>
      </c>
      <c r="D464" s="185">
        <v>748.12</v>
      </c>
    </row>
    <row r="465" spans="1:4" ht="71.25">
      <c r="A465" s="190">
        <v>141114</v>
      </c>
      <c r="B465" s="190" t="s">
        <v>378</v>
      </c>
      <c r="C465" s="184" t="s">
        <v>24</v>
      </c>
      <c r="D465" s="185">
        <v>724.95</v>
      </c>
    </row>
    <row r="466" spans="1:4" ht="15">
      <c r="A466" s="189">
        <v>1412</v>
      </c>
      <c r="B466" s="189" t="s">
        <v>1963</v>
      </c>
      <c r="C466" s="184"/>
      <c r="D466" s="185"/>
    </row>
    <row r="467" spans="1:4" ht="28.5">
      <c r="A467" s="190">
        <v>141210</v>
      </c>
      <c r="B467" s="190" t="s">
        <v>379</v>
      </c>
      <c r="C467" s="184" t="s">
        <v>42</v>
      </c>
      <c r="D467" s="185">
        <v>58.81</v>
      </c>
    </row>
    <row r="468" spans="1:4" ht="28.5">
      <c r="A468" s="190">
        <v>141211</v>
      </c>
      <c r="B468" s="190" t="s">
        <v>380</v>
      </c>
      <c r="C468" s="184" t="s">
        <v>42</v>
      </c>
      <c r="D468" s="185">
        <v>72.28</v>
      </c>
    </row>
    <row r="469" spans="1:4" ht="28.5">
      <c r="A469" s="190">
        <v>141212</v>
      </c>
      <c r="B469" s="190" t="s">
        <v>381</v>
      </c>
      <c r="C469" s="184" t="s">
        <v>42</v>
      </c>
      <c r="D469" s="185">
        <v>95.05</v>
      </c>
    </row>
    <row r="470" spans="1:4" ht="28.5">
      <c r="A470" s="190">
        <v>141213</v>
      </c>
      <c r="B470" s="190" t="s">
        <v>382</v>
      </c>
      <c r="C470" s="184" t="s">
        <v>42</v>
      </c>
      <c r="D470" s="185">
        <v>113.31</v>
      </c>
    </row>
    <row r="471" spans="1:4" ht="28.5">
      <c r="A471" s="190">
        <v>141214</v>
      </c>
      <c r="B471" s="190" t="s">
        <v>383</v>
      </c>
      <c r="C471" s="184" t="s">
        <v>42</v>
      </c>
      <c r="D471" s="185">
        <v>136.46</v>
      </c>
    </row>
    <row r="472" spans="1:4" ht="28.5">
      <c r="A472" s="190">
        <v>141215</v>
      </c>
      <c r="B472" s="190" t="s">
        <v>384</v>
      </c>
      <c r="C472" s="184" t="s">
        <v>42</v>
      </c>
      <c r="D472" s="185">
        <v>162.16999999999999</v>
      </c>
    </row>
    <row r="473" spans="1:4" ht="28.5">
      <c r="A473" s="190">
        <v>141216</v>
      </c>
      <c r="B473" s="190" t="s">
        <v>385</v>
      </c>
      <c r="C473" s="184" t="s">
        <v>42</v>
      </c>
      <c r="D473" s="185">
        <v>211.63</v>
      </c>
    </row>
    <row r="474" spans="1:4" ht="28.5">
      <c r="A474" s="190">
        <v>141217</v>
      </c>
      <c r="B474" s="190" t="s">
        <v>386</v>
      </c>
      <c r="C474" s="184" t="s">
        <v>42</v>
      </c>
      <c r="D474" s="185">
        <v>231.91</v>
      </c>
    </row>
    <row r="475" spans="1:4" ht="28.5">
      <c r="A475" s="190">
        <v>141218</v>
      </c>
      <c r="B475" s="190" t="s">
        <v>387</v>
      </c>
      <c r="C475" s="184" t="s">
        <v>42</v>
      </c>
      <c r="D475" s="185">
        <v>323.27</v>
      </c>
    </row>
    <row r="476" spans="1:4" ht="15">
      <c r="A476" s="189">
        <v>1414</v>
      </c>
      <c r="B476" s="189" t="s">
        <v>1964</v>
      </c>
      <c r="C476" s="184"/>
      <c r="D476" s="185"/>
    </row>
    <row r="477" spans="1:4" ht="28.5">
      <c r="A477" s="190">
        <v>141409</v>
      </c>
      <c r="B477" s="190" t="s">
        <v>388</v>
      </c>
      <c r="C477" s="184" t="s">
        <v>42</v>
      </c>
      <c r="D477" s="185">
        <v>21.39</v>
      </c>
    </row>
    <row r="478" spans="1:4" ht="28.5">
      <c r="A478" s="190">
        <v>141410</v>
      </c>
      <c r="B478" s="190" t="s">
        <v>389</v>
      </c>
      <c r="C478" s="184" t="s">
        <v>42</v>
      </c>
      <c r="D478" s="185">
        <v>24.44</v>
      </c>
    </row>
    <row r="479" spans="1:4" ht="28.5">
      <c r="A479" s="190">
        <v>141411</v>
      </c>
      <c r="B479" s="190" t="s">
        <v>390</v>
      </c>
      <c r="C479" s="184" t="s">
        <v>42</v>
      </c>
      <c r="D479" s="185">
        <v>34.26</v>
      </c>
    </row>
    <row r="480" spans="1:4" ht="28.5">
      <c r="A480" s="190">
        <v>141412</v>
      </c>
      <c r="B480" s="190" t="s">
        <v>391</v>
      </c>
      <c r="C480" s="184" t="s">
        <v>42</v>
      </c>
      <c r="D480" s="185">
        <v>46.06</v>
      </c>
    </row>
    <row r="481" spans="1:4" ht="28.5">
      <c r="A481" s="190">
        <v>141413</v>
      </c>
      <c r="B481" s="190" t="s">
        <v>392</v>
      </c>
      <c r="C481" s="184" t="s">
        <v>42</v>
      </c>
      <c r="D481" s="185">
        <v>50.03</v>
      </c>
    </row>
    <row r="482" spans="1:4" ht="28.5">
      <c r="A482" s="190">
        <v>141414</v>
      </c>
      <c r="B482" s="190" t="s">
        <v>393</v>
      </c>
      <c r="C482" s="184" t="s">
        <v>42</v>
      </c>
      <c r="D482" s="185">
        <v>75.33</v>
      </c>
    </row>
    <row r="483" spans="1:4" ht="28.5">
      <c r="A483" s="190">
        <v>141415</v>
      </c>
      <c r="B483" s="190" t="s">
        <v>394</v>
      </c>
      <c r="C483" s="184" t="s">
        <v>42</v>
      </c>
      <c r="D483" s="185">
        <v>111.69</v>
      </c>
    </row>
    <row r="484" spans="1:4" ht="28.5">
      <c r="A484" s="190">
        <v>141416</v>
      </c>
      <c r="B484" s="190" t="s">
        <v>395</v>
      </c>
      <c r="C484" s="184" t="s">
        <v>42</v>
      </c>
      <c r="D484" s="185">
        <v>142.12</v>
      </c>
    </row>
    <row r="485" spans="1:4" ht="30">
      <c r="A485" s="189">
        <v>1415</v>
      </c>
      <c r="B485" s="189" t="s">
        <v>1965</v>
      </c>
      <c r="C485" s="184"/>
      <c r="D485" s="185"/>
    </row>
    <row r="486" spans="1:4" ht="28.5">
      <c r="A486" s="190">
        <v>141522</v>
      </c>
      <c r="B486" s="190" t="s">
        <v>27656</v>
      </c>
      <c r="C486" s="184" t="s">
        <v>24</v>
      </c>
      <c r="D486" s="185">
        <v>20.059999999999999</v>
      </c>
    </row>
    <row r="487" spans="1:4" ht="28.5">
      <c r="A487" s="190">
        <v>141524</v>
      </c>
      <c r="B487" s="190" t="s">
        <v>27657</v>
      </c>
      <c r="C487" s="184" t="s">
        <v>24</v>
      </c>
      <c r="D487" s="185">
        <v>42.04</v>
      </c>
    </row>
    <row r="488" spans="1:4" ht="28.5">
      <c r="A488" s="190">
        <v>141525</v>
      </c>
      <c r="B488" s="190" t="s">
        <v>27658</v>
      </c>
      <c r="C488" s="184" t="s">
        <v>24</v>
      </c>
      <c r="D488" s="185">
        <v>41.42</v>
      </c>
    </row>
    <row r="489" spans="1:4" ht="28.5">
      <c r="A489" s="190">
        <v>141526</v>
      </c>
      <c r="B489" s="190" t="s">
        <v>27659</v>
      </c>
      <c r="C489" s="184" t="s">
        <v>24</v>
      </c>
      <c r="D489" s="185">
        <v>64.52</v>
      </c>
    </row>
    <row r="490" spans="1:4" ht="28.5">
      <c r="A490" s="190">
        <v>141527</v>
      </c>
      <c r="B490" s="190" t="s">
        <v>27660</v>
      </c>
      <c r="C490" s="184" t="s">
        <v>24</v>
      </c>
      <c r="D490" s="185">
        <v>283.02999999999997</v>
      </c>
    </row>
    <row r="491" spans="1:4" ht="28.5">
      <c r="A491" s="190">
        <v>141529</v>
      </c>
      <c r="B491" s="190" t="s">
        <v>396</v>
      </c>
      <c r="C491" s="184" t="s">
        <v>24</v>
      </c>
      <c r="D491" s="185">
        <v>8.68</v>
      </c>
    </row>
    <row r="492" spans="1:4" ht="15">
      <c r="A492" s="189">
        <v>1419</v>
      </c>
      <c r="B492" s="189" t="s">
        <v>1966</v>
      </c>
      <c r="C492" s="184"/>
      <c r="D492" s="185"/>
    </row>
    <row r="493" spans="1:4" ht="42.75">
      <c r="A493" s="190">
        <v>141906</v>
      </c>
      <c r="B493" s="190" t="s">
        <v>397</v>
      </c>
      <c r="C493" s="184" t="s">
        <v>42</v>
      </c>
      <c r="D493" s="185">
        <v>35.69</v>
      </c>
    </row>
    <row r="494" spans="1:4" ht="42.75">
      <c r="A494" s="190">
        <v>141907</v>
      </c>
      <c r="B494" s="190" t="s">
        <v>398</v>
      </c>
      <c r="C494" s="184" t="s">
        <v>42</v>
      </c>
      <c r="D494" s="185">
        <v>46.2</v>
      </c>
    </row>
    <row r="495" spans="1:4" ht="42.75">
      <c r="A495" s="190">
        <v>141908</v>
      </c>
      <c r="B495" s="190" t="s">
        <v>399</v>
      </c>
      <c r="C495" s="184" t="s">
        <v>42</v>
      </c>
      <c r="D495" s="185">
        <v>68.8</v>
      </c>
    </row>
    <row r="496" spans="1:4" ht="42.75">
      <c r="A496" s="190">
        <v>141909</v>
      </c>
      <c r="B496" s="190" t="s">
        <v>400</v>
      </c>
      <c r="C496" s="184" t="s">
        <v>42</v>
      </c>
      <c r="D496" s="185">
        <v>84.67</v>
      </c>
    </row>
    <row r="497" spans="1:4" ht="42.75">
      <c r="A497" s="190">
        <v>141910</v>
      </c>
      <c r="B497" s="190" t="s">
        <v>401</v>
      </c>
      <c r="C497" s="184" t="s">
        <v>42</v>
      </c>
      <c r="D497" s="185">
        <v>116.13</v>
      </c>
    </row>
    <row r="498" spans="1:4" ht="15">
      <c r="A498" s="189">
        <v>1421</v>
      </c>
      <c r="B498" s="189" t="s">
        <v>1967</v>
      </c>
      <c r="C498" s="184"/>
      <c r="D498" s="185"/>
    </row>
    <row r="499" spans="1:4" ht="14.25">
      <c r="A499" s="190">
        <v>142103</v>
      </c>
      <c r="B499" s="190" t="s">
        <v>402</v>
      </c>
      <c r="C499" s="184" t="s">
        <v>24</v>
      </c>
      <c r="D499" s="185">
        <v>82.66</v>
      </c>
    </row>
    <row r="500" spans="1:4" ht="28.5">
      <c r="A500" s="190">
        <v>142104</v>
      </c>
      <c r="B500" s="190" t="s">
        <v>403</v>
      </c>
      <c r="C500" s="184" t="s">
        <v>24</v>
      </c>
      <c r="D500" s="185">
        <v>24.48</v>
      </c>
    </row>
    <row r="501" spans="1:4" ht="14.25">
      <c r="A501" s="190">
        <v>142106</v>
      </c>
      <c r="B501" s="190" t="s">
        <v>404</v>
      </c>
      <c r="C501" s="184" t="s">
        <v>24</v>
      </c>
      <c r="D501" s="185">
        <v>32.92</v>
      </c>
    </row>
    <row r="502" spans="1:4" ht="28.5">
      <c r="A502" s="190">
        <v>142107</v>
      </c>
      <c r="B502" s="190" t="s">
        <v>405</v>
      </c>
      <c r="C502" s="184" t="s">
        <v>24</v>
      </c>
      <c r="D502" s="185">
        <v>60.18</v>
      </c>
    </row>
    <row r="503" spans="1:4" ht="28.5">
      <c r="A503" s="190">
        <v>142109</v>
      </c>
      <c r="B503" s="190" t="s">
        <v>406</v>
      </c>
      <c r="C503" s="184" t="s">
        <v>24</v>
      </c>
      <c r="D503" s="185">
        <v>62.8</v>
      </c>
    </row>
    <row r="504" spans="1:4" ht="28.5">
      <c r="A504" s="190">
        <v>142111</v>
      </c>
      <c r="B504" s="190" t="s">
        <v>407</v>
      </c>
      <c r="C504" s="184" t="s">
        <v>24</v>
      </c>
      <c r="D504" s="185">
        <v>119.57</v>
      </c>
    </row>
    <row r="505" spans="1:4" ht="28.5">
      <c r="A505" s="190">
        <v>142112</v>
      </c>
      <c r="B505" s="190" t="s">
        <v>14579</v>
      </c>
      <c r="C505" s="184" t="s">
        <v>24</v>
      </c>
      <c r="D505" s="185">
        <v>68.55</v>
      </c>
    </row>
    <row r="506" spans="1:4" ht="28.5">
      <c r="A506" s="190">
        <v>142114</v>
      </c>
      <c r="B506" s="190" t="s">
        <v>408</v>
      </c>
      <c r="C506" s="184" t="s">
        <v>24</v>
      </c>
      <c r="D506" s="185">
        <v>11.85</v>
      </c>
    </row>
    <row r="507" spans="1:4" ht="28.5">
      <c r="A507" s="190">
        <v>142115</v>
      </c>
      <c r="B507" s="190" t="s">
        <v>409</v>
      </c>
      <c r="C507" s="184" t="s">
        <v>24</v>
      </c>
      <c r="D507" s="185">
        <v>39.130000000000003</v>
      </c>
    </row>
    <row r="508" spans="1:4" ht="14.25">
      <c r="A508" s="190">
        <v>142116</v>
      </c>
      <c r="B508" s="190" t="s">
        <v>410</v>
      </c>
      <c r="C508" s="184" t="s">
        <v>24</v>
      </c>
      <c r="D508" s="185">
        <v>8.5</v>
      </c>
    </row>
    <row r="509" spans="1:4" ht="14.25">
      <c r="A509" s="190">
        <v>142117</v>
      </c>
      <c r="B509" s="190" t="s">
        <v>411</v>
      </c>
      <c r="C509" s="184" t="s">
        <v>24</v>
      </c>
      <c r="D509" s="185">
        <v>27.48</v>
      </c>
    </row>
    <row r="510" spans="1:4" ht="14.25">
      <c r="A510" s="190">
        <v>142118</v>
      </c>
      <c r="B510" s="190" t="s">
        <v>412</v>
      </c>
      <c r="C510" s="184" t="s">
        <v>24</v>
      </c>
      <c r="D510" s="185">
        <v>16.95</v>
      </c>
    </row>
    <row r="511" spans="1:4" ht="14.25">
      <c r="A511" s="190">
        <v>142119</v>
      </c>
      <c r="B511" s="190" t="s">
        <v>413</v>
      </c>
      <c r="C511" s="184" t="s">
        <v>24</v>
      </c>
      <c r="D511" s="185">
        <v>105.5</v>
      </c>
    </row>
    <row r="512" spans="1:4" ht="14.25">
      <c r="A512" s="190">
        <v>142120</v>
      </c>
      <c r="B512" s="190" t="s">
        <v>414</v>
      </c>
      <c r="C512" s="184" t="s">
        <v>24</v>
      </c>
      <c r="D512" s="185">
        <v>148.68</v>
      </c>
    </row>
    <row r="513" spans="1:4" ht="14.25">
      <c r="A513" s="190">
        <v>142121</v>
      </c>
      <c r="B513" s="190" t="s">
        <v>415</v>
      </c>
      <c r="C513" s="184" t="s">
        <v>24</v>
      </c>
      <c r="D513" s="185">
        <v>256.13</v>
      </c>
    </row>
    <row r="514" spans="1:4" ht="14.25">
      <c r="A514" s="190">
        <v>142122</v>
      </c>
      <c r="B514" s="190" t="s">
        <v>416</v>
      </c>
      <c r="C514" s="184" t="s">
        <v>24</v>
      </c>
      <c r="D514" s="185">
        <v>83.8</v>
      </c>
    </row>
    <row r="515" spans="1:4" ht="28.5">
      <c r="A515" s="190">
        <v>142123</v>
      </c>
      <c r="B515" s="190" t="s">
        <v>27661</v>
      </c>
      <c r="C515" s="184" t="s">
        <v>24</v>
      </c>
      <c r="D515" s="185">
        <v>18.5</v>
      </c>
    </row>
    <row r="516" spans="1:4" ht="28.5">
      <c r="A516" s="190">
        <v>142124</v>
      </c>
      <c r="B516" s="190" t="s">
        <v>27662</v>
      </c>
      <c r="C516" s="184" t="s">
        <v>24</v>
      </c>
      <c r="D516" s="185">
        <v>20.059999999999999</v>
      </c>
    </row>
    <row r="517" spans="1:4" ht="28.5">
      <c r="A517" s="190">
        <v>142125</v>
      </c>
      <c r="B517" s="190" t="s">
        <v>27663</v>
      </c>
      <c r="C517" s="184" t="s">
        <v>24</v>
      </c>
      <c r="D517" s="185">
        <v>30.58</v>
      </c>
    </row>
    <row r="518" spans="1:4" ht="15" customHeight="1">
      <c r="A518" s="189">
        <v>1422</v>
      </c>
      <c r="B518" s="189" t="s">
        <v>1968</v>
      </c>
      <c r="C518" s="184"/>
      <c r="D518" s="185"/>
    </row>
    <row r="519" spans="1:4" ht="28.5">
      <c r="A519" s="190">
        <v>142201</v>
      </c>
      <c r="B519" s="190" t="s">
        <v>417</v>
      </c>
      <c r="C519" s="184" t="s">
        <v>42</v>
      </c>
      <c r="D519" s="185">
        <v>11.49</v>
      </c>
    </row>
    <row r="520" spans="1:4" ht="28.5">
      <c r="A520" s="190">
        <v>142202</v>
      </c>
      <c r="B520" s="190" t="s">
        <v>418</v>
      </c>
      <c r="C520" s="184" t="s">
        <v>42</v>
      </c>
      <c r="D520" s="185">
        <v>17.23</v>
      </c>
    </row>
    <row r="521" spans="1:4" ht="28.5">
      <c r="A521" s="190">
        <v>142203</v>
      </c>
      <c r="B521" s="190" t="s">
        <v>419</v>
      </c>
      <c r="C521" s="184" t="s">
        <v>42</v>
      </c>
      <c r="D521" s="185">
        <v>25.96</v>
      </c>
    </row>
    <row r="522" spans="1:4" ht="28.5">
      <c r="A522" s="190">
        <v>142204</v>
      </c>
      <c r="B522" s="190" t="s">
        <v>420</v>
      </c>
      <c r="C522" s="184" t="s">
        <v>42</v>
      </c>
      <c r="D522" s="185">
        <v>21.89</v>
      </c>
    </row>
    <row r="523" spans="1:4" ht="28.5">
      <c r="A523" s="190">
        <v>142205</v>
      </c>
      <c r="B523" s="190" t="s">
        <v>421</v>
      </c>
      <c r="C523" s="184" t="s">
        <v>42</v>
      </c>
      <c r="D523" s="185">
        <v>33.369999999999997</v>
      </c>
    </row>
    <row r="524" spans="1:4" ht="28.5">
      <c r="A524" s="190">
        <v>142206</v>
      </c>
      <c r="B524" s="190" t="s">
        <v>422</v>
      </c>
      <c r="C524" s="184" t="s">
        <v>42</v>
      </c>
      <c r="D524" s="185">
        <v>48.58</v>
      </c>
    </row>
    <row r="525" spans="1:4" ht="15">
      <c r="A525" s="189">
        <v>1423</v>
      </c>
      <c r="B525" s="189" t="s">
        <v>1929</v>
      </c>
      <c r="C525" s="184"/>
      <c r="D525" s="185"/>
    </row>
    <row r="526" spans="1:4" ht="14.25">
      <c r="A526" s="190">
        <v>142301</v>
      </c>
      <c r="B526" s="190" t="s">
        <v>423</v>
      </c>
      <c r="C526" s="184" t="s">
        <v>24</v>
      </c>
      <c r="D526" s="185">
        <v>19.68</v>
      </c>
    </row>
    <row r="527" spans="1:4" ht="14.25">
      <c r="A527" s="190">
        <v>142302</v>
      </c>
      <c r="B527" s="190" t="s">
        <v>424</v>
      </c>
      <c r="C527" s="184" t="s">
        <v>24</v>
      </c>
      <c r="D527" s="185">
        <v>27.55</v>
      </c>
    </row>
    <row r="528" spans="1:4" ht="14.25">
      <c r="A528" s="190">
        <v>142303</v>
      </c>
      <c r="B528" s="190" t="s">
        <v>425</v>
      </c>
      <c r="C528" s="184" t="s">
        <v>24</v>
      </c>
      <c r="D528" s="185">
        <v>19.68</v>
      </c>
    </row>
    <row r="529" spans="1:4" ht="14.25">
      <c r="A529" s="190">
        <v>142304</v>
      </c>
      <c r="B529" s="190" t="s">
        <v>426</v>
      </c>
      <c r="C529" s="184" t="s">
        <v>24</v>
      </c>
      <c r="D529" s="185">
        <v>33.950000000000003</v>
      </c>
    </row>
    <row r="530" spans="1:4" ht="15">
      <c r="A530" s="189">
        <v>15</v>
      </c>
      <c r="B530" s="189" t="s">
        <v>1969</v>
      </c>
      <c r="C530" s="184"/>
      <c r="D530" s="185"/>
    </row>
    <row r="531" spans="1:4" ht="15">
      <c r="A531" s="189">
        <v>1501</v>
      </c>
      <c r="B531" s="189" t="s">
        <v>1970</v>
      </c>
      <c r="C531" s="184"/>
      <c r="D531" s="185"/>
    </row>
    <row r="532" spans="1:4" ht="85.5">
      <c r="A532" s="190">
        <v>150122</v>
      </c>
      <c r="B532" s="190" t="s">
        <v>427</v>
      </c>
      <c r="C532" s="184" t="s">
        <v>24</v>
      </c>
      <c r="D532" s="188">
        <v>1374.35</v>
      </c>
    </row>
    <row r="533" spans="1:4" ht="71.25">
      <c r="A533" s="190">
        <v>150123</v>
      </c>
      <c r="B533" s="190" t="s">
        <v>428</v>
      </c>
      <c r="C533" s="184" t="s">
        <v>24</v>
      </c>
      <c r="D533" s="188">
        <v>2529.7199999999998</v>
      </c>
    </row>
    <row r="534" spans="1:4" ht="15">
      <c r="A534" s="189">
        <v>1503</v>
      </c>
      <c r="B534" s="189" t="s">
        <v>1971</v>
      </c>
      <c r="C534" s="184"/>
      <c r="D534" s="185"/>
    </row>
    <row r="535" spans="1:4" ht="42.75">
      <c r="A535" s="190">
        <v>150302</v>
      </c>
      <c r="B535" s="190" t="s">
        <v>14526</v>
      </c>
      <c r="C535" s="184" t="s">
        <v>24</v>
      </c>
      <c r="D535" s="185">
        <v>218.19</v>
      </c>
    </row>
    <row r="536" spans="1:4" ht="42.75">
      <c r="A536" s="190">
        <v>150306</v>
      </c>
      <c r="B536" s="190" t="s">
        <v>14527</v>
      </c>
      <c r="C536" s="184" t="s">
        <v>24</v>
      </c>
      <c r="D536" s="185">
        <v>257.52999999999997</v>
      </c>
    </row>
    <row r="537" spans="1:4" ht="28.5">
      <c r="A537" s="190">
        <v>150307</v>
      </c>
      <c r="B537" s="190" t="s">
        <v>429</v>
      </c>
      <c r="C537" s="184" t="s">
        <v>24</v>
      </c>
      <c r="D537" s="185">
        <v>585.58000000000004</v>
      </c>
    </row>
    <row r="538" spans="1:4" ht="28.5">
      <c r="A538" s="190">
        <v>150308</v>
      </c>
      <c r="B538" s="190" t="s">
        <v>430</v>
      </c>
      <c r="C538" s="184" t="s">
        <v>24</v>
      </c>
      <c r="D538" s="185">
        <v>601.4</v>
      </c>
    </row>
    <row r="539" spans="1:4" ht="28.5">
      <c r="A539" s="190">
        <v>150309</v>
      </c>
      <c r="B539" s="190" t="s">
        <v>431</v>
      </c>
      <c r="C539" s="184" t="s">
        <v>24</v>
      </c>
      <c r="D539" s="185">
        <v>650.94000000000005</v>
      </c>
    </row>
    <row r="540" spans="1:4" ht="14.25">
      <c r="A540" s="190">
        <v>150310</v>
      </c>
      <c r="B540" s="190" t="s">
        <v>432</v>
      </c>
      <c r="C540" s="184" t="s">
        <v>24</v>
      </c>
      <c r="D540" s="185">
        <v>96.12</v>
      </c>
    </row>
    <row r="541" spans="1:4" ht="28.5">
      <c r="A541" s="190">
        <v>150311</v>
      </c>
      <c r="B541" s="190" t="s">
        <v>433</v>
      </c>
      <c r="C541" s="184" t="s">
        <v>24</v>
      </c>
      <c r="D541" s="185">
        <v>149.75</v>
      </c>
    </row>
    <row r="542" spans="1:4" ht="15" customHeight="1">
      <c r="A542" s="190">
        <v>150312</v>
      </c>
      <c r="B542" s="190" t="s">
        <v>434</v>
      </c>
      <c r="C542" s="184" t="s">
        <v>24</v>
      </c>
      <c r="D542" s="185">
        <v>110.23</v>
      </c>
    </row>
    <row r="543" spans="1:4" ht="42.75">
      <c r="A543" s="190">
        <v>150313</v>
      </c>
      <c r="B543" s="190" t="s">
        <v>14528</v>
      </c>
      <c r="C543" s="184" t="s">
        <v>24</v>
      </c>
      <c r="D543" s="185">
        <v>133.12</v>
      </c>
    </row>
    <row r="544" spans="1:4" ht="85.5">
      <c r="A544" s="190">
        <v>150315</v>
      </c>
      <c r="B544" s="190" t="s">
        <v>435</v>
      </c>
      <c r="C544" s="184" t="s">
        <v>24</v>
      </c>
      <c r="D544" s="185">
        <v>972.79</v>
      </c>
    </row>
    <row r="545" spans="1:4" ht="85.5">
      <c r="A545" s="190">
        <v>150316</v>
      </c>
      <c r="B545" s="190" t="s">
        <v>436</v>
      </c>
      <c r="C545" s="184" t="s">
        <v>24</v>
      </c>
      <c r="D545" s="188">
        <v>1464.35</v>
      </c>
    </row>
    <row r="546" spans="1:4" ht="71.25">
      <c r="A546" s="190">
        <v>150317</v>
      </c>
      <c r="B546" s="190" t="s">
        <v>437</v>
      </c>
      <c r="C546" s="184" t="s">
        <v>24</v>
      </c>
      <c r="D546" s="188">
        <v>1605.78</v>
      </c>
    </row>
    <row r="547" spans="1:4" ht="15">
      <c r="A547" s="189">
        <v>1506</v>
      </c>
      <c r="B547" s="189" t="s">
        <v>1972</v>
      </c>
      <c r="C547" s="184"/>
      <c r="D547" s="185"/>
    </row>
    <row r="548" spans="1:4" ht="42.75">
      <c r="A548" s="190">
        <v>150609</v>
      </c>
      <c r="B548" s="190" t="s">
        <v>438</v>
      </c>
      <c r="C548" s="184" t="s">
        <v>24</v>
      </c>
      <c r="D548" s="185">
        <v>309.73</v>
      </c>
    </row>
    <row r="549" spans="1:4" ht="71.25">
      <c r="A549" s="190">
        <v>150610</v>
      </c>
      <c r="B549" s="190" t="s">
        <v>439</v>
      </c>
      <c r="C549" s="184" t="s">
        <v>24</v>
      </c>
      <c r="D549" s="185">
        <v>350.04</v>
      </c>
    </row>
    <row r="550" spans="1:4" ht="28.5">
      <c r="A550" s="190">
        <v>150612</v>
      </c>
      <c r="B550" s="190" t="s">
        <v>14580</v>
      </c>
      <c r="C550" s="184" t="s">
        <v>24</v>
      </c>
      <c r="D550" s="185">
        <v>39.950000000000003</v>
      </c>
    </row>
    <row r="551" spans="1:4" ht="71.25">
      <c r="A551" s="190">
        <v>150614</v>
      </c>
      <c r="B551" s="190" t="s">
        <v>440</v>
      </c>
      <c r="C551" s="184" t="s">
        <v>24</v>
      </c>
      <c r="D551" s="185">
        <v>142.54</v>
      </c>
    </row>
    <row r="552" spans="1:4" ht="71.25">
      <c r="A552" s="190">
        <v>150615</v>
      </c>
      <c r="B552" s="190" t="s">
        <v>441</v>
      </c>
      <c r="C552" s="184" t="s">
        <v>24</v>
      </c>
      <c r="D552" s="185">
        <v>182.94</v>
      </c>
    </row>
    <row r="553" spans="1:4" ht="71.25">
      <c r="A553" s="190">
        <v>150616</v>
      </c>
      <c r="B553" s="190" t="s">
        <v>442</v>
      </c>
      <c r="C553" s="184" t="s">
        <v>24</v>
      </c>
      <c r="D553" s="185">
        <v>253.44</v>
      </c>
    </row>
    <row r="554" spans="1:4" ht="71.25">
      <c r="A554" s="190">
        <v>150626</v>
      </c>
      <c r="B554" s="190" t="s">
        <v>443</v>
      </c>
      <c r="C554" s="184" t="s">
        <v>24</v>
      </c>
      <c r="D554" s="185">
        <v>168.73</v>
      </c>
    </row>
    <row r="555" spans="1:4" ht="28.5">
      <c r="A555" s="190">
        <v>150628</v>
      </c>
      <c r="B555" s="190" t="s">
        <v>444</v>
      </c>
      <c r="C555" s="184" t="s">
        <v>24</v>
      </c>
      <c r="D555" s="185">
        <v>8.67</v>
      </c>
    </row>
    <row r="556" spans="1:4" ht="28.5">
      <c r="A556" s="190">
        <v>150629</v>
      </c>
      <c r="B556" s="190" t="s">
        <v>445</v>
      </c>
      <c r="C556" s="184" t="s">
        <v>24</v>
      </c>
      <c r="D556" s="185">
        <v>13.41</v>
      </c>
    </row>
    <row r="557" spans="1:4" ht="28.5">
      <c r="A557" s="190">
        <v>150632</v>
      </c>
      <c r="B557" s="190" t="s">
        <v>446</v>
      </c>
      <c r="C557" s="184" t="s">
        <v>24</v>
      </c>
      <c r="D557" s="185">
        <v>76.650000000000006</v>
      </c>
    </row>
    <row r="558" spans="1:4" ht="28.5">
      <c r="A558" s="190">
        <v>150633</v>
      </c>
      <c r="B558" s="190" t="s">
        <v>447</v>
      </c>
      <c r="C558" s="184" t="s">
        <v>24</v>
      </c>
      <c r="D558" s="185">
        <v>106.33</v>
      </c>
    </row>
    <row r="559" spans="1:4" ht="28.5">
      <c r="A559" s="190">
        <v>150634</v>
      </c>
      <c r="B559" s="190" t="s">
        <v>448</v>
      </c>
      <c r="C559" s="184" t="s">
        <v>24</v>
      </c>
      <c r="D559" s="185">
        <v>140.34</v>
      </c>
    </row>
    <row r="560" spans="1:4" ht="28.5">
      <c r="A560" s="190">
        <v>150635</v>
      </c>
      <c r="B560" s="190" t="s">
        <v>449</v>
      </c>
      <c r="C560" s="184" t="s">
        <v>24</v>
      </c>
      <c r="D560" s="185">
        <v>181.82</v>
      </c>
    </row>
    <row r="561" spans="1:4" ht="28.5">
      <c r="A561" s="190">
        <v>150636</v>
      </c>
      <c r="B561" s="190" t="s">
        <v>450</v>
      </c>
      <c r="C561" s="184" t="s">
        <v>24</v>
      </c>
      <c r="D561" s="185">
        <v>11.18</v>
      </c>
    </row>
    <row r="562" spans="1:4" ht="15">
      <c r="A562" s="189">
        <v>1507</v>
      </c>
      <c r="B562" s="189" t="s">
        <v>1973</v>
      </c>
      <c r="C562" s="184"/>
      <c r="D562" s="185"/>
    </row>
    <row r="563" spans="1:4" ht="71.25">
      <c r="A563" s="190">
        <v>150701</v>
      </c>
      <c r="B563" s="190" t="s">
        <v>451</v>
      </c>
      <c r="C563" s="184" t="s">
        <v>42</v>
      </c>
      <c r="D563" s="185">
        <v>56.43</v>
      </c>
    </row>
    <row r="564" spans="1:4" ht="71.25">
      <c r="A564" s="190">
        <v>150702</v>
      </c>
      <c r="B564" s="190" t="s">
        <v>452</v>
      </c>
      <c r="C564" s="184" t="s">
        <v>42</v>
      </c>
      <c r="D564" s="185">
        <v>67.72</v>
      </c>
    </row>
    <row r="565" spans="1:4" ht="71.25">
      <c r="A565" s="190">
        <v>150703</v>
      </c>
      <c r="B565" s="190" t="s">
        <v>453</v>
      </c>
      <c r="C565" s="184" t="s">
        <v>42</v>
      </c>
      <c r="D565" s="185">
        <v>177.03</v>
      </c>
    </row>
    <row r="566" spans="1:4" ht="71.25">
      <c r="A566" s="190">
        <v>150704</v>
      </c>
      <c r="B566" s="190" t="s">
        <v>454</v>
      </c>
      <c r="C566" s="184" t="s">
        <v>42</v>
      </c>
      <c r="D566" s="185">
        <v>190.66</v>
      </c>
    </row>
    <row r="567" spans="1:4" ht="15">
      <c r="A567" s="189">
        <v>1508</v>
      </c>
      <c r="B567" s="189" t="s">
        <v>1974</v>
      </c>
      <c r="C567" s="184"/>
      <c r="D567" s="185"/>
    </row>
    <row r="568" spans="1:4" ht="28.5">
      <c r="A568" s="190">
        <v>150801</v>
      </c>
      <c r="B568" s="190" t="s">
        <v>455</v>
      </c>
      <c r="C568" s="184" t="s">
        <v>42</v>
      </c>
      <c r="D568" s="185">
        <v>15.86</v>
      </c>
    </row>
    <row r="569" spans="1:4" ht="42.75">
      <c r="A569" s="190">
        <v>150802</v>
      </c>
      <c r="B569" s="190" t="s">
        <v>456</v>
      </c>
      <c r="C569" s="184" t="s">
        <v>24</v>
      </c>
      <c r="D569" s="185">
        <v>21.62</v>
      </c>
    </row>
    <row r="570" spans="1:4" ht="42.75">
      <c r="A570" s="190">
        <v>150803</v>
      </c>
      <c r="B570" s="190" t="s">
        <v>457</v>
      </c>
      <c r="C570" s="184" t="s">
        <v>24</v>
      </c>
      <c r="D570" s="185">
        <v>29.28</v>
      </c>
    </row>
    <row r="571" spans="1:4" ht="42.75">
      <c r="A571" s="190">
        <v>150804</v>
      </c>
      <c r="B571" s="190" t="s">
        <v>458</v>
      </c>
      <c r="C571" s="184" t="s">
        <v>24</v>
      </c>
      <c r="D571" s="185">
        <v>23.83</v>
      </c>
    </row>
    <row r="572" spans="1:4" ht="42.75">
      <c r="A572" s="190">
        <v>150805</v>
      </c>
      <c r="B572" s="190" t="s">
        <v>459</v>
      </c>
      <c r="C572" s="184" t="s">
        <v>24</v>
      </c>
      <c r="D572" s="185">
        <v>26</v>
      </c>
    </row>
    <row r="573" spans="1:4" ht="28.5">
      <c r="A573" s="190">
        <v>150806</v>
      </c>
      <c r="B573" s="190" t="s">
        <v>460</v>
      </c>
      <c r="C573" s="184" t="s">
        <v>42</v>
      </c>
      <c r="D573" s="185">
        <v>26.92</v>
      </c>
    </row>
    <row r="574" spans="1:4" ht="28.5">
      <c r="A574" s="190">
        <v>150807</v>
      </c>
      <c r="B574" s="190" t="s">
        <v>461</v>
      </c>
      <c r="C574" s="184" t="s">
        <v>42</v>
      </c>
      <c r="D574" s="185">
        <v>15.26</v>
      </c>
    </row>
    <row r="575" spans="1:4" ht="28.5">
      <c r="A575" s="190">
        <v>150835</v>
      </c>
      <c r="B575" s="190" t="s">
        <v>462</v>
      </c>
      <c r="C575" s="184" t="s">
        <v>42</v>
      </c>
      <c r="D575" s="185">
        <v>70.95</v>
      </c>
    </row>
    <row r="576" spans="1:4" ht="28.5">
      <c r="A576" s="190">
        <v>150836</v>
      </c>
      <c r="B576" s="190" t="s">
        <v>463</v>
      </c>
      <c r="C576" s="184" t="s">
        <v>42</v>
      </c>
      <c r="D576" s="185">
        <v>106.25</v>
      </c>
    </row>
    <row r="577" spans="1:4" ht="28.5">
      <c r="A577" s="190">
        <v>150837</v>
      </c>
      <c r="B577" s="190" t="s">
        <v>464</v>
      </c>
      <c r="C577" s="184" t="s">
        <v>42</v>
      </c>
      <c r="D577" s="185">
        <v>141.30000000000001</v>
      </c>
    </row>
    <row r="578" spans="1:4" ht="28.5">
      <c r="A578" s="190">
        <v>150838</v>
      </c>
      <c r="B578" s="190" t="s">
        <v>465</v>
      </c>
      <c r="C578" s="184" t="s">
        <v>42</v>
      </c>
      <c r="D578" s="185">
        <v>161.78</v>
      </c>
    </row>
    <row r="579" spans="1:4" ht="28.5">
      <c r="A579" s="190">
        <v>150843</v>
      </c>
      <c r="B579" s="190" t="s">
        <v>466</v>
      </c>
      <c r="C579" s="184" t="s">
        <v>24</v>
      </c>
      <c r="D579" s="185">
        <v>71.12</v>
      </c>
    </row>
    <row r="580" spans="1:4" ht="28.5">
      <c r="A580" s="190">
        <v>150844</v>
      </c>
      <c r="B580" s="190" t="s">
        <v>467</v>
      </c>
      <c r="C580" s="184" t="s">
        <v>24</v>
      </c>
      <c r="D580" s="185">
        <v>97.36</v>
      </c>
    </row>
    <row r="581" spans="1:4" ht="28.5">
      <c r="A581" s="190">
        <v>150845</v>
      </c>
      <c r="B581" s="190" t="s">
        <v>468</v>
      </c>
      <c r="C581" s="184" t="s">
        <v>24</v>
      </c>
      <c r="D581" s="185">
        <v>114.17</v>
      </c>
    </row>
    <row r="582" spans="1:4" ht="14.25">
      <c r="A582" s="190">
        <v>150850</v>
      </c>
      <c r="B582" s="190" t="s">
        <v>469</v>
      </c>
      <c r="C582" s="184" t="s">
        <v>24</v>
      </c>
      <c r="D582" s="185">
        <v>10.31</v>
      </c>
    </row>
    <row r="583" spans="1:4" ht="14.25">
      <c r="A583" s="190">
        <v>150851</v>
      </c>
      <c r="B583" s="190" t="s">
        <v>470</v>
      </c>
      <c r="C583" s="184" t="s">
        <v>24</v>
      </c>
      <c r="D583" s="185">
        <v>10.31</v>
      </c>
    </row>
    <row r="584" spans="1:4" ht="14.25">
      <c r="A584" s="190">
        <v>150852</v>
      </c>
      <c r="B584" s="190" t="s">
        <v>471</v>
      </c>
      <c r="C584" s="184" t="s">
        <v>24</v>
      </c>
      <c r="D584" s="185">
        <v>11.38</v>
      </c>
    </row>
    <row r="585" spans="1:4" ht="28.5">
      <c r="A585" s="190">
        <v>150860</v>
      </c>
      <c r="B585" s="190" t="s">
        <v>472</v>
      </c>
      <c r="C585" s="184" t="s">
        <v>24</v>
      </c>
      <c r="D585" s="185">
        <v>36.43</v>
      </c>
    </row>
    <row r="586" spans="1:4" ht="28.5">
      <c r="A586" s="190">
        <v>150861</v>
      </c>
      <c r="B586" s="190" t="s">
        <v>473</v>
      </c>
      <c r="C586" s="184" t="s">
        <v>24</v>
      </c>
      <c r="D586" s="185">
        <v>43.4</v>
      </c>
    </row>
    <row r="587" spans="1:4" ht="28.5">
      <c r="A587" s="190">
        <v>150862</v>
      </c>
      <c r="B587" s="190" t="s">
        <v>474</v>
      </c>
      <c r="C587" s="184" t="s">
        <v>24</v>
      </c>
      <c r="D587" s="185">
        <v>54.38</v>
      </c>
    </row>
    <row r="588" spans="1:4" ht="28.5">
      <c r="A588" s="190">
        <v>150863</v>
      </c>
      <c r="B588" s="190" t="s">
        <v>475</v>
      </c>
      <c r="C588" s="184" t="s">
        <v>24</v>
      </c>
      <c r="D588" s="185">
        <v>73.989999999999995</v>
      </c>
    </row>
    <row r="589" spans="1:4" ht="42.75">
      <c r="A589" s="190">
        <v>150866</v>
      </c>
      <c r="B589" s="190" t="s">
        <v>476</v>
      </c>
      <c r="C589" s="184" t="s">
        <v>24</v>
      </c>
      <c r="D589" s="185">
        <v>12.38</v>
      </c>
    </row>
    <row r="590" spans="1:4" ht="42.75">
      <c r="A590" s="190">
        <v>150867</v>
      </c>
      <c r="B590" s="190" t="s">
        <v>477</v>
      </c>
      <c r="C590" s="184" t="s">
        <v>24</v>
      </c>
      <c r="D590" s="185">
        <v>14.93</v>
      </c>
    </row>
    <row r="591" spans="1:4" ht="42.75">
      <c r="A591" s="190">
        <v>150870</v>
      </c>
      <c r="B591" s="190" t="s">
        <v>478</v>
      </c>
      <c r="C591" s="184" t="s">
        <v>24</v>
      </c>
      <c r="D591" s="185">
        <v>104.37</v>
      </c>
    </row>
    <row r="592" spans="1:4" ht="42.75">
      <c r="A592" s="190">
        <v>150871</v>
      </c>
      <c r="B592" s="190" t="s">
        <v>479</v>
      </c>
      <c r="C592" s="184" t="s">
        <v>24</v>
      </c>
      <c r="D592" s="185">
        <v>150.02000000000001</v>
      </c>
    </row>
    <row r="593" spans="1:4" ht="28.5">
      <c r="A593" s="190">
        <v>150875</v>
      </c>
      <c r="B593" s="190" t="s">
        <v>480</v>
      </c>
      <c r="C593" s="184" t="s">
        <v>24</v>
      </c>
      <c r="D593" s="185">
        <v>86.18</v>
      </c>
    </row>
    <row r="594" spans="1:4" ht="28.5">
      <c r="A594" s="190">
        <v>150876</v>
      </c>
      <c r="B594" s="190" t="s">
        <v>481</v>
      </c>
      <c r="C594" s="184" t="s">
        <v>24</v>
      </c>
      <c r="D594" s="185">
        <v>134.4</v>
      </c>
    </row>
    <row r="595" spans="1:4" ht="57">
      <c r="A595" s="190">
        <v>150880</v>
      </c>
      <c r="B595" s="190" t="s">
        <v>482</v>
      </c>
      <c r="C595" s="184" t="s">
        <v>24</v>
      </c>
      <c r="D595" s="185">
        <v>26.16</v>
      </c>
    </row>
    <row r="596" spans="1:4" ht="57">
      <c r="A596" s="190">
        <v>150881</v>
      </c>
      <c r="B596" s="190" t="s">
        <v>483</v>
      </c>
      <c r="C596" s="184" t="s">
        <v>24</v>
      </c>
      <c r="D596" s="185">
        <v>30.41</v>
      </c>
    </row>
    <row r="597" spans="1:4" ht="57">
      <c r="A597" s="190">
        <v>150882</v>
      </c>
      <c r="B597" s="190" t="s">
        <v>484</v>
      </c>
      <c r="C597" s="184" t="s">
        <v>24</v>
      </c>
      <c r="D597" s="185">
        <v>69.63</v>
      </c>
    </row>
    <row r="598" spans="1:4" ht="57">
      <c r="A598" s="190">
        <v>150883</v>
      </c>
      <c r="B598" s="190" t="s">
        <v>485</v>
      </c>
      <c r="C598" s="184" t="s">
        <v>24</v>
      </c>
      <c r="D598" s="185">
        <v>76.790000000000006</v>
      </c>
    </row>
    <row r="599" spans="1:4" ht="71.25">
      <c r="A599" s="190">
        <v>150884</v>
      </c>
      <c r="B599" s="190" t="s">
        <v>486</v>
      </c>
      <c r="C599" s="184" t="s">
        <v>24</v>
      </c>
      <c r="D599" s="185">
        <v>47.87</v>
      </c>
    </row>
    <row r="600" spans="1:4" ht="85.5">
      <c r="A600" s="190">
        <v>150885</v>
      </c>
      <c r="B600" s="190" t="s">
        <v>27664</v>
      </c>
      <c r="C600" s="184" t="s">
        <v>24</v>
      </c>
      <c r="D600" s="185">
        <v>65.819999999999993</v>
      </c>
    </row>
    <row r="601" spans="1:4" ht="85.5">
      <c r="A601" s="190">
        <v>150886</v>
      </c>
      <c r="B601" s="190" t="s">
        <v>27665</v>
      </c>
      <c r="C601" s="184" t="s">
        <v>24</v>
      </c>
      <c r="D601" s="185">
        <v>69.52</v>
      </c>
    </row>
    <row r="602" spans="1:4" ht="15">
      <c r="A602" s="189">
        <v>1509</v>
      </c>
      <c r="B602" s="189" t="s">
        <v>1975</v>
      </c>
      <c r="C602" s="184"/>
      <c r="D602" s="185"/>
    </row>
    <row r="603" spans="1:4" ht="14.25">
      <c r="A603" s="190">
        <v>150906</v>
      </c>
      <c r="B603" s="190" t="s">
        <v>487</v>
      </c>
      <c r="C603" s="184" t="s">
        <v>42</v>
      </c>
      <c r="D603" s="185">
        <v>2.0099999999999998</v>
      </c>
    </row>
    <row r="604" spans="1:4" ht="14.25">
      <c r="A604" s="190">
        <v>150910</v>
      </c>
      <c r="B604" s="190" t="s">
        <v>488</v>
      </c>
      <c r="C604" s="184" t="s">
        <v>24</v>
      </c>
      <c r="D604" s="185">
        <v>12.68</v>
      </c>
    </row>
    <row r="605" spans="1:4" ht="42.75">
      <c r="A605" s="190">
        <v>150916</v>
      </c>
      <c r="B605" s="190" t="s">
        <v>489</v>
      </c>
      <c r="C605" s="184" t="s">
        <v>24</v>
      </c>
      <c r="D605" s="185">
        <v>33.85</v>
      </c>
    </row>
    <row r="606" spans="1:4" ht="28.5">
      <c r="A606" s="190">
        <v>150918</v>
      </c>
      <c r="B606" s="190" t="s">
        <v>490</v>
      </c>
      <c r="C606" s="184" t="s">
        <v>24</v>
      </c>
      <c r="D606" s="185">
        <v>32.43</v>
      </c>
    </row>
    <row r="607" spans="1:4" ht="28.5">
      <c r="A607" s="190">
        <v>150932</v>
      </c>
      <c r="B607" s="190" t="s">
        <v>491</v>
      </c>
      <c r="C607" s="184" t="s">
        <v>24</v>
      </c>
      <c r="D607" s="185">
        <v>6.43</v>
      </c>
    </row>
    <row r="608" spans="1:4" ht="14.25">
      <c r="A608" s="190">
        <v>150934</v>
      </c>
      <c r="B608" s="190" t="s">
        <v>492</v>
      </c>
      <c r="C608" s="184" t="s">
        <v>24</v>
      </c>
      <c r="D608" s="185">
        <v>20.309999999999999</v>
      </c>
    </row>
    <row r="609" spans="1:4" ht="14.25">
      <c r="A609" s="190">
        <v>150937</v>
      </c>
      <c r="B609" s="190" t="s">
        <v>493</v>
      </c>
      <c r="C609" s="184" t="s">
        <v>42</v>
      </c>
      <c r="D609" s="185">
        <v>4.47</v>
      </c>
    </row>
    <row r="610" spans="1:4" ht="14.25">
      <c r="A610" s="190">
        <v>150964</v>
      </c>
      <c r="B610" s="190" t="s">
        <v>494</v>
      </c>
      <c r="C610" s="184" t="s">
        <v>24</v>
      </c>
      <c r="D610" s="185">
        <v>20.309999999999999</v>
      </c>
    </row>
    <row r="611" spans="1:4" ht="14.25">
      <c r="A611" s="190">
        <v>150967</v>
      </c>
      <c r="B611" s="190" t="s">
        <v>495</v>
      </c>
      <c r="C611" s="184" t="s">
        <v>24</v>
      </c>
      <c r="D611" s="185">
        <v>6.71</v>
      </c>
    </row>
    <row r="612" spans="1:4" ht="30">
      <c r="A612" s="189">
        <v>1510</v>
      </c>
      <c r="B612" s="189" t="s">
        <v>1976</v>
      </c>
      <c r="C612" s="184"/>
      <c r="D612" s="185"/>
    </row>
    <row r="613" spans="1:4" ht="71.25">
      <c r="A613" s="190">
        <v>151001</v>
      </c>
      <c r="B613" s="190" t="s">
        <v>496</v>
      </c>
      <c r="C613" s="184" t="s">
        <v>24</v>
      </c>
      <c r="D613" s="185">
        <v>127.37</v>
      </c>
    </row>
    <row r="614" spans="1:4" ht="71.25">
      <c r="A614" s="190">
        <v>151002</v>
      </c>
      <c r="B614" s="190" t="s">
        <v>497</v>
      </c>
      <c r="C614" s="184" t="s">
        <v>24</v>
      </c>
      <c r="D614" s="185">
        <v>288.62</v>
      </c>
    </row>
    <row r="615" spans="1:4" ht="71.25">
      <c r="A615" s="190">
        <v>151003</v>
      </c>
      <c r="B615" s="190" t="s">
        <v>498</v>
      </c>
      <c r="C615" s="184" t="s">
        <v>24</v>
      </c>
      <c r="D615" s="185">
        <v>126.8</v>
      </c>
    </row>
    <row r="616" spans="1:4" ht="71.25">
      <c r="A616" s="190">
        <v>151015</v>
      </c>
      <c r="B616" s="190" t="s">
        <v>499</v>
      </c>
      <c r="C616" s="184" t="s">
        <v>24</v>
      </c>
      <c r="D616" s="185">
        <v>218.27</v>
      </c>
    </row>
    <row r="617" spans="1:4" ht="71.25">
      <c r="A617" s="190">
        <v>151016</v>
      </c>
      <c r="B617" s="190" t="s">
        <v>500</v>
      </c>
      <c r="C617" s="184" t="s">
        <v>24</v>
      </c>
      <c r="D617" s="185">
        <v>662.84</v>
      </c>
    </row>
    <row r="618" spans="1:4" ht="71.25">
      <c r="A618" s="190">
        <v>151017</v>
      </c>
      <c r="B618" s="190" t="s">
        <v>501</v>
      </c>
      <c r="C618" s="184" t="s">
        <v>24</v>
      </c>
      <c r="D618" s="188">
        <v>1006.1</v>
      </c>
    </row>
    <row r="619" spans="1:4" ht="15">
      <c r="A619" s="189">
        <v>1511</v>
      </c>
      <c r="B619" s="189" t="s">
        <v>1977</v>
      </c>
      <c r="C619" s="184"/>
      <c r="D619" s="185"/>
    </row>
    <row r="620" spans="1:4" ht="28.5">
      <c r="A620" s="190">
        <v>151125</v>
      </c>
      <c r="B620" s="190" t="s">
        <v>502</v>
      </c>
      <c r="C620" s="184" t="s">
        <v>42</v>
      </c>
      <c r="D620" s="185">
        <v>15.73</v>
      </c>
    </row>
    <row r="621" spans="1:4" ht="28.5">
      <c r="A621" s="190">
        <v>151126</v>
      </c>
      <c r="B621" s="190" t="s">
        <v>503</v>
      </c>
      <c r="C621" s="184" t="s">
        <v>42</v>
      </c>
      <c r="D621" s="185">
        <v>16.5</v>
      </c>
    </row>
    <row r="622" spans="1:4" ht="28.5">
      <c r="A622" s="190">
        <v>151127</v>
      </c>
      <c r="B622" s="190" t="s">
        <v>504</v>
      </c>
      <c r="C622" s="184" t="s">
        <v>42</v>
      </c>
      <c r="D622" s="185">
        <v>24.56</v>
      </c>
    </row>
    <row r="623" spans="1:4" ht="28.5">
      <c r="A623" s="190">
        <v>151128</v>
      </c>
      <c r="B623" s="190" t="s">
        <v>505</v>
      </c>
      <c r="C623" s="184" t="s">
        <v>42</v>
      </c>
      <c r="D623" s="185">
        <v>30.58</v>
      </c>
    </row>
    <row r="624" spans="1:4" ht="28.5">
      <c r="A624" s="190">
        <v>151129</v>
      </c>
      <c r="B624" s="190" t="s">
        <v>506</v>
      </c>
      <c r="C624" s="184" t="s">
        <v>42</v>
      </c>
      <c r="D624" s="185">
        <v>37.43</v>
      </c>
    </row>
    <row r="625" spans="1:4" ht="28.5">
      <c r="A625" s="190">
        <v>151130</v>
      </c>
      <c r="B625" s="190" t="s">
        <v>507</v>
      </c>
      <c r="C625" s="184" t="s">
        <v>42</v>
      </c>
      <c r="D625" s="185">
        <v>44.6</v>
      </c>
    </row>
    <row r="626" spans="1:4" ht="28.5">
      <c r="A626" s="190">
        <v>151131</v>
      </c>
      <c r="B626" s="190" t="s">
        <v>508</v>
      </c>
      <c r="C626" s="184" t="s">
        <v>42</v>
      </c>
      <c r="D626" s="185">
        <v>76.17</v>
      </c>
    </row>
    <row r="627" spans="1:4" ht="28.5">
      <c r="A627" s="190">
        <v>151132</v>
      </c>
      <c r="B627" s="190" t="s">
        <v>509</v>
      </c>
      <c r="C627" s="184" t="s">
        <v>42</v>
      </c>
      <c r="D627" s="185">
        <v>9.2799999999999994</v>
      </c>
    </row>
    <row r="628" spans="1:4" ht="28.5">
      <c r="A628" s="190">
        <v>151133</v>
      </c>
      <c r="B628" s="190" t="s">
        <v>510</v>
      </c>
      <c r="C628" s="184" t="s">
        <v>42</v>
      </c>
      <c r="D628" s="185">
        <v>10.15</v>
      </c>
    </row>
    <row r="629" spans="1:4" ht="28.5">
      <c r="A629" s="190">
        <v>151135</v>
      </c>
      <c r="B629" s="190" t="s">
        <v>511</v>
      </c>
      <c r="C629" s="184" t="s">
        <v>42</v>
      </c>
      <c r="D629" s="185">
        <v>110.01</v>
      </c>
    </row>
    <row r="630" spans="1:4" ht="28.5">
      <c r="A630" s="190">
        <v>151136</v>
      </c>
      <c r="B630" s="190" t="s">
        <v>512</v>
      </c>
      <c r="C630" s="184" t="s">
        <v>42</v>
      </c>
      <c r="D630" s="185">
        <v>232.22</v>
      </c>
    </row>
    <row r="631" spans="1:4" ht="28.5">
      <c r="A631" s="190">
        <v>151137</v>
      </c>
      <c r="B631" s="190" t="s">
        <v>513</v>
      </c>
      <c r="C631" s="184" t="s">
        <v>42</v>
      </c>
      <c r="D631" s="185">
        <v>24.2</v>
      </c>
    </row>
    <row r="632" spans="1:4" ht="28.5">
      <c r="A632" s="190">
        <v>151138</v>
      </c>
      <c r="B632" s="190" t="s">
        <v>514</v>
      </c>
      <c r="C632" s="184" t="s">
        <v>42</v>
      </c>
      <c r="D632" s="185">
        <v>21.24</v>
      </c>
    </row>
    <row r="633" spans="1:4" ht="28.5">
      <c r="A633" s="190">
        <v>151139</v>
      </c>
      <c r="B633" s="190" t="s">
        <v>515</v>
      </c>
      <c r="C633" s="184" t="s">
        <v>42</v>
      </c>
      <c r="D633" s="185">
        <v>25.37</v>
      </c>
    </row>
    <row r="634" spans="1:4" ht="28.5">
      <c r="A634" s="190">
        <v>151140</v>
      </c>
      <c r="B634" s="190" t="s">
        <v>516</v>
      </c>
      <c r="C634" s="184" t="s">
        <v>42</v>
      </c>
      <c r="D634" s="185">
        <v>40.89</v>
      </c>
    </row>
    <row r="635" spans="1:4" ht="28.5">
      <c r="A635" s="190">
        <v>151141</v>
      </c>
      <c r="B635" s="190" t="s">
        <v>517</v>
      </c>
      <c r="C635" s="184" t="s">
        <v>42</v>
      </c>
      <c r="D635" s="185">
        <v>55.96</v>
      </c>
    </row>
    <row r="636" spans="1:4" ht="28.5">
      <c r="A636" s="190">
        <v>151142</v>
      </c>
      <c r="B636" s="190" t="s">
        <v>518</v>
      </c>
      <c r="C636" s="184" t="s">
        <v>42</v>
      </c>
      <c r="D636" s="185">
        <v>100.73</v>
      </c>
    </row>
    <row r="637" spans="1:4" ht="15">
      <c r="A637" s="189">
        <v>1513</v>
      </c>
      <c r="B637" s="189" t="s">
        <v>1978</v>
      </c>
      <c r="C637" s="184"/>
      <c r="D637" s="185"/>
    </row>
    <row r="638" spans="1:4" ht="42.75">
      <c r="A638" s="190">
        <v>151301</v>
      </c>
      <c r="B638" s="190" t="s">
        <v>519</v>
      </c>
      <c r="C638" s="184" t="s">
        <v>24</v>
      </c>
      <c r="D638" s="185">
        <v>21.27</v>
      </c>
    </row>
    <row r="639" spans="1:4" ht="42.75">
      <c r="A639" s="190">
        <v>151302</v>
      </c>
      <c r="B639" s="190" t="s">
        <v>520</v>
      </c>
      <c r="C639" s="184" t="s">
        <v>24</v>
      </c>
      <c r="D639" s="185">
        <v>21.27</v>
      </c>
    </row>
    <row r="640" spans="1:4" ht="42.75">
      <c r="A640" s="190">
        <v>151303</v>
      </c>
      <c r="B640" s="190" t="s">
        <v>521</v>
      </c>
      <c r="C640" s="184" t="s">
        <v>24</v>
      </c>
      <c r="D640" s="185">
        <v>21.27</v>
      </c>
    </row>
    <row r="641" spans="1:4" ht="42.75">
      <c r="A641" s="190">
        <v>151304</v>
      </c>
      <c r="B641" s="190" t="s">
        <v>522</v>
      </c>
      <c r="C641" s="184" t="s">
        <v>24</v>
      </c>
      <c r="D641" s="185">
        <v>21.27</v>
      </c>
    </row>
    <row r="642" spans="1:4" ht="42.75">
      <c r="A642" s="190">
        <v>151305</v>
      </c>
      <c r="B642" s="190" t="s">
        <v>523</v>
      </c>
      <c r="C642" s="184" t="s">
        <v>24</v>
      </c>
      <c r="D642" s="185">
        <v>23.17</v>
      </c>
    </row>
    <row r="643" spans="1:4" ht="42.75">
      <c r="A643" s="190">
        <v>151306</v>
      </c>
      <c r="B643" s="190" t="s">
        <v>524</v>
      </c>
      <c r="C643" s="184" t="s">
        <v>24</v>
      </c>
      <c r="D643" s="185">
        <v>63.19</v>
      </c>
    </row>
    <row r="644" spans="1:4" ht="42.75">
      <c r="A644" s="190">
        <v>151307</v>
      </c>
      <c r="B644" s="190" t="s">
        <v>525</v>
      </c>
      <c r="C644" s="184" t="s">
        <v>24</v>
      </c>
      <c r="D644" s="185">
        <v>63.19</v>
      </c>
    </row>
    <row r="645" spans="1:4" ht="42.75">
      <c r="A645" s="190">
        <v>151308</v>
      </c>
      <c r="B645" s="190" t="s">
        <v>526</v>
      </c>
      <c r="C645" s="184" t="s">
        <v>24</v>
      </c>
      <c r="D645" s="185">
        <v>63.93</v>
      </c>
    </row>
    <row r="646" spans="1:4" ht="42.75">
      <c r="A646" s="190">
        <v>151309</v>
      </c>
      <c r="B646" s="190" t="s">
        <v>527</v>
      </c>
      <c r="C646" s="184" t="s">
        <v>24</v>
      </c>
      <c r="D646" s="185">
        <v>89.25</v>
      </c>
    </row>
    <row r="647" spans="1:4" ht="42.75">
      <c r="A647" s="190">
        <v>151310</v>
      </c>
      <c r="B647" s="190" t="s">
        <v>528</v>
      </c>
      <c r="C647" s="184" t="s">
        <v>24</v>
      </c>
      <c r="D647" s="185">
        <v>101.57</v>
      </c>
    </row>
    <row r="648" spans="1:4" ht="42.75">
      <c r="A648" s="190">
        <v>151311</v>
      </c>
      <c r="B648" s="190" t="s">
        <v>529</v>
      </c>
      <c r="C648" s="184" t="s">
        <v>24</v>
      </c>
      <c r="D648" s="185">
        <v>101.57</v>
      </c>
    </row>
    <row r="649" spans="1:4" ht="42.75">
      <c r="A649" s="190">
        <v>151313</v>
      </c>
      <c r="B649" s="190" t="s">
        <v>530</v>
      </c>
      <c r="C649" s="184" t="s">
        <v>24</v>
      </c>
      <c r="D649" s="185">
        <v>156.19</v>
      </c>
    </row>
    <row r="650" spans="1:4" ht="57">
      <c r="A650" s="190">
        <v>151314</v>
      </c>
      <c r="B650" s="190" t="s">
        <v>28747</v>
      </c>
      <c r="C650" s="184" t="s">
        <v>24</v>
      </c>
      <c r="D650" s="185">
        <v>375.96</v>
      </c>
    </row>
    <row r="651" spans="1:4" ht="42.75">
      <c r="A651" s="190">
        <v>151316</v>
      </c>
      <c r="B651" s="190" t="s">
        <v>531</v>
      </c>
      <c r="C651" s="184" t="s">
        <v>24</v>
      </c>
      <c r="D651" s="185">
        <v>154.19</v>
      </c>
    </row>
    <row r="652" spans="1:4" ht="42.75">
      <c r="A652" s="190">
        <v>151317</v>
      </c>
      <c r="B652" s="190" t="s">
        <v>532</v>
      </c>
      <c r="C652" s="184" t="s">
        <v>24</v>
      </c>
      <c r="D652" s="185">
        <v>23.17</v>
      </c>
    </row>
    <row r="653" spans="1:4" ht="42.75">
      <c r="A653" s="190">
        <v>151318</v>
      </c>
      <c r="B653" s="190" t="s">
        <v>533</v>
      </c>
      <c r="C653" s="184" t="s">
        <v>24</v>
      </c>
      <c r="D653" s="185">
        <v>25.74</v>
      </c>
    </row>
    <row r="654" spans="1:4" ht="42.75">
      <c r="A654" s="190">
        <v>151319</v>
      </c>
      <c r="B654" s="190" t="s">
        <v>534</v>
      </c>
      <c r="C654" s="184" t="s">
        <v>24</v>
      </c>
      <c r="D654" s="185">
        <v>31.42</v>
      </c>
    </row>
    <row r="655" spans="1:4" ht="42.75">
      <c r="A655" s="190">
        <v>151320</v>
      </c>
      <c r="B655" s="190" t="s">
        <v>535</v>
      </c>
      <c r="C655" s="184" t="s">
        <v>24</v>
      </c>
      <c r="D655" s="185">
        <v>54.44</v>
      </c>
    </row>
    <row r="656" spans="1:4" ht="42.75">
      <c r="A656" s="190">
        <v>151321</v>
      </c>
      <c r="B656" s="190" t="s">
        <v>536</v>
      </c>
      <c r="C656" s="184" t="s">
        <v>24</v>
      </c>
      <c r="D656" s="185">
        <v>63.19</v>
      </c>
    </row>
    <row r="657" spans="1:4" ht="42.75">
      <c r="A657" s="190">
        <v>151322</v>
      </c>
      <c r="B657" s="190" t="s">
        <v>537</v>
      </c>
      <c r="C657" s="184" t="s">
        <v>24</v>
      </c>
      <c r="D657" s="185">
        <v>63.19</v>
      </c>
    </row>
    <row r="658" spans="1:4" ht="42.75">
      <c r="A658" s="190">
        <v>151323</v>
      </c>
      <c r="B658" s="190" t="s">
        <v>538</v>
      </c>
      <c r="C658" s="184" t="s">
        <v>24</v>
      </c>
      <c r="D658" s="185">
        <v>63.93</v>
      </c>
    </row>
    <row r="659" spans="1:4" ht="42.75">
      <c r="A659" s="190">
        <v>151324</v>
      </c>
      <c r="B659" s="190" t="s">
        <v>539</v>
      </c>
      <c r="C659" s="184" t="s">
        <v>24</v>
      </c>
      <c r="D659" s="185">
        <v>64.48</v>
      </c>
    </row>
    <row r="660" spans="1:4" ht="42.75">
      <c r="A660" s="190">
        <v>151325</v>
      </c>
      <c r="B660" s="190" t="s">
        <v>540</v>
      </c>
      <c r="C660" s="184" t="s">
        <v>24</v>
      </c>
      <c r="D660" s="185">
        <v>81.14</v>
      </c>
    </row>
    <row r="661" spans="1:4" ht="42.75">
      <c r="A661" s="190">
        <v>151326</v>
      </c>
      <c r="B661" s="190" t="s">
        <v>541</v>
      </c>
      <c r="C661" s="184" t="s">
        <v>24</v>
      </c>
      <c r="D661" s="185">
        <v>117.81</v>
      </c>
    </row>
    <row r="662" spans="1:4" ht="42.75">
      <c r="A662" s="190">
        <v>151327</v>
      </c>
      <c r="B662" s="190" t="s">
        <v>542</v>
      </c>
      <c r="C662" s="184" t="s">
        <v>24</v>
      </c>
      <c r="D662" s="185">
        <v>89.25</v>
      </c>
    </row>
    <row r="663" spans="1:4" ht="42.75">
      <c r="A663" s="190">
        <v>151328</v>
      </c>
      <c r="B663" s="190" t="s">
        <v>543</v>
      </c>
      <c r="C663" s="184" t="s">
        <v>24</v>
      </c>
      <c r="D663" s="185">
        <v>89.25</v>
      </c>
    </row>
    <row r="664" spans="1:4" ht="42.75">
      <c r="A664" s="190">
        <v>151329</v>
      </c>
      <c r="B664" s="190" t="s">
        <v>544</v>
      </c>
      <c r="C664" s="184" t="s">
        <v>24</v>
      </c>
      <c r="D664" s="185">
        <v>89.25</v>
      </c>
    </row>
    <row r="665" spans="1:4" ht="42.75">
      <c r="A665" s="190">
        <v>151330</v>
      </c>
      <c r="B665" s="190" t="s">
        <v>545</v>
      </c>
      <c r="C665" s="184" t="s">
        <v>24</v>
      </c>
      <c r="D665" s="185">
        <v>115.57</v>
      </c>
    </row>
    <row r="666" spans="1:4" ht="42.75">
      <c r="A666" s="190">
        <v>151331</v>
      </c>
      <c r="B666" s="190" t="s">
        <v>546</v>
      </c>
      <c r="C666" s="184" t="s">
        <v>24</v>
      </c>
      <c r="D666" s="185">
        <v>156.19</v>
      </c>
    </row>
    <row r="667" spans="1:4" ht="42.75">
      <c r="A667" s="190">
        <v>151332</v>
      </c>
      <c r="B667" s="190" t="s">
        <v>28748</v>
      </c>
      <c r="C667" s="184" t="s">
        <v>24</v>
      </c>
      <c r="D667" s="185">
        <v>360.09</v>
      </c>
    </row>
    <row r="668" spans="1:4" ht="57">
      <c r="A668" s="190">
        <v>151333</v>
      </c>
      <c r="B668" s="190" t="s">
        <v>547</v>
      </c>
      <c r="C668" s="184" t="s">
        <v>24</v>
      </c>
      <c r="D668" s="185">
        <v>477.39</v>
      </c>
    </row>
    <row r="669" spans="1:4" ht="57">
      <c r="A669" s="190">
        <v>151334</v>
      </c>
      <c r="B669" s="190" t="s">
        <v>548</v>
      </c>
      <c r="C669" s="184" t="s">
        <v>24</v>
      </c>
      <c r="D669" s="185">
        <v>584.61</v>
      </c>
    </row>
    <row r="670" spans="1:4" ht="57">
      <c r="A670" s="190">
        <v>151335</v>
      </c>
      <c r="B670" s="190" t="s">
        <v>549</v>
      </c>
      <c r="C670" s="184" t="s">
        <v>24</v>
      </c>
      <c r="D670" s="188">
        <v>1063.05</v>
      </c>
    </row>
    <row r="671" spans="1:4" ht="42.75">
      <c r="A671" s="190">
        <v>151337</v>
      </c>
      <c r="B671" s="190" t="s">
        <v>550</v>
      </c>
      <c r="C671" s="184" t="s">
        <v>24</v>
      </c>
      <c r="D671" s="185">
        <v>166.21</v>
      </c>
    </row>
    <row r="672" spans="1:4" ht="42.75">
      <c r="A672" s="190">
        <v>151338</v>
      </c>
      <c r="B672" s="190" t="s">
        <v>551</v>
      </c>
      <c r="C672" s="184" t="s">
        <v>24</v>
      </c>
      <c r="D672" s="185">
        <v>21.27</v>
      </c>
    </row>
    <row r="673" spans="1:4" ht="42.75">
      <c r="A673" s="190">
        <v>151339</v>
      </c>
      <c r="B673" s="190" t="s">
        <v>552</v>
      </c>
      <c r="C673" s="184" t="s">
        <v>24</v>
      </c>
      <c r="D673" s="185">
        <v>360.09</v>
      </c>
    </row>
    <row r="674" spans="1:4" ht="14.25">
      <c r="A674" s="190">
        <v>151344</v>
      </c>
      <c r="B674" s="190" t="s">
        <v>553</v>
      </c>
      <c r="C674" s="184" t="s">
        <v>24</v>
      </c>
      <c r="D674" s="185">
        <v>73.23</v>
      </c>
    </row>
    <row r="675" spans="1:4" ht="14.25">
      <c r="A675" s="190">
        <v>151345</v>
      </c>
      <c r="B675" s="190" t="s">
        <v>554</v>
      </c>
      <c r="C675" s="184" t="s">
        <v>24</v>
      </c>
      <c r="D675" s="185">
        <v>73.23</v>
      </c>
    </row>
    <row r="676" spans="1:4" ht="15" customHeight="1">
      <c r="A676" s="190">
        <v>151346</v>
      </c>
      <c r="B676" s="190" t="s">
        <v>555</v>
      </c>
      <c r="C676" s="184" t="s">
        <v>24</v>
      </c>
      <c r="D676" s="185">
        <v>112.8</v>
      </c>
    </row>
    <row r="677" spans="1:4" ht="14.25">
      <c r="A677" s="190">
        <v>151347</v>
      </c>
      <c r="B677" s="190" t="s">
        <v>556</v>
      </c>
      <c r="C677" s="184" t="s">
        <v>24</v>
      </c>
      <c r="D677" s="185">
        <v>112.8</v>
      </c>
    </row>
    <row r="678" spans="1:4" ht="15" customHeight="1">
      <c r="A678" s="190">
        <v>151348</v>
      </c>
      <c r="B678" s="190" t="s">
        <v>557</v>
      </c>
      <c r="C678" s="184" t="s">
        <v>24</v>
      </c>
      <c r="D678" s="185">
        <v>112.8</v>
      </c>
    </row>
    <row r="679" spans="1:4" ht="14.25">
      <c r="A679" s="190">
        <v>151349</v>
      </c>
      <c r="B679" s="190" t="s">
        <v>558</v>
      </c>
      <c r="C679" s="184" t="s">
        <v>24</v>
      </c>
      <c r="D679" s="185">
        <v>73.23</v>
      </c>
    </row>
    <row r="680" spans="1:4" ht="28.5">
      <c r="A680" s="190">
        <v>151350</v>
      </c>
      <c r="B680" s="190" t="s">
        <v>28749</v>
      </c>
      <c r="C680" s="184" t="s">
        <v>24</v>
      </c>
      <c r="D680" s="185">
        <v>107.72</v>
      </c>
    </row>
    <row r="681" spans="1:4" ht="28.5">
      <c r="A681" s="190">
        <v>151357</v>
      </c>
      <c r="B681" s="190" t="s">
        <v>28750</v>
      </c>
      <c r="C681" s="184" t="s">
        <v>24</v>
      </c>
      <c r="D681" s="185">
        <v>108.34</v>
      </c>
    </row>
    <row r="682" spans="1:4" ht="28.5">
      <c r="A682" s="190">
        <v>151359</v>
      </c>
      <c r="B682" s="190" t="s">
        <v>28751</v>
      </c>
      <c r="C682" s="184" t="s">
        <v>24</v>
      </c>
      <c r="D682" s="185">
        <v>204.33</v>
      </c>
    </row>
    <row r="683" spans="1:4" ht="15">
      <c r="A683" s="189">
        <v>1514</v>
      </c>
      <c r="B683" s="189" t="s">
        <v>1330</v>
      </c>
      <c r="C683" s="184"/>
      <c r="D683" s="185"/>
    </row>
    <row r="684" spans="1:4" ht="28.5">
      <c r="A684" s="190">
        <v>151401</v>
      </c>
      <c r="B684" s="190" t="s">
        <v>559</v>
      </c>
      <c r="C684" s="184" t="s">
        <v>42</v>
      </c>
      <c r="D684" s="185">
        <v>5.62</v>
      </c>
    </row>
    <row r="685" spans="1:4" ht="28.5">
      <c r="A685" s="190">
        <v>151402</v>
      </c>
      <c r="B685" s="190" t="s">
        <v>560</v>
      </c>
      <c r="C685" s="184" t="s">
        <v>42</v>
      </c>
      <c r="D685" s="185">
        <v>7.17</v>
      </c>
    </row>
    <row r="686" spans="1:4" ht="28.5">
      <c r="A686" s="190">
        <v>151403</v>
      </c>
      <c r="B686" s="190" t="s">
        <v>561</v>
      </c>
      <c r="C686" s="184" t="s">
        <v>42</v>
      </c>
      <c r="D686" s="185">
        <v>9.32</v>
      </c>
    </row>
    <row r="687" spans="1:4" ht="28.5">
      <c r="A687" s="190">
        <v>151404</v>
      </c>
      <c r="B687" s="190" t="s">
        <v>562</v>
      </c>
      <c r="C687" s="184" t="s">
        <v>42</v>
      </c>
      <c r="D687" s="185">
        <v>11.61</v>
      </c>
    </row>
    <row r="688" spans="1:4" ht="28.5">
      <c r="A688" s="190">
        <v>151405</v>
      </c>
      <c r="B688" s="190" t="s">
        <v>563</v>
      </c>
      <c r="C688" s="184" t="s">
        <v>42</v>
      </c>
      <c r="D688" s="185">
        <v>17.079999999999998</v>
      </c>
    </row>
    <row r="689" spans="1:4" ht="28.5">
      <c r="A689" s="190">
        <v>151406</v>
      </c>
      <c r="B689" s="190" t="s">
        <v>564</v>
      </c>
      <c r="C689" s="184" t="s">
        <v>42</v>
      </c>
      <c r="D689" s="185">
        <v>25.87</v>
      </c>
    </row>
    <row r="690" spans="1:4" ht="28.5">
      <c r="A690" s="190">
        <v>151407</v>
      </c>
      <c r="B690" s="190" t="s">
        <v>565</v>
      </c>
      <c r="C690" s="184" t="s">
        <v>42</v>
      </c>
      <c r="D690" s="185">
        <v>33.24</v>
      </c>
    </row>
    <row r="691" spans="1:4" ht="14.25">
      <c r="A691" s="190">
        <v>151413</v>
      </c>
      <c r="B691" s="190" t="s">
        <v>566</v>
      </c>
      <c r="C691" s="184" t="s">
        <v>42</v>
      </c>
      <c r="D691" s="185">
        <v>36.64</v>
      </c>
    </row>
    <row r="692" spans="1:4" ht="14.25">
      <c r="A692" s="190">
        <v>151414</v>
      </c>
      <c r="B692" s="190" t="s">
        <v>567</v>
      </c>
      <c r="C692" s="184" t="s">
        <v>42</v>
      </c>
      <c r="D692" s="185">
        <v>19.23</v>
      </c>
    </row>
    <row r="693" spans="1:4" ht="42.75">
      <c r="A693" s="190">
        <v>151417</v>
      </c>
      <c r="B693" s="190" t="s">
        <v>28752</v>
      </c>
      <c r="C693" s="184" t="s">
        <v>42</v>
      </c>
      <c r="D693" s="185">
        <v>8.26</v>
      </c>
    </row>
    <row r="694" spans="1:4" ht="42.75">
      <c r="A694" s="190">
        <v>151418</v>
      </c>
      <c r="B694" s="190" t="s">
        <v>28753</v>
      </c>
      <c r="C694" s="184" t="s">
        <v>42</v>
      </c>
      <c r="D694" s="185">
        <v>10.62</v>
      </c>
    </row>
    <row r="695" spans="1:4" ht="42.75">
      <c r="A695" s="190">
        <v>151419</v>
      </c>
      <c r="B695" s="190" t="s">
        <v>28754</v>
      </c>
      <c r="C695" s="184" t="s">
        <v>42</v>
      </c>
      <c r="D695" s="185">
        <v>12.94</v>
      </c>
    </row>
    <row r="696" spans="1:4" ht="42.75">
      <c r="A696" s="190">
        <v>151420</v>
      </c>
      <c r="B696" s="190" t="s">
        <v>28755</v>
      </c>
      <c r="C696" s="184" t="s">
        <v>42</v>
      </c>
      <c r="D696" s="185">
        <v>18.7</v>
      </c>
    </row>
    <row r="697" spans="1:4" ht="42.75">
      <c r="A697" s="190">
        <v>151421</v>
      </c>
      <c r="B697" s="190" t="s">
        <v>28756</v>
      </c>
      <c r="C697" s="184" t="s">
        <v>42</v>
      </c>
      <c r="D697" s="185">
        <v>25.93</v>
      </c>
    </row>
    <row r="698" spans="1:4" ht="42.75">
      <c r="A698" s="190">
        <v>151422</v>
      </c>
      <c r="B698" s="190" t="s">
        <v>28757</v>
      </c>
      <c r="C698" s="184" t="s">
        <v>42</v>
      </c>
      <c r="D698" s="185">
        <v>38.35</v>
      </c>
    </row>
    <row r="699" spans="1:4" ht="42.75">
      <c r="A699" s="190">
        <v>151423</v>
      </c>
      <c r="B699" s="190" t="s">
        <v>28758</v>
      </c>
      <c r="C699" s="184" t="s">
        <v>42</v>
      </c>
      <c r="D699" s="185">
        <v>50.33</v>
      </c>
    </row>
    <row r="700" spans="1:4" ht="42.75">
      <c r="A700" s="190">
        <v>151425</v>
      </c>
      <c r="B700" s="190" t="s">
        <v>28759</v>
      </c>
      <c r="C700" s="184" t="s">
        <v>42</v>
      </c>
      <c r="D700" s="185">
        <v>69.88</v>
      </c>
    </row>
    <row r="701" spans="1:4" ht="42.75">
      <c r="A701" s="190">
        <v>151426</v>
      </c>
      <c r="B701" s="190" t="s">
        <v>28760</v>
      </c>
      <c r="C701" s="184" t="s">
        <v>42</v>
      </c>
      <c r="D701" s="185">
        <v>131.99</v>
      </c>
    </row>
    <row r="702" spans="1:4" ht="42.75">
      <c r="A702" s="190">
        <v>151427</v>
      </c>
      <c r="B702" s="190" t="s">
        <v>28761</v>
      </c>
      <c r="C702" s="184" t="s">
        <v>42</v>
      </c>
      <c r="D702" s="185">
        <v>167.03</v>
      </c>
    </row>
    <row r="703" spans="1:4" ht="42.75">
      <c r="A703" s="190">
        <v>151428</v>
      </c>
      <c r="B703" s="190" t="s">
        <v>28762</v>
      </c>
      <c r="C703" s="184" t="s">
        <v>42</v>
      </c>
      <c r="D703" s="185">
        <v>412.42</v>
      </c>
    </row>
    <row r="704" spans="1:4" ht="42.75">
      <c r="A704" s="190">
        <v>151429</v>
      </c>
      <c r="B704" s="190" t="s">
        <v>28763</v>
      </c>
      <c r="C704" s="184" t="s">
        <v>42</v>
      </c>
      <c r="D704" s="185">
        <v>96.34</v>
      </c>
    </row>
    <row r="705" spans="1:4" ht="42.75">
      <c r="A705" s="190">
        <v>151430</v>
      </c>
      <c r="B705" s="190" t="s">
        <v>28764</v>
      </c>
      <c r="C705" s="184" t="s">
        <v>42</v>
      </c>
      <c r="D705" s="185">
        <v>194.28</v>
      </c>
    </row>
    <row r="706" spans="1:4" ht="28.5">
      <c r="A706" s="190">
        <v>151431</v>
      </c>
      <c r="B706" s="190" t="s">
        <v>568</v>
      </c>
      <c r="C706" s="184" t="s">
        <v>42</v>
      </c>
      <c r="D706" s="185">
        <v>256.70999999999998</v>
      </c>
    </row>
    <row r="707" spans="1:4" ht="28.5">
      <c r="A707" s="190">
        <v>151432</v>
      </c>
      <c r="B707" s="190" t="s">
        <v>569</v>
      </c>
      <c r="C707" s="184" t="s">
        <v>42</v>
      </c>
      <c r="D707" s="185">
        <v>333.46</v>
      </c>
    </row>
    <row r="708" spans="1:4" ht="28.5">
      <c r="A708" s="190">
        <v>151433</v>
      </c>
      <c r="B708" s="190" t="s">
        <v>570</v>
      </c>
      <c r="C708" s="184" t="s">
        <v>42</v>
      </c>
      <c r="D708" s="185">
        <v>79.489999999999995</v>
      </c>
    </row>
    <row r="709" spans="1:4" ht="28.5">
      <c r="A709" s="190">
        <v>151434</v>
      </c>
      <c r="B709" s="190" t="s">
        <v>571</v>
      </c>
      <c r="C709" s="184" t="s">
        <v>42</v>
      </c>
      <c r="D709" s="185">
        <v>98.68</v>
      </c>
    </row>
    <row r="710" spans="1:4" ht="28.5">
      <c r="A710" s="190">
        <v>151438</v>
      </c>
      <c r="B710" s="190" t="s">
        <v>14529</v>
      </c>
      <c r="C710" s="184" t="s">
        <v>42</v>
      </c>
      <c r="D710" s="185">
        <v>31.6</v>
      </c>
    </row>
    <row r="711" spans="1:4" ht="28.5">
      <c r="A711" s="190">
        <v>151439</v>
      </c>
      <c r="B711" s="190" t="s">
        <v>14530</v>
      </c>
      <c r="C711" s="184" t="s">
        <v>42</v>
      </c>
      <c r="D711" s="185">
        <v>16.010000000000002</v>
      </c>
    </row>
    <row r="712" spans="1:4" ht="28.5">
      <c r="A712" s="190">
        <v>151440</v>
      </c>
      <c r="B712" s="190" t="s">
        <v>14531</v>
      </c>
      <c r="C712" s="184" t="s">
        <v>42</v>
      </c>
      <c r="D712" s="185">
        <v>22.34</v>
      </c>
    </row>
    <row r="713" spans="1:4" ht="15">
      <c r="A713" s="189">
        <v>1515</v>
      </c>
      <c r="B713" s="189" t="s">
        <v>1979</v>
      </c>
      <c r="C713" s="184"/>
      <c r="D713" s="185"/>
    </row>
    <row r="714" spans="1:4" ht="14.25">
      <c r="A714" s="190">
        <v>151503</v>
      </c>
      <c r="B714" s="190" t="s">
        <v>572</v>
      </c>
      <c r="C714" s="184" t="s">
        <v>24</v>
      </c>
      <c r="D714" s="185">
        <v>16.420000000000002</v>
      </c>
    </row>
    <row r="715" spans="1:4" ht="14.25">
      <c r="A715" s="190">
        <v>151504</v>
      </c>
      <c r="B715" s="190" t="s">
        <v>573</v>
      </c>
      <c r="C715" s="184" t="s">
        <v>24</v>
      </c>
      <c r="D715" s="185">
        <v>18.079999999999998</v>
      </c>
    </row>
    <row r="716" spans="1:4" ht="28.5">
      <c r="A716" s="190">
        <v>151506</v>
      </c>
      <c r="B716" s="190" t="s">
        <v>574</v>
      </c>
      <c r="C716" s="184" t="s">
        <v>24</v>
      </c>
      <c r="D716" s="185">
        <v>260.74</v>
      </c>
    </row>
    <row r="717" spans="1:4" ht="14.25">
      <c r="A717" s="190">
        <v>151507</v>
      </c>
      <c r="B717" s="190" t="s">
        <v>575</v>
      </c>
      <c r="C717" s="184" t="s">
        <v>24</v>
      </c>
      <c r="D717" s="185">
        <v>11.66</v>
      </c>
    </row>
    <row r="718" spans="1:4" ht="28.5">
      <c r="A718" s="190">
        <v>151508</v>
      </c>
      <c r="B718" s="190" t="s">
        <v>576</v>
      </c>
      <c r="C718" s="184" t="s">
        <v>24</v>
      </c>
      <c r="D718" s="185">
        <v>2.48</v>
      </c>
    </row>
    <row r="719" spans="1:4" ht="28.5">
      <c r="A719" s="190">
        <v>151509</v>
      </c>
      <c r="B719" s="190" t="s">
        <v>577</v>
      </c>
      <c r="C719" s="184" t="s">
        <v>24</v>
      </c>
      <c r="D719" s="185">
        <v>3.2</v>
      </c>
    </row>
    <row r="720" spans="1:4" ht="28.5">
      <c r="A720" s="190">
        <v>151510</v>
      </c>
      <c r="B720" s="190" t="s">
        <v>578</v>
      </c>
      <c r="C720" s="184" t="s">
        <v>24</v>
      </c>
      <c r="D720" s="185">
        <v>7.22</v>
      </c>
    </row>
    <row r="721" spans="1:4" ht="28.5">
      <c r="A721" s="190">
        <v>151511</v>
      </c>
      <c r="B721" s="190" t="s">
        <v>579</v>
      </c>
      <c r="C721" s="184" t="s">
        <v>24</v>
      </c>
      <c r="D721" s="185">
        <v>25.05</v>
      </c>
    </row>
    <row r="722" spans="1:4" ht="14.25">
      <c r="A722" s="190">
        <v>151512</v>
      </c>
      <c r="B722" s="190" t="s">
        <v>580</v>
      </c>
      <c r="C722" s="184" t="s">
        <v>24</v>
      </c>
      <c r="D722" s="185">
        <v>83.8</v>
      </c>
    </row>
    <row r="723" spans="1:4" ht="28.5">
      <c r="A723" s="190">
        <v>151513</v>
      </c>
      <c r="B723" s="190" t="s">
        <v>581</v>
      </c>
      <c r="C723" s="184" t="s">
        <v>24</v>
      </c>
      <c r="D723" s="185">
        <v>18.14</v>
      </c>
    </row>
    <row r="724" spans="1:4" ht="30">
      <c r="A724" s="189">
        <v>1516</v>
      </c>
      <c r="B724" s="189" t="s">
        <v>1968</v>
      </c>
      <c r="C724" s="184"/>
      <c r="D724" s="185"/>
    </row>
    <row r="725" spans="1:4" ht="28.5">
      <c r="A725" s="190">
        <v>151601</v>
      </c>
      <c r="B725" s="190" t="s">
        <v>582</v>
      </c>
      <c r="C725" s="184" t="s">
        <v>42</v>
      </c>
      <c r="D725" s="185">
        <v>11.51</v>
      </c>
    </row>
    <row r="726" spans="1:4" ht="28.5">
      <c r="A726" s="190">
        <v>151602</v>
      </c>
      <c r="B726" s="190" t="s">
        <v>583</v>
      </c>
      <c r="C726" s="184" t="s">
        <v>42</v>
      </c>
      <c r="D726" s="185">
        <v>17.23</v>
      </c>
    </row>
    <row r="727" spans="1:4" ht="28.5">
      <c r="A727" s="190">
        <v>151603</v>
      </c>
      <c r="B727" s="190" t="s">
        <v>584</v>
      </c>
      <c r="C727" s="184" t="s">
        <v>42</v>
      </c>
      <c r="D727" s="185">
        <v>25.96</v>
      </c>
    </row>
    <row r="728" spans="1:4" ht="28.5">
      <c r="A728" s="190">
        <v>151604</v>
      </c>
      <c r="B728" s="190" t="s">
        <v>585</v>
      </c>
      <c r="C728" s="184" t="s">
        <v>42</v>
      </c>
      <c r="D728" s="185">
        <v>21.91</v>
      </c>
    </row>
    <row r="729" spans="1:4" ht="28.5">
      <c r="A729" s="190">
        <v>151605</v>
      </c>
      <c r="B729" s="190" t="s">
        <v>586</v>
      </c>
      <c r="C729" s="184" t="s">
        <v>42</v>
      </c>
      <c r="D729" s="185">
        <v>33.369999999999997</v>
      </c>
    </row>
    <row r="730" spans="1:4" ht="28.5">
      <c r="A730" s="190">
        <v>151606</v>
      </c>
      <c r="B730" s="190" t="s">
        <v>587</v>
      </c>
      <c r="C730" s="184" t="s">
        <v>42</v>
      </c>
      <c r="D730" s="185">
        <v>48.58</v>
      </c>
    </row>
    <row r="731" spans="1:4" ht="30">
      <c r="A731" s="189">
        <v>1517</v>
      </c>
      <c r="B731" s="189" t="s">
        <v>1980</v>
      </c>
      <c r="C731" s="184"/>
      <c r="D731" s="185"/>
    </row>
    <row r="732" spans="1:4" ht="57">
      <c r="A732" s="190">
        <v>151701</v>
      </c>
      <c r="B732" s="190" t="s">
        <v>1981</v>
      </c>
      <c r="C732" s="184" t="s">
        <v>24</v>
      </c>
      <c r="D732" s="188">
        <v>2336.85</v>
      </c>
    </row>
    <row r="733" spans="1:4" ht="42.75">
      <c r="A733" s="190">
        <v>151702</v>
      </c>
      <c r="B733" s="190" t="s">
        <v>1982</v>
      </c>
      <c r="C733" s="184" t="s">
        <v>24</v>
      </c>
      <c r="D733" s="188">
        <v>3084.96</v>
      </c>
    </row>
    <row r="734" spans="1:4" ht="42.75">
      <c r="A734" s="190">
        <v>151703</v>
      </c>
      <c r="B734" s="190" t="s">
        <v>1983</v>
      </c>
      <c r="C734" s="184" t="s">
        <v>24</v>
      </c>
      <c r="D734" s="188">
        <v>3374.97</v>
      </c>
    </row>
    <row r="735" spans="1:4" ht="42.75">
      <c r="A735" s="190">
        <v>151704</v>
      </c>
      <c r="B735" s="190" t="s">
        <v>1984</v>
      </c>
      <c r="C735" s="184" t="s">
        <v>24</v>
      </c>
      <c r="D735" s="188">
        <v>3612.83</v>
      </c>
    </row>
    <row r="736" spans="1:4" ht="42.75">
      <c r="A736" s="190">
        <v>151705</v>
      </c>
      <c r="B736" s="190" t="s">
        <v>1985</v>
      </c>
      <c r="C736" s="184" t="s">
        <v>24</v>
      </c>
      <c r="D736" s="188">
        <v>3934.69</v>
      </c>
    </row>
    <row r="737" spans="1:4" ht="42.75">
      <c r="A737" s="190">
        <v>151706</v>
      </c>
      <c r="B737" s="190" t="s">
        <v>28765</v>
      </c>
      <c r="C737" s="184" t="s">
        <v>24</v>
      </c>
      <c r="D737" s="188">
        <v>7019.09</v>
      </c>
    </row>
    <row r="738" spans="1:4" ht="71.25">
      <c r="A738" s="190">
        <v>151707</v>
      </c>
      <c r="B738" s="190" t="s">
        <v>28766</v>
      </c>
      <c r="C738" s="184" t="s">
        <v>24</v>
      </c>
      <c r="D738" s="188">
        <v>5222.66</v>
      </c>
    </row>
    <row r="739" spans="1:4" ht="42.75">
      <c r="A739" s="190">
        <v>151710</v>
      </c>
      <c r="B739" s="190" t="s">
        <v>1986</v>
      </c>
      <c r="C739" s="184" t="s">
        <v>24</v>
      </c>
      <c r="D739" s="188">
        <v>8889.5499999999993</v>
      </c>
    </row>
    <row r="740" spans="1:4" ht="71.25">
      <c r="A740" s="190">
        <v>151711</v>
      </c>
      <c r="B740" s="190" t="s">
        <v>1987</v>
      </c>
      <c r="C740" s="184" t="s">
        <v>24</v>
      </c>
      <c r="D740" s="188">
        <v>7552.84</v>
      </c>
    </row>
    <row r="741" spans="1:4" ht="71.25">
      <c r="A741" s="190">
        <v>151712</v>
      </c>
      <c r="B741" s="190" t="s">
        <v>588</v>
      </c>
      <c r="C741" s="184" t="s">
        <v>24</v>
      </c>
      <c r="D741" s="188">
        <v>38864.79</v>
      </c>
    </row>
    <row r="742" spans="1:4" ht="85.5">
      <c r="A742" s="190">
        <v>151713</v>
      </c>
      <c r="B742" s="190" t="s">
        <v>589</v>
      </c>
      <c r="C742" s="184" t="s">
        <v>24</v>
      </c>
      <c r="D742" s="188">
        <v>48195.12</v>
      </c>
    </row>
    <row r="743" spans="1:4" ht="85.5">
      <c r="A743" s="190">
        <v>151714</v>
      </c>
      <c r="B743" s="190" t="s">
        <v>590</v>
      </c>
      <c r="C743" s="184" t="s">
        <v>24</v>
      </c>
      <c r="D743" s="188">
        <v>70575.67</v>
      </c>
    </row>
    <row r="744" spans="1:4" ht="85.5">
      <c r="A744" s="190">
        <v>151715</v>
      </c>
      <c r="B744" s="190" t="s">
        <v>591</v>
      </c>
      <c r="C744" s="184" t="s">
        <v>24</v>
      </c>
      <c r="D744" s="188">
        <v>90754.86</v>
      </c>
    </row>
    <row r="745" spans="1:4" ht="15">
      <c r="A745" s="189">
        <v>1518</v>
      </c>
      <c r="B745" s="189" t="s">
        <v>1988</v>
      </c>
      <c r="C745" s="184"/>
      <c r="D745" s="185"/>
    </row>
    <row r="746" spans="1:4" ht="57">
      <c r="A746" s="190">
        <v>151801</v>
      </c>
      <c r="B746" s="190" t="s">
        <v>14532</v>
      </c>
      <c r="C746" s="184" t="s">
        <v>24</v>
      </c>
      <c r="D746" s="185">
        <v>211.3</v>
      </c>
    </row>
    <row r="747" spans="1:4" ht="57">
      <c r="A747" s="190">
        <v>151802</v>
      </c>
      <c r="B747" s="190" t="s">
        <v>14533</v>
      </c>
      <c r="C747" s="184" t="s">
        <v>24</v>
      </c>
      <c r="D747" s="185">
        <v>188.07</v>
      </c>
    </row>
    <row r="748" spans="1:4" ht="57">
      <c r="A748" s="190">
        <v>151803</v>
      </c>
      <c r="B748" s="190" t="s">
        <v>14534</v>
      </c>
      <c r="C748" s="184" t="s">
        <v>24</v>
      </c>
      <c r="D748" s="185">
        <v>214.33</v>
      </c>
    </row>
    <row r="749" spans="1:4" ht="57">
      <c r="A749" s="190">
        <v>151805</v>
      </c>
      <c r="B749" s="190" t="s">
        <v>14535</v>
      </c>
      <c r="C749" s="184" t="s">
        <v>24</v>
      </c>
      <c r="D749" s="185">
        <v>539.21</v>
      </c>
    </row>
    <row r="750" spans="1:4" ht="57">
      <c r="A750" s="190">
        <v>151806</v>
      </c>
      <c r="B750" s="190" t="s">
        <v>14536</v>
      </c>
      <c r="C750" s="184" t="s">
        <v>24</v>
      </c>
      <c r="D750" s="185">
        <v>311.22000000000003</v>
      </c>
    </row>
    <row r="751" spans="1:4" ht="57">
      <c r="A751" s="190">
        <v>151807</v>
      </c>
      <c r="B751" s="190" t="s">
        <v>14537</v>
      </c>
      <c r="C751" s="184" t="s">
        <v>24</v>
      </c>
      <c r="D751" s="185">
        <v>250</v>
      </c>
    </row>
    <row r="752" spans="1:4" ht="57">
      <c r="A752" s="190">
        <v>151809</v>
      </c>
      <c r="B752" s="190" t="s">
        <v>14538</v>
      </c>
      <c r="C752" s="184" t="s">
        <v>24</v>
      </c>
      <c r="D752" s="185">
        <v>191.31</v>
      </c>
    </row>
    <row r="753" spans="1:4" ht="57">
      <c r="A753" s="190">
        <v>151810</v>
      </c>
      <c r="B753" s="190" t="s">
        <v>14539</v>
      </c>
      <c r="C753" s="184" t="s">
        <v>24</v>
      </c>
      <c r="D753" s="185">
        <v>360.19</v>
      </c>
    </row>
    <row r="754" spans="1:4" ht="71.25">
      <c r="A754" s="190">
        <v>151811</v>
      </c>
      <c r="B754" s="190" t="s">
        <v>14540</v>
      </c>
      <c r="C754" s="184" t="s">
        <v>24</v>
      </c>
      <c r="D754" s="185">
        <v>226.5</v>
      </c>
    </row>
    <row r="755" spans="1:4" ht="71.25">
      <c r="A755" s="190">
        <v>151812</v>
      </c>
      <c r="B755" s="190" t="s">
        <v>14541</v>
      </c>
      <c r="C755" s="184" t="s">
        <v>24</v>
      </c>
      <c r="D755" s="185">
        <v>251.58</v>
      </c>
    </row>
    <row r="756" spans="1:4" ht="57">
      <c r="A756" s="190">
        <v>151813</v>
      </c>
      <c r="B756" s="190" t="s">
        <v>14542</v>
      </c>
      <c r="C756" s="184" t="s">
        <v>24</v>
      </c>
      <c r="D756" s="185">
        <v>191.93</v>
      </c>
    </row>
    <row r="757" spans="1:4" ht="57">
      <c r="A757" s="190">
        <v>151814</v>
      </c>
      <c r="B757" s="190" t="s">
        <v>592</v>
      </c>
      <c r="C757" s="184" t="s">
        <v>24</v>
      </c>
      <c r="D757" s="185">
        <v>313.33</v>
      </c>
    </row>
    <row r="758" spans="1:4" ht="57">
      <c r="A758" s="190">
        <v>151815</v>
      </c>
      <c r="B758" s="190" t="s">
        <v>14543</v>
      </c>
      <c r="C758" s="184" t="s">
        <v>24</v>
      </c>
      <c r="D758" s="185">
        <v>154.04</v>
      </c>
    </row>
    <row r="759" spans="1:4" ht="57">
      <c r="A759" s="190">
        <v>151816</v>
      </c>
      <c r="B759" s="190" t="s">
        <v>14544</v>
      </c>
      <c r="C759" s="184" t="s">
        <v>24</v>
      </c>
      <c r="D759" s="185">
        <v>272.72000000000003</v>
      </c>
    </row>
    <row r="760" spans="1:4" ht="71.25">
      <c r="A760" s="190">
        <v>151817</v>
      </c>
      <c r="B760" s="190" t="s">
        <v>593</v>
      </c>
      <c r="C760" s="184" t="s">
        <v>24</v>
      </c>
      <c r="D760" s="185">
        <v>249.36</v>
      </c>
    </row>
    <row r="761" spans="1:4" ht="57">
      <c r="A761" s="190">
        <v>151819</v>
      </c>
      <c r="B761" s="190" t="s">
        <v>14545</v>
      </c>
      <c r="C761" s="184" t="s">
        <v>24</v>
      </c>
      <c r="D761" s="185">
        <v>98.84</v>
      </c>
    </row>
    <row r="762" spans="1:4" ht="71.25">
      <c r="A762" s="190">
        <v>151820</v>
      </c>
      <c r="B762" s="190" t="s">
        <v>14546</v>
      </c>
      <c r="C762" s="184" t="s">
        <v>24</v>
      </c>
      <c r="D762" s="185">
        <v>181.28</v>
      </c>
    </row>
    <row r="763" spans="1:4" ht="30">
      <c r="A763" s="189">
        <v>1519</v>
      </c>
      <c r="B763" s="189" t="s">
        <v>1989</v>
      </c>
      <c r="C763" s="184"/>
      <c r="D763" s="185"/>
    </row>
    <row r="764" spans="1:4" ht="85.5">
      <c r="A764" s="190">
        <v>151901</v>
      </c>
      <c r="B764" s="190" t="s">
        <v>594</v>
      </c>
      <c r="C764" s="184" t="s">
        <v>24</v>
      </c>
      <c r="D764" s="185">
        <v>523.79</v>
      </c>
    </row>
    <row r="765" spans="1:4" ht="85.5">
      <c r="A765" s="190">
        <v>151902</v>
      </c>
      <c r="B765" s="190" t="s">
        <v>595</v>
      </c>
      <c r="C765" s="184" t="s">
        <v>24</v>
      </c>
      <c r="D765" s="185">
        <v>607.15</v>
      </c>
    </row>
    <row r="766" spans="1:4" ht="85.5">
      <c r="A766" s="190">
        <v>151903</v>
      </c>
      <c r="B766" s="190" t="s">
        <v>596</v>
      </c>
      <c r="C766" s="184" t="s">
        <v>24</v>
      </c>
      <c r="D766" s="185">
        <v>660.16</v>
      </c>
    </row>
    <row r="767" spans="1:4" ht="85.5">
      <c r="A767" s="190">
        <v>151904</v>
      </c>
      <c r="B767" s="190" t="s">
        <v>597</v>
      </c>
      <c r="C767" s="184" t="s">
        <v>24</v>
      </c>
      <c r="D767" s="185">
        <v>771.25</v>
      </c>
    </row>
    <row r="768" spans="1:4" ht="71.25">
      <c r="A768" s="190">
        <v>151905</v>
      </c>
      <c r="B768" s="190" t="s">
        <v>598</v>
      </c>
      <c r="C768" s="184" t="s">
        <v>24</v>
      </c>
      <c r="D768" s="188">
        <v>1345.21</v>
      </c>
    </row>
    <row r="769" spans="1:4" ht="15">
      <c r="A769" s="189">
        <v>1520</v>
      </c>
      <c r="B769" s="189" t="s">
        <v>1990</v>
      </c>
      <c r="C769" s="184"/>
      <c r="D769" s="185"/>
    </row>
    <row r="770" spans="1:4" ht="28.5">
      <c r="A770" s="190">
        <v>152001</v>
      </c>
      <c r="B770" s="190" t="s">
        <v>599</v>
      </c>
      <c r="C770" s="184" t="s">
        <v>24</v>
      </c>
      <c r="D770" s="185">
        <v>12.4</v>
      </c>
    </row>
    <row r="771" spans="1:4" ht="28.5">
      <c r="A771" s="190">
        <v>152002</v>
      </c>
      <c r="B771" s="190" t="s">
        <v>600</v>
      </c>
      <c r="C771" s="184" t="s">
        <v>24</v>
      </c>
      <c r="D771" s="185">
        <v>17.760000000000002</v>
      </c>
    </row>
    <row r="772" spans="1:4" ht="28.5">
      <c r="A772" s="190">
        <v>152003</v>
      </c>
      <c r="B772" s="190" t="s">
        <v>601</v>
      </c>
      <c r="C772" s="184" t="s">
        <v>24</v>
      </c>
      <c r="D772" s="185">
        <v>23.26</v>
      </c>
    </row>
    <row r="773" spans="1:4" ht="28.5">
      <c r="A773" s="190">
        <v>152004</v>
      </c>
      <c r="B773" s="190" t="s">
        <v>602</v>
      </c>
      <c r="C773" s="184" t="s">
        <v>24</v>
      </c>
      <c r="D773" s="185">
        <v>23.78</v>
      </c>
    </row>
    <row r="774" spans="1:4" ht="28.5">
      <c r="A774" s="190">
        <v>152005</v>
      </c>
      <c r="B774" s="190" t="s">
        <v>603</v>
      </c>
      <c r="C774" s="184" t="s">
        <v>24</v>
      </c>
      <c r="D774" s="185">
        <v>25.03</v>
      </c>
    </row>
    <row r="775" spans="1:4" ht="28.5">
      <c r="A775" s="190">
        <v>152006</v>
      </c>
      <c r="B775" s="190" t="s">
        <v>604</v>
      </c>
      <c r="C775" s="184" t="s">
        <v>24</v>
      </c>
      <c r="D775" s="185">
        <v>36.03</v>
      </c>
    </row>
    <row r="776" spans="1:4" ht="28.5">
      <c r="A776" s="190">
        <v>152007</v>
      </c>
      <c r="B776" s="190" t="s">
        <v>605</v>
      </c>
      <c r="C776" s="184" t="s">
        <v>24</v>
      </c>
      <c r="D776" s="185">
        <v>43.74</v>
      </c>
    </row>
    <row r="777" spans="1:4" ht="15" customHeight="1">
      <c r="A777" s="190">
        <v>152010</v>
      </c>
      <c r="B777" s="190" t="s">
        <v>606</v>
      </c>
      <c r="C777" s="184" t="s">
        <v>24</v>
      </c>
      <c r="D777" s="185">
        <v>44.62</v>
      </c>
    </row>
    <row r="778" spans="1:4" ht="28.5">
      <c r="A778" s="190">
        <v>152011</v>
      </c>
      <c r="B778" s="190" t="s">
        <v>607</v>
      </c>
      <c r="C778" s="184" t="s">
        <v>24</v>
      </c>
      <c r="D778" s="185">
        <v>53.64</v>
      </c>
    </row>
    <row r="779" spans="1:4" ht="28.5">
      <c r="A779" s="190">
        <v>152012</v>
      </c>
      <c r="B779" s="190" t="s">
        <v>608</v>
      </c>
      <c r="C779" s="184" t="s">
        <v>24</v>
      </c>
      <c r="D779" s="185">
        <v>79.790000000000006</v>
      </c>
    </row>
    <row r="780" spans="1:4" ht="28.5">
      <c r="A780" s="190">
        <v>152013</v>
      </c>
      <c r="B780" s="190" t="s">
        <v>609</v>
      </c>
      <c r="C780" s="184" t="s">
        <v>24</v>
      </c>
      <c r="D780" s="185">
        <v>84.35</v>
      </c>
    </row>
    <row r="781" spans="1:4" ht="15" customHeight="1">
      <c r="A781" s="190">
        <v>152014</v>
      </c>
      <c r="B781" s="190" t="s">
        <v>610</v>
      </c>
      <c r="C781" s="184" t="s">
        <v>24</v>
      </c>
      <c r="D781" s="185">
        <v>92.95</v>
      </c>
    </row>
    <row r="782" spans="1:4" ht="28.5">
      <c r="A782" s="190">
        <v>152015</v>
      </c>
      <c r="B782" s="190" t="s">
        <v>611</v>
      </c>
      <c r="C782" s="184" t="s">
        <v>24</v>
      </c>
      <c r="D782" s="185">
        <v>96.89</v>
      </c>
    </row>
    <row r="783" spans="1:4" ht="28.5">
      <c r="A783" s="190">
        <v>152016</v>
      </c>
      <c r="B783" s="190" t="s">
        <v>612</v>
      </c>
      <c r="C783" s="184" t="s">
        <v>24</v>
      </c>
      <c r="D783" s="185">
        <v>102.95</v>
      </c>
    </row>
    <row r="784" spans="1:4" ht="28.5">
      <c r="A784" s="190">
        <v>152025</v>
      </c>
      <c r="B784" s="190" t="s">
        <v>613</v>
      </c>
      <c r="C784" s="184" t="s">
        <v>24</v>
      </c>
      <c r="D784" s="185">
        <v>352.1</v>
      </c>
    </row>
    <row r="785" spans="1:4" ht="28.5">
      <c r="A785" s="190">
        <v>152026</v>
      </c>
      <c r="B785" s="190" t="s">
        <v>614</v>
      </c>
      <c r="C785" s="184" t="s">
        <v>24</v>
      </c>
      <c r="D785" s="185">
        <v>365.97</v>
      </c>
    </row>
    <row r="786" spans="1:4" ht="28.5">
      <c r="A786" s="190">
        <v>152027</v>
      </c>
      <c r="B786" s="190" t="s">
        <v>615</v>
      </c>
      <c r="C786" s="184" t="s">
        <v>24</v>
      </c>
      <c r="D786" s="185">
        <v>448.67</v>
      </c>
    </row>
    <row r="787" spans="1:4" ht="14.25">
      <c r="A787" s="190">
        <v>152030</v>
      </c>
      <c r="B787" s="190" t="s">
        <v>616</v>
      </c>
      <c r="C787" s="184" t="s">
        <v>24</v>
      </c>
      <c r="D787" s="185">
        <v>13.99</v>
      </c>
    </row>
    <row r="788" spans="1:4" ht="14.25">
      <c r="A788" s="190">
        <v>152031</v>
      </c>
      <c r="B788" s="190" t="s">
        <v>617</v>
      </c>
      <c r="C788" s="184" t="s">
        <v>24</v>
      </c>
      <c r="D788" s="185">
        <v>24.23</v>
      </c>
    </row>
    <row r="789" spans="1:4" ht="28.5">
      <c r="A789" s="190">
        <v>152033</v>
      </c>
      <c r="B789" s="190" t="s">
        <v>618</v>
      </c>
      <c r="C789" s="184" t="s">
        <v>24</v>
      </c>
      <c r="D789" s="185">
        <v>12.58</v>
      </c>
    </row>
    <row r="790" spans="1:4" ht="28.5">
      <c r="A790" s="190">
        <v>152034</v>
      </c>
      <c r="B790" s="190" t="s">
        <v>619</v>
      </c>
      <c r="C790" s="184" t="s">
        <v>24</v>
      </c>
      <c r="D790" s="185">
        <v>13.25</v>
      </c>
    </row>
    <row r="791" spans="1:4" ht="28.5">
      <c r="A791" s="190">
        <v>152035</v>
      </c>
      <c r="B791" s="190" t="s">
        <v>620</v>
      </c>
      <c r="C791" s="184" t="s">
        <v>24</v>
      </c>
      <c r="D791" s="185">
        <v>15.87</v>
      </c>
    </row>
    <row r="792" spans="1:4" ht="14.25">
      <c r="A792" s="190">
        <v>152040</v>
      </c>
      <c r="B792" s="190" t="s">
        <v>621</v>
      </c>
      <c r="C792" s="184" t="s">
        <v>24</v>
      </c>
      <c r="D792" s="185">
        <v>28.43</v>
      </c>
    </row>
    <row r="793" spans="1:4" ht="14.25">
      <c r="A793" s="190">
        <v>152041</v>
      </c>
      <c r="B793" s="190" t="s">
        <v>622</v>
      </c>
      <c r="C793" s="184" t="s">
        <v>24</v>
      </c>
      <c r="D793" s="185">
        <v>30.32</v>
      </c>
    </row>
    <row r="794" spans="1:4" ht="14.25">
      <c r="A794" s="190">
        <v>152042</v>
      </c>
      <c r="B794" s="190" t="s">
        <v>623</v>
      </c>
      <c r="C794" s="184" t="s">
        <v>24</v>
      </c>
      <c r="D794" s="185">
        <v>35.83</v>
      </c>
    </row>
    <row r="795" spans="1:4" ht="60">
      <c r="A795" s="189">
        <v>1522</v>
      </c>
      <c r="B795" s="189" t="s">
        <v>14786</v>
      </c>
      <c r="C795" s="184"/>
      <c r="D795" s="185"/>
    </row>
    <row r="796" spans="1:4" ht="42.75">
      <c r="A796" s="190">
        <v>152201</v>
      </c>
      <c r="B796" s="190" t="s">
        <v>14787</v>
      </c>
      <c r="C796" s="184" t="s">
        <v>24</v>
      </c>
      <c r="D796" s="185">
        <v>78.72</v>
      </c>
    </row>
    <row r="797" spans="1:4" ht="42.75">
      <c r="A797" s="190">
        <v>152202</v>
      </c>
      <c r="B797" s="190" t="s">
        <v>14788</v>
      </c>
      <c r="C797" s="184" t="s">
        <v>24</v>
      </c>
      <c r="D797" s="185">
        <v>118.08</v>
      </c>
    </row>
    <row r="798" spans="1:4" ht="42.75">
      <c r="A798" s="190">
        <v>152203</v>
      </c>
      <c r="B798" s="190" t="s">
        <v>14789</v>
      </c>
      <c r="C798" s="184" t="s">
        <v>24</v>
      </c>
      <c r="D798" s="185">
        <v>196.8</v>
      </c>
    </row>
    <row r="799" spans="1:4" ht="42.75">
      <c r="A799" s="190">
        <v>152204</v>
      </c>
      <c r="B799" s="190" t="s">
        <v>14790</v>
      </c>
      <c r="C799" s="184" t="s">
        <v>42</v>
      </c>
      <c r="D799" s="185">
        <v>26.37</v>
      </c>
    </row>
    <row r="800" spans="1:4" ht="42.75">
      <c r="A800" s="190">
        <v>152205</v>
      </c>
      <c r="B800" s="190" t="s">
        <v>14791</v>
      </c>
      <c r="C800" s="184" t="s">
        <v>42</v>
      </c>
      <c r="D800" s="185">
        <v>39.36</v>
      </c>
    </row>
    <row r="801" spans="1:4" ht="15" customHeight="1">
      <c r="A801" s="190">
        <v>152206</v>
      </c>
      <c r="B801" s="190" t="s">
        <v>14792</v>
      </c>
      <c r="C801" s="184" t="s">
        <v>24</v>
      </c>
      <c r="D801" s="185">
        <v>31.49</v>
      </c>
    </row>
    <row r="802" spans="1:4" ht="28.5">
      <c r="A802" s="190">
        <v>152207</v>
      </c>
      <c r="B802" s="190" t="s">
        <v>14793</v>
      </c>
      <c r="C802" s="184" t="s">
        <v>42</v>
      </c>
      <c r="D802" s="185">
        <v>19.68</v>
      </c>
    </row>
    <row r="803" spans="1:4" ht="28.5">
      <c r="A803" s="190">
        <v>152208</v>
      </c>
      <c r="B803" s="190" t="s">
        <v>14794</v>
      </c>
      <c r="C803" s="184" t="s">
        <v>24</v>
      </c>
      <c r="D803" s="185">
        <v>35.42</v>
      </c>
    </row>
    <row r="804" spans="1:4" ht="28.5">
      <c r="A804" s="190">
        <v>152209</v>
      </c>
      <c r="B804" s="190" t="s">
        <v>14795</v>
      </c>
      <c r="C804" s="184" t="s">
        <v>24</v>
      </c>
      <c r="D804" s="185">
        <v>78.72</v>
      </c>
    </row>
    <row r="805" spans="1:4" ht="28.5">
      <c r="A805" s="190">
        <v>152210</v>
      </c>
      <c r="B805" s="190" t="s">
        <v>14796</v>
      </c>
      <c r="C805" s="184" t="s">
        <v>24</v>
      </c>
      <c r="D805" s="185">
        <v>157.44</v>
      </c>
    </row>
    <row r="806" spans="1:4" ht="28.5">
      <c r="A806" s="190">
        <v>152211</v>
      </c>
      <c r="B806" s="190" t="s">
        <v>14797</v>
      </c>
      <c r="C806" s="184" t="s">
        <v>24</v>
      </c>
      <c r="D806" s="185">
        <v>196.8</v>
      </c>
    </row>
    <row r="807" spans="1:4" ht="28.5">
      <c r="A807" s="190">
        <v>152212</v>
      </c>
      <c r="B807" s="190" t="s">
        <v>14798</v>
      </c>
      <c r="C807" s="184" t="s">
        <v>24</v>
      </c>
      <c r="D807" s="185">
        <v>314.88</v>
      </c>
    </row>
    <row r="808" spans="1:4" ht="42.75">
      <c r="A808" s="190">
        <v>152213</v>
      </c>
      <c r="B808" s="190" t="s">
        <v>14799</v>
      </c>
      <c r="C808" s="184" t="s">
        <v>24</v>
      </c>
      <c r="D808" s="185">
        <v>15.74</v>
      </c>
    </row>
    <row r="809" spans="1:4" ht="42.75">
      <c r="A809" s="190">
        <v>152214</v>
      </c>
      <c r="B809" s="190" t="s">
        <v>14800</v>
      </c>
      <c r="C809" s="184" t="s">
        <v>24</v>
      </c>
      <c r="D809" s="185">
        <v>23.62</v>
      </c>
    </row>
    <row r="810" spans="1:4" ht="28.5">
      <c r="A810" s="190">
        <v>152215</v>
      </c>
      <c r="B810" s="190" t="s">
        <v>14801</v>
      </c>
      <c r="C810" s="184" t="s">
        <v>24</v>
      </c>
      <c r="D810" s="185">
        <v>11.81</v>
      </c>
    </row>
    <row r="811" spans="1:4" ht="28.5">
      <c r="A811" s="190">
        <v>152216</v>
      </c>
      <c r="B811" s="190" t="s">
        <v>14802</v>
      </c>
      <c r="C811" s="184" t="s">
        <v>24</v>
      </c>
      <c r="D811" s="185">
        <v>17.71</v>
      </c>
    </row>
    <row r="812" spans="1:4" ht="28.5">
      <c r="A812" s="190">
        <v>152217</v>
      </c>
      <c r="B812" s="190" t="s">
        <v>14803</v>
      </c>
      <c r="C812" s="184" t="s">
        <v>24</v>
      </c>
      <c r="D812" s="185">
        <v>19.68</v>
      </c>
    </row>
    <row r="813" spans="1:4" ht="28.5">
      <c r="A813" s="190">
        <v>152218</v>
      </c>
      <c r="B813" s="190" t="s">
        <v>14804</v>
      </c>
      <c r="C813" s="184" t="s">
        <v>24</v>
      </c>
      <c r="D813" s="185">
        <v>23.62</v>
      </c>
    </row>
    <row r="814" spans="1:4" ht="28.5">
      <c r="A814" s="190">
        <v>152219</v>
      </c>
      <c r="B814" s="190" t="s">
        <v>14805</v>
      </c>
      <c r="C814" s="184" t="s">
        <v>24</v>
      </c>
      <c r="D814" s="185">
        <v>27.55</v>
      </c>
    </row>
    <row r="815" spans="1:4" ht="28.5">
      <c r="A815" s="190">
        <v>152220</v>
      </c>
      <c r="B815" s="190" t="s">
        <v>14806</v>
      </c>
      <c r="C815" s="184" t="s">
        <v>24</v>
      </c>
      <c r="D815" s="185">
        <v>31.49</v>
      </c>
    </row>
    <row r="816" spans="1:4" ht="28.5">
      <c r="A816" s="190">
        <v>152221</v>
      </c>
      <c r="B816" s="190" t="s">
        <v>14807</v>
      </c>
      <c r="C816" s="184" t="s">
        <v>24</v>
      </c>
      <c r="D816" s="185">
        <v>35.42</v>
      </c>
    </row>
    <row r="817" spans="1:4" ht="28.5">
      <c r="A817" s="190">
        <v>152222</v>
      </c>
      <c r="B817" s="190" t="s">
        <v>14808</v>
      </c>
      <c r="C817" s="184" t="s">
        <v>24</v>
      </c>
      <c r="D817" s="185">
        <v>17.71</v>
      </c>
    </row>
    <row r="818" spans="1:4" ht="28.5">
      <c r="A818" s="190">
        <v>152223</v>
      </c>
      <c r="B818" s="190" t="s">
        <v>14809</v>
      </c>
      <c r="C818" s="184" t="s">
        <v>24</v>
      </c>
      <c r="D818" s="185">
        <v>9.84</v>
      </c>
    </row>
    <row r="819" spans="1:4" ht="28.5">
      <c r="A819" s="190">
        <v>152224</v>
      </c>
      <c r="B819" s="190" t="s">
        <v>14810</v>
      </c>
      <c r="C819" s="184" t="s">
        <v>24</v>
      </c>
      <c r="D819" s="185">
        <v>35.42</v>
      </c>
    </row>
    <row r="820" spans="1:4" ht="28.5">
      <c r="A820" s="190">
        <v>152225</v>
      </c>
      <c r="B820" s="190" t="s">
        <v>14811</v>
      </c>
      <c r="C820" s="184" t="s">
        <v>24</v>
      </c>
      <c r="D820" s="185">
        <v>35.42</v>
      </c>
    </row>
    <row r="821" spans="1:4" ht="28.5">
      <c r="A821" s="190">
        <v>152226</v>
      </c>
      <c r="B821" s="190" t="s">
        <v>14812</v>
      </c>
      <c r="C821" s="184" t="s">
        <v>24</v>
      </c>
      <c r="D821" s="185">
        <v>17.71</v>
      </c>
    </row>
    <row r="822" spans="1:4" ht="28.5">
      <c r="A822" s="190">
        <v>152227</v>
      </c>
      <c r="B822" s="190" t="s">
        <v>14813</v>
      </c>
      <c r="C822" s="184" t="s">
        <v>24</v>
      </c>
      <c r="D822" s="185">
        <v>17.71</v>
      </c>
    </row>
    <row r="823" spans="1:4" ht="28.5">
      <c r="A823" s="190">
        <v>152228</v>
      </c>
      <c r="B823" s="190" t="s">
        <v>14814</v>
      </c>
      <c r="C823" s="184" t="s">
        <v>24</v>
      </c>
      <c r="D823" s="185">
        <v>6.41</v>
      </c>
    </row>
    <row r="824" spans="1:4" ht="28.5">
      <c r="A824" s="190">
        <v>152229</v>
      </c>
      <c r="B824" s="190" t="s">
        <v>14815</v>
      </c>
      <c r="C824" s="184" t="s">
        <v>24</v>
      </c>
      <c r="D824" s="185">
        <v>1.5</v>
      </c>
    </row>
    <row r="825" spans="1:4" ht="28.5">
      <c r="A825" s="190">
        <v>152230</v>
      </c>
      <c r="B825" s="190" t="s">
        <v>14816</v>
      </c>
      <c r="C825" s="184" t="s">
        <v>24</v>
      </c>
      <c r="D825" s="185">
        <v>15.47</v>
      </c>
    </row>
    <row r="826" spans="1:4" ht="28.5">
      <c r="A826" s="190">
        <v>152231</v>
      </c>
      <c r="B826" s="190" t="s">
        <v>14817</v>
      </c>
      <c r="C826" s="184" t="s">
        <v>24</v>
      </c>
      <c r="D826" s="185">
        <v>30.94</v>
      </c>
    </row>
    <row r="827" spans="1:4" ht="28.5">
      <c r="A827" s="190">
        <v>152232</v>
      </c>
      <c r="B827" s="190" t="s">
        <v>14818</v>
      </c>
      <c r="C827" s="184" t="s">
        <v>24</v>
      </c>
      <c r="D827" s="185">
        <v>61.87</v>
      </c>
    </row>
    <row r="828" spans="1:4" ht="57">
      <c r="A828" s="190">
        <v>152233</v>
      </c>
      <c r="B828" s="190" t="s">
        <v>14819</v>
      </c>
      <c r="C828" s="184" t="s">
        <v>24</v>
      </c>
      <c r="D828" s="185">
        <v>373.44</v>
      </c>
    </row>
    <row r="829" spans="1:4" ht="57">
      <c r="A829" s="190">
        <v>152234</v>
      </c>
      <c r="B829" s="190" t="s">
        <v>14820</v>
      </c>
      <c r="C829" s="184" t="s">
        <v>24</v>
      </c>
      <c r="D829" s="185">
        <v>591.5</v>
      </c>
    </row>
    <row r="830" spans="1:4" ht="57">
      <c r="A830" s="190">
        <v>152235</v>
      </c>
      <c r="B830" s="190" t="s">
        <v>14821</v>
      </c>
      <c r="C830" s="184" t="s">
        <v>24</v>
      </c>
      <c r="D830" s="188">
        <v>1220.6199999999999</v>
      </c>
    </row>
    <row r="831" spans="1:4" ht="28.5">
      <c r="A831" s="190">
        <v>152236</v>
      </c>
      <c r="B831" s="190" t="s">
        <v>14822</v>
      </c>
      <c r="C831" s="184" t="s">
        <v>42</v>
      </c>
      <c r="D831" s="185">
        <v>1.97</v>
      </c>
    </row>
    <row r="832" spans="1:4" ht="42.75">
      <c r="A832" s="190">
        <v>152238</v>
      </c>
      <c r="B832" s="190" t="s">
        <v>14823</v>
      </c>
      <c r="C832" s="184" t="s">
        <v>24</v>
      </c>
      <c r="D832" s="185">
        <v>7.87</v>
      </c>
    </row>
    <row r="833" spans="1:4" ht="15">
      <c r="A833" s="189">
        <v>16</v>
      </c>
      <c r="B833" s="189" t="s">
        <v>1991</v>
      </c>
      <c r="C833" s="184"/>
      <c r="D833" s="185"/>
    </row>
    <row r="834" spans="1:4" ht="15">
      <c r="A834" s="189">
        <v>1601</v>
      </c>
      <c r="B834" s="189" t="s">
        <v>1992</v>
      </c>
      <c r="C834" s="184"/>
      <c r="D834" s="185"/>
    </row>
    <row r="835" spans="1:4" ht="42.75">
      <c r="A835" s="190">
        <v>160105</v>
      </c>
      <c r="B835" s="190" t="s">
        <v>624</v>
      </c>
      <c r="C835" s="184" t="s">
        <v>24</v>
      </c>
      <c r="D835" s="188">
        <v>1517.89</v>
      </c>
    </row>
    <row r="836" spans="1:4" ht="42.75">
      <c r="A836" s="190">
        <v>160106</v>
      </c>
      <c r="B836" s="190" t="s">
        <v>625</v>
      </c>
      <c r="C836" s="184" t="s">
        <v>24</v>
      </c>
      <c r="D836" s="185">
        <v>520.01</v>
      </c>
    </row>
    <row r="837" spans="1:4" ht="28.5">
      <c r="A837" s="190">
        <v>160108</v>
      </c>
      <c r="B837" s="190" t="s">
        <v>626</v>
      </c>
      <c r="C837" s="184" t="s">
        <v>24</v>
      </c>
      <c r="D837" s="185">
        <v>144.66</v>
      </c>
    </row>
    <row r="838" spans="1:4" ht="28.5">
      <c r="A838" s="190">
        <v>160110</v>
      </c>
      <c r="B838" s="190" t="s">
        <v>627</v>
      </c>
      <c r="C838" s="184" t="s">
        <v>24</v>
      </c>
      <c r="D838" s="185">
        <v>505.44</v>
      </c>
    </row>
    <row r="839" spans="1:4" ht="57">
      <c r="A839" s="190">
        <v>160111</v>
      </c>
      <c r="B839" s="190" t="s">
        <v>628</v>
      </c>
      <c r="C839" s="184" t="s">
        <v>24</v>
      </c>
      <c r="D839" s="188">
        <v>1101.99</v>
      </c>
    </row>
    <row r="840" spans="1:4" ht="28.5">
      <c r="A840" s="190">
        <v>160115</v>
      </c>
      <c r="B840" s="190" t="s">
        <v>629</v>
      </c>
      <c r="C840" s="184" t="s">
        <v>42</v>
      </c>
      <c r="D840" s="185">
        <v>29.38</v>
      </c>
    </row>
    <row r="841" spans="1:4" ht="14.25">
      <c r="A841" s="190">
        <v>160120</v>
      </c>
      <c r="B841" s="190" t="s">
        <v>630</v>
      </c>
      <c r="C841" s="184" t="s">
        <v>24</v>
      </c>
      <c r="D841" s="185">
        <v>55.56</v>
      </c>
    </row>
    <row r="842" spans="1:4" ht="28.5">
      <c r="A842" s="190">
        <v>160121</v>
      </c>
      <c r="B842" s="190" t="s">
        <v>14824</v>
      </c>
      <c r="C842" s="184" t="s">
        <v>24</v>
      </c>
      <c r="D842" s="185">
        <v>837.72</v>
      </c>
    </row>
    <row r="843" spans="1:4" ht="28.5">
      <c r="A843" s="190">
        <v>160122</v>
      </c>
      <c r="B843" s="190" t="s">
        <v>14825</v>
      </c>
      <c r="C843" s="184" t="s">
        <v>24</v>
      </c>
      <c r="D843" s="188">
        <v>1586.77</v>
      </c>
    </row>
    <row r="844" spans="1:4" ht="28.5">
      <c r="A844" s="190">
        <v>160123</v>
      </c>
      <c r="B844" s="190" t="s">
        <v>14826</v>
      </c>
      <c r="C844" s="184" t="s">
        <v>24</v>
      </c>
      <c r="D844" s="188">
        <v>2430.2600000000002</v>
      </c>
    </row>
    <row r="845" spans="1:4" ht="28.5">
      <c r="A845" s="190">
        <v>160124</v>
      </c>
      <c r="B845" s="190" t="s">
        <v>14827</v>
      </c>
      <c r="C845" s="184" t="s">
        <v>42</v>
      </c>
      <c r="D845" s="185">
        <v>21.66</v>
      </c>
    </row>
    <row r="846" spans="1:4" ht="28.5">
      <c r="A846" s="190">
        <v>160125</v>
      </c>
      <c r="B846" s="190" t="s">
        <v>14828</v>
      </c>
      <c r="C846" s="184" t="s">
        <v>42</v>
      </c>
      <c r="D846" s="185">
        <v>94.37</v>
      </c>
    </row>
    <row r="847" spans="1:4" ht="28.5">
      <c r="A847" s="190">
        <v>160126</v>
      </c>
      <c r="B847" s="190" t="s">
        <v>14829</v>
      </c>
      <c r="C847" s="184" t="s">
        <v>42</v>
      </c>
      <c r="D847" s="185">
        <v>38.08</v>
      </c>
    </row>
    <row r="848" spans="1:4" ht="15">
      <c r="A848" s="189">
        <v>1602</v>
      </c>
      <c r="B848" s="189" t="s">
        <v>1993</v>
      </c>
      <c r="C848" s="184"/>
      <c r="D848" s="185"/>
    </row>
    <row r="849" spans="1:4" ht="71.25">
      <c r="A849" s="190">
        <v>160207</v>
      </c>
      <c r="B849" s="190" t="s">
        <v>1994</v>
      </c>
      <c r="C849" s="184" t="s">
        <v>24</v>
      </c>
      <c r="D849" s="188">
        <v>8829.5400000000009</v>
      </c>
    </row>
    <row r="850" spans="1:4" ht="71.25">
      <c r="A850" s="190">
        <v>160208</v>
      </c>
      <c r="B850" s="190" t="s">
        <v>631</v>
      </c>
      <c r="C850" s="184" t="s">
        <v>24</v>
      </c>
      <c r="D850" s="188">
        <v>15656.79</v>
      </c>
    </row>
    <row r="851" spans="1:4" ht="15">
      <c r="A851" s="189">
        <v>1603</v>
      </c>
      <c r="B851" s="189" t="s">
        <v>1995</v>
      </c>
      <c r="C851" s="184"/>
      <c r="D851" s="185"/>
    </row>
    <row r="852" spans="1:4" ht="42.75">
      <c r="A852" s="190">
        <v>160303</v>
      </c>
      <c r="B852" s="190" t="s">
        <v>632</v>
      </c>
      <c r="C852" s="184" t="s">
        <v>24</v>
      </c>
      <c r="D852" s="185">
        <v>481.07</v>
      </c>
    </row>
    <row r="853" spans="1:4" ht="71.25">
      <c r="A853" s="190">
        <v>160304</v>
      </c>
      <c r="B853" s="190" t="s">
        <v>633</v>
      </c>
      <c r="C853" s="184" t="s">
        <v>24</v>
      </c>
      <c r="D853" s="185">
        <v>924.94</v>
      </c>
    </row>
    <row r="854" spans="1:4" ht="42.75">
      <c r="A854" s="190">
        <v>160305</v>
      </c>
      <c r="B854" s="190" t="s">
        <v>634</v>
      </c>
      <c r="C854" s="184" t="s">
        <v>42</v>
      </c>
      <c r="D854" s="185">
        <v>98.54</v>
      </c>
    </row>
    <row r="855" spans="1:4" ht="42.75">
      <c r="A855" s="190">
        <v>160308</v>
      </c>
      <c r="B855" s="190" t="s">
        <v>635</v>
      </c>
      <c r="C855" s="184" t="s">
        <v>42</v>
      </c>
      <c r="D855" s="185">
        <v>75.7</v>
      </c>
    </row>
    <row r="856" spans="1:4" ht="71.25">
      <c r="A856" s="190">
        <v>160309</v>
      </c>
      <c r="B856" s="190" t="s">
        <v>14581</v>
      </c>
      <c r="C856" s="184" t="s">
        <v>24</v>
      </c>
      <c r="D856" s="185">
        <v>125.34</v>
      </c>
    </row>
    <row r="857" spans="1:4" ht="42.75">
      <c r="A857" s="190">
        <v>160310</v>
      </c>
      <c r="B857" s="190" t="s">
        <v>636</v>
      </c>
      <c r="C857" s="184" t="s">
        <v>24</v>
      </c>
      <c r="D857" s="185">
        <v>60.09</v>
      </c>
    </row>
    <row r="858" spans="1:4" ht="28.5">
      <c r="A858" s="190">
        <v>160311</v>
      </c>
      <c r="B858" s="190" t="s">
        <v>574</v>
      </c>
      <c r="C858" s="184" t="s">
        <v>24</v>
      </c>
      <c r="D858" s="185">
        <v>260.74</v>
      </c>
    </row>
    <row r="859" spans="1:4" ht="71.25">
      <c r="A859" s="190">
        <v>160312</v>
      </c>
      <c r="B859" s="190" t="s">
        <v>1996</v>
      </c>
      <c r="C859" s="184" t="s">
        <v>24</v>
      </c>
      <c r="D859" s="185">
        <v>45.42</v>
      </c>
    </row>
    <row r="860" spans="1:4" ht="71.25">
      <c r="A860" s="190">
        <v>160313</v>
      </c>
      <c r="B860" s="190" t="s">
        <v>637</v>
      </c>
      <c r="C860" s="184" t="s">
        <v>24</v>
      </c>
      <c r="D860" s="185">
        <v>58.89</v>
      </c>
    </row>
    <row r="861" spans="1:4" ht="85.5">
      <c r="A861" s="190">
        <v>160314</v>
      </c>
      <c r="B861" s="190" t="s">
        <v>638</v>
      </c>
      <c r="C861" s="184" t="s">
        <v>24</v>
      </c>
      <c r="D861" s="185">
        <v>914.18</v>
      </c>
    </row>
    <row r="862" spans="1:4" ht="85.5">
      <c r="A862" s="190">
        <v>160315</v>
      </c>
      <c r="B862" s="190" t="s">
        <v>639</v>
      </c>
      <c r="C862" s="184" t="s">
        <v>24</v>
      </c>
      <c r="D862" s="188">
        <v>1250.07</v>
      </c>
    </row>
    <row r="863" spans="1:4" ht="42.75">
      <c r="A863" s="190">
        <v>160316</v>
      </c>
      <c r="B863" s="190" t="s">
        <v>640</v>
      </c>
      <c r="C863" s="184" t="s">
        <v>24</v>
      </c>
      <c r="D863" s="185">
        <v>89.57</v>
      </c>
    </row>
    <row r="864" spans="1:4" ht="42.75">
      <c r="A864" s="190">
        <v>160317</v>
      </c>
      <c r="B864" s="190" t="s">
        <v>641</v>
      </c>
      <c r="C864" s="184" t="s">
        <v>42</v>
      </c>
      <c r="D864" s="185">
        <v>75.7</v>
      </c>
    </row>
    <row r="865" spans="1:4" ht="42.75">
      <c r="A865" s="190">
        <v>160318</v>
      </c>
      <c r="B865" s="190" t="s">
        <v>642</v>
      </c>
      <c r="C865" s="184" t="s">
        <v>42</v>
      </c>
      <c r="D865" s="185">
        <v>50.87</v>
      </c>
    </row>
    <row r="866" spans="1:4" ht="57">
      <c r="A866" s="190">
        <v>160319</v>
      </c>
      <c r="B866" s="190" t="s">
        <v>643</v>
      </c>
      <c r="C866" s="184" t="s">
        <v>24</v>
      </c>
      <c r="D866" s="185">
        <v>10.71</v>
      </c>
    </row>
    <row r="867" spans="1:4" ht="57">
      <c r="A867" s="190">
        <v>160321</v>
      </c>
      <c r="B867" s="190" t="s">
        <v>644</v>
      </c>
      <c r="C867" s="184" t="s">
        <v>24</v>
      </c>
      <c r="D867" s="185">
        <v>132.15</v>
      </c>
    </row>
    <row r="868" spans="1:4" ht="42.75">
      <c r="A868" s="190">
        <v>160322</v>
      </c>
      <c r="B868" s="190" t="s">
        <v>645</v>
      </c>
      <c r="C868" s="184" t="s">
        <v>24</v>
      </c>
      <c r="D868" s="185">
        <v>6.24</v>
      </c>
    </row>
    <row r="869" spans="1:4" ht="42.75">
      <c r="A869" s="190">
        <v>160323</v>
      </c>
      <c r="B869" s="190" t="s">
        <v>646</v>
      </c>
      <c r="C869" s="184" t="s">
        <v>24</v>
      </c>
      <c r="D869" s="185">
        <v>11.92</v>
      </c>
    </row>
    <row r="870" spans="1:4" ht="71.25">
      <c r="A870" s="190">
        <v>160324</v>
      </c>
      <c r="B870" s="190" t="s">
        <v>647</v>
      </c>
      <c r="C870" s="184" t="s">
        <v>24</v>
      </c>
      <c r="D870" s="185">
        <v>248.54</v>
      </c>
    </row>
    <row r="871" spans="1:4" ht="71.25">
      <c r="A871" s="190">
        <v>160325</v>
      </c>
      <c r="B871" s="190" t="s">
        <v>648</v>
      </c>
      <c r="C871" s="184" t="s">
        <v>24</v>
      </c>
      <c r="D871" s="185">
        <v>575.75</v>
      </c>
    </row>
    <row r="872" spans="1:4" ht="42.75">
      <c r="A872" s="190">
        <v>160326</v>
      </c>
      <c r="B872" s="190" t="s">
        <v>649</v>
      </c>
      <c r="C872" s="184" t="s">
        <v>42</v>
      </c>
      <c r="D872" s="185">
        <v>44.23</v>
      </c>
    </row>
    <row r="873" spans="1:4" ht="57">
      <c r="A873" s="190">
        <v>160327</v>
      </c>
      <c r="B873" s="190" t="s">
        <v>650</v>
      </c>
      <c r="C873" s="184" t="s">
        <v>42</v>
      </c>
      <c r="D873" s="185">
        <v>44.13</v>
      </c>
    </row>
    <row r="874" spans="1:4" ht="42.75">
      <c r="A874" s="190">
        <v>160328</v>
      </c>
      <c r="B874" s="190" t="s">
        <v>651</v>
      </c>
      <c r="C874" s="184" t="s">
        <v>24</v>
      </c>
      <c r="D874" s="185">
        <v>33.06</v>
      </c>
    </row>
    <row r="875" spans="1:4" ht="42.75">
      <c r="A875" s="190">
        <v>160329</v>
      </c>
      <c r="B875" s="190" t="s">
        <v>652</v>
      </c>
      <c r="C875" s="184" t="s">
        <v>24</v>
      </c>
      <c r="D875" s="185">
        <v>23.99</v>
      </c>
    </row>
    <row r="876" spans="1:4" ht="71.25">
      <c r="A876" s="190">
        <v>160330</v>
      </c>
      <c r="B876" s="190" t="s">
        <v>653</v>
      </c>
      <c r="C876" s="184" t="s">
        <v>24</v>
      </c>
      <c r="D876" s="185">
        <v>12.2</v>
      </c>
    </row>
    <row r="877" spans="1:4" ht="42.75">
      <c r="A877" s="190">
        <v>160331</v>
      </c>
      <c r="B877" s="190" t="s">
        <v>654</v>
      </c>
      <c r="C877" s="184" t="s">
        <v>24</v>
      </c>
      <c r="D877" s="185">
        <v>37.1</v>
      </c>
    </row>
    <row r="878" spans="1:4" ht="57">
      <c r="A878" s="190">
        <v>160332</v>
      </c>
      <c r="B878" s="190" t="s">
        <v>655</v>
      </c>
      <c r="C878" s="184" t="s">
        <v>42</v>
      </c>
      <c r="D878" s="185">
        <v>37.880000000000003</v>
      </c>
    </row>
    <row r="879" spans="1:4" ht="57">
      <c r="A879" s="190">
        <v>160333</v>
      </c>
      <c r="B879" s="190" t="s">
        <v>656</v>
      </c>
      <c r="C879" s="184" t="s">
        <v>42</v>
      </c>
      <c r="D879" s="185">
        <v>87.84</v>
      </c>
    </row>
    <row r="880" spans="1:4" ht="42.75">
      <c r="A880" s="190">
        <v>160334</v>
      </c>
      <c r="B880" s="190" t="s">
        <v>657</v>
      </c>
      <c r="C880" s="184" t="s">
        <v>24</v>
      </c>
      <c r="D880" s="185">
        <v>43.17</v>
      </c>
    </row>
    <row r="881" spans="1:4" ht="57">
      <c r="A881" s="190">
        <v>160335</v>
      </c>
      <c r="B881" s="190" t="s">
        <v>14582</v>
      </c>
      <c r="C881" s="184" t="s">
        <v>42</v>
      </c>
      <c r="D881" s="185">
        <v>55.97</v>
      </c>
    </row>
    <row r="882" spans="1:4" ht="15">
      <c r="A882" s="189">
        <v>1606</v>
      </c>
      <c r="B882" s="189" t="s">
        <v>1997</v>
      </c>
      <c r="C882" s="184"/>
      <c r="D882" s="185"/>
    </row>
    <row r="883" spans="1:4" ht="71.25">
      <c r="A883" s="190">
        <v>160602</v>
      </c>
      <c r="B883" s="190" t="s">
        <v>658</v>
      </c>
      <c r="C883" s="184" t="s">
        <v>24</v>
      </c>
      <c r="D883" s="188">
        <v>1722.8</v>
      </c>
    </row>
    <row r="884" spans="1:4" ht="57">
      <c r="A884" s="190">
        <v>160603</v>
      </c>
      <c r="B884" s="190" t="s">
        <v>659</v>
      </c>
      <c r="C884" s="184" t="s">
        <v>24</v>
      </c>
      <c r="D884" s="185">
        <v>752.46</v>
      </c>
    </row>
    <row r="885" spans="1:4" ht="57">
      <c r="A885" s="190">
        <v>160604</v>
      </c>
      <c r="B885" s="190" t="s">
        <v>660</v>
      </c>
      <c r="C885" s="184" t="s">
        <v>24</v>
      </c>
      <c r="D885" s="185">
        <v>216.99</v>
      </c>
    </row>
    <row r="886" spans="1:4" ht="57">
      <c r="A886" s="190">
        <v>160605</v>
      </c>
      <c r="B886" s="190" t="s">
        <v>661</v>
      </c>
      <c r="C886" s="184" t="s">
        <v>24</v>
      </c>
      <c r="D886" s="185">
        <v>235.58</v>
      </c>
    </row>
    <row r="887" spans="1:4" ht="57">
      <c r="A887" s="190">
        <v>160606</v>
      </c>
      <c r="B887" s="190" t="s">
        <v>662</v>
      </c>
      <c r="C887" s="184" t="s">
        <v>24</v>
      </c>
      <c r="D887" s="185">
        <v>682.73</v>
      </c>
    </row>
    <row r="888" spans="1:4" ht="57">
      <c r="A888" s="190">
        <v>160607</v>
      </c>
      <c r="B888" s="190" t="s">
        <v>663</v>
      </c>
      <c r="C888" s="184" t="s">
        <v>24</v>
      </c>
      <c r="D888" s="185">
        <v>215.82</v>
      </c>
    </row>
    <row r="889" spans="1:4" ht="71.25">
      <c r="A889" s="190">
        <v>160608</v>
      </c>
      <c r="B889" s="190" t="s">
        <v>664</v>
      </c>
      <c r="C889" s="184" t="s">
        <v>24</v>
      </c>
      <c r="D889" s="185">
        <v>356.84</v>
      </c>
    </row>
    <row r="890" spans="1:4" ht="57">
      <c r="A890" s="190">
        <v>160612</v>
      </c>
      <c r="B890" s="190" t="s">
        <v>665</v>
      </c>
      <c r="C890" s="184" t="s">
        <v>24</v>
      </c>
      <c r="D890" s="185">
        <v>25.42</v>
      </c>
    </row>
    <row r="891" spans="1:4" ht="42.75">
      <c r="A891" s="190">
        <v>160613</v>
      </c>
      <c r="B891" s="190" t="s">
        <v>666</v>
      </c>
      <c r="C891" s="184" t="s">
        <v>24</v>
      </c>
      <c r="D891" s="185">
        <v>237.77</v>
      </c>
    </row>
    <row r="892" spans="1:4" ht="71.25">
      <c r="A892" s="190">
        <v>160625</v>
      </c>
      <c r="B892" s="190" t="s">
        <v>667</v>
      </c>
      <c r="C892" s="184" t="s">
        <v>24</v>
      </c>
      <c r="D892" s="185">
        <v>770.51</v>
      </c>
    </row>
    <row r="893" spans="1:4" ht="85.5">
      <c r="A893" s="190">
        <v>160626</v>
      </c>
      <c r="B893" s="190" t="s">
        <v>14830</v>
      </c>
      <c r="C893" s="184" t="s">
        <v>24</v>
      </c>
      <c r="D893" s="188">
        <v>1728.53</v>
      </c>
    </row>
    <row r="894" spans="1:4" ht="85.5">
      <c r="A894" s="190">
        <v>160627</v>
      </c>
      <c r="B894" s="190" t="s">
        <v>14831</v>
      </c>
      <c r="C894" s="184" t="s">
        <v>24</v>
      </c>
      <c r="D894" s="188">
        <v>1759.69</v>
      </c>
    </row>
    <row r="895" spans="1:4" ht="85.5">
      <c r="A895" s="190">
        <v>160628</v>
      </c>
      <c r="B895" s="190" t="s">
        <v>14832</v>
      </c>
      <c r="C895" s="184" t="s">
        <v>24</v>
      </c>
      <c r="D895" s="188">
        <v>2494.35</v>
      </c>
    </row>
    <row r="896" spans="1:4" ht="28.5">
      <c r="A896" s="190">
        <v>160629</v>
      </c>
      <c r="B896" s="190" t="s">
        <v>14833</v>
      </c>
      <c r="C896" s="184" t="s">
        <v>42</v>
      </c>
      <c r="D896" s="185">
        <v>116.17</v>
      </c>
    </row>
    <row r="897" spans="1:4" ht="28.5">
      <c r="A897" s="190">
        <v>160630</v>
      </c>
      <c r="B897" s="190" t="s">
        <v>14834</v>
      </c>
      <c r="C897" s="184" t="s">
        <v>42</v>
      </c>
      <c r="D897" s="185">
        <v>150.86000000000001</v>
      </c>
    </row>
    <row r="898" spans="1:4" ht="28.5">
      <c r="A898" s="190">
        <v>160631</v>
      </c>
      <c r="B898" s="190" t="s">
        <v>14835</v>
      </c>
      <c r="C898" s="184" t="s">
        <v>42</v>
      </c>
      <c r="D898" s="185">
        <v>174.16</v>
      </c>
    </row>
    <row r="899" spans="1:4" ht="28.5">
      <c r="A899" s="190">
        <v>160632</v>
      </c>
      <c r="B899" s="190" t="s">
        <v>14836</v>
      </c>
      <c r="C899" s="184" t="s">
        <v>42</v>
      </c>
      <c r="D899" s="185">
        <v>250.47</v>
      </c>
    </row>
    <row r="900" spans="1:4" ht="14.25">
      <c r="A900" s="190">
        <v>160633</v>
      </c>
      <c r="B900" s="190" t="s">
        <v>14837</v>
      </c>
      <c r="C900" s="184" t="s">
        <v>24</v>
      </c>
      <c r="D900" s="185">
        <v>233.42</v>
      </c>
    </row>
    <row r="901" spans="1:4" ht="14.25">
      <c r="A901" s="190">
        <v>160634</v>
      </c>
      <c r="B901" s="190" t="s">
        <v>14838</v>
      </c>
      <c r="C901" s="184" t="s">
        <v>24</v>
      </c>
      <c r="D901" s="185">
        <v>421.14</v>
      </c>
    </row>
    <row r="902" spans="1:4" ht="14.25">
      <c r="A902" s="190">
        <v>160635</v>
      </c>
      <c r="B902" s="190" t="s">
        <v>14839</v>
      </c>
      <c r="C902" s="184" t="s">
        <v>24</v>
      </c>
      <c r="D902" s="185">
        <v>584.45000000000005</v>
      </c>
    </row>
    <row r="903" spans="1:4" ht="14.25">
      <c r="A903" s="190">
        <v>160636</v>
      </c>
      <c r="B903" s="190" t="s">
        <v>14840</v>
      </c>
      <c r="C903" s="184" t="s">
        <v>24</v>
      </c>
      <c r="D903" s="188">
        <v>1043.24</v>
      </c>
    </row>
    <row r="904" spans="1:4" ht="14.25">
      <c r="A904" s="190">
        <v>160637</v>
      </c>
      <c r="B904" s="190" t="s">
        <v>14841</v>
      </c>
      <c r="C904" s="184" t="s">
        <v>24</v>
      </c>
      <c r="D904" s="185">
        <v>84.93</v>
      </c>
    </row>
    <row r="905" spans="1:4" ht="14.25">
      <c r="A905" s="190">
        <v>160638</v>
      </c>
      <c r="B905" s="190" t="s">
        <v>14842</v>
      </c>
      <c r="C905" s="184" t="s">
        <v>24</v>
      </c>
      <c r="D905" s="185">
        <v>123.18</v>
      </c>
    </row>
    <row r="906" spans="1:4" ht="14.25">
      <c r="A906" s="190">
        <v>160639</v>
      </c>
      <c r="B906" s="190" t="s">
        <v>14843</v>
      </c>
      <c r="C906" s="184" t="s">
        <v>24</v>
      </c>
      <c r="D906" s="185">
        <v>203.78</v>
      </c>
    </row>
    <row r="907" spans="1:4" ht="14.25">
      <c r="A907" s="190">
        <v>160640</v>
      </c>
      <c r="B907" s="190" t="s">
        <v>14844</v>
      </c>
      <c r="C907" s="184" t="s">
        <v>24</v>
      </c>
      <c r="D907" s="185">
        <v>344.61</v>
      </c>
    </row>
    <row r="908" spans="1:4" ht="14.25">
      <c r="A908" s="190">
        <v>160641</v>
      </c>
      <c r="B908" s="190" t="s">
        <v>14845</v>
      </c>
      <c r="C908" s="184" t="s">
        <v>24</v>
      </c>
      <c r="D908" s="185">
        <v>64.22</v>
      </c>
    </row>
    <row r="909" spans="1:4" ht="28.5">
      <c r="A909" s="190">
        <v>160642</v>
      </c>
      <c r="B909" s="190" t="s">
        <v>14846</v>
      </c>
      <c r="C909" s="184" t="s">
        <v>24</v>
      </c>
      <c r="D909" s="185">
        <v>95.82</v>
      </c>
    </row>
    <row r="910" spans="1:4" ht="15" customHeight="1">
      <c r="A910" s="190">
        <v>160643</v>
      </c>
      <c r="B910" s="190" t="s">
        <v>14847</v>
      </c>
      <c r="C910" s="184" t="s">
        <v>24</v>
      </c>
      <c r="D910" s="185">
        <v>133.12</v>
      </c>
    </row>
    <row r="911" spans="1:4" ht="28.5">
      <c r="A911" s="190">
        <v>160644</v>
      </c>
      <c r="B911" s="190" t="s">
        <v>14848</v>
      </c>
      <c r="C911" s="184" t="s">
        <v>24</v>
      </c>
      <c r="D911" s="185">
        <v>221.72</v>
      </c>
    </row>
    <row r="912" spans="1:4" ht="14.25">
      <c r="A912" s="190">
        <v>160645</v>
      </c>
      <c r="B912" s="190" t="s">
        <v>14849</v>
      </c>
      <c r="C912" s="184" t="s">
        <v>24</v>
      </c>
      <c r="D912" s="185">
        <v>63.59</v>
      </c>
    </row>
    <row r="913" spans="1:4" ht="28.5">
      <c r="A913" s="190">
        <v>160646</v>
      </c>
      <c r="B913" s="190" t="s">
        <v>14850</v>
      </c>
      <c r="C913" s="184" t="s">
        <v>24</v>
      </c>
      <c r="D913" s="185">
        <v>102.09</v>
      </c>
    </row>
    <row r="914" spans="1:4" ht="14.25">
      <c r="A914" s="190">
        <v>160647</v>
      </c>
      <c r="B914" s="190" t="s">
        <v>14851</v>
      </c>
      <c r="C914" s="184" t="s">
        <v>24</v>
      </c>
      <c r="D914" s="185">
        <v>151.75</v>
      </c>
    </row>
    <row r="915" spans="1:4" ht="28.5">
      <c r="A915" s="190">
        <v>160648</v>
      </c>
      <c r="B915" s="190" t="s">
        <v>14852</v>
      </c>
      <c r="C915" s="184" t="s">
        <v>24</v>
      </c>
      <c r="D915" s="185">
        <v>249.92</v>
      </c>
    </row>
    <row r="916" spans="1:4" ht="14.25">
      <c r="A916" s="190">
        <v>160649</v>
      </c>
      <c r="B916" s="190" t="s">
        <v>14853</v>
      </c>
      <c r="C916" s="184" t="s">
        <v>24</v>
      </c>
      <c r="D916" s="185">
        <v>435.87</v>
      </c>
    </row>
    <row r="917" spans="1:4" ht="14.25">
      <c r="A917" s="190">
        <v>160650</v>
      </c>
      <c r="B917" s="190" t="s">
        <v>14854</v>
      </c>
      <c r="C917" s="184" t="s">
        <v>24</v>
      </c>
      <c r="D917" s="185">
        <v>624.69000000000005</v>
      </c>
    </row>
    <row r="918" spans="1:4" ht="14.25">
      <c r="A918" s="190">
        <v>160651</v>
      </c>
      <c r="B918" s="190" t="s">
        <v>14855</v>
      </c>
      <c r="C918" s="184" t="s">
        <v>24</v>
      </c>
      <c r="D918" s="185">
        <v>784.75</v>
      </c>
    </row>
    <row r="919" spans="1:4" ht="14.25">
      <c r="A919" s="190">
        <v>160652</v>
      </c>
      <c r="B919" s="190" t="s">
        <v>14856</v>
      </c>
      <c r="C919" s="184" t="s">
        <v>24</v>
      </c>
      <c r="D919" s="188">
        <v>1260.2</v>
      </c>
    </row>
    <row r="920" spans="1:4" ht="14.25">
      <c r="A920" s="190">
        <v>160653</v>
      </c>
      <c r="B920" s="190" t="s">
        <v>14857</v>
      </c>
      <c r="C920" s="184" t="s">
        <v>24</v>
      </c>
      <c r="D920" s="185">
        <v>322.57</v>
      </c>
    </row>
    <row r="921" spans="1:4" ht="14.25">
      <c r="A921" s="190">
        <v>160654</v>
      </c>
      <c r="B921" s="190" t="s">
        <v>14858</v>
      </c>
      <c r="C921" s="184" t="s">
        <v>24</v>
      </c>
      <c r="D921" s="185">
        <v>417.96</v>
      </c>
    </row>
    <row r="922" spans="1:4" ht="14.25">
      <c r="A922" s="190">
        <v>160655</v>
      </c>
      <c r="B922" s="190" t="s">
        <v>14859</v>
      </c>
      <c r="C922" s="184" t="s">
        <v>24</v>
      </c>
      <c r="D922" s="185">
        <v>640.77</v>
      </c>
    </row>
    <row r="923" spans="1:4" ht="14.25">
      <c r="A923" s="190">
        <v>160656</v>
      </c>
      <c r="B923" s="190" t="s">
        <v>14860</v>
      </c>
      <c r="C923" s="184" t="s">
        <v>24</v>
      </c>
      <c r="D923" s="188">
        <v>1174.26</v>
      </c>
    </row>
    <row r="924" spans="1:4" ht="57">
      <c r="A924" s="190">
        <v>160657</v>
      </c>
      <c r="B924" s="190" t="s">
        <v>14861</v>
      </c>
      <c r="C924" s="184" t="s">
        <v>24</v>
      </c>
      <c r="D924" s="185">
        <v>132.83000000000001</v>
      </c>
    </row>
    <row r="925" spans="1:4" ht="57">
      <c r="A925" s="190">
        <v>160658</v>
      </c>
      <c r="B925" s="190" t="s">
        <v>14862</v>
      </c>
      <c r="C925" s="184" t="s">
        <v>24</v>
      </c>
      <c r="D925" s="185">
        <v>189.18</v>
      </c>
    </row>
    <row r="926" spans="1:4" ht="57">
      <c r="A926" s="190">
        <v>160659</v>
      </c>
      <c r="B926" s="190" t="s">
        <v>14863</v>
      </c>
      <c r="C926" s="184" t="s">
        <v>24</v>
      </c>
      <c r="D926" s="185">
        <v>211.68</v>
      </c>
    </row>
    <row r="927" spans="1:4" ht="42.75">
      <c r="A927" s="190">
        <v>160660</v>
      </c>
      <c r="B927" s="190" t="s">
        <v>14864</v>
      </c>
      <c r="C927" s="184" t="s">
        <v>24</v>
      </c>
      <c r="D927" s="185">
        <v>144.38999999999999</v>
      </c>
    </row>
    <row r="928" spans="1:4" ht="42.75">
      <c r="A928" s="190">
        <v>160661</v>
      </c>
      <c r="B928" s="190" t="s">
        <v>14865</v>
      </c>
      <c r="C928" s="184" t="s">
        <v>24</v>
      </c>
      <c r="D928" s="185">
        <v>203.64</v>
      </c>
    </row>
    <row r="929" spans="1:4" ht="28.5">
      <c r="A929" s="190">
        <v>160662</v>
      </c>
      <c r="B929" s="190" t="s">
        <v>14866</v>
      </c>
      <c r="C929" s="184" t="s">
        <v>24</v>
      </c>
      <c r="D929" s="185">
        <v>863.29</v>
      </c>
    </row>
    <row r="930" spans="1:4" ht="42.75">
      <c r="A930" s="190">
        <v>160663</v>
      </c>
      <c r="B930" s="190" t="s">
        <v>668</v>
      </c>
      <c r="C930" s="184" t="s">
        <v>24</v>
      </c>
      <c r="D930" s="185">
        <v>401.49</v>
      </c>
    </row>
    <row r="931" spans="1:4" ht="85.5">
      <c r="A931" s="190">
        <v>160665</v>
      </c>
      <c r="B931" s="190" t="s">
        <v>1998</v>
      </c>
      <c r="C931" s="184" t="s">
        <v>24</v>
      </c>
      <c r="D931" s="188">
        <v>2676.65</v>
      </c>
    </row>
    <row r="932" spans="1:4" ht="71.25">
      <c r="A932" s="190">
        <v>160671</v>
      </c>
      <c r="B932" s="190" t="s">
        <v>669</v>
      </c>
      <c r="C932" s="184" t="s">
        <v>24</v>
      </c>
      <c r="D932" s="188">
        <v>2371.11</v>
      </c>
    </row>
    <row r="933" spans="1:4" ht="57">
      <c r="A933" s="190">
        <v>160673</v>
      </c>
      <c r="B933" s="190" t="s">
        <v>1999</v>
      </c>
      <c r="C933" s="184" t="s">
        <v>24</v>
      </c>
      <c r="D933" s="188">
        <v>2321.56</v>
      </c>
    </row>
    <row r="934" spans="1:4" ht="42.75">
      <c r="A934" s="190">
        <v>160674</v>
      </c>
      <c r="B934" s="190" t="s">
        <v>670</v>
      </c>
      <c r="C934" s="184" t="s">
        <v>24</v>
      </c>
      <c r="D934" s="185">
        <v>131.05000000000001</v>
      </c>
    </row>
    <row r="935" spans="1:4" ht="42.75">
      <c r="A935" s="190">
        <v>160675</v>
      </c>
      <c r="B935" s="190" t="s">
        <v>671</v>
      </c>
      <c r="C935" s="184" t="s">
        <v>24</v>
      </c>
      <c r="D935" s="185">
        <v>186.06</v>
      </c>
    </row>
    <row r="936" spans="1:4" ht="28.5">
      <c r="A936" s="190">
        <v>160676</v>
      </c>
      <c r="B936" s="190" t="s">
        <v>672</v>
      </c>
      <c r="C936" s="184" t="s">
        <v>24</v>
      </c>
      <c r="D936" s="185">
        <v>122.03</v>
      </c>
    </row>
    <row r="937" spans="1:4" ht="15">
      <c r="A937" s="189">
        <v>1607</v>
      </c>
      <c r="B937" s="189" t="s">
        <v>2000</v>
      </c>
      <c r="C937" s="184"/>
      <c r="D937" s="185"/>
    </row>
    <row r="938" spans="1:4" ht="42.75">
      <c r="A938" s="190">
        <v>160702</v>
      </c>
      <c r="B938" s="190" t="s">
        <v>673</v>
      </c>
      <c r="C938" s="184" t="s">
        <v>26</v>
      </c>
      <c r="D938" s="185">
        <v>6.86</v>
      </c>
    </row>
    <row r="939" spans="1:4" ht="42.75">
      <c r="A939" s="190">
        <v>160704</v>
      </c>
      <c r="B939" s="190" t="s">
        <v>674</v>
      </c>
      <c r="C939" s="184" t="s">
        <v>35</v>
      </c>
      <c r="D939" s="188">
        <v>2608.54</v>
      </c>
    </row>
    <row r="940" spans="1:4" ht="42.75">
      <c r="A940" s="190">
        <v>160707</v>
      </c>
      <c r="B940" s="190" t="s">
        <v>675</v>
      </c>
      <c r="C940" s="184" t="s">
        <v>26</v>
      </c>
      <c r="D940" s="185">
        <v>25.55</v>
      </c>
    </row>
    <row r="941" spans="1:4" ht="42.75">
      <c r="A941" s="190">
        <v>160708</v>
      </c>
      <c r="B941" s="190" t="s">
        <v>676</v>
      </c>
      <c r="C941" s="184" t="s">
        <v>26</v>
      </c>
      <c r="D941" s="185">
        <v>25.42</v>
      </c>
    </row>
    <row r="942" spans="1:4" ht="28.5">
      <c r="A942" s="190">
        <v>160709</v>
      </c>
      <c r="B942" s="190" t="s">
        <v>677</v>
      </c>
      <c r="C942" s="184" t="s">
        <v>26</v>
      </c>
      <c r="D942" s="188">
        <v>1474.21</v>
      </c>
    </row>
    <row r="943" spans="1:4" ht="71.25">
      <c r="A943" s="190">
        <v>160710</v>
      </c>
      <c r="B943" s="190" t="s">
        <v>678</v>
      </c>
      <c r="C943" s="184" t="s">
        <v>26</v>
      </c>
      <c r="D943" s="185">
        <v>66.959999999999994</v>
      </c>
    </row>
    <row r="944" spans="1:4" ht="42.75">
      <c r="A944" s="190">
        <v>160711</v>
      </c>
      <c r="B944" s="190" t="s">
        <v>679</v>
      </c>
      <c r="C944" s="184" t="s">
        <v>26</v>
      </c>
      <c r="D944" s="185">
        <v>55.01</v>
      </c>
    </row>
    <row r="945" spans="1:4" ht="42.75">
      <c r="A945" s="190">
        <v>160712</v>
      </c>
      <c r="B945" s="190" t="s">
        <v>680</v>
      </c>
      <c r="C945" s="184" t="s">
        <v>26</v>
      </c>
      <c r="D945" s="185">
        <v>215.77</v>
      </c>
    </row>
    <row r="946" spans="1:4" ht="57">
      <c r="A946" s="190">
        <v>160713</v>
      </c>
      <c r="B946" s="190" t="s">
        <v>681</v>
      </c>
      <c r="C946" s="184" t="s">
        <v>26</v>
      </c>
      <c r="D946" s="185">
        <v>540.55999999999995</v>
      </c>
    </row>
    <row r="947" spans="1:4" ht="28.5">
      <c r="A947" s="190">
        <v>160714</v>
      </c>
      <c r="B947" s="190" t="s">
        <v>682</v>
      </c>
      <c r="C947" s="184" t="s">
        <v>26</v>
      </c>
      <c r="D947" s="185">
        <v>79.38</v>
      </c>
    </row>
    <row r="948" spans="1:4" ht="71.25">
      <c r="A948" s="190">
        <v>160715</v>
      </c>
      <c r="B948" s="190" t="s">
        <v>683</v>
      </c>
      <c r="C948" s="184" t="s">
        <v>26</v>
      </c>
      <c r="D948" s="185">
        <v>297.16000000000003</v>
      </c>
    </row>
    <row r="949" spans="1:4" ht="28.5">
      <c r="A949" s="190">
        <v>160716</v>
      </c>
      <c r="B949" s="190" t="s">
        <v>684</v>
      </c>
      <c r="C949" s="184" t="s">
        <v>35</v>
      </c>
      <c r="D949" s="185">
        <v>688.77</v>
      </c>
    </row>
    <row r="950" spans="1:4" ht="42.75">
      <c r="A950" s="190">
        <v>160718</v>
      </c>
      <c r="B950" s="190" t="s">
        <v>685</v>
      </c>
      <c r="C950" s="184" t="s">
        <v>26</v>
      </c>
      <c r="D950" s="185">
        <v>25.01</v>
      </c>
    </row>
    <row r="951" spans="1:4" ht="15">
      <c r="A951" s="189">
        <v>1608</v>
      </c>
      <c r="B951" s="189" t="s">
        <v>14867</v>
      </c>
      <c r="C951" s="184"/>
      <c r="D951" s="185"/>
    </row>
    <row r="952" spans="1:4" ht="28.5">
      <c r="A952" s="190">
        <v>160806</v>
      </c>
      <c r="B952" s="190" t="s">
        <v>2001</v>
      </c>
      <c r="C952" s="184" t="s">
        <v>24</v>
      </c>
      <c r="D952" s="185">
        <v>18.62</v>
      </c>
    </row>
    <row r="953" spans="1:4" ht="14.25">
      <c r="A953" s="190">
        <v>160807</v>
      </c>
      <c r="B953" s="190" t="s">
        <v>686</v>
      </c>
      <c r="C953" s="184" t="s">
        <v>24</v>
      </c>
      <c r="D953" s="185">
        <v>10.83</v>
      </c>
    </row>
    <row r="954" spans="1:4" ht="28.5">
      <c r="A954" s="190">
        <v>160808</v>
      </c>
      <c r="B954" s="190" t="s">
        <v>2002</v>
      </c>
      <c r="C954" s="184" t="s">
        <v>42</v>
      </c>
      <c r="D954" s="185">
        <v>3.59</v>
      </c>
    </row>
    <row r="955" spans="1:4" ht="28.5">
      <c r="A955" s="190">
        <v>160809</v>
      </c>
      <c r="B955" s="190" t="s">
        <v>14868</v>
      </c>
      <c r="C955" s="184" t="s">
        <v>24</v>
      </c>
      <c r="D955" s="185">
        <v>488.62</v>
      </c>
    </row>
    <row r="956" spans="1:4" ht="28.5">
      <c r="A956" s="190">
        <v>160810</v>
      </c>
      <c r="B956" s="190" t="s">
        <v>14869</v>
      </c>
      <c r="C956" s="184" t="s">
        <v>24</v>
      </c>
      <c r="D956" s="185">
        <v>533.52</v>
      </c>
    </row>
    <row r="957" spans="1:4" ht="28.5">
      <c r="A957" s="190">
        <v>160811</v>
      </c>
      <c r="B957" s="190" t="s">
        <v>14870</v>
      </c>
      <c r="C957" s="184" t="s">
        <v>24</v>
      </c>
      <c r="D957" s="185">
        <v>584.88</v>
      </c>
    </row>
    <row r="958" spans="1:4" ht="28.5">
      <c r="A958" s="190">
        <v>160812</v>
      </c>
      <c r="B958" s="190" t="s">
        <v>14871</v>
      </c>
      <c r="C958" s="184" t="s">
        <v>24</v>
      </c>
      <c r="D958" s="185">
        <v>686.38</v>
      </c>
    </row>
    <row r="959" spans="1:4" ht="28.5">
      <c r="A959" s="190">
        <v>160813</v>
      </c>
      <c r="B959" s="190" t="s">
        <v>14872</v>
      </c>
      <c r="C959" s="184" t="s">
        <v>24</v>
      </c>
      <c r="D959" s="188">
        <v>1859.45</v>
      </c>
    </row>
    <row r="960" spans="1:4" ht="28.5">
      <c r="A960" s="190">
        <v>160814</v>
      </c>
      <c r="B960" s="190" t="s">
        <v>14873</v>
      </c>
      <c r="C960" s="184" t="s">
        <v>24</v>
      </c>
      <c r="D960" s="188">
        <v>2015.15</v>
      </c>
    </row>
    <row r="961" spans="1:4" ht="28.5">
      <c r="A961" s="190">
        <v>160815</v>
      </c>
      <c r="B961" s="190" t="s">
        <v>14874</v>
      </c>
      <c r="C961" s="184" t="s">
        <v>24</v>
      </c>
      <c r="D961" s="188">
        <v>2219.5700000000002</v>
      </c>
    </row>
    <row r="962" spans="1:4" ht="28.5">
      <c r="A962" s="190">
        <v>160816</v>
      </c>
      <c r="B962" s="190" t="s">
        <v>14875</v>
      </c>
      <c r="C962" s="184" t="s">
        <v>24</v>
      </c>
      <c r="D962" s="188">
        <v>2473.1</v>
      </c>
    </row>
    <row r="963" spans="1:4" ht="42.75">
      <c r="A963" s="190">
        <v>160822</v>
      </c>
      <c r="B963" s="190" t="s">
        <v>14876</v>
      </c>
      <c r="C963" s="184" t="s">
        <v>24</v>
      </c>
      <c r="D963" s="185">
        <v>121.68</v>
      </c>
    </row>
    <row r="964" spans="1:4" ht="42.75">
      <c r="A964" s="190">
        <v>160823</v>
      </c>
      <c r="B964" s="190" t="s">
        <v>14877</v>
      </c>
      <c r="C964" s="184" t="s">
        <v>24</v>
      </c>
      <c r="D964" s="185">
        <v>119.03</v>
      </c>
    </row>
    <row r="965" spans="1:4" ht="28.5">
      <c r="A965" s="190">
        <v>160825</v>
      </c>
      <c r="B965" s="190" t="s">
        <v>14878</v>
      </c>
      <c r="C965" s="184" t="s">
        <v>24</v>
      </c>
      <c r="D965" s="185">
        <v>34.26</v>
      </c>
    </row>
    <row r="966" spans="1:4" ht="28.5">
      <c r="A966" s="190">
        <v>160826</v>
      </c>
      <c r="B966" s="190" t="s">
        <v>14879</v>
      </c>
      <c r="C966" s="184" t="s">
        <v>24</v>
      </c>
      <c r="D966" s="185">
        <v>45.44</v>
      </c>
    </row>
    <row r="967" spans="1:4" ht="28.5">
      <c r="A967" s="190">
        <v>160827</v>
      </c>
      <c r="B967" s="190" t="s">
        <v>14880</v>
      </c>
      <c r="C967" s="184" t="s">
        <v>24</v>
      </c>
      <c r="D967" s="185">
        <v>176.04</v>
      </c>
    </row>
    <row r="968" spans="1:4" ht="28.5">
      <c r="A968" s="190">
        <v>160828</v>
      </c>
      <c r="B968" s="190" t="s">
        <v>14881</v>
      </c>
      <c r="C968" s="184" t="s">
        <v>24</v>
      </c>
      <c r="D968" s="185">
        <v>199.67</v>
      </c>
    </row>
    <row r="969" spans="1:4" ht="28.5">
      <c r="A969" s="190">
        <v>160829</v>
      </c>
      <c r="B969" s="190" t="s">
        <v>14882</v>
      </c>
      <c r="C969" s="184" t="s">
        <v>24</v>
      </c>
      <c r="D969" s="185">
        <v>22.03</v>
      </c>
    </row>
    <row r="970" spans="1:4" ht="28.5">
      <c r="A970" s="190">
        <v>160830</v>
      </c>
      <c r="B970" s="190" t="s">
        <v>27666</v>
      </c>
      <c r="C970" s="184" t="s">
        <v>24</v>
      </c>
      <c r="D970" s="185">
        <v>26.09</v>
      </c>
    </row>
    <row r="971" spans="1:4" ht="28.5">
      <c r="A971" s="190">
        <v>160831</v>
      </c>
      <c r="B971" s="190" t="s">
        <v>14883</v>
      </c>
      <c r="C971" s="184" t="s">
        <v>24</v>
      </c>
      <c r="D971" s="185">
        <v>69.22</v>
      </c>
    </row>
    <row r="972" spans="1:4" ht="28.5">
      <c r="A972" s="190">
        <v>160832</v>
      </c>
      <c r="B972" s="190" t="s">
        <v>27667</v>
      </c>
      <c r="C972" s="184" t="s">
        <v>24</v>
      </c>
      <c r="D972" s="185">
        <v>73.08</v>
      </c>
    </row>
    <row r="973" spans="1:4" ht="28.5">
      <c r="A973" s="190">
        <v>160833</v>
      </c>
      <c r="B973" s="190" t="s">
        <v>14884</v>
      </c>
      <c r="C973" s="184" t="s">
        <v>24</v>
      </c>
      <c r="D973" s="185">
        <v>107.16</v>
      </c>
    </row>
    <row r="974" spans="1:4" ht="28.5">
      <c r="A974" s="190">
        <v>160834</v>
      </c>
      <c r="B974" s="190" t="s">
        <v>14885</v>
      </c>
      <c r="C974" s="184" t="s">
        <v>24</v>
      </c>
      <c r="D974" s="185">
        <v>180.67</v>
      </c>
    </row>
    <row r="975" spans="1:4" ht="28.5">
      <c r="A975" s="190">
        <v>160835</v>
      </c>
      <c r="B975" s="190" t="s">
        <v>14886</v>
      </c>
      <c r="C975" s="184" t="s">
        <v>24</v>
      </c>
      <c r="D975" s="185">
        <v>289.20999999999998</v>
      </c>
    </row>
    <row r="976" spans="1:4" ht="28.5">
      <c r="A976" s="190">
        <v>160836</v>
      </c>
      <c r="B976" s="190" t="s">
        <v>14887</v>
      </c>
      <c r="C976" s="184" t="s">
        <v>24</v>
      </c>
      <c r="D976" s="185">
        <v>414</v>
      </c>
    </row>
    <row r="977" spans="1:4" ht="28.5">
      <c r="A977" s="190">
        <v>160837</v>
      </c>
      <c r="B977" s="190" t="s">
        <v>14888</v>
      </c>
      <c r="C977" s="184" t="s">
        <v>24</v>
      </c>
      <c r="D977" s="185">
        <v>289.63</v>
      </c>
    </row>
    <row r="978" spans="1:4" ht="28.5">
      <c r="A978" s="190">
        <v>160838</v>
      </c>
      <c r="B978" s="190" t="s">
        <v>14889</v>
      </c>
      <c r="C978" s="184" t="s">
        <v>24</v>
      </c>
      <c r="D978" s="185">
        <v>89.2</v>
      </c>
    </row>
    <row r="979" spans="1:4" ht="14.25">
      <c r="A979" s="190">
        <v>160839</v>
      </c>
      <c r="B979" s="190" t="s">
        <v>14890</v>
      </c>
      <c r="C979" s="184" t="s">
        <v>42</v>
      </c>
      <c r="D979" s="185">
        <v>4.3600000000000003</v>
      </c>
    </row>
    <row r="980" spans="1:4" ht="28.5">
      <c r="A980" s="190">
        <v>160840</v>
      </c>
      <c r="B980" s="190" t="s">
        <v>14891</v>
      </c>
      <c r="C980" s="184" t="s">
        <v>24</v>
      </c>
      <c r="D980" s="185">
        <v>286.44</v>
      </c>
    </row>
    <row r="981" spans="1:4" ht="28.5">
      <c r="A981" s="190">
        <v>160841</v>
      </c>
      <c r="B981" s="190" t="s">
        <v>14892</v>
      </c>
      <c r="C981" s="184" t="s">
        <v>24</v>
      </c>
      <c r="D981" s="185">
        <v>281.64999999999998</v>
      </c>
    </row>
    <row r="982" spans="1:4" ht="28.5">
      <c r="A982" s="190">
        <v>160842</v>
      </c>
      <c r="B982" s="190" t="s">
        <v>14893</v>
      </c>
      <c r="C982" s="184" t="s">
        <v>24</v>
      </c>
      <c r="D982" s="185">
        <v>566.85</v>
      </c>
    </row>
    <row r="983" spans="1:4" ht="28.5">
      <c r="A983" s="190">
        <v>160844</v>
      </c>
      <c r="B983" s="190" t="s">
        <v>14894</v>
      </c>
      <c r="C983" s="184" t="s">
        <v>24</v>
      </c>
      <c r="D983" s="185">
        <v>617.45000000000005</v>
      </c>
    </row>
    <row r="984" spans="1:4" ht="28.5">
      <c r="A984" s="190">
        <v>160845</v>
      </c>
      <c r="B984" s="190" t="s">
        <v>14895</v>
      </c>
      <c r="C984" s="184" t="s">
        <v>24</v>
      </c>
      <c r="D984" s="185">
        <v>16.38</v>
      </c>
    </row>
    <row r="985" spans="1:4" ht="28.5">
      <c r="A985" s="190">
        <v>160846</v>
      </c>
      <c r="B985" s="190" t="s">
        <v>14896</v>
      </c>
      <c r="C985" s="184" t="s">
        <v>24</v>
      </c>
      <c r="D985" s="185">
        <v>21.78</v>
      </c>
    </row>
    <row r="986" spans="1:4" ht="28.5">
      <c r="A986" s="190">
        <v>160847</v>
      </c>
      <c r="B986" s="190" t="s">
        <v>14897</v>
      </c>
      <c r="C986" s="184" t="s">
        <v>24</v>
      </c>
      <c r="D986" s="185">
        <v>27.3</v>
      </c>
    </row>
    <row r="987" spans="1:4" ht="28.5">
      <c r="A987" s="190">
        <v>160848</v>
      </c>
      <c r="B987" s="190" t="s">
        <v>14898</v>
      </c>
      <c r="C987" s="184" t="s">
        <v>24</v>
      </c>
      <c r="D987" s="185">
        <v>39.409999999999997</v>
      </c>
    </row>
    <row r="988" spans="1:4" ht="28.5">
      <c r="A988" s="190">
        <v>160851</v>
      </c>
      <c r="B988" s="190" t="s">
        <v>14899</v>
      </c>
      <c r="C988" s="184" t="s">
        <v>42</v>
      </c>
      <c r="D988" s="185">
        <v>5.28</v>
      </c>
    </row>
    <row r="989" spans="1:4" ht="28.5">
      <c r="A989" s="190">
        <v>160864</v>
      </c>
      <c r="B989" s="190" t="s">
        <v>14900</v>
      </c>
      <c r="C989" s="184" t="s">
        <v>24</v>
      </c>
      <c r="D989" s="188">
        <v>1815.47</v>
      </c>
    </row>
    <row r="990" spans="1:4" ht="28.5">
      <c r="A990" s="190">
        <v>160865</v>
      </c>
      <c r="B990" s="190" t="s">
        <v>14901</v>
      </c>
      <c r="C990" s="184" t="s">
        <v>24</v>
      </c>
      <c r="D990" s="188">
        <v>5161.3599999999997</v>
      </c>
    </row>
    <row r="991" spans="1:4" ht="57">
      <c r="A991" s="190">
        <v>160866</v>
      </c>
      <c r="B991" s="190" t="s">
        <v>14902</v>
      </c>
      <c r="C991" s="184" t="s">
        <v>24</v>
      </c>
      <c r="D991" s="188">
        <v>2698.41</v>
      </c>
    </row>
    <row r="992" spans="1:4" ht="57">
      <c r="A992" s="190">
        <v>160867</v>
      </c>
      <c r="B992" s="190" t="s">
        <v>14903</v>
      </c>
      <c r="C992" s="184" t="s">
        <v>24</v>
      </c>
      <c r="D992" s="188">
        <v>5440.68</v>
      </c>
    </row>
    <row r="993" spans="1:4" ht="42.75">
      <c r="A993" s="190">
        <v>160869</v>
      </c>
      <c r="B993" s="190" t="s">
        <v>14904</v>
      </c>
      <c r="C993" s="184" t="s">
        <v>24</v>
      </c>
      <c r="D993" s="185">
        <v>38.43</v>
      </c>
    </row>
    <row r="994" spans="1:4" ht="42.75">
      <c r="A994" s="190">
        <v>160870</v>
      </c>
      <c r="B994" s="190" t="s">
        <v>14905</v>
      </c>
      <c r="C994" s="184" t="s">
        <v>24</v>
      </c>
      <c r="D994" s="185">
        <v>25.62</v>
      </c>
    </row>
    <row r="995" spans="1:4" ht="28.5">
      <c r="A995" s="190">
        <v>160871</v>
      </c>
      <c r="B995" s="190" t="s">
        <v>14906</v>
      </c>
      <c r="C995" s="184" t="s">
        <v>24</v>
      </c>
      <c r="D995" s="185">
        <v>26.84</v>
      </c>
    </row>
    <row r="996" spans="1:4" ht="28.5">
      <c r="A996" s="190">
        <v>160872</v>
      </c>
      <c r="B996" s="190" t="s">
        <v>14907</v>
      </c>
      <c r="C996" s="184" t="s">
        <v>24</v>
      </c>
      <c r="D996" s="185">
        <v>21.02</v>
      </c>
    </row>
    <row r="997" spans="1:4" ht="28.5">
      <c r="A997" s="190">
        <v>160873</v>
      </c>
      <c r="B997" s="190" t="s">
        <v>14908</v>
      </c>
      <c r="C997" s="184" t="s">
        <v>24</v>
      </c>
      <c r="D997" s="185">
        <v>31.04</v>
      </c>
    </row>
    <row r="998" spans="1:4" ht="15">
      <c r="A998" s="189">
        <v>1610</v>
      </c>
      <c r="B998" s="189" t="s">
        <v>14909</v>
      </c>
      <c r="C998" s="184"/>
      <c r="D998" s="185"/>
    </row>
    <row r="999" spans="1:4" ht="28.5">
      <c r="A999" s="190">
        <v>161001</v>
      </c>
      <c r="B999" s="190" t="s">
        <v>14910</v>
      </c>
      <c r="C999" s="184" t="s">
        <v>42</v>
      </c>
      <c r="D999" s="185">
        <v>21.77</v>
      </c>
    </row>
    <row r="1000" spans="1:4" ht="28.5">
      <c r="A1000" s="190">
        <v>161002</v>
      </c>
      <c r="B1000" s="190" t="s">
        <v>14911</v>
      </c>
      <c r="C1000" s="184" t="s">
        <v>42</v>
      </c>
      <c r="D1000" s="185">
        <v>29.71</v>
      </c>
    </row>
    <row r="1001" spans="1:4" ht="28.5">
      <c r="A1001" s="190">
        <v>161003</v>
      </c>
      <c r="B1001" s="190" t="s">
        <v>14912</v>
      </c>
      <c r="C1001" s="184" t="s">
        <v>42</v>
      </c>
      <c r="D1001" s="185">
        <v>36.75</v>
      </c>
    </row>
    <row r="1002" spans="1:4" ht="28.5">
      <c r="A1002" s="190">
        <v>161004</v>
      </c>
      <c r="B1002" s="190" t="s">
        <v>14913</v>
      </c>
      <c r="C1002" s="184" t="s">
        <v>42</v>
      </c>
      <c r="D1002" s="185">
        <v>48.73</v>
      </c>
    </row>
    <row r="1003" spans="1:4" ht="28.5">
      <c r="A1003" s="190">
        <v>161005</v>
      </c>
      <c r="B1003" s="190" t="s">
        <v>14914</v>
      </c>
      <c r="C1003" s="184" t="s">
        <v>42</v>
      </c>
      <c r="D1003" s="185">
        <v>56.82</v>
      </c>
    </row>
    <row r="1004" spans="1:4" ht="28.5">
      <c r="A1004" s="190">
        <v>161006</v>
      </c>
      <c r="B1004" s="190" t="s">
        <v>14915</v>
      </c>
      <c r="C1004" s="184" t="s">
        <v>42</v>
      </c>
      <c r="D1004" s="185">
        <v>70.819999999999993</v>
      </c>
    </row>
    <row r="1005" spans="1:4" ht="28.5">
      <c r="A1005" s="190">
        <v>161007</v>
      </c>
      <c r="B1005" s="190" t="s">
        <v>14916</v>
      </c>
      <c r="C1005" s="184" t="s">
        <v>42</v>
      </c>
      <c r="D1005" s="185">
        <v>81.98</v>
      </c>
    </row>
    <row r="1006" spans="1:4" ht="28.5">
      <c r="A1006" s="190">
        <v>161008</v>
      </c>
      <c r="B1006" s="190" t="s">
        <v>14917</v>
      </c>
      <c r="C1006" s="184" t="s">
        <v>42</v>
      </c>
      <c r="D1006" s="185">
        <v>100.65</v>
      </c>
    </row>
    <row r="1007" spans="1:4" ht="28.5">
      <c r="A1007" s="190">
        <v>161009</v>
      </c>
      <c r="B1007" s="190" t="s">
        <v>14918</v>
      </c>
      <c r="C1007" s="184" t="s">
        <v>42</v>
      </c>
      <c r="D1007" s="185">
        <v>124.21</v>
      </c>
    </row>
    <row r="1008" spans="1:4" ht="28.5">
      <c r="A1008" s="190">
        <v>161010</v>
      </c>
      <c r="B1008" s="190" t="s">
        <v>14919</v>
      </c>
      <c r="C1008" s="184" t="s">
        <v>24</v>
      </c>
      <c r="D1008" s="185">
        <v>16.62</v>
      </c>
    </row>
    <row r="1009" spans="1:4" ht="28.5">
      <c r="A1009" s="190">
        <v>161011</v>
      </c>
      <c r="B1009" s="190" t="s">
        <v>14920</v>
      </c>
      <c r="C1009" s="184" t="s">
        <v>24</v>
      </c>
      <c r="D1009" s="185">
        <v>27.61</v>
      </c>
    </row>
    <row r="1010" spans="1:4" ht="28.5">
      <c r="A1010" s="190">
        <v>161012</v>
      </c>
      <c r="B1010" s="190" t="s">
        <v>14921</v>
      </c>
      <c r="C1010" s="184" t="s">
        <v>24</v>
      </c>
      <c r="D1010" s="185">
        <v>47.21</v>
      </c>
    </row>
    <row r="1011" spans="1:4" ht="14.25">
      <c r="A1011" s="190">
        <v>161013</v>
      </c>
      <c r="B1011" s="190" t="s">
        <v>14922</v>
      </c>
      <c r="C1011" s="184" t="s">
        <v>157</v>
      </c>
      <c r="D1011" s="185">
        <v>72.41</v>
      </c>
    </row>
    <row r="1012" spans="1:4" ht="14.25">
      <c r="A1012" s="190">
        <v>161014</v>
      </c>
      <c r="B1012" s="190" t="s">
        <v>14923</v>
      </c>
      <c r="C1012" s="184" t="s">
        <v>157</v>
      </c>
      <c r="D1012" s="185">
        <v>91.67</v>
      </c>
    </row>
    <row r="1013" spans="1:4" ht="14.25">
      <c r="A1013" s="190">
        <v>161015</v>
      </c>
      <c r="B1013" s="190" t="s">
        <v>14924</v>
      </c>
      <c r="C1013" s="184" t="s">
        <v>157</v>
      </c>
      <c r="D1013" s="185">
        <v>92.76</v>
      </c>
    </row>
    <row r="1014" spans="1:4" ht="85.5">
      <c r="A1014" s="190">
        <v>161016</v>
      </c>
      <c r="B1014" s="190" t="s">
        <v>14925</v>
      </c>
      <c r="C1014" s="184" t="s">
        <v>42</v>
      </c>
      <c r="D1014" s="185">
        <v>106.95</v>
      </c>
    </row>
    <row r="1015" spans="1:4" ht="28.5">
      <c r="A1015" s="190">
        <v>161017</v>
      </c>
      <c r="B1015" s="190" t="s">
        <v>14926</v>
      </c>
      <c r="C1015" s="184" t="s">
        <v>26</v>
      </c>
      <c r="D1015" s="185">
        <v>265.37</v>
      </c>
    </row>
    <row r="1016" spans="1:4" ht="28.5">
      <c r="A1016" s="190">
        <v>161018</v>
      </c>
      <c r="B1016" s="190" t="s">
        <v>14927</v>
      </c>
      <c r="C1016" s="184" t="s">
        <v>26</v>
      </c>
      <c r="D1016" s="185">
        <v>230.28</v>
      </c>
    </row>
    <row r="1017" spans="1:4" ht="28.5">
      <c r="A1017" s="190">
        <v>161019</v>
      </c>
      <c r="B1017" s="190" t="s">
        <v>14928</v>
      </c>
      <c r="C1017" s="184" t="s">
        <v>26</v>
      </c>
      <c r="D1017" s="185">
        <v>191.55</v>
      </c>
    </row>
    <row r="1018" spans="1:4" ht="15">
      <c r="A1018" s="189">
        <v>17</v>
      </c>
      <c r="B1018" s="189" t="s">
        <v>2003</v>
      </c>
      <c r="C1018" s="184"/>
      <c r="D1018" s="185"/>
    </row>
    <row r="1019" spans="1:4" ht="15">
      <c r="A1019" s="189">
        <v>1701</v>
      </c>
      <c r="B1019" s="189" t="s">
        <v>2004</v>
      </c>
      <c r="C1019" s="184"/>
      <c r="D1019" s="185"/>
    </row>
    <row r="1020" spans="1:4" ht="57">
      <c r="A1020" s="190">
        <v>170101</v>
      </c>
      <c r="B1020" s="190" t="s">
        <v>687</v>
      </c>
      <c r="C1020" s="184" t="s">
        <v>24</v>
      </c>
      <c r="D1020" s="185">
        <v>547.89</v>
      </c>
    </row>
    <row r="1021" spans="1:4" ht="42.75">
      <c r="A1021" s="190">
        <v>170107</v>
      </c>
      <c r="B1021" s="190" t="s">
        <v>688</v>
      </c>
      <c r="C1021" s="184" t="s">
        <v>24</v>
      </c>
      <c r="D1021" s="185">
        <v>628.24</v>
      </c>
    </row>
    <row r="1022" spans="1:4" ht="42.75">
      <c r="A1022" s="190">
        <v>170110</v>
      </c>
      <c r="B1022" s="190" t="s">
        <v>689</v>
      </c>
      <c r="C1022" s="184" t="s">
        <v>24</v>
      </c>
      <c r="D1022" s="185">
        <v>63.64</v>
      </c>
    </row>
    <row r="1023" spans="1:4" ht="15" customHeight="1">
      <c r="A1023" s="190">
        <v>170114</v>
      </c>
      <c r="B1023" s="190" t="s">
        <v>690</v>
      </c>
      <c r="C1023" s="184" t="s">
        <v>24</v>
      </c>
      <c r="D1023" s="188">
        <v>1000.88</v>
      </c>
    </row>
    <row r="1024" spans="1:4" ht="57">
      <c r="A1024" s="190">
        <v>170115</v>
      </c>
      <c r="B1024" s="190" t="s">
        <v>691</v>
      </c>
      <c r="C1024" s="184" t="s">
        <v>24</v>
      </c>
      <c r="D1024" s="185">
        <v>350.99</v>
      </c>
    </row>
    <row r="1025" spans="1:4" ht="57">
      <c r="A1025" s="190">
        <v>170116</v>
      </c>
      <c r="B1025" s="190" t="s">
        <v>692</v>
      </c>
      <c r="C1025" s="184" t="s">
        <v>24</v>
      </c>
      <c r="D1025" s="185">
        <v>523.04999999999995</v>
      </c>
    </row>
    <row r="1026" spans="1:4" ht="57">
      <c r="A1026" s="190">
        <v>170117</v>
      </c>
      <c r="B1026" s="190" t="s">
        <v>693</v>
      </c>
      <c r="C1026" s="184" t="s">
        <v>24</v>
      </c>
      <c r="D1026" s="185">
        <v>244.33</v>
      </c>
    </row>
    <row r="1027" spans="1:4" ht="42.75">
      <c r="A1027" s="190">
        <v>170119</v>
      </c>
      <c r="B1027" s="190" t="s">
        <v>694</v>
      </c>
      <c r="C1027" s="184" t="s">
        <v>24</v>
      </c>
      <c r="D1027" s="185">
        <v>73.61</v>
      </c>
    </row>
    <row r="1028" spans="1:4" ht="57">
      <c r="A1028" s="190">
        <v>170120</v>
      </c>
      <c r="B1028" s="190" t="s">
        <v>695</v>
      </c>
      <c r="C1028" s="184" t="s">
        <v>24</v>
      </c>
      <c r="D1028" s="185">
        <v>345.92</v>
      </c>
    </row>
    <row r="1029" spans="1:4" ht="71.25">
      <c r="A1029" s="190">
        <v>170121</v>
      </c>
      <c r="B1029" s="190" t="s">
        <v>696</v>
      </c>
      <c r="C1029" s="184" t="s">
        <v>24</v>
      </c>
      <c r="D1029" s="185">
        <v>277.39</v>
      </c>
    </row>
    <row r="1030" spans="1:4" ht="42.75">
      <c r="A1030" s="190">
        <v>170122</v>
      </c>
      <c r="B1030" s="190" t="s">
        <v>697</v>
      </c>
      <c r="C1030" s="184" t="s">
        <v>24</v>
      </c>
      <c r="D1030" s="185">
        <v>317.38</v>
      </c>
    </row>
    <row r="1031" spans="1:4" ht="42.75">
      <c r="A1031" s="190">
        <v>170123</v>
      </c>
      <c r="B1031" s="190" t="s">
        <v>698</v>
      </c>
      <c r="C1031" s="184" t="s">
        <v>24</v>
      </c>
      <c r="D1031" s="185">
        <v>144.51</v>
      </c>
    </row>
    <row r="1032" spans="1:4" ht="42.75">
      <c r="A1032" s="190">
        <v>170124</v>
      </c>
      <c r="B1032" s="190" t="s">
        <v>699</v>
      </c>
      <c r="C1032" s="184" t="s">
        <v>24</v>
      </c>
      <c r="D1032" s="185">
        <v>490.11</v>
      </c>
    </row>
    <row r="1033" spans="1:4" ht="85.5">
      <c r="A1033" s="190">
        <v>170126</v>
      </c>
      <c r="B1033" s="190" t="s">
        <v>700</v>
      </c>
      <c r="C1033" s="184" t="s">
        <v>24</v>
      </c>
      <c r="D1033" s="188">
        <v>3164.71</v>
      </c>
    </row>
    <row r="1034" spans="1:4" ht="85.5">
      <c r="A1034" s="190">
        <v>170128</v>
      </c>
      <c r="B1034" s="190" t="s">
        <v>701</v>
      </c>
      <c r="C1034" s="184" t="s">
        <v>24</v>
      </c>
      <c r="D1034" s="188">
        <v>1312.55</v>
      </c>
    </row>
    <row r="1035" spans="1:4" ht="28.5">
      <c r="A1035" s="190">
        <v>170129</v>
      </c>
      <c r="B1035" s="190" t="s">
        <v>702</v>
      </c>
      <c r="C1035" s="184" t="s">
        <v>24</v>
      </c>
      <c r="D1035" s="185">
        <v>663.36</v>
      </c>
    </row>
    <row r="1036" spans="1:4" ht="42.75">
      <c r="A1036" s="190">
        <v>170130</v>
      </c>
      <c r="B1036" s="190" t="s">
        <v>703</v>
      </c>
      <c r="C1036" s="184" t="s">
        <v>24</v>
      </c>
      <c r="D1036" s="185">
        <v>710.33</v>
      </c>
    </row>
    <row r="1037" spans="1:4" ht="57">
      <c r="A1037" s="190">
        <v>170131</v>
      </c>
      <c r="B1037" s="190" t="s">
        <v>704</v>
      </c>
      <c r="C1037" s="184" t="s">
        <v>24</v>
      </c>
      <c r="D1037" s="188">
        <v>1312.58</v>
      </c>
    </row>
    <row r="1038" spans="1:4" ht="57">
      <c r="A1038" s="190">
        <v>170132</v>
      </c>
      <c r="B1038" s="190" t="s">
        <v>705</v>
      </c>
      <c r="C1038" s="184" t="s">
        <v>24</v>
      </c>
      <c r="D1038" s="188">
        <v>1910.82</v>
      </c>
    </row>
    <row r="1039" spans="1:4" ht="42.75">
      <c r="A1039" s="190">
        <v>170133</v>
      </c>
      <c r="B1039" s="190" t="s">
        <v>706</v>
      </c>
      <c r="C1039" s="184" t="s">
        <v>24</v>
      </c>
      <c r="D1039" s="185">
        <v>359.08</v>
      </c>
    </row>
    <row r="1040" spans="1:4" ht="57">
      <c r="A1040" s="190">
        <v>170134</v>
      </c>
      <c r="B1040" s="190" t="s">
        <v>707</v>
      </c>
      <c r="C1040" s="184" t="s">
        <v>24</v>
      </c>
      <c r="D1040" s="185">
        <v>619.23</v>
      </c>
    </row>
    <row r="1041" spans="1:4" ht="71.25">
      <c r="A1041" s="190">
        <v>170135</v>
      </c>
      <c r="B1041" s="190" t="s">
        <v>708</v>
      </c>
      <c r="C1041" s="184" t="s">
        <v>24</v>
      </c>
      <c r="D1041" s="188">
        <v>3217.81</v>
      </c>
    </row>
    <row r="1042" spans="1:4" ht="57">
      <c r="A1042" s="190">
        <v>170136</v>
      </c>
      <c r="B1042" s="190" t="s">
        <v>709</v>
      </c>
      <c r="C1042" s="184" t="s">
        <v>24</v>
      </c>
      <c r="D1042" s="188">
        <v>1055.93</v>
      </c>
    </row>
    <row r="1043" spans="1:4" ht="15">
      <c r="A1043" s="189">
        <v>1702</v>
      </c>
      <c r="B1043" s="189" t="s">
        <v>2005</v>
      </c>
      <c r="C1043" s="184"/>
      <c r="D1043" s="185"/>
    </row>
    <row r="1044" spans="1:4" ht="14.25">
      <c r="A1044" s="190">
        <v>170205</v>
      </c>
      <c r="B1044" s="190" t="s">
        <v>710</v>
      </c>
      <c r="C1044" s="184" t="s">
        <v>26</v>
      </c>
      <c r="D1044" s="185">
        <v>523.32000000000005</v>
      </c>
    </row>
    <row r="1045" spans="1:4" ht="14.25">
      <c r="A1045" s="190">
        <v>170220</v>
      </c>
      <c r="B1045" s="190" t="s">
        <v>711</v>
      </c>
      <c r="C1045" s="184" t="s">
        <v>26</v>
      </c>
      <c r="D1045" s="185">
        <v>369.17</v>
      </c>
    </row>
    <row r="1046" spans="1:4" ht="28.5">
      <c r="A1046" s="190">
        <v>170221</v>
      </c>
      <c r="B1046" s="190" t="s">
        <v>712</v>
      </c>
      <c r="C1046" s="184" t="s">
        <v>26</v>
      </c>
      <c r="D1046" s="185">
        <v>23.24</v>
      </c>
    </row>
    <row r="1047" spans="1:4" ht="71.25">
      <c r="A1047" s="190">
        <v>170222</v>
      </c>
      <c r="B1047" s="190" t="s">
        <v>713</v>
      </c>
      <c r="C1047" s="184" t="s">
        <v>24</v>
      </c>
      <c r="D1047" s="188">
        <v>1783.61</v>
      </c>
    </row>
    <row r="1048" spans="1:4" ht="15">
      <c r="A1048" s="189">
        <v>1703</v>
      </c>
      <c r="B1048" s="189" t="s">
        <v>2006</v>
      </c>
      <c r="C1048" s="184"/>
      <c r="D1048" s="185"/>
    </row>
    <row r="1049" spans="1:4" ht="42.75">
      <c r="A1049" s="190">
        <v>170304</v>
      </c>
      <c r="B1049" s="190" t="s">
        <v>714</v>
      </c>
      <c r="C1049" s="184" t="s">
        <v>24</v>
      </c>
      <c r="D1049" s="185">
        <v>196.09</v>
      </c>
    </row>
    <row r="1050" spans="1:4" ht="28.5">
      <c r="A1050" s="190">
        <v>170306</v>
      </c>
      <c r="B1050" s="190" t="s">
        <v>715</v>
      </c>
      <c r="C1050" s="184" t="s">
        <v>24</v>
      </c>
      <c r="D1050" s="185">
        <v>138.80000000000001</v>
      </c>
    </row>
    <row r="1051" spans="1:4" ht="28.5">
      <c r="A1051" s="190">
        <v>170309</v>
      </c>
      <c r="B1051" s="190" t="s">
        <v>716</v>
      </c>
      <c r="C1051" s="184" t="s">
        <v>24</v>
      </c>
      <c r="D1051" s="185">
        <v>108.2</v>
      </c>
    </row>
    <row r="1052" spans="1:4" ht="42.75">
      <c r="A1052" s="190">
        <v>170310</v>
      </c>
      <c r="B1052" s="190" t="s">
        <v>717</v>
      </c>
      <c r="C1052" s="184" t="s">
        <v>24</v>
      </c>
      <c r="D1052" s="185">
        <v>187.86</v>
      </c>
    </row>
    <row r="1053" spans="1:4" ht="28.5">
      <c r="A1053" s="190">
        <v>170311</v>
      </c>
      <c r="B1053" s="190" t="s">
        <v>718</v>
      </c>
      <c r="C1053" s="184" t="s">
        <v>24</v>
      </c>
      <c r="D1053" s="185">
        <v>53.69</v>
      </c>
    </row>
    <row r="1054" spans="1:4" ht="42.75">
      <c r="A1054" s="190">
        <v>170313</v>
      </c>
      <c r="B1054" s="190" t="s">
        <v>719</v>
      </c>
      <c r="C1054" s="184" t="s">
        <v>24</v>
      </c>
      <c r="D1054" s="185">
        <v>138.80000000000001</v>
      </c>
    </row>
    <row r="1055" spans="1:4" ht="28.5">
      <c r="A1055" s="190">
        <v>170315</v>
      </c>
      <c r="B1055" s="190" t="s">
        <v>720</v>
      </c>
      <c r="C1055" s="184" t="s">
        <v>24</v>
      </c>
      <c r="D1055" s="185">
        <v>231.77</v>
      </c>
    </row>
    <row r="1056" spans="1:4" ht="42.75">
      <c r="A1056" s="190">
        <v>170316</v>
      </c>
      <c r="B1056" s="190" t="s">
        <v>721</v>
      </c>
      <c r="C1056" s="184" t="s">
        <v>24</v>
      </c>
      <c r="D1056" s="185">
        <v>139.26</v>
      </c>
    </row>
    <row r="1057" spans="1:4" ht="42.75">
      <c r="A1057" s="190">
        <v>170317</v>
      </c>
      <c r="B1057" s="190" t="s">
        <v>722</v>
      </c>
      <c r="C1057" s="184" t="s">
        <v>24</v>
      </c>
      <c r="D1057" s="185">
        <v>139.66</v>
      </c>
    </row>
    <row r="1058" spans="1:4" ht="28.5">
      <c r="A1058" s="190">
        <v>170318</v>
      </c>
      <c r="B1058" s="190" t="s">
        <v>39462</v>
      </c>
      <c r="C1058" s="184" t="s">
        <v>24</v>
      </c>
      <c r="D1058" s="185">
        <v>61.37</v>
      </c>
    </row>
    <row r="1059" spans="1:4" ht="14.25">
      <c r="A1059" s="190">
        <v>170319</v>
      </c>
      <c r="B1059" s="190" t="s">
        <v>723</v>
      </c>
      <c r="C1059" s="184" t="s">
        <v>24</v>
      </c>
      <c r="D1059" s="185">
        <v>56.82</v>
      </c>
    </row>
    <row r="1060" spans="1:4" ht="14.25">
      <c r="A1060" s="190">
        <v>170320</v>
      </c>
      <c r="B1060" s="190" t="s">
        <v>724</v>
      </c>
      <c r="C1060" s="184" t="s">
        <v>24</v>
      </c>
      <c r="D1060" s="185">
        <v>64.38</v>
      </c>
    </row>
    <row r="1061" spans="1:4" ht="14.25">
      <c r="A1061" s="190">
        <v>170321</v>
      </c>
      <c r="B1061" s="190" t="s">
        <v>725</v>
      </c>
      <c r="C1061" s="184" t="s">
        <v>24</v>
      </c>
      <c r="D1061" s="185">
        <v>78.23</v>
      </c>
    </row>
    <row r="1062" spans="1:4" ht="14.25">
      <c r="A1062" s="190">
        <v>170322</v>
      </c>
      <c r="B1062" s="190" t="s">
        <v>726</v>
      </c>
      <c r="C1062" s="184" t="s">
        <v>24</v>
      </c>
      <c r="D1062" s="185">
        <v>112.23</v>
      </c>
    </row>
    <row r="1063" spans="1:4" ht="14.25">
      <c r="A1063" s="190">
        <v>170323</v>
      </c>
      <c r="B1063" s="190" t="s">
        <v>727</v>
      </c>
      <c r="C1063" s="184" t="s">
        <v>24</v>
      </c>
      <c r="D1063" s="185">
        <v>116.51</v>
      </c>
    </row>
    <row r="1064" spans="1:4" ht="14.25">
      <c r="A1064" s="190">
        <v>170324</v>
      </c>
      <c r="B1064" s="190" t="s">
        <v>728</v>
      </c>
      <c r="C1064" s="184" t="s">
        <v>24</v>
      </c>
      <c r="D1064" s="185">
        <v>230.47</v>
      </c>
    </row>
    <row r="1065" spans="1:4" ht="14.25">
      <c r="A1065" s="190">
        <v>170325</v>
      </c>
      <c r="B1065" s="190" t="s">
        <v>729</v>
      </c>
      <c r="C1065" s="184" t="s">
        <v>24</v>
      </c>
      <c r="D1065" s="185">
        <v>415.59</v>
      </c>
    </row>
    <row r="1066" spans="1:4" ht="14.25">
      <c r="A1066" s="190">
        <v>170326</v>
      </c>
      <c r="B1066" s="190" t="s">
        <v>730</v>
      </c>
      <c r="C1066" s="184" t="s">
        <v>24</v>
      </c>
      <c r="D1066" s="185">
        <v>576.48</v>
      </c>
    </row>
    <row r="1067" spans="1:4" ht="42.75">
      <c r="A1067" s="190">
        <v>170327</v>
      </c>
      <c r="B1067" s="190" t="s">
        <v>731</v>
      </c>
      <c r="C1067" s="184" t="s">
        <v>24</v>
      </c>
      <c r="D1067" s="185">
        <v>118.78</v>
      </c>
    </row>
    <row r="1068" spans="1:4" ht="42.75">
      <c r="A1068" s="190">
        <v>170328</v>
      </c>
      <c r="B1068" s="190" t="s">
        <v>732</v>
      </c>
      <c r="C1068" s="184" t="s">
        <v>24</v>
      </c>
      <c r="D1068" s="185">
        <v>124.87</v>
      </c>
    </row>
    <row r="1069" spans="1:4" ht="42.75">
      <c r="A1069" s="190">
        <v>170329</v>
      </c>
      <c r="B1069" s="190" t="s">
        <v>733</v>
      </c>
      <c r="C1069" s="184" t="s">
        <v>24</v>
      </c>
      <c r="D1069" s="185">
        <v>194.34</v>
      </c>
    </row>
    <row r="1070" spans="1:4" ht="42.75">
      <c r="A1070" s="190">
        <v>170330</v>
      </c>
      <c r="B1070" s="190" t="s">
        <v>734</v>
      </c>
      <c r="C1070" s="184" t="s">
        <v>24</v>
      </c>
      <c r="D1070" s="185">
        <v>259.69</v>
      </c>
    </row>
    <row r="1071" spans="1:4" ht="42.75">
      <c r="A1071" s="190">
        <v>170331</v>
      </c>
      <c r="B1071" s="190" t="s">
        <v>735</v>
      </c>
      <c r="C1071" s="184" t="s">
        <v>24</v>
      </c>
      <c r="D1071" s="185">
        <v>269.14</v>
      </c>
    </row>
    <row r="1072" spans="1:4" ht="28.5">
      <c r="A1072" s="190">
        <v>170332</v>
      </c>
      <c r="B1072" s="190" t="s">
        <v>736</v>
      </c>
      <c r="C1072" s="184" t="s">
        <v>24</v>
      </c>
      <c r="D1072" s="185">
        <v>92.07</v>
      </c>
    </row>
    <row r="1073" spans="1:4" ht="28.5">
      <c r="A1073" s="190">
        <v>170333</v>
      </c>
      <c r="B1073" s="190" t="s">
        <v>737</v>
      </c>
      <c r="C1073" s="184" t="s">
        <v>24</v>
      </c>
      <c r="D1073" s="185">
        <v>107.53</v>
      </c>
    </row>
    <row r="1074" spans="1:4" ht="28.5">
      <c r="A1074" s="190">
        <v>170334</v>
      </c>
      <c r="B1074" s="190" t="s">
        <v>738</v>
      </c>
      <c r="C1074" s="184" t="s">
        <v>24</v>
      </c>
      <c r="D1074" s="185">
        <v>128.72</v>
      </c>
    </row>
    <row r="1075" spans="1:4" ht="28.5">
      <c r="A1075" s="190">
        <v>170335</v>
      </c>
      <c r="B1075" s="190" t="s">
        <v>739</v>
      </c>
      <c r="C1075" s="184" t="s">
        <v>24</v>
      </c>
      <c r="D1075" s="185">
        <v>203.47</v>
      </c>
    </row>
    <row r="1076" spans="1:4" ht="28.5">
      <c r="A1076" s="190">
        <v>170336</v>
      </c>
      <c r="B1076" s="190" t="s">
        <v>740</v>
      </c>
      <c r="C1076" s="184" t="s">
        <v>24</v>
      </c>
      <c r="D1076" s="185">
        <v>238.75</v>
      </c>
    </row>
    <row r="1077" spans="1:4" ht="28.5">
      <c r="A1077" s="190">
        <v>170337</v>
      </c>
      <c r="B1077" s="190" t="s">
        <v>741</v>
      </c>
      <c r="C1077" s="184" t="s">
        <v>24</v>
      </c>
      <c r="D1077" s="185">
        <v>379.22</v>
      </c>
    </row>
    <row r="1078" spans="1:4" ht="28.5">
      <c r="A1078" s="190">
        <v>170338</v>
      </c>
      <c r="B1078" s="190" t="s">
        <v>742</v>
      </c>
      <c r="C1078" s="184" t="s">
        <v>24</v>
      </c>
      <c r="D1078" s="185">
        <v>521.32000000000005</v>
      </c>
    </row>
    <row r="1079" spans="1:4" ht="28.5">
      <c r="A1079" s="190">
        <v>170339</v>
      </c>
      <c r="B1079" s="190" t="s">
        <v>743</v>
      </c>
      <c r="C1079" s="184" t="s">
        <v>24</v>
      </c>
      <c r="D1079" s="185">
        <v>712.76</v>
      </c>
    </row>
    <row r="1080" spans="1:4" ht="42.75">
      <c r="A1080" s="190">
        <v>170345</v>
      </c>
      <c r="B1080" s="190" t="s">
        <v>744</v>
      </c>
      <c r="C1080" s="184" t="s">
        <v>24</v>
      </c>
      <c r="D1080" s="185">
        <v>391.48</v>
      </c>
    </row>
    <row r="1081" spans="1:4" ht="42.75">
      <c r="A1081" s="190">
        <v>170346</v>
      </c>
      <c r="B1081" s="190" t="s">
        <v>745</v>
      </c>
      <c r="C1081" s="184" t="s">
        <v>24</v>
      </c>
      <c r="D1081" s="185">
        <v>391.48</v>
      </c>
    </row>
    <row r="1082" spans="1:4" ht="28.5">
      <c r="A1082" s="190">
        <v>170347</v>
      </c>
      <c r="B1082" s="190" t="s">
        <v>746</v>
      </c>
      <c r="C1082" s="184" t="s">
        <v>24</v>
      </c>
      <c r="D1082" s="185">
        <v>14.68</v>
      </c>
    </row>
    <row r="1083" spans="1:4" ht="28.5">
      <c r="A1083" s="190">
        <v>170348</v>
      </c>
      <c r="B1083" s="190" t="s">
        <v>747</v>
      </c>
      <c r="C1083" s="184" t="s">
        <v>24</v>
      </c>
      <c r="D1083" s="185">
        <v>18.010000000000002</v>
      </c>
    </row>
    <row r="1084" spans="1:4" ht="28.5">
      <c r="A1084" s="190">
        <v>170349</v>
      </c>
      <c r="B1084" s="190" t="s">
        <v>748</v>
      </c>
      <c r="C1084" s="184" t="s">
        <v>24</v>
      </c>
      <c r="D1084" s="185">
        <v>63.11</v>
      </c>
    </row>
    <row r="1085" spans="1:4" ht="28.5">
      <c r="A1085" s="190">
        <v>170350</v>
      </c>
      <c r="B1085" s="190" t="s">
        <v>749</v>
      </c>
      <c r="C1085" s="184" t="s">
        <v>24</v>
      </c>
      <c r="D1085" s="185">
        <v>22.39</v>
      </c>
    </row>
    <row r="1086" spans="1:4" ht="42.75">
      <c r="A1086" s="190">
        <v>170351</v>
      </c>
      <c r="B1086" s="190" t="s">
        <v>750</v>
      </c>
      <c r="C1086" s="184" t="s">
        <v>24</v>
      </c>
      <c r="D1086" s="185">
        <v>322.81</v>
      </c>
    </row>
    <row r="1087" spans="1:4" ht="42.75">
      <c r="A1087" s="190">
        <v>170352</v>
      </c>
      <c r="B1087" s="190" t="s">
        <v>751</v>
      </c>
      <c r="C1087" s="184" t="s">
        <v>24</v>
      </c>
      <c r="D1087" s="185">
        <v>520.82000000000005</v>
      </c>
    </row>
    <row r="1088" spans="1:4" ht="28.5">
      <c r="A1088" s="190">
        <v>170353</v>
      </c>
      <c r="B1088" s="190" t="s">
        <v>752</v>
      </c>
      <c r="C1088" s="184" t="s">
        <v>24</v>
      </c>
      <c r="D1088" s="185">
        <v>543.36</v>
      </c>
    </row>
    <row r="1089" spans="1:4" ht="28.5">
      <c r="A1089" s="190">
        <v>170354</v>
      </c>
      <c r="B1089" s="190" t="s">
        <v>753</v>
      </c>
      <c r="C1089" s="184" t="s">
        <v>24</v>
      </c>
      <c r="D1089" s="188">
        <v>1423.03</v>
      </c>
    </row>
    <row r="1090" spans="1:4" ht="28.5">
      <c r="A1090" s="190">
        <v>170357</v>
      </c>
      <c r="B1090" s="190" t="s">
        <v>754</v>
      </c>
      <c r="C1090" s="184" t="s">
        <v>24</v>
      </c>
      <c r="D1090" s="188">
        <v>1017.84</v>
      </c>
    </row>
    <row r="1091" spans="1:4" ht="15">
      <c r="A1091" s="189">
        <v>1705</v>
      </c>
      <c r="B1091" s="189" t="s">
        <v>2007</v>
      </c>
      <c r="C1091" s="184"/>
      <c r="D1091" s="185"/>
    </row>
    <row r="1092" spans="1:4" ht="28.5">
      <c r="A1092" s="190">
        <v>170502</v>
      </c>
      <c r="B1092" s="190" t="s">
        <v>755</v>
      </c>
      <c r="C1092" s="184" t="s">
        <v>24</v>
      </c>
      <c r="D1092" s="185">
        <v>173.43</v>
      </c>
    </row>
    <row r="1093" spans="1:4" ht="42.75">
      <c r="A1093" s="190">
        <v>170506</v>
      </c>
      <c r="B1093" s="190" t="s">
        <v>756</v>
      </c>
      <c r="C1093" s="184" t="s">
        <v>24</v>
      </c>
      <c r="D1093" s="185">
        <v>674.3</v>
      </c>
    </row>
    <row r="1094" spans="1:4" ht="71.25">
      <c r="A1094" s="190">
        <v>170507</v>
      </c>
      <c r="B1094" s="190" t="s">
        <v>757</v>
      </c>
      <c r="C1094" s="184" t="s">
        <v>42</v>
      </c>
      <c r="D1094" s="188">
        <v>1389.28</v>
      </c>
    </row>
    <row r="1095" spans="1:4" ht="71.25">
      <c r="A1095" s="190">
        <v>170508</v>
      </c>
      <c r="B1095" s="190" t="s">
        <v>758</v>
      </c>
      <c r="C1095" s="184" t="s">
        <v>42</v>
      </c>
      <c r="D1095" s="188">
        <v>1389.28</v>
      </c>
    </row>
    <row r="1096" spans="1:4" ht="42.75">
      <c r="A1096" s="190">
        <v>170509</v>
      </c>
      <c r="B1096" s="190" t="s">
        <v>759</v>
      </c>
      <c r="C1096" s="184" t="s">
        <v>24</v>
      </c>
      <c r="D1096" s="188">
        <v>2381.86</v>
      </c>
    </row>
    <row r="1097" spans="1:4" ht="57">
      <c r="A1097" s="190">
        <v>170510</v>
      </c>
      <c r="B1097" s="190" t="s">
        <v>760</v>
      </c>
      <c r="C1097" s="184" t="s">
        <v>24</v>
      </c>
      <c r="D1097" s="188">
        <v>4585.34</v>
      </c>
    </row>
    <row r="1098" spans="1:4" ht="57">
      <c r="A1098" s="190">
        <v>170511</v>
      </c>
      <c r="B1098" s="190" t="s">
        <v>761</v>
      </c>
      <c r="C1098" s="184" t="s">
        <v>24</v>
      </c>
      <c r="D1098" s="188">
        <v>2053.34</v>
      </c>
    </row>
    <row r="1099" spans="1:4" ht="57">
      <c r="A1099" s="190">
        <v>170512</v>
      </c>
      <c r="B1099" s="190" t="s">
        <v>762</v>
      </c>
      <c r="C1099" s="184" t="s">
        <v>24</v>
      </c>
      <c r="D1099" s="185">
        <v>558.87</v>
      </c>
    </row>
    <row r="1100" spans="1:4" ht="57">
      <c r="A1100" s="190">
        <v>170514</v>
      </c>
      <c r="B1100" s="190" t="s">
        <v>763</v>
      </c>
      <c r="C1100" s="184" t="s">
        <v>24</v>
      </c>
      <c r="D1100" s="188">
        <v>2135.25</v>
      </c>
    </row>
    <row r="1101" spans="1:4" ht="57">
      <c r="A1101" s="190">
        <v>170515</v>
      </c>
      <c r="B1101" s="190" t="s">
        <v>764</v>
      </c>
      <c r="C1101" s="184" t="s">
        <v>24</v>
      </c>
      <c r="D1101" s="188">
        <v>2494.33</v>
      </c>
    </row>
    <row r="1102" spans="1:4" ht="57">
      <c r="A1102" s="190">
        <v>170516</v>
      </c>
      <c r="B1102" s="190" t="s">
        <v>765</v>
      </c>
      <c r="C1102" s="184" t="s">
        <v>24</v>
      </c>
      <c r="D1102" s="188">
        <v>3562.86</v>
      </c>
    </row>
    <row r="1103" spans="1:4" ht="42.75">
      <c r="A1103" s="190">
        <v>170519</v>
      </c>
      <c r="B1103" s="190" t="s">
        <v>766</v>
      </c>
      <c r="C1103" s="184" t="s">
        <v>24</v>
      </c>
      <c r="D1103" s="185">
        <v>318.89</v>
      </c>
    </row>
    <row r="1104" spans="1:4" ht="42.75">
      <c r="A1104" s="190">
        <v>170524</v>
      </c>
      <c r="B1104" s="190" t="s">
        <v>767</v>
      </c>
      <c r="C1104" s="184" t="s">
        <v>24</v>
      </c>
      <c r="D1104" s="185">
        <v>66.61</v>
      </c>
    </row>
    <row r="1105" spans="1:4" ht="42.75">
      <c r="A1105" s="190">
        <v>170528</v>
      </c>
      <c r="B1105" s="190" t="s">
        <v>768</v>
      </c>
      <c r="C1105" s="184" t="s">
        <v>24</v>
      </c>
      <c r="D1105" s="188">
        <v>4165.57</v>
      </c>
    </row>
    <row r="1106" spans="1:4" ht="57">
      <c r="A1106" s="190">
        <v>170530</v>
      </c>
      <c r="B1106" s="190" t="s">
        <v>769</v>
      </c>
      <c r="C1106" s="184" t="s">
        <v>24</v>
      </c>
      <c r="D1106" s="185">
        <v>477.9</v>
      </c>
    </row>
    <row r="1107" spans="1:4" ht="42.75">
      <c r="A1107" s="190">
        <v>170533</v>
      </c>
      <c r="B1107" s="190" t="s">
        <v>770</v>
      </c>
      <c r="C1107" s="184" t="s">
        <v>24</v>
      </c>
      <c r="D1107" s="188">
        <v>2382.9</v>
      </c>
    </row>
    <row r="1108" spans="1:4" ht="42.75">
      <c r="A1108" s="190">
        <v>170534</v>
      </c>
      <c r="B1108" s="190" t="s">
        <v>771</v>
      </c>
      <c r="C1108" s="184" t="s">
        <v>24</v>
      </c>
      <c r="D1108" s="188">
        <v>4199.1000000000004</v>
      </c>
    </row>
    <row r="1109" spans="1:4" ht="42.75">
      <c r="A1109" s="190">
        <v>170535</v>
      </c>
      <c r="B1109" s="190" t="s">
        <v>772</v>
      </c>
      <c r="C1109" s="184" t="s">
        <v>24</v>
      </c>
      <c r="D1109" s="188">
        <v>3093.81</v>
      </c>
    </row>
    <row r="1110" spans="1:4" ht="42.75">
      <c r="A1110" s="190">
        <v>170536</v>
      </c>
      <c r="B1110" s="190" t="s">
        <v>773</v>
      </c>
      <c r="C1110" s="184" t="s">
        <v>24</v>
      </c>
      <c r="D1110" s="188">
        <v>3940.87</v>
      </c>
    </row>
    <row r="1111" spans="1:4" ht="28.5">
      <c r="A1111" s="190">
        <v>170537</v>
      </c>
      <c r="B1111" s="190" t="s">
        <v>774</v>
      </c>
      <c r="C1111" s="184" t="s">
        <v>24</v>
      </c>
      <c r="D1111" s="185">
        <v>67.94</v>
      </c>
    </row>
    <row r="1112" spans="1:4" ht="28.5">
      <c r="A1112" s="190">
        <v>170538</v>
      </c>
      <c r="B1112" s="190" t="s">
        <v>775</v>
      </c>
      <c r="C1112" s="184" t="s">
        <v>24</v>
      </c>
      <c r="D1112" s="185">
        <v>28.65</v>
      </c>
    </row>
    <row r="1113" spans="1:4" ht="42.75">
      <c r="A1113" s="190">
        <v>170539</v>
      </c>
      <c r="B1113" s="190" t="s">
        <v>776</v>
      </c>
      <c r="C1113" s="184" t="s">
        <v>24</v>
      </c>
      <c r="D1113" s="185">
        <v>749.8</v>
      </c>
    </row>
    <row r="1114" spans="1:4" ht="42.75">
      <c r="A1114" s="190">
        <v>170540</v>
      </c>
      <c r="B1114" s="190" t="s">
        <v>777</v>
      </c>
      <c r="C1114" s="184" t="s">
        <v>24</v>
      </c>
      <c r="D1114" s="185">
        <v>921.77</v>
      </c>
    </row>
    <row r="1115" spans="1:4" ht="28.5">
      <c r="A1115" s="190">
        <v>170541</v>
      </c>
      <c r="B1115" s="190" t="s">
        <v>778</v>
      </c>
      <c r="C1115" s="184" t="s">
        <v>24</v>
      </c>
      <c r="D1115" s="185">
        <v>181.99</v>
      </c>
    </row>
    <row r="1116" spans="1:4" ht="71.25">
      <c r="A1116" s="190">
        <v>170545</v>
      </c>
      <c r="B1116" s="190" t="s">
        <v>779</v>
      </c>
      <c r="C1116" s="184" t="s">
        <v>42</v>
      </c>
      <c r="D1116" s="188">
        <v>1329</v>
      </c>
    </row>
    <row r="1117" spans="1:4" ht="28.5">
      <c r="A1117" s="190">
        <v>170546</v>
      </c>
      <c r="B1117" s="190" t="s">
        <v>780</v>
      </c>
      <c r="C1117" s="184" t="s">
        <v>24</v>
      </c>
      <c r="D1117" s="185">
        <v>365.3</v>
      </c>
    </row>
    <row r="1118" spans="1:4" ht="42.75">
      <c r="A1118" s="190">
        <v>170547</v>
      </c>
      <c r="B1118" s="190" t="s">
        <v>781</v>
      </c>
      <c r="C1118" s="184" t="s">
        <v>24</v>
      </c>
      <c r="D1118" s="185">
        <v>727.15</v>
      </c>
    </row>
    <row r="1119" spans="1:4" ht="42.75">
      <c r="A1119" s="190">
        <v>170548</v>
      </c>
      <c r="B1119" s="190" t="s">
        <v>782</v>
      </c>
      <c r="C1119" s="184" t="s">
        <v>24</v>
      </c>
      <c r="D1119" s="188">
        <v>1606.6</v>
      </c>
    </row>
    <row r="1120" spans="1:4" ht="42.75">
      <c r="A1120" s="190">
        <v>170549</v>
      </c>
      <c r="B1120" s="190" t="s">
        <v>783</v>
      </c>
      <c r="C1120" s="184" t="s">
        <v>24</v>
      </c>
      <c r="D1120" s="188">
        <v>2649.53</v>
      </c>
    </row>
    <row r="1121" spans="1:4" ht="42.75">
      <c r="A1121" s="190">
        <v>170550</v>
      </c>
      <c r="B1121" s="190" t="s">
        <v>784</v>
      </c>
      <c r="C1121" s="184" t="s">
        <v>24</v>
      </c>
      <c r="D1121" s="188">
        <v>1815.12</v>
      </c>
    </row>
    <row r="1122" spans="1:4" ht="28.5">
      <c r="A1122" s="190">
        <v>170555</v>
      </c>
      <c r="B1122" s="190" t="s">
        <v>785</v>
      </c>
      <c r="C1122" s="184" t="s">
        <v>24</v>
      </c>
      <c r="D1122" s="185">
        <v>253.27</v>
      </c>
    </row>
    <row r="1123" spans="1:4" ht="85.5">
      <c r="A1123" s="190">
        <v>170557</v>
      </c>
      <c r="B1123" s="190" t="s">
        <v>786</v>
      </c>
      <c r="C1123" s="184" t="s">
        <v>42</v>
      </c>
      <c r="D1123" s="188">
        <v>1720.16</v>
      </c>
    </row>
    <row r="1124" spans="1:4" ht="42.75">
      <c r="A1124" s="190">
        <v>170561</v>
      </c>
      <c r="B1124" s="190" t="s">
        <v>787</v>
      </c>
      <c r="C1124" s="184" t="s">
        <v>24</v>
      </c>
      <c r="D1124" s="188">
        <v>12655.91</v>
      </c>
    </row>
    <row r="1125" spans="1:4" ht="42.75">
      <c r="A1125" s="190">
        <v>170562</v>
      </c>
      <c r="B1125" s="190" t="s">
        <v>788</v>
      </c>
      <c r="C1125" s="184" t="s">
        <v>24</v>
      </c>
      <c r="D1125" s="188">
        <v>3067.34</v>
      </c>
    </row>
    <row r="1126" spans="1:4" ht="15">
      <c r="A1126" s="189">
        <v>1706</v>
      </c>
      <c r="B1126" s="189" t="s">
        <v>14929</v>
      </c>
      <c r="C1126" s="184"/>
      <c r="D1126" s="185"/>
    </row>
    <row r="1127" spans="1:4" ht="42.75">
      <c r="A1127" s="190">
        <v>170601</v>
      </c>
      <c r="B1127" s="190" t="s">
        <v>14930</v>
      </c>
      <c r="C1127" s="184" t="s">
        <v>24</v>
      </c>
      <c r="D1127" s="185">
        <v>128.07</v>
      </c>
    </row>
    <row r="1128" spans="1:4" ht="42.75">
      <c r="A1128" s="190">
        <v>170602</v>
      </c>
      <c r="B1128" s="190" t="s">
        <v>14931</v>
      </c>
      <c r="C1128" s="184" t="s">
        <v>24</v>
      </c>
      <c r="D1128" s="185">
        <v>151.19</v>
      </c>
    </row>
    <row r="1129" spans="1:4" ht="42.75">
      <c r="A1129" s="190">
        <v>170603</v>
      </c>
      <c r="B1129" s="190" t="s">
        <v>14932</v>
      </c>
      <c r="C1129" s="184" t="s">
        <v>24</v>
      </c>
      <c r="D1129" s="185">
        <v>169.83</v>
      </c>
    </row>
    <row r="1130" spans="1:4" ht="42.75">
      <c r="A1130" s="190">
        <v>170604</v>
      </c>
      <c r="B1130" s="190" t="s">
        <v>14933</v>
      </c>
      <c r="C1130" s="184" t="s">
        <v>24</v>
      </c>
      <c r="D1130" s="185">
        <v>190.77</v>
      </c>
    </row>
    <row r="1131" spans="1:4" ht="42.75">
      <c r="A1131" s="190">
        <v>170607</v>
      </c>
      <c r="B1131" s="190" t="s">
        <v>14934</v>
      </c>
      <c r="C1131" s="184" t="s">
        <v>24</v>
      </c>
      <c r="D1131" s="185">
        <v>367.61</v>
      </c>
    </row>
    <row r="1132" spans="1:4" ht="85.5">
      <c r="A1132" s="190">
        <v>170608</v>
      </c>
      <c r="B1132" s="190" t="s">
        <v>14935</v>
      </c>
      <c r="C1132" s="184" t="s">
        <v>24</v>
      </c>
      <c r="D1132" s="188">
        <v>1538.74</v>
      </c>
    </row>
    <row r="1133" spans="1:4" ht="85.5">
      <c r="A1133" s="190">
        <v>170609</v>
      </c>
      <c r="B1133" s="190" t="s">
        <v>14936</v>
      </c>
      <c r="C1133" s="184" t="s">
        <v>24</v>
      </c>
      <c r="D1133" s="188">
        <v>1538.74</v>
      </c>
    </row>
    <row r="1134" spans="1:4" ht="57">
      <c r="A1134" s="190">
        <v>170610</v>
      </c>
      <c r="B1134" s="190" t="s">
        <v>14937</v>
      </c>
      <c r="C1134" s="184" t="s">
        <v>24</v>
      </c>
      <c r="D1134" s="188">
        <v>1640.08</v>
      </c>
    </row>
    <row r="1135" spans="1:4" ht="57">
      <c r="A1135" s="190">
        <v>170611</v>
      </c>
      <c r="B1135" s="190" t="s">
        <v>14938</v>
      </c>
      <c r="C1135" s="184" t="s">
        <v>24</v>
      </c>
      <c r="D1135" s="188">
        <v>1659.02</v>
      </c>
    </row>
    <row r="1136" spans="1:4" ht="71.25">
      <c r="A1136" s="190">
        <v>170612</v>
      </c>
      <c r="B1136" s="190" t="s">
        <v>14939</v>
      </c>
      <c r="C1136" s="184" t="s">
        <v>24</v>
      </c>
      <c r="D1136" s="188">
        <v>1312.55</v>
      </c>
    </row>
    <row r="1137" spans="1:4" ht="57">
      <c r="A1137" s="190">
        <v>170613</v>
      </c>
      <c r="B1137" s="190" t="s">
        <v>14940</v>
      </c>
      <c r="C1137" s="184" t="s">
        <v>24</v>
      </c>
      <c r="D1137" s="188">
        <v>1910.82</v>
      </c>
    </row>
    <row r="1138" spans="1:4" ht="71.25">
      <c r="A1138" s="190">
        <v>170614</v>
      </c>
      <c r="B1138" s="190" t="s">
        <v>14941</v>
      </c>
      <c r="C1138" s="184" t="s">
        <v>24</v>
      </c>
      <c r="D1138" s="185">
        <v>297.56</v>
      </c>
    </row>
    <row r="1139" spans="1:4" ht="42.75">
      <c r="A1139" s="190">
        <v>170615</v>
      </c>
      <c r="B1139" s="190" t="s">
        <v>14942</v>
      </c>
      <c r="C1139" s="184" t="s">
        <v>24</v>
      </c>
      <c r="D1139" s="185">
        <v>165.84</v>
      </c>
    </row>
    <row r="1140" spans="1:4" ht="15">
      <c r="A1140" s="189">
        <v>18</v>
      </c>
      <c r="B1140" s="189" t="s">
        <v>1400</v>
      </c>
      <c r="C1140" s="184"/>
      <c r="D1140" s="185"/>
    </row>
    <row r="1141" spans="1:4" ht="15">
      <c r="A1141" s="189">
        <v>1801</v>
      </c>
      <c r="B1141" s="189" t="s">
        <v>2008</v>
      </c>
      <c r="C1141" s="184"/>
      <c r="D1141" s="185"/>
    </row>
    <row r="1142" spans="1:4" ht="42.75">
      <c r="A1142" s="190">
        <v>180107</v>
      </c>
      <c r="B1142" s="190" t="s">
        <v>789</v>
      </c>
      <c r="C1142" s="184" t="s">
        <v>24</v>
      </c>
      <c r="D1142" s="185">
        <v>522.83000000000004</v>
      </c>
    </row>
    <row r="1143" spans="1:4" ht="28.5">
      <c r="A1143" s="190">
        <v>180110</v>
      </c>
      <c r="B1143" s="190" t="s">
        <v>790</v>
      </c>
      <c r="C1143" s="184" t="s">
        <v>24</v>
      </c>
      <c r="D1143" s="185">
        <v>108.77</v>
      </c>
    </row>
    <row r="1144" spans="1:4" ht="28.5">
      <c r="A1144" s="190">
        <v>180115</v>
      </c>
      <c r="B1144" s="190" t="s">
        <v>791</v>
      </c>
      <c r="C1144" s="184" t="s">
        <v>24</v>
      </c>
      <c r="D1144" s="185">
        <v>67.64</v>
      </c>
    </row>
    <row r="1145" spans="1:4" ht="15">
      <c r="A1145" s="189">
        <v>1802</v>
      </c>
      <c r="B1145" s="189" t="s">
        <v>2009</v>
      </c>
      <c r="C1145" s="184"/>
      <c r="D1145" s="185"/>
    </row>
    <row r="1146" spans="1:4" ht="42.75">
      <c r="A1146" s="190">
        <v>180201</v>
      </c>
      <c r="B1146" s="190" t="s">
        <v>792</v>
      </c>
      <c r="C1146" s="184" t="s">
        <v>24</v>
      </c>
      <c r="D1146" s="185">
        <v>37.82</v>
      </c>
    </row>
    <row r="1147" spans="1:4" ht="42.75">
      <c r="A1147" s="190">
        <v>180202</v>
      </c>
      <c r="B1147" s="190" t="s">
        <v>793</v>
      </c>
      <c r="C1147" s="184" t="s">
        <v>24</v>
      </c>
      <c r="D1147" s="185">
        <v>45.4</v>
      </c>
    </row>
    <row r="1148" spans="1:4" ht="28.5">
      <c r="A1148" s="190">
        <v>180204</v>
      </c>
      <c r="B1148" s="190" t="s">
        <v>794</v>
      </c>
      <c r="C1148" s="184" t="s">
        <v>24</v>
      </c>
      <c r="D1148" s="185">
        <v>34.299999999999997</v>
      </c>
    </row>
    <row r="1149" spans="1:4" ht="28.5">
      <c r="A1149" s="190">
        <v>180205</v>
      </c>
      <c r="B1149" s="190" t="s">
        <v>795</v>
      </c>
      <c r="C1149" s="184" t="s">
        <v>24</v>
      </c>
      <c r="D1149" s="185">
        <v>56.89</v>
      </c>
    </row>
    <row r="1150" spans="1:4" ht="28.5">
      <c r="A1150" s="190">
        <v>180206</v>
      </c>
      <c r="B1150" s="190" t="s">
        <v>796</v>
      </c>
      <c r="C1150" s="184" t="s">
        <v>24</v>
      </c>
      <c r="D1150" s="185">
        <v>42.07</v>
      </c>
    </row>
    <row r="1151" spans="1:4" ht="57">
      <c r="A1151" s="190">
        <v>180207</v>
      </c>
      <c r="B1151" s="190" t="s">
        <v>797</v>
      </c>
      <c r="C1151" s="184" t="s">
        <v>24</v>
      </c>
      <c r="D1151" s="185">
        <v>60.41</v>
      </c>
    </row>
    <row r="1152" spans="1:4" ht="42.75">
      <c r="A1152" s="190">
        <v>180208</v>
      </c>
      <c r="B1152" s="190" t="s">
        <v>798</v>
      </c>
      <c r="C1152" s="184" t="s">
        <v>24</v>
      </c>
      <c r="D1152" s="185">
        <v>83</v>
      </c>
    </row>
    <row r="1153" spans="1:4" ht="28.5">
      <c r="A1153" s="190">
        <v>180209</v>
      </c>
      <c r="B1153" s="190" t="s">
        <v>799</v>
      </c>
      <c r="C1153" s="184" t="s">
        <v>24</v>
      </c>
      <c r="D1153" s="185">
        <v>36.93</v>
      </c>
    </row>
    <row r="1154" spans="1:4" ht="14.25">
      <c r="A1154" s="190">
        <v>180210</v>
      </c>
      <c r="B1154" s="190" t="s">
        <v>800</v>
      </c>
      <c r="C1154" s="184" t="s">
        <v>24</v>
      </c>
      <c r="D1154" s="185">
        <v>54.17</v>
      </c>
    </row>
    <row r="1155" spans="1:4" ht="28.5">
      <c r="A1155" s="190">
        <v>180211</v>
      </c>
      <c r="B1155" s="190" t="s">
        <v>801</v>
      </c>
      <c r="C1155" s="184" t="s">
        <v>24</v>
      </c>
      <c r="D1155" s="185">
        <v>134.54</v>
      </c>
    </row>
    <row r="1156" spans="1:4" ht="28.5">
      <c r="A1156" s="190">
        <v>180212</v>
      </c>
      <c r="B1156" s="190" t="s">
        <v>802</v>
      </c>
      <c r="C1156" s="184" t="s">
        <v>24</v>
      </c>
      <c r="D1156" s="185">
        <v>79.48</v>
      </c>
    </row>
    <row r="1157" spans="1:4" ht="14.25">
      <c r="A1157" s="190">
        <v>180217</v>
      </c>
      <c r="B1157" s="190" t="s">
        <v>803</v>
      </c>
      <c r="C1157" s="184" t="s">
        <v>24</v>
      </c>
      <c r="D1157" s="185">
        <v>9.75</v>
      </c>
    </row>
    <row r="1158" spans="1:4" ht="14.25">
      <c r="A1158" s="190">
        <v>180218</v>
      </c>
      <c r="B1158" s="190" t="s">
        <v>804</v>
      </c>
      <c r="C1158" s="184" t="s">
        <v>24</v>
      </c>
      <c r="D1158" s="185">
        <v>17.66</v>
      </c>
    </row>
    <row r="1159" spans="1:4" ht="14.25">
      <c r="A1159" s="190">
        <v>180220</v>
      </c>
      <c r="B1159" s="190" t="s">
        <v>805</v>
      </c>
      <c r="C1159" s="184" t="s">
        <v>24</v>
      </c>
      <c r="D1159" s="185">
        <v>41.39</v>
      </c>
    </row>
    <row r="1160" spans="1:4" ht="15">
      <c r="A1160" s="189">
        <v>1803</v>
      </c>
      <c r="B1160" s="189" t="s">
        <v>2010</v>
      </c>
      <c r="C1160" s="184"/>
      <c r="D1160" s="185"/>
    </row>
    <row r="1161" spans="1:4" ht="28.5">
      <c r="A1161" s="190">
        <v>180301</v>
      </c>
      <c r="B1161" s="190" t="s">
        <v>2011</v>
      </c>
      <c r="C1161" s="184" t="s">
        <v>24</v>
      </c>
      <c r="D1161" s="188">
        <v>4943.1499999999996</v>
      </c>
    </row>
    <row r="1162" spans="1:4" ht="14.25">
      <c r="A1162" s="190">
        <v>180302</v>
      </c>
      <c r="B1162" s="190" t="s">
        <v>806</v>
      </c>
      <c r="C1162" s="184" t="s">
        <v>24</v>
      </c>
      <c r="D1162" s="188">
        <v>1258.7</v>
      </c>
    </row>
    <row r="1163" spans="1:4" ht="14.25">
      <c r="A1163" s="190">
        <v>180303</v>
      </c>
      <c r="B1163" s="190" t="s">
        <v>807</v>
      </c>
      <c r="C1163" s="184" t="s">
        <v>24</v>
      </c>
      <c r="D1163" s="188">
        <v>1797.02</v>
      </c>
    </row>
    <row r="1164" spans="1:4" ht="14.25">
      <c r="A1164" s="190">
        <v>180304</v>
      </c>
      <c r="B1164" s="190" t="s">
        <v>808</v>
      </c>
      <c r="C1164" s="184" t="s">
        <v>24</v>
      </c>
      <c r="D1164" s="188">
        <v>1994.22</v>
      </c>
    </row>
    <row r="1165" spans="1:4" ht="14.25">
      <c r="A1165" s="190">
        <v>180305</v>
      </c>
      <c r="B1165" s="190" t="s">
        <v>809</v>
      </c>
      <c r="C1165" s="184" t="s">
        <v>24</v>
      </c>
      <c r="D1165" s="188">
        <v>1834.52</v>
      </c>
    </row>
    <row r="1166" spans="1:4" ht="15">
      <c r="A1166" s="189">
        <v>1804</v>
      </c>
      <c r="B1166" s="189" t="s">
        <v>1272</v>
      </c>
      <c r="C1166" s="184"/>
      <c r="D1166" s="185"/>
    </row>
    <row r="1167" spans="1:4" ht="71.25">
      <c r="A1167" s="190">
        <v>180405</v>
      </c>
      <c r="B1167" s="190" t="s">
        <v>810</v>
      </c>
      <c r="C1167" s="184" t="s">
        <v>24</v>
      </c>
      <c r="D1167" s="188">
        <v>4523.4399999999996</v>
      </c>
    </row>
    <row r="1168" spans="1:4" ht="15">
      <c r="A1168" s="189">
        <v>1806</v>
      </c>
      <c r="B1168" s="189" t="s">
        <v>14943</v>
      </c>
      <c r="C1168" s="184"/>
      <c r="D1168" s="185"/>
    </row>
    <row r="1169" spans="1:4" ht="85.5">
      <c r="A1169" s="190">
        <v>180602</v>
      </c>
      <c r="B1169" s="190" t="s">
        <v>14944</v>
      </c>
      <c r="C1169" s="184" t="s">
        <v>24</v>
      </c>
      <c r="D1169" s="188">
        <v>2105.2600000000002</v>
      </c>
    </row>
    <row r="1170" spans="1:4" ht="85.5">
      <c r="A1170" s="190">
        <v>180603</v>
      </c>
      <c r="B1170" s="190" t="s">
        <v>14945</v>
      </c>
      <c r="C1170" s="184" t="s">
        <v>24</v>
      </c>
      <c r="D1170" s="188">
        <v>2368.13</v>
      </c>
    </row>
    <row r="1171" spans="1:4" ht="85.5">
      <c r="A1171" s="190">
        <v>180604</v>
      </c>
      <c r="B1171" s="190" t="s">
        <v>14946</v>
      </c>
      <c r="C1171" s="184" t="s">
        <v>24</v>
      </c>
      <c r="D1171" s="188">
        <v>3504.09</v>
      </c>
    </row>
    <row r="1172" spans="1:4" ht="85.5">
      <c r="A1172" s="190">
        <v>180605</v>
      </c>
      <c r="B1172" s="190" t="s">
        <v>14947</v>
      </c>
      <c r="C1172" s="184" t="s">
        <v>24</v>
      </c>
      <c r="D1172" s="188">
        <v>4362.58</v>
      </c>
    </row>
    <row r="1173" spans="1:4" ht="85.5">
      <c r="A1173" s="190">
        <v>180606</v>
      </c>
      <c r="B1173" s="190" t="s">
        <v>14948</v>
      </c>
      <c r="C1173" s="184" t="s">
        <v>24</v>
      </c>
      <c r="D1173" s="188">
        <v>4458.51</v>
      </c>
    </row>
    <row r="1174" spans="1:4" ht="85.5">
      <c r="A1174" s="190">
        <v>180607</v>
      </c>
      <c r="B1174" s="190" t="s">
        <v>14949</v>
      </c>
      <c r="C1174" s="184" t="s">
        <v>24</v>
      </c>
      <c r="D1174" s="188">
        <v>5778.53</v>
      </c>
    </row>
    <row r="1175" spans="1:4" ht="85.5">
      <c r="A1175" s="190">
        <v>180608</v>
      </c>
      <c r="B1175" s="190" t="s">
        <v>14950</v>
      </c>
      <c r="C1175" s="184" t="s">
        <v>24</v>
      </c>
      <c r="D1175" s="188">
        <v>9264.68</v>
      </c>
    </row>
    <row r="1176" spans="1:4" ht="99.75">
      <c r="A1176" s="190">
        <v>180609</v>
      </c>
      <c r="B1176" s="190" t="s">
        <v>14951</v>
      </c>
      <c r="C1176" s="184" t="s">
        <v>24</v>
      </c>
      <c r="D1176" s="188">
        <v>12240.11</v>
      </c>
    </row>
    <row r="1177" spans="1:4" ht="15">
      <c r="A1177" s="189">
        <v>1807</v>
      </c>
      <c r="B1177" s="189" t="s">
        <v>2012</v>
      </c>
      <c r="C1177" s="184"/>
      <c r="D1177" s="185"/>
    </row>
    <row r="1178" spans="1:4" ht="71.25">
      <c r="A1178" s="190">
        <v>180702</v>
      </c>
      <c r="B1178" s="190" t="s">
        <v>811</v>
      </c>
      <c r="C1178" s="184" t="s">
        <v>24</v>
      </c>
      <c r="D1178" s="185">
        <v>277.63</v>
      </c>
    </row>
    <row r="1179" spans="1:4" ht="15">
      <c r="A1179" s="189">
        <v>1808</v>
      </c>
      <c r="B1179" s="189" t="s">
        <v>2007</v>
      </c>
      <c r="C1179" s="184"/>
      <c r="D1179" s="185"/>
    </row>
    <row r="1180" spans="1:4" ht="28.5">
      <c r="A1180" s="190">
        <v>180803</v>
      </c>
      <c r="B1180" s="190" t="s">
        <v>812</v>
      </c>
      <c r="C1180" s="184" t="s">
        <v>24</v>
      </c>
      <c r="D1180" s="185">
        <v>141.80000000000001</v>
      </c>
    </row>
    <row r="1181" spans="1:4" ht="14.25">
      <c r="A1181" s="190">
        <v>180804</v>
      </c>
      <c r="B1181" s="190" t="s">
        <v>813</v>
      </c>
      <c r="C1181" s="184" t="s">
        <v>24</v>
      </c>
      <c r="D1181" s="188">
        <v>1019.12</v>
      </c>
    </row>
    <row r="1182" spans="1:4" ht="28.5">
      <c r="A1182" s="190">
        <v>180809</v>
      </c>
      <c r="B1182" s="190" t="s">
        <v>814</v>
      </c>
      <c r="C1182" s="184" t="s">
        <v>24</v>
      </c>
      <c r="D1182" s="185">
        <v>97.77</v>
      </c>
    </row>
    <row r="1183" spans="1:4" ht="15">
      <c r="A1183" s="189">
        <v>1810</v>
      </c>
      <c r="B1183" s="189" t="s">
        <v>14127</v>
      </c>
      <c r="C1183" s="184"/>
      <c r="D1183" s="185"/>
    </row>
    <row r="1184" spans="1:4" ht="85.5">
      <c r="A1184" s="190">
        <v>181001</v>
      </c>
      <c r="B1184" s="190" t="s">
        <v>28767</v>
      </c>
      <c r="C1184" s="184" t="s">
        <v>24</v>
      </c>
      <c r="D1184" s="185">
        <v>144.12</v>
      </c>
    </row>
    <row r="1185" spans="1:4" ht="85.5">
      <c r="A1185" s="190">
        <v>181002</v>
      </c>
      <c r="B1185" s="190" t="s">
        <v>28768</v>
      </c>
      <c r="C1185" s="184" t="s">
        <v>24</v>
      </c>
      <c r="D1185" s="185">
        <v>189.45</v>
      </c>
    </row>
    <row r="1186" spans="1:4" ht="85.5">
      <c r="A1186" s="190">
        <v>181003</v>
      </c>
      <c r="B1186" s="190" t="s">
        <v>28769</v>
      </c>
      <c r="C1186" s="184" t="s">
        <v>24</v>
      </c>
      <c r="D1186" s="185">
        <v>138.21</v>
      </c>
    </row>
    <row r="1187" spans="1:4" ht="99.75">
      <c r="A1187" s="190">
        <v>181004</v>
      </c>
      <c r="B1187" s="190" t="s">
        <v>28770</v>
      </c>
      <c r="C1187" s="184" t="s">
        <v>24</v>
      </c>
      <c r="D1187" s="185">
        <v>176.76</v>
      </c>
    </row>
    <row r="1188" spans="1:4" ht="85.5">
      <c r="A1188" s="190">
        <v>181005</v>
      </c>
      <c r="B1188" s="190" t="s">
        <v>28771</v>
      </c>
      <c r="C1188" s="184" t="s">
        <v>24</v>
      </c>
      <c r="D1188" s="185">
        <v>284.77999999999997</v>
      </c>
    </row>
    <row r="1189" spans="1:4" ht="85.5">
      <c r="A1189" s="190">
        <v>181007</v>
      </c>
      <c r="B1189" s="190" t="s">
        <v>14547</v>
      </c>
      <c r="C1189" s="184" t="s">
        <v>24</v>
      </c>
      <c r="D1189" s="185">
        <v>261.63</v>
      </c>
    </row>
    <row r="1190" spans="1:4" ht="15">
      <c r="A1190" s="189">
        <v>19</v>
      </c>
      <c r="B1190" s="189" t="s">
        <v>2013</v>
      </c>
      <c r="C1190" s="184"/>
      <c r="D1190" s="185"/>
    </row>
    <row r="1191" spans="1:4" ht="15">
      <c r="A1191" s="189">
        <v>1901</v>
      </c>
      <c r="B1191" s="189" t="s">
        <v>2014</v>
      </c>
      <c r="C1191" s="184"/>
      <c r="D1191" s="185"/>
    </row>
    <row r="1192" spans="1:4" ht="42.75">
      <c r="A1192" s="190">
        <v>190101</v>
      </c>
      <c r="B1192" s="190" t="s">
        <v>815</v>
      </c>
      <c r="C1192" s="184" t="s">
        <v>26</v>
      </c>
      <c r="D1192" s="185">
        <v>13.09</v>
      </c>
    </row>
    <row r="1193" spans="1:4" ht="42.75">
      <c r="A1193" s="190">
        <v>190102</v>
      </c>
      <c r="B1193" s="190" t="s">
        <v>816</v>
      </c>
      <c r="C1193" s="184" t="s">
        <v>26</v>
      </c>
      <c r="D1193" s="185">
        <v>21.71</v>
      </c>
    </row>
    <row r="1194" spans="1:4" ht="42.75">
      <c r="A1194" s="190">
        <v>190103</v>
      </c>
      <c r="B1194" s="190" t="s">
        <v>817</v>
      </c>
      <c r="C1194" s="184" t="s">
        <v>26</v>
      </c>
      <c r="D1194" s="185">
        <v>16.809999999999999</v>
      </c>
    </row>
    <row r="1195" spans="1:4" ht="42.75">
      <c r="A1195" s="190">
        <v>190104</v>
      </c>
      <c r="B1195" s="190" t="s">
        <v>818</v>
      </c>
      <c r="C1195" s="184" t="s">
        <v>26</v>
      </c>
      <c r="D1195" s="185">
        <v>25.55</v>
      </c>
    </row>
    <row r="1196" spans="1:4" ht="42.75">
      <c r="A1196" s="190">
        <v>190105</v>
      </c>
      <c r="B1196" s="190" t="s">
        <v>819</v>
      </c>
      <c r="C1196" s="184" t="s">
        <v>26</v>
      </c>
      <c r="D1196" s="185">
        <v>30.77</v>
      </c>
    </row>
    <row r="1197" spans="1:4" ht="42.75">
      <c r="A1197" s="190">
        <v>190106</v>
      </c>
      <c r="B1197" s="190" t="s">
        <v>820</v>
      </c>
      <c r="C1197" s="184" t="s">
        <v>26</v>
      </c>
      <c r="D1197" s="185">
        <v>25.42</v>
      </c>
    </row>
    <row r="1198" spans="1:4" ht="28.5">
      <c r="A1198" s="190">
        <v>190107</v>
      </c>
      <c r="B1198" s="190" t="s">
        <v>821</v>
      </c>
      <c r="C1198" s="184" t="s">
        <v>26</v>
      </c>
      <c r="D1198" s="185">
        <v>3.77</v>
      </c>
    </row>
    <row r="1199" spans="1:4" ht="28.5">
      <c r="A1199" s="190">
        <v>190108</v>
      </c>
      <c r="B1199" s="190" t="s">
        <v>822</v>
      </c>
      <c r="C1199" s="184" t="s">
        <v>26</v>
      </c>
      <c r="D1199" s="185">
        <v>13.22</v>
      </c>
    </row>
    <row r="1200" spans="1:4" ht="42.75">
      <c r="A1200" s="190">
        <v>190109</v>
      </c>
      <c r="B1200" s="190" t="s">
        <v>823</v>
      </c>
      <c r="C1200" s="184" t="s">
        <v>24</v>
      </c>
      <c r="D1200" s="185">
        <v>75.319999999999993</v>
      </c>
    </row>
    <row r="1201" spans="1:4" ht="28.5">
      <c r="A1201" s="190">
        <v>190114</v>
      </c>
      <c r="B1201" s="190" t="s">
        <v>824</v>
      </c>
      <c r="C1201" s="184" t="s">
        <v>26</v>
      </c>
      <c r="D1201" s="185">
        <v>5.49</v>
      </c>
    </row>
    <row r="1202" spans="1:4" ht="42.75">
      <c r="A1202" s="190">
        <v>190115</v>
      </c>
      <c r="B1202" s="190" t="s">
        <v>825</v>
      </c>
      <c r="C1202" s="184" t="s">
        <v>26</v>
      </c>
      <c r="D1202" s="185">
        <v>20.61</v>
      </c>
    </row>
    <row r="1203" spans="1:4" ht="42.75">
      <c r="A1203" s="190">
        <v>190116</v>
      </c>
      <c r="B1203" s="190" t="s">
        <v>826</v>
      </c>
      <c r="C1203" s="184" t="s">
        <v>26</v>
      </c>
      <c r="D1203" s="185">
        <v>24.58</v>
      </c>
    </row>
    <row r="1204" spans="1:4" ht="42.75">
      <c r="A1204" s="190">
        <v>190117</v>
      </c>
      <c r="B1204" s="190" t="s">
        <v>827</v>
      </c>
      <c r="C1204" s="184" t="s">
        <v>26</v>
      </c>
      <c r="D1204" s="185">
        <v>20.51</v>
      </c>
    </row>
    <row r="1205" spans="1:4" ht="42.75">
      <c r="A1205" s="190">
        <v>190121</v>
      </c>
      <c r="B1205" s="190" t="s">
        <v>828</v>
      </c>
      <c r="C1205" s="184" t="s">
        <v>26</v>
      </c>
      <c r="D1205" s="185">
        <v>2.5</v>
      </c>
    </row>
    <row r="1206" spans="1:4" ht="30">
      <c r="A1206" s="189">
        <v>1902</v>
      </c>
      <c r="B1206" s="189" t="s">
        <v>2015</v>
      </c>
      <c r="C1206" s="184"/>
      <c r="D1206" s="185"/>
    </row>
    <row r="1207" spans="1:4" ht="42.75">
      <c r="A1207" s="190">
        <v>190201</v>
      </c>
      <c r="B1207" s="190" t="s">
        <v>829</v>
      </c>
      <c r="C1207" s="184" t="s">
        <v>26</v>
      </c>
      <c r="D1207" s="185">
        <v>15.14</v>
      </c>
    </row>
    <row r="1208" spans="1:4" ht="57">
      <c r="A1208" s="190">
        <v>190202</v>
      </c>
      <c r="B1208" s="190" t="s">
        <v>830</v>
      </c>
      <c r="C1208" s="184" t="s">
        <v>26</v>
      </c>
      <c r="D1208" s="185">
        <v>17.88</v>
      </c>
    </row>
    <row r="1209" spans="1:4" ht="57">
      <c r="A1209" s="190">
        <v>190203</v>
      </c>
      <c r="B1209" s="190" t="s">
        <v>831</v>
      </c>
      <c r="C1209" s="184" t="s">
        <v>26</v>
      </c>
      <c r="D1209" s="185">
        <v>24.28</v>
      </c>
    </row>
    <row r="1210" spans="1:4" ht="57">
      <c r="A1210" s="190">
        <v>190204</v>
      </c>
      <c r="B1210" s="190" t="s">
        <v>832</v>
      </c>
      <c r="C1210" s="184" t="s">
        <v>26</v>
      </c>
      <c r="D1210" s="185">
        <v>30.35</v>
      </c>
    </row>
    <row r="1211" spans="1:4" ht="14.25">
      <c r="A1211" s="190">
        <v>190205</v>
      </c>
      <c r="B1211" s="190" t="s">
        <v>833</v>
      </c>
      <c r="C1211" s="184" t="s">
        <v>26</v>
      </c>
      <c r="D1211" s="185">
        <v>10.79</v>
      </c>
    </row>
    <row r="1212" spans="1:4" ht="42.75">
      <c r="A1212" s="190">
        <v>190211</v>
      </c>
      <c r="B1212" s="190" t="s">
        <v>834</v>
      </c>
      <c r="C1212" s="184" t="s">
        <v>26</v>
      </c>
      <c r="D1212" s="185">
        <v>20.61</v>
      </c>
    </row>
    <row r="1213" spans="1:4" ht="15">
      <c r="A1213" s="189">
        <v>1903</v>
      </c>
      <c r="B1213" s="189" t="s">
        <v>2016</v>
      </c>
      <c r="C1213" s="184"/>
      <c r="D1213" s="185"/>
    </row>
    <row r="1214" spans="1:4" ht="57">
      <c r="A1214" s="190">
        <v>190301</v>
      </c>
      <c r="B1214" s="190" t="s">
        <v>835</v>
      </c>
      <c r="C1214" s="184" t="s">
        <v>26</v>
      </c>
      <c r="D1214" s="185">
        <v>20.55</v>
      </c>
    </row>
    <row r="1215" spans="1:4" ht="57">
      <c r="A1215" s="190">
        <v>190302</v>
      </c>
      <c r="B1215" s="190" t="s">
        <v>836</v>
      </c>
      <c r="C1215" s="184" t="s">
        <v>26</v>
      </c>
      <c r="D1215" s="185">
        <v>28.25</v>
      </c>
    </row>
    <row r="1216" spans="1:4" ht="42.75">
      <c r="A1216" s="190">
        <v>190303</v>
      </c>
      <c r="B1216" s="190" t="s">
        <v>837</v>
      </c>
      <c r="C1216" s="184" t="s">
        <v>26</v>
      </c>
      <c r="D1216" s="185">
        <v>27.58</v>
      </c>
    </row>
    <row r="1217" spans="1:4" ht="42.75">
      <c r="A1217" s="190">
        <v>190306</v>
      </c>
      <c r="B1217" s="190" t="s">
        <v>838</v>
      </c>
      <c r="C1217" s="184" t="s">
        <v>26</v>
      </c>
      <c r="D1217" s="185">
        <v>27.18</v>
      </c>
    </row>
    <row r="1218" spans="1:4" ht="15">
      <c r="A1218" s="189">
        <v>1904</v>
      </c>
      <c r="B1218" s="189" t="s">
        <v>2017</v>
      </c>
      <c r="C1218" s="184"/>
      <c r="D1218" s="185"/>
    </row>
    <row r="1219" spans="1:4" ht="57">
      <c r="A1219" s="190">
        <v>190417</v>
      </c>
      <c r="B1219" s="190" t="s">
        <v>839</v>
      </c>
      <c r="C1219" s="184" t="s">
        <v>26</v>
      </c>
      <c r="D1219" s="185">
        <v>25.01</v>
      </c>
    </row>
    <row r="1220" spans="1:4" ht="42.75">
      <c r="A1220" s="190">
        <v>190418</v>
      </c>
      <c r="B1220" s="190" t="s">
        <v>840</v>
      </c>
      <c r="C1220" s="184" t="s">
        <v>26</v>
      </c>
      <c r="D1220" s="185">
        <v>43.73</v>
      </c>
    </row>
    <row r="1221" spans="1:4" ht="15">
      <c r="A1221" s="189">
        <v>1905</v>
      </c>
      <c r="B1221" s="189" t="s">
        <v>2018</v>
      </c>
      <c r="C1221" s="184"/>
      <c r="D1221" s="185"/>
    </row>
    <row r="1222" spans="1:4" ht="57">
      <c r="A1222" s="190">
        <v>190501</v>
      </c>
      <c r="B1222" s="190" t="s">
        <v>841</v>
      </c>
      <c r="C1222" s="184" t="s">
        <v>24</v>
      </c>
      <c r="D1222" s="185">
        <v>5.61</v>
      </c>
    </row>
    <row r="1223" spans="1:4" ht="15">
      <c r="A1223" s="189">
        <v>1906</v>
      </c>
      <c r="B1223" s="189" t="s">
        <v>2019</v>
      </c>
      <c r="C1223" s="184"/>
      <c r="D1223" s="185"/>
    </row>
    <row r="1224" spans="1:4" ht="57">
      <c r="A1224" s="190">
        <v>190601</v>
      </c>
      <c r="B1224" s="190" t="s">
        <v>842</v>
      </c>
      <c r="C1224" s="184" t="s">
        <v>42</v>
      </c>
      <c r="D1224" s="185">
        <v>33.21</v>
      </c>
    </row>
    <row r="1225" spans="1:4" ht="57">
      <c r="A1225" s="190">
        <v>190602</v>
      </c>
      <c r="B1225" s="190" t="s">
        <v>843</v>
      </c>
      <c r="C1225" s="184" t="s">
        <v>26</v>
      </c>
      <c r="D1225" s="185">
        <v>36.130000000000003</v>
      </c>
    </row>
    <row r="1226" spans="1:4" ht="42.75">
      <c r="A1226" s="190">
        <v>190603</v>
      </c>
      <c r="B1226" s="190" t="s">
        <v>2020</v>
      </c>
      <c r="C1226" s="184" t="s">
        <v>26</v>
      </c>
      <c r="D1226" s="185">
        <v>20.399999999999999</v>
      </c>
    </row>
    <row r="1227" spans="1:4" ht="57">
      <c r="A1227" s="190">
        <v>190604</v>
      </c>
      <c r="B1227" s="190" t="s">
        <v>844</v>
      </c>
      <c r="C1227" s="184" t="s">
        <v>42</v>
      </c>
      <c r="D1227" s="185">
        <v>53.13</v>
      </c>
    </row>
    <row r="1228" spans="1:4" ht="71.25">
      <c r="A1228" s="190">
        <v>190605</v>
      </c>
      <c r="B1228" s="190" t="s">
        <v>2021</v>
      </c>
      <c r="C1228" s="184" t="s">
        <v>26</v>
      </c>
      <c r="D1228" s="185">
        <v>55.97</v>
      </c>
    </row>
    <row r="1229" spans="1:4" ht="15">
      <c r="A1229" s="189">
        <v>20</v>
      </c>
      <c r="B1229" s="189" t="s">
        <v>2022</v>
      </c>
      <c r="C1229" s="184"/>
      <c r="D1229" s="185"/>
    </row>
    <row r="1230" spans="1:4" ht="15">
      <c r="A1230" s="189">
        <v>2001</v>
      </c>
      <c r="B1230" s="189" t="s">
        <v>2023</v>
      </c>
      <c r="C1230" s="184"/>
      <c r="D1230" s="185"/>
    </row>
    <row r="1231" spans="1:4" ht="71.25">
      <c r="A1231" s="190">
        <v>200101</v>
      </c>
      <c r="B1231" s="190" t="s">
        <v>845</v>
      </c>
      <c r="C1231" s="184" t="s">
        <v>26</v>
      </c>
      <c r="D1231" s="185">
        <v>252.66</v>
      </c>
    </row>
    <row r="1232" spans="1:4" ht="42.75">
      <c r="A1232" s="190">
        <v>200104</v>
      </c>
      <c r="B1232" s="190" t="s">
        <v>846</v>
      </c>
      <c r="C1232" s="184" t="s">
        <v>42</v>
      </c>
      <c r="D1232" s="185">
        <v>310.73</v>
      </c>
    </row>
    <row r="1233" spans="1:4" ht="71.25">
      <c r="A1233" s="190">
        <v>200105</v>
      </c>
      <c r="B1233" s="190" t="s">
        <v>847</v>
      </c>
      <c r="C1233" s="184" t="s">
        <v>42</v>
      </c>
      <c r="D1233" s="185">
        <v>213.79</v>
      </c>
    </row>
    <row r="1234" spans="1:4" ht="57">
      <c r="A1234" s="190">
        <v>200107</v>
      </c>
      <c r="B1234" s="190" t="s">
        <v>848</v>
      </c>
      <c r="C1234" s="184" t="s">
        <v>42</v>
      </c>
      <c r="D1234" s="185">
        <v>121.14</v>
      </c>
    </row>
    <row r="1235" spans="1:4" ht="42.75">
      <c r="A1235" s="190">
        <v>200108</v>
      </c>
      <c r="B1235" s="190" t="s">
        <v>849</v>
      </c>
      <c r="C1235" s="184" t="s">
        <v>35</v>
      </c>
      <c r="D1235" s="188">
        <v>1095.52</v>
      </c>
    </row>
    <row r="1236" spans="1:4" ht="85.5">
      <c r="A1236" s="190">
        <v>200120</v>
      </c>
      <c r="B1236" s="190" t="s">
        <v>850</v>
      </c>
      <c r="C1236" s="184" t="s">
        <v>42</v>
      </c>
      <c r="D1236" s="185">
        <v>249.01</v>
      </c>
    </row>
    <row r="1237" spans="1:4" ht="71.25">
      <c r="A1237" s="190">
        <v>200124</v>
      </c>
      <c r="B1237" s="190" t="s">
        <v>851</v>
      </c>
      <c r="C1237" s="184" t="s">
        <v>42</v>
      </c>
      <c r="D1237" s="185">
        <v>903.72</v>
      </c>
    </row>
    <row r="1238" spans="1:4" ht="71.25">
      <c r="A1238" s="190">
        <v>200128</v>
      </c>
      <c r="B1238" s="190" t="s">
        <v>852</v>
      </c>
      <c r="C1238" s="184" t="s">
        <v>26</v>
      </c>
      <c r="D1238" s="185">
        <v>283.02999999999997</v>
      </c>
    </row>
    <row r="1239" spans="1:4" ht="57">
      <c r="A1239" s="190">
        <v>200129</v>
      </c>
      <c r="B1239" s="190" t="s">
        <v>853</v>
      </c>
      <c r="C1239" s="184" t="s">
        <v>42</v>
      </c>
      <c r="D1239" s="185">
        <v>118.45</v>
      </c>
    </row>
    <row r="1240" spans="1:4" ht="57">
      <c r="A1240" s="190">
        <v>200130</v>
      </c>
      <c r="B1240" s="190" t="s">
        <v>854</v>
      </c>
      <c r="C1240" s="184" t="s">
        <v>42</v>
      </c>
      <c r="D1240" s="185">
        <v>972.92</v>
      </c>
    </row>
    <row r="1241" spans="1:4" ht="57">
      <c r="A1241" s="190">
        <v>200131</v>
      </c>
      <c r="B1241" s="190" t="s">
        <v>855</v>
      </c>
      <c r="C1241" s="184" t="s">
        <v>42</v>
      </c>
      <c r="D1241" s="188">
        <v>1777.94</v>
      </c>
    </row>
    <row r="1242" spans="1:4" ht="15">
      <c r="A1242" s="189">
        <v>2002</v>
      </c>
      <c r="B1242" s="189" t="s">
        <v>2024</v>
      </c>
      <c r="C1242" s="184"/>
      <c r="D1242" s="185"/>
    </row>
    <row r="1243" spans="1:4" ht="57">
      <c r="A1243" s="190">
        <v>200202</v>
      </c>
      <c r="B1243" s="190" t="s">
        <v>856</v>
      </c>
      <c r="C1243" s="184" t="s">
        <v>42</v>
      </c>
      <c r="D1243" s="185">
        <v>59.68</v>
      </c>
    </row>
    <row r="1244" spans="1:4" ht="71.25">
      <c r="A1244" s="190">
        <v>200206</v>
      </c>
      <c r="B1244" s="190" t="s">
        <v>857</v>
      </c>
      <c r="C1244" s="184" t="s">
        <v>26</v>
      </c>
      <c r="D1244" s="185">
        <v>97.75</v>
      </c>
    </row>
    <row r="1245" spans="1:4" ht="57">
      <c r="A1245" s="190">
        <v>200209</v>
      </c>
      <c r="B1245" s="190" t="s">
        <v>858</v>
      </c>
      <c r="C1245" s="184" t="s">
        <v>26</v>
      </c>
      <c r="D1245" s="185">
        <v>152</v>
      </c>
    </row>
    <row r="1246" spans="1:4" ht="71.25">
      <c r="A1246" s="190">
        <v>200214</v>
      </c>
      <c r="B1246" s="190" t="s">
        <v>859</v>
      </c>
      <c r="C1246" s="184" t="s">
        <v>26</v>
      </c>
      <c r="D1246" s="185">
        <v>121.27</v>
      </c>
    </row>
    <row r="1247" spans="1:4" ht="28.5">
      <c r="A1247" s="190">
        <v>200223</v>
      </c>
      <c r="B1247" s="190" t="s">
        <v>860</v>
      </c>
      <c r="C1247" s="184" t="s">
        <v>35</v>
      </c>
      <c r="D1247" s="185">
        <v>249.62</v>
      </c>
    </row>
    <row r="1248" spans="1:4" ht="57">
      <c r="A1248" s="190">
        <v>200229</v>
      </c>
      <c r="B1248" s="190" t="s">
        <v>861</v>
      </c>
      <c r="C1248" s="184" t="s">
        <v>42</v>
      </c>
      <c r="D1248" s="185">
        <v>79.91</v>
      </c>
    </row>
    <row r="1249" spans="1:4" ht="71.25">
      <c r="A1249" s="190">
        <v>200237</v>
      </c>
      <c r="B1249" s="190" t="s">
        <v>862</v>
      </c>
      <c r="C1249" s="184" t="s">
        <v>26</v>
      </c>
      <c r="D1249" s="185">
        <v>83.35</v>
      </c>
    </row>
    <row r="1250" spans="1:4" ht="71.25">
      <c r="A1250" s="190">
        <v>200243</v>
      </c>
      <c r="B1250" s="190" t="s">
        <v>863</v>
      </c>
      <c r="C1250" s="184" t="s">
        <v>42</v>
      </c>
      <c r="D1250" s="185">
        <v>269.36</v>
      </c>
    </row>
    <row r="1251" spans="1:4" ht="57">
      <c r="A1251" s="190">
        <v>200253</v>
      </c>
      <c r="B1251" s="190" t="s">
        <v>864</v>
      </c>
      <c r="C1251" s="184" t="s">
        <v>26</v>
      </c>
      <c r="D1251" s="185">
        <v>97.74</v>
      </c>
    </row>
    <row r="1252" spans="1:4" ht="57">
      <c r="A1252" s="190">
        <v>200254</v>
      </c>
      <c r="B1252" s="190" t="s">
        <v>865</v>
      </c>
      <c r="C1252" s="184" t="s">
        <v>26</v>
      </c>
      <c r="D1252" s="185">
        <v>97.74</v>
      </c>
    </row>
    <row r="1253" spans="1:4" ht="15">
      <c r="A1253" s="189">
        <v>2003</v>
      </c>
      <c r="B1253" s="189" t="s">
        <v>1255</v>
      </c>
      <c r="C1253" s="184"/>
      <c r="D1253" s="185"/>
    </row>
    <row r="1254" spans="1:4" ht="42.75">
      <c r="A1254" s="190">
        <v>200303</v>
      </c>
      <c r="B1254" s="190" t="s">
        <v>866</v>
      </c>
      <c r="C1254" s="184" t="s">
        <v>26</v>
      </c>
      <c r="D1254" s="185">
        <v>15.71</v>
      </c>
    </row>
    <row r="1255" spans="1:4" ht="28.5">
      <c r="A1255" s="190">
        <v>200305</v>
      </c>
      <c r="B1255" s="190" t="s">
        <v>867</v>
      </c>
      <c r="C1255" s="184" t="s">
        <v>35</v>
      </c>
      <c r="D1255" s="185">
        <v>223.63</v>
      </c>
    </row>
    <row r="1256" spans="1:4" ht="14.25">
      <c r="A1256" s="190">
        <v>200306</v>
      </c>
      <c r="B1256" s="190" t="s">
        <v>868</v>
      </c>
      <c r="C1256" s="184" t="s">
        <v>35</v>
      </c>
      <c r="D1256" s="185">
        <v>205.32</v>
      </c>
    </row>
    <row r="1257" spans="1:4" ht="14.25">
      <c r="A1257" s="190">
        <v>200307</v>
      </c>
      <c r="B1257" s="190" t="s">
        <v>869</v>
      </c>
      <c r="C1257" s="184" t="s">
        <v>35</v>
      </c>
      <c r="D1257" s="185">
        <v>239.42</v>
      </c>
    </row>
    <row r="1258" spans="1:4" ht="14.25">
      <c r="A1258" s="190">
        <v>200323</v>
      </c>
      <c r="B1258" s="190" t="s">
        <v>870</v>
      </c>
      <c r="C1258" s="184" t="s">
        <v>35</v>
      </c>
      <c r="D1258" s="185">
        <v>152.71</v>
      </c>
    </row>
    <row r="1259" spans="1:4" ht="42.75">
      <c r="A1259" s="190">
        <v>200326</v>
      </c>
      <c r="B1259" s="190" t="s">
        <v>871</v>
      </c>
      <c r="C1259" s="184" t="s">
        <v>26</v>
      </c>
      <c r="D1259" s="185">
        <v>31.15</v>
      </c>
    </row>
    <row r="1260" spans="1:4" ht="15">
      <c r="A1260" s="189">
        <v>2004</v>
      </c>
      <c r="B1260" s="189" t="s">
        <v>2025</v>
      </c>
      <c r="C1260" s="184"/>
      <c r="D1260" s="185"/>
    </row>
    <row r="1261" spans="1:4" ht="14.25">
      <c r="A1261" s="190">
        <v>200401</v>
      </c>
      <c r="B1261" s="190" t="s">
        <v>2026</v>
      </c>
      <c r="C1261" s="184" t="s">
        <v>26</v>
      </c>
      <c r="D1261" s="185">
        <v>11.1</v>
      </c>
    </row>
    <row r="1262" spans="1:4" ht="28.5">
      <c r="A1262" s="190">
        <v>200402</v>
      </c>
      <c r="B1262" s="190" t="s">
        <v>872</v>
      </c>
      <c r="C1262" s="184" t="s">
        <v>26</v>
      </c>
      <c r="D1262" s="185">
        <v>1.1100000000000001</v>
      </c>
    </row>
    <row r="1263" spans="1:4" ht="14.25">
      <c r="A1263" s="190">
        <v>200404</v>
      </c>
      <c r="B1263" s="190" t="s">
        <v>873</v>
      </c>
      <c r="C1263" s="184" t="s">
        <v>26</v>
      </c>
      <c r="D1263" s="185">
        <v>22.12</v>
      </c>
    </row>
    <row r="1264" spans="1:4" ht="15">
      <c r="A1264" s="189">
        <v>2005</v>
      </c>
      <c r="B1264" s="189" t="s">
        <v>2027</v>
      </c>
      <c r="C1264" s="184"/>
      <c r="D1264" s="185"/>
    </row>
    <row r="1265" spans="1:4" ht="42.75">
      <c r="A1265" s="190">
        <v>200511</v>
      </c>
      <c r="B1265" s="190" t="s">
        <v>874</v>
      </c>
      <c r="C1265" s="184" t="s">
        <v>24</v>
      </c>
      <c r="D1265" s="185">
        <v>160.63</v>
      </c>
    </row>
    <row r="1266" spans="1:4" ht="71.25">
      <c r="A1266" s="190">
        <v>200512</v>
      </c>
      <c r="B1266" s="190" t="s">
        <v>875</v>
      </c>
      <c r="C1266" s="184" t="s">
        <v>24</v>
      </c>
      <c r="D1266" s="185">
        <v>461.23</v>
      </c>
    </row>
    <row r="1267" spans="1:4" ht="57">
      <c r="A1267" s="190">
        <v>200513</v>
      </c>
      <c r="B1267" s="190" t="s">
        <v>27668</v>
      </c>
      <c r="C1267" s="184" t="s">
        <v>24</v>
      </c>
      <c r="D1267" s="188">
        <v>1738.39</v>
      </c>
    </row>
    <row r="1268" spans="1:4" ht="28.5">
      <c r="A1268" s="190">
        <v>200562</v>
      </c>
      <c r="B1268" s="190" t="s">
        <v>876</v>
      </c>
      <c r="C1268" s="184" t="s">
        <v>24</v>
      </c>
      <c r="D1268" s="185">
        <v>400.53</v>
      </c>
    </row>
    <row r="1269" spans="1:4" ht="57">
      <c r="A1269" s="190">
        <v>200563</v>
      </c>
      <c r="B1269" s="190" t="s">
        <v>877</v>
      </c>
      <c r="C1269" s="184" t="s">
        <v>42</v>
      </c>
      <c r="D1269" s="185">
        <v>161.19</v>
      </c>
    </row>
    <row r="1270" spans="1:4" ht="28.5">
      <c r="A1270" s="190">
        <v>200572</v>
      </c>
      <c r="B1270" s="190" t="s">
        <v>878</v>
      </c>
      <c r="C1270" s="184" t="s">
        <v>24</v>
      </c>
      <c r="D1270" s="188">
        <v>2512.25</v>
      </c>
    </row>
    <row r="1271" spans="1:4" ht="42.75">
      <c r="A1271" s="190">
        <v>200573</v>
      </c>
      <c r="B1271" s="190" t="s">
        <v>879</v>
      </c>
      <c r="C1271" s="184" t="s">
        <v>42</v>
      </c>
      <c r="D1271" s="185">
        <v>244.36</v>
      </c>
    </row>
    <row r="1272" spans="1:4" ht="57">
      <c r="A1272" s="190">
        <v>200576</v>
      </c>
      <c r="B1272" s="190" t="s">
        <v>880</v>
      </c>
      <c r="C1272" s="184" t="s">
        <v>24</v>
      </c>
      <c r="D1272" s="185">
        <v>803.85</v>
      </c>
    </row>
    <row r="1273" spans="1:4" ht="15">
      <c r="A1273" s="189">
        <v>2007</v>
      </c>
      <c r="B1273" s="189" t="s">
        <v>2028</v>
      </c>
      <c r="C1273" s="184"/>
      <c r="D1273" s="185"/>
    </row>
    <row r="1274" spans="1:4" ht="85.5">
      <c r="A1274" s="190">
        <v>200702</v>
      </c>
      <c r="B1274" s="190" t="s">
        <v>881</v>
      </c>
      <c r="C1274" s="184" t="s">
        <v>26</v>
      </c>
      <c r="D1274" s="185">
        <v>136.91</v>
      </c>
    </row>
    <row r="1275" spans="1:4" ht="57">
      <c r="A1275" s="190">
        <v>200703</v>
      </c>
      <c r="B1275" s="190" t="s">
        <v>882</v>
      </c>
      <c r="C1275" s="184" t="s">
        <v>42</v>
      </c>
      <c r="D1275" s="185">
        <v>33.21</v>
      </c>
    </row>
    <row r="1276" spans="1:4" ht="42.75">
      <c r="A1276" s="190">
        <v>200704</v>
      </c>
      <c r="B1276" s="190" t="s">
        <v>883</v>
      </c>
      <c r="C1276" s="184" t="s">
        <v>26</v>
      </c>
      <c r="D1276" s="185">
        <v>36.130000000000003</v>
      </c>
    </row>
    <row r="1277" spans="1:4" ht="28.5">
      <c r="A1277" s="190">
        <v>200705</v>
      </c>
      <c r="B1277" s="190" t="s">
        <v>884</v>
      </c>
      <c r="C1277" s="184" t="s">
        <v>24</v>
      </c>
      <c r="D1277" s="185">
        <v>197.29</v>
      </c>
    </row>
    <row r="1278" spans="1:4" ht="42.75">
      <c r="A1278" s="190">
        <v>200706</v>
      </c>
      <c r="B1278" s="190" t="s">
        <v>885</v>
      </c>
      <c r="C1278" s="184" t="s">
        <v>24</v>
      </c>
      <c r="D1278" s="188">
        <v>3666.81</v>
      </c>
    </row>
    <row r="1279" spans="1:4" ht="42.75">
      <c r="A1279" s="190">
        <v>200707</v>
      </c>
      <c r="B1279" s="190" t="s">
        <v>886</v>
      </c>
      <c r="C1279" s="184" t="s">
        <v>24</v>
      </c>
      <c r="D1279" s="188">
        <v>1742.27</v>
      </c>
    </row>
    <row r="1280" spans="1:4" ht="57">
      <c r="A1280" s="190">
        <v>200708</v>
      </c>
      <c r="B1280" s="190" t="s">
        <v>887</v>
      </c>
      <c r="C1280" s="184" t="s">
        <v>24</v>
      </c>
      <c r="D1280" s="188">
        <v>1434.98</v>
      </c>
    </row>
    <row r="1281" spans="1:4" ht="28.5">
      <c r="A1281" s="190">
        <v>200709</v>
      </c>
      <c r="B1281" s="190" t="s">
        <v>888</v>
      </c>
      <c r="C1281" s="184" t="s">
        <v>24</v>
      </c>
      <c r="D1281" s="185">
        <v>965.97</v>
      </c>
    </row>
    <row r="1282" spans="1:4" ht="57">
      <c r="A1282" s="190">
        <v>200711</v>
      </c>
      <c r="B1282" s="190" t="s">
        <v>889</v>
      </c>
      <c r="C1282" s="184" t="s">
        <v>26</v>
      </c>
      <c r="D1282" s="185">
        <v>304.01</v>
      </c>
    </row>
    <row r="1283" spans="1:4" ht="14.25">
      <c r="A1283" s="190">
        <v>200713</v>
      </c>
      <c r="B1283" s="190" t="s">
        <v>890</v>
      </c>
      <c r="C1283" s="184" t="s">
        <v>24</v>
      </c>
      <c r="D1283" s="185">
        <v>170.8</v>
      </c>
    </row>
    <row r="1284" spans="1:4" ht="42.75">
      <c r="A1284" s="190">
        <v>200714</v>
      </c>
      <c r="B1284" s="190" t="s">
        <v>891</v>
      </c>
      <c r="C1284" s="184" t="s">
        <v>26</v>
      </c>
      <c r="D1284" s="185">
        <v>14.59</v>
      </c>
    </row>
    <row r="1285" spans="1:4" ht="57">
      <c r="A1285" s="190">
        <v>200715</v>
      </c>
      <c r="B1285" s="190" t="s">
        <v>892</v>
      </c>
      <c r="C1285" s="184" t="s">
        <v>26</v>
      </c>
      <c r="D1285" s="185">
        <v>174.64</v>
      </c>
    </row>
    <row r="1286" spans="1:4" ht="71.25">
      <c r="A1286" s="190">
        <v>200716</v>
      </c>
      <c r="B1286" s="190" t="s">
        <v>893</v>
      </c>
      <c r="C1286" s="184" t="s">
        <v>26</v>
      </c>
      <c r="D1286" s="185">
        <v>147.02000000000001</v>
      </c>
    </row>
    <row r="1287" spans="1:4" ht="28.5">
      <c r="A1287" s="190">
        <v>200717</v>
      </c>
      <c r="B1287" s="190" t="s">
        <v>894</v>
      </c>
      <c r="C1287" s="184" t="s">
        <v>42</v>
      </c>
      <c r="D1287" s="185">
        <v>5.6</v>
      </c>
    </row>
    <row r="1288" spans="1:4" ht="85.5">
      <c r="A1288" s="190">
        <v>200720</v>
      </c>
      <c r="B1288" s="190" t="s">
        <v>895</v>
      </c>
      <c r="C1288" s="184" t="s">
        <v>26</v>
      </c>
      <c r="D1288" s="185">
        <v>66.73</v>
      </c>
    </row>
    <row r="1289" spans="1:4" ht="28.5">
      <c r="A1289" s="190">
        <v>200721</v>
      </c>
      <c r="B1289" s="190" t="s">
        <v>896</v>
      </c>
      <c r="C1289" s="184" t="s">
        <v>26</v>
      </c>
      <c r="D1289" s="185">
        <v>17.88</v>
      </c>
    </row>
    <row r="1290" spans="1:4" ht="42.75">
      <c r="A1290" s="190">
        <v>200725</v>
      </c>
      <c r="B1290" s="190" t="s">
        <v>897</v>
      </c>
      <c r="C1290" s="184" t="s">
        <v>42</v>
      </c>
      <c r="D1290" s="185">
        <v>53.13</v>
      </c>
    </row>
    <row r="1291" spans="1:4" ht="42.75">
      <c r="A1291" s="190">
        <v>200726</v>
      </c>
      <c r="B1291" s="190" t="s">
        <v>898</v>
      </c>
      <c r="C1291" s="184" t="s">
        <v>26</v>
      </c>
      <c r="D1291" s="185">
        <v>161.58000000000001</v>
      </c>
    </row>
    <row r="1292" spans="1:4" ht="71.25">
      <c r="A1292" s="190">
        <v>200728</v>
      </c>
      <c r="B1292" s="190" t="s">
        <v>899</v>
      </c>
      <c r="C1292" s="184" t="s">
        <v>26</v>
      </c>
      <c r="D1292" s="185">
        <v>226.87</v>
      </c>
    </row>
    <row r="1293" spans="1:4" ht="71.25">
      <c r="A1293" s="190">
        <v>200738</v>
      </c>
      <c r="B1293" s="190" t="s">
        <v>900</v>
      </c>
      <c r="C1293" s="184" t="s">
        <v>157</v>
      </c>
      <c r="D1293" s="185">
        <v>37.08</v>
      </c>
    </row>
    <row r="1294" spans="1:4" ht="15">
      <c r="A1294" s="189">
        <v>21</v>
      </c>
      <c r="B1294" s="189" t="s">
        <v>2029</v>
      </c>
      <c r="C1294" s="184"/>
      <c r="D1294" s="185"/>
    </row>
    <row r="1295" spans="1:4" ht="15">
      <c r="A1295" s="189">
        <v>2101</v>
      </c>
      <c r="B1295" s="189" t="s">
        <v>2030</v>
      </c>
      <c r="C1295" s="184"/>
      <c r="D1295" s="185"/>
    </row>
    <row r="1296" spans="1:4" ht="14.25">
      <c r="A1296" s="190">
        <v>210105</v>
      </c>
      <c r="B1296" s="190" t="s">
        <v>901</v>
      </c>
      <c r="C1296" s="184" t="s">
        <v>26</v>
      </c>
      <c r="D1296" s="185">
        <v>136.93</v>
      </c>
    </row>
    <row r="1297" spans="1:4" ht="42.75">
      <c r="A1297" s="190">
        <v>210109</v>
      </c>
      <c r="B1297" s="190" t="s">
        <v>902</v>
      </c>
      <c r="C1297" s="184" t="s">
        <v>24</v>
      </c>
      <c r="D1297" s="185">
        <v>717.8</v>
      </c>
    </row>
    <row r="1298" spans="1:4" ht="85.5">
      <c r="A1298" s="190">
        <v>210114</v>
      </c>
      <c r="B1298" s="190" t="s">
        <v>14952</v>
      </c>
      <c r="C1298" s="184" t="s">
        <v>24</v>
      </c>
      <c r="D1298" s="188">
        <v>4605.67</v>
      </c>
    </row>
    <row r="1299" spans="1:4" ht="15">
      <c r="A1299" s="189">
        <v>2102</v>
      </c>
      <c r="B1299" s="189" t="s">
        <v>2031</v>
      </c>
      <c r="C1299" s="184"/>
      <c r="D1299" s="185"/>
    </row>
    <row r="1300" spans="1:4" ht="28.5">
      <c r="A1300" s="190">
        <v>210210</v>
      </c>
      <c r="B1300" s="190" t="s">
        <v>903</v>
      </c>
      <c r="C1300" s="184" t="s">
        <v>26</v>
      </c>
      <c r="D1300" s="185">
        <v>399.1</v>
      </c>
    </row>
    <row r="1301" spans="1:4" ht="15">
      <c r="A1301" s="189">
        <v>2103</v>
      </c>
      <c r="B1301" s="189" t="s">
        <v>2032</v>
      </c>
      <c r="C1301" s="184"/>
      <c r="D1301" s="185"/>
    </row>
    <row r="1302" spans="1:4" ht="42.75">
      <c r="A1302" s="190">
        <v>210301</v>
      </c>
      <c r="B1302" s="190" t="s">
        <v>904</v>
      </c>
      <c r="C1302" s="184" t="s">
        <v>42</v>
      </c>
      <c r="D1302" s="185">
        <v>375.63</v>
      </c>
    </row>
    <row r="1303" spans="1:4" ht="42.75">
      <c r="A1303" s="190">
        <v>210302</v>
      </c>
      <c r="B1303" s="190" t="s">
        <v>14953</v>
      </c>
      <c r="C1303" s="184" t="s">
        <v>42</v>
      </c>
      <c r="D1303" s="185">
        <v>280.68</v>
      </c>
    </row>
    <row r="1304" spans="1:4" ht="42.75">
      <c r="A1304" s="190">
        <v>210304</v>
      </c>
      <c r="B1304" s="190" t="s">
        <v>905</v>
      </c>
      <c r="C1304" s="184" t="s">
        <v>42</v>
      </c>
      <c r="D1304" s="185">
        <v>220.98</v>
      </c>
    </row>
    <row r="1305" spans="1:4" ht="57">
      <c r="A1305" s="190">
        <v>210316</v>
      </c>
      <c r="B1305" s="190" t="s">
        <v>906</v>
      </c>
      <c r="C1305" s="184" t="s">
        <v>24</v>
      </c>
      <c r="D1305" s="185">
        <v>644.92999999999995</v>
      </c>
    </row>
    <row r="1306" spans="1:4" ht="42.75">
      <c r="A1306" s="190">
        <v>210321</v>
      </c>
      <c r="B1306" s="190" t="s">
        <v>907</v>
      </c>
      <c r="C1306" s="184" t="s">
        <v>24</v>
      </c>
      <c r="D1306" s="185">
        <v>182.87</v>
      </c>
    </row>
    <row r="1307" spans="1:4" ht="28.5">
      <c r="A1307" s="190">
        <v>210322</v>
      </c>
      <c r="B1307" s="190" t="s">
        <v>908</v>
      </c>
      <c r="C1307" s="184" t="s">
        <v>42</v>
      </c>
      <c r="D1307" s="185">
        <v>149.1</v>
      </c>
    </row>
    <row r="1308" spans="1:4" ht="15">
      <c r="A1308" s="189">
        <v>22</v>
      </c>
      <c r="B1308" s="189" t="s">
        <v>2033</v>
      </c>
      <c r="C1308" s="184"/>
      <c r="D1308" s="185"/>
    </row>
    <row r="1309" spans="1:4" ht="45">
      <c r="A1309" s="189">
        <v>2208</v>
      </c>
      <c r="B1309" s="189" t="s">
        <v>2034</v>
      </c>
      <c r="C1309" s="184"/>
      <c r="D1309" s="185"/>
    </row>
    <row r="1310" spans="1:4" ht="85.5">
      <c r="A1310" s="190">
        <v>220803</v>
      </c>
      <c r="B1310" s="190" t="s">
        <v>39463</v>
      </c>
      <c r="C1310" s="184" t="s">
        <v>93</v>
      </c>
      <c r="D1310" s="188">
        <v>3641.68</v>
      </c>
    </row>
    <row r="1311" spans="1:4" ht="15">
      <c r="A1311" s="189">
        <v>31</v>
      </c>
      <c r="B1311" s="189" t="s">
        <v>2035</v>
      </c>
      <c r="C1311" s="184"/>
      <c r="D1311" s="185"/>
    </row>
    <row r="1312" spans="1:4" ht="30">
      <c r="A1312" s="189">
        <v>3106</v>
      </c>
      <c r="B1312" s="189" t="s">
        <v>2036</v>
      </c>
      <c r="C1312" s="184"/>
      <c r="D1312" s="185"/>
    </row>
    <row r="1313" spans="1:4" ht="14.25">
      <c r="A1313" s="190">
        <v>310601</v>
      </c>
      <c r="B1313" s="190" t="s">
        <v>909</v>
      </c>
      <c r="C1313" s="184" t="s">
        <v>910</v>
      </c>
      <c r="D1313" s="188">
        <v>1308.51</v>
      </c>
    </row>
    <row r="1314" spans="1:4" ht="30">
      <c r="A1314" s="189">
        <v>3108</v>
      </c>
      <c r="B1314" s="189" t="s">
        <v>2037</v>
      </c>
      <c r="C1314" s="184"/>
      <c r="D1314" s="185"/>
    </row>
    <row r="1315" spans="1:4" ht="14.25">
      <c r="A1315" s="190">
        <v>310801</v>
      </c>
      <c r="B1315" s="190" t="s">
        <v>911</v>
      </c>
      <c r="C1315" s="184" t="s">
        <v>24</v>
      </c>
      <c r="D1315" s="185">
        <v>14.71</v>
      </c>
    </row>
    <row r="1316" spans="1:4" ht="14.25">
      <c r="A1316" s="190">
        <v>310802</v>
      </c>
      <c r="B1316" s="190" t="s">
        <v>912</v>
      </c>
      <c r="C1316" s="184" t="s">
        <v>24</v>
      </c>
      <c r="D1316" s="185">
        <v>166.93</v>
      </c>
    </row>
    <row r="1317" spans="1:4" ht="14.25">
      <c r="A1317" s="190">
        <v>310803</v>
      </c>
      <c r="B1317" s="190" t="s">
        <v>913</v>
      </c>
      <c r="C1317" s="184" t="s">
        <v>24</v>
      </c>
      <c r="D1317" s="185">
        <v>34.19</v>
      </c>
    </row>
    <row r="1318" spans="1:4" ht="14.25">
      <c r="A1318" s="190">
        <v>310804</v>
      </c>
      <c r="B1318" s="190" t="s">
        <v>914</v>
      </c>
      <c r="C1318" s="184" t="s">
        <v>24</v>
      </c>
      <c r="D1318" s="185">
        <v>59.18</v>
      </c>
    </row>
    <row r="1319" spans="1:4" ht="14.25">
      <c r="A1319" s="190">
        <v>310805</v>
      </c>
      <c r="B1319" s="190" t="s">
        <v>915</v>
      </c>
      <c r="C1319" s="184" t="s">
        <v>24</v>
      </c>
      <c r="D1319" s="185">
        <v>5.09</v>
      </c>
    </row>
    <row r="1320" spans="1:4" ht="14.25">
      <c r="A1320" s="190">
        <v>310806</v>
      </c>
      <c r="B1320" s="190" t="s">
        <v>916</v>
      </c>
      <c r="C1320" s="184" t="s">
        <v>24</v>
      </c>
      <c r="D1320" s="185">
        <v>13.36</v>
      </c>
    </row>
    <row r="1321" spans="1:4" ht="14.25">
      <c r="A1321" s="190">
        <v>310807</v>
      </c>
      <c r="B1321" s="190" t="s">
        <v>917</v>
      </c>
      <c r="C1321" s="184" t="s">
        <v>24</v>
      </c>
      <c r="D1321" s="185">
        <v>26.45</v>
      </c>
    </row>
    <row r="1322" spans="1:4" ht="14.25">
      <c r="A1322" s="190">
        <v>310808</v>
      </c>
      <c r="B1322" s="190" t="s">
        <v>918</v>
      </c>
      <c r="C1322" s="184" t="s">
        <v>24</v>
      </c>
      <c r="D1322" s="185">
        <v>2.54</v>
      </c>
    </row>
    <row r="1323" spans="1:4" ht="14.25">
      <c r="A1323" s="190">
        <v>310809</v>
      </c>
      <c r="B1323" s="190" t="s">
        <v>919</v>
      </c>
      <c r="C1323" s="184" t="s">
        <v>24</v>
      </c>
      <c r="D1323" s="185">
        <v>132.72999999999999</v>
      </c>
    </row>
    <row r="1324" spans="1:4" ht="30">
      <c r="A1324" s="189">
        <v>3109</v>
      </c>
      <c r="B1324" s="189" t="s">
        <v>2038</v>
      </c>
      <c r="C1324" s="184"/>
      <c r="D1324" s="185"/>
    </row>
    <row r="1325" spans="1:4" ht="14.25">
      <c r="A1325" s="190">
        <v>310901</v>
      </c>
      <c r="B1325" s="190" t="s">
        <v>920</v>
      </c>
      <c r="C1325" s="184" t="s">
        <v>24</v>
      </c>
      <c r="D1325" s="185">
        <v>114.44</v>
      </c>
    </row>
    <row r="1326" spans="1:4" ht="14.25">
      <c r="A1326" s="190">
        <v>310902</v>
      </c>
      <c r="B1326" s="190" t="s">
        <v>921</v>
      </c>
      <c r="C1326" s="184" t="s">
        <v>24</v>
      </c>
      <c r="D1326" s="185">
        <v>41.1</v>
      </c>
    </row>
    <row r="1327" spans="1:4" ht="14.25">
      <c r="A1327" s="190">
        <v>310903</v>
      </c>
      <c r="B1327" s="190" t="s">
        <v>922</v>
      </c>
      <c r="C1327" s="184" t="s">
        <v>24</v>
      </c>
      <c r="D1327" s="185">
        <v>68.98</v>
      </c>
    </row>
    <row r="1328" spans="1:4" ht="14.25">
      <c r="A1328" s="190">
        <v>310904</v>
      </c>
      <c r="B1328" s="190" t="s">
        <v>923</v>
      </c>
      <c r="C1328" s="184" t="s">
        <v>24</v>
      </c>
      <c r="D1328" s="185">
        <v>91.71</v>
      </c>
    </row>
    <row r="1329" spans="1:4" ht="14.25">
      <c r="A1329" s="190">
        <v>310905</v>
      </c>
      <c r="B1329" s="190" t="s">
        <v>924</v>
      </c>
      <c r="C1329" s="184" t="s">
        <v>24</v>
      </c>
      <c r="D1329" s="185">
        <v>36.799999999999997</v>
      </c>
    </row>
    <row r="1330" spans="1:4" ht="14.25">
      <c r="A1330" s="190">
        <v>310906</v>
      </c>
      <c r="B1330" s="190" t="s">
        <v>925</v>
      </c>
      <c r="C1330" s="184" t="s">
        <v>24</v>
      </c>
      <c r="D1330" s="185">
        <v>39.49</v>
      </c>
    </row>
    <row r="1331" spans="1:4" ht="14.25">
      <c r="A1331" s="190">
        <v>310907</v>
      </c>
      <c r="B1331" s="190" t="s">
        <v>926</v>
      </c>
      <c r="C1331" s="184" t="s">
        <v>24</v>
      </c>
      <c r="D1331" s="185">
        <v>35.25</v>
      </c>
    </row>
    <row r="1332" spans="1:4" ht="14.25">
      <c r="A1332" s="190">
        <v>310908</v>
      </c>
      <c r="B1332" s="190" t="s">
        <v>927</v>
      </c>
      <c r="C1332" s="184" t="s">
        <v>24</v>
      </c>
      <c r="D1332" s="185">
        <v>131.44</v>
      </c>
    </row>
    <row r="1333" spans="1:4" ht="14.25">
      <c r="A1333" s="190">
        <v>310909</v>
      </c>
      <c r="B1333" s="190" t="s">
        <v>928</v>
      </c>
      <c r="C1333" s="184" t="s">
        <v>24</v>
      </c>
      <c r="D1333" s="185">
        <v>68.540000000000006</v>
      </c>
    </row>
    <row r="1334" spans="1:4" ht="14.25">
      <c r="A1334" s="190">
        <v>310910</v>
      </c>
      <c r="B1334" s="190" t="s">
        <v>929</v>
      </c>
      <c r="C1334" s="184" t="s">
        <v>24</v>
      </c>
      <c r="D1334" s="185">
        <v>44</v>
      </c>
    </row>
    <row r="1335" spans="1:4" ht="14.25">
      <c r="A1335" s="190">
        <v>310911</v>
      </c>
      <c r="B1335" s="190" t="s">
        <v>930</v>
      </c>
      <c r="C1335" s="184" t="s">
        <v>24</v>
      </c>
      <c r="D1335" s="185">
        <v>62.2</v>
      </c>
    </row>
    <row r="1336" spans="1:4" ht="14.25">
      <c r="A1336" s="190">
        <v>310912</v>
      </c>
      <c r="B1336" s="190" t="s">
        <v>931</v>
      </c>
      <c r="C1336" s="184" t="s">
        <v>24</v>
      </c>
      <c r="D1336" s="185">
        <v>449.06</v>
      </c>
    </row>
    <row r="1337" spans="1:4" ht="14.25">
      <c r="A1337" s="190">
        <v>310913</v>
      </c>
      <c r="B1337" s="190" t="s">
        <v>932</v>
      </c>
      <c r="C1337" s="184" t="s">
        <v>24</v>
      </c>
      <c r="D1337" s="185">
        <v>766.38</v>
      </c>
    </row>
    <row r="1338" spans="1:4" ht="14.25">
      <c r="A1338" s="190">
        <v>310914</v>
      </c>
      <c r="B1338" s="190" t="s">
        <v>933</v>
      </c>
      <c r="C1338" s="184" t="s">
        <v>24</v>
      </c>
      <c r="D1338" s="185">
        <v>264.74</v>
      </c>
    </row>
    <row r="1339" spans="1:4" ht="30">
      <c r="A1339" s="189">
        <v>3130</v>
      </c>
      <c r="B1339" s="189" t="s">
        <v>39464</v>
      </c>
      <c r="C1339" s="184"/>
      <c r="D1339" s="185"/>
    </row>
    <row r="1340" spans="1:4" ht="28.5">
      <c r="A1340" s="190">
        <v>313001</v>
      </c>
      <c r="B1340" s="190" t="s">
        <v>39465</v>
      </c>
      <c r="C1340" s="184" t="s">
        <v>39466</v>
      </c>
      <c r="D1340" s="188">
        <v>10793.15</v>
      </c>
    </row>
    <row r="1341" spans="1:4" ht="14.25">
      <c r="A1341" s="190">
        <v>313002</v>
      </c>
      <c r="B1341" s="190" t="s">
        <v>39467</v>
      </c>
      <c r="C1341" s="184" t="s">
        <v>39466</v>
      </c>
      <c r="D1341" s="188">
        <v>28277.23</v>
      </c>
    </row>
    <row r="1342" spans="1:4" ht="14.25">
      <c r="A1342" s="190">
        <v>313003</v>
      </c>
      <c r="B1342" s="190" t="s">
        <v>39468</v>
      </c>
      <c r="C1342" s="184" t="s">
        <v>39466</v>
      </c>
      <c r="D1342" s="188">
        <v>11752.7</v>
      </c>
    </row>
    <row r="1343" spans="1:4" ht="14.25">
      <c r="A1343" s="190">
        <v>313004</v>
      </c>
      <c r="B1343" s="190" t="s">
        <v>39469</v>
      </c>
      <c r="C1343" s="184" t="s">
        <v>39466</v>
      </c>
      <c r="D1343" s="188">
        <v>3589.66</v>
      </c>
    </row>
    <row r="1344" spans="1:4" ht="14.25">
      <c r="A1344" s="190">
        <v>313005</v>
      </c>
      <c r="B1344" s="190" t="s">
        <v>39470</v>
      </c>
      <c r="C1344" s="184" t="s">
        <v>39466</v>
      </c>
      <c r="D1344" s="188">
        <v>20222.919999999998</v>
      </c>
    </row>
    <row r="1345" spans="1:4" ht="28.5">
      <c r="A1345" s="190">
        <v>313006</v>
      </c>
      <c r="B1345" s="190" t="s">
        <v>39471</v>
      </c>
      <c r="C1345" s="184" t="s">
        <v>39466</v>
      </c>
      <c r="D1345" s="188">
        <v>8634.73</v>
      </c>
    </row>
    <row r="1346" spans="1:4" ht="28.5">
      <c r="A1346" s="190">
        <v>313007</v>
      </c>
      <c r="B1346" s="190" t="s">
        <v>39472</v>
      </c>
      <c r="C1346" s="184" t="s">
        <v>39466</v>
      </c>
      <c r="D1346" s="188">
        <v>6906.65</v>
      </c>
    </row>
    <row r="1347" spans="1:4" ht="14.25">
      <c r="A1347" s="190">
        <v>313008</v>
      </c>
      <c r="B1347" s="190" t="s">
        <v>39473</v>
      </c>
      <c r="C1347" s="184" t="s">
        <v>39466</v>
      </c>
      <c r="D1347" s="188">
        <v>16153.49</v>
      </c>
    </row>
    <row r="1348" spans="1:4" ht="14.25">
      <c r="A1348" s="190">
        <v>313009</v>
      </c>
      <c r="B1348" s="190" t="s">
        <v>39474</v>
      </c>
      <c r="C1348" s="184" t="s">
        <v>39466</v>
      </c>
      <c r="D1348" s="188">
        <v>13374.95</v>
      </c>
    </row>
    <row r="1349" spans="1:4" ht="28.5">
      <c r="A1349" s="190">
        <v>313010</v>
      </c>
      <c r="B1349" s="190" t="s">
        <v>39475</v>
      </c>
      <c r="C1349" s="184" t="s">
        <v>39466</v>
      </c>
      <c r="D1349" s="188">
        <v>13374.95</v>
      </c>
    </row>
    <row r="1350" spans="1:4" ht="28.5">
      <c r="A1350" s="190">
        <v>313011</v>
      </c>
      <c r="B1350" s="190" t="s">
        <v>39476</v>
      </c>
      <c r="C1350" s="184" t="s">
        <v>39466</v>
      </c>
      <c r="D1350" s="188">
        <v>12391.24</v>
      </c>
    </row>
    <row r="1351" spans="1:4" ht="14.25">
      <c r="A1351" s="190">
        <v>313012</v>
      </c>
      <c r="B1351" s="190" t="s">
        <v>39477</v>
      </c>
      <c r="C1351" s="184" t="s">
        <v>39466</v>
      </c>
      <c r="D1351" s="188">
        <v>12520.68</v>
      </c>
    </row>
    <row r="1352" spans="1:4" ht="28.5">
      <c r="A1352" s="190">
        <v>313013</v>
      </c>
      <c r="B1352" s="190" t="s">
        <v>39478</v>
      </c>
      <c r="C1352" s="184" t="s">
        <v>39466</v>
      </c>
      <c r="D1352" s="188">
        <v>13374.95</v>
      </c>
    </row>
    <row r="1353" spans="1:4" ht="28.5">
      <c r="A1353" s="190">
        <v>313014</v>
      </c>
      <c r="B1353" s="190" t="s">
        <v>39479</v>
      </c>
      <c r="C1353" s="184" t="s">
        <v>39466</v>
      </c>
      <c r="D1353" s="188">
        <v>28950.3</v>
      </c>
    </row>
    <row r="1354" spans="1:4" ht="14.25">
      <c r="A1354" s="190">
        <v>313015</v>
      </c>
      <c r="B1354" s="190" t="s">
        <v>39480</v>
      </c>
      <c r="C1354" s="184" t="s">
        <v>39466</v>
      </c>
      <c r="D1354" s="188">
        <v>7179.33</v>
      </c>
    </row>
    <row r="1355" spans="1:4" ht="14.25">
      <c r="A1355" s="190">
        <v>313016</v>
      </c>
      <c r="B1355" s="190" t="s">
        <v>39481</v>
      </c>
      <c r="C1355" s="184" t="s">
        <v>39466</v>
      </c>
      <c r="D1355" s="188">
        <v>16153.49</v>
      </c>
    </row>
    <row r="1356" spans="1:4" ht="14.25">
      <c r="A1356" s="190">
        <v>313017</v>
      </c>
      <c r="B1356" s="190" t="s">
        <v>39482</v>
      </c>
      <c r="C1356" s="184" t="s">
        <v>39466</v>
      </c>
      <c r="D1356" s="188">
        <v>24219.88</v>
      </c>
    </row>
    <row r="1357" spans="1:4" ht="14.25">
      <c r="A1357" s="190">
        <v>313018</v>
      </c>
      <c r="B1357" s="190" t="s">
        <v>39483</v>
      </c>
      <c r="C1357" s="184" t="s">
        <v>39466</v>
      </c>
      <c r="D1357" s="188">
        <v>3151.31</v>
      </c>
    </row>
    <row r="1358" spans="1:4" ht="14.25">
      <c r="A1358" s="190">
        <v>313019</v>
      </c>
      <c r="B1358" s="190" t="s">
        <v>39484</v>
      </c>
      <c r="C1358" s="184" t="s">
        <v>39466</v>
      </c>
      <c r="D1358" s="188">
        <v>5700.84</v>
      </c>
    </row>
    <row r="1359" spans="1:4" ht="14.25">
      <c r="A1359" s="190">
        <v>313020</v>
      </c>
      <c r="B1359" s="190" t="s">
        <v>39485</v>
      </c>
      <c r="C1359" s="184" t="s">
        <v>39466</v>
      </c>
      <c r="D1359" s="188">
        <v>2338.8000000000002</v>
      </c>
    </row>
    <row r="1360" spans="1:4" ht="14.25">
      <c r="A1360" s="190">
        <v>313021</v>
      </c>
      <c r="B1360" s="190" t="s">
        <v>39486</v>
      </c>
      <c r="C1360" s="184" t="s">
        <v>39466</v>
      </c>
      <c r="D1360" s="188">
        <v>2338.8000000000002</v>
      </c>
    </row>
    <row r="1361" spans="1:4" ht="30">
      <c r="A1361" s="189">
        <v>3131</v>
      </c>
      <c r="B1361" s="189" t="s">
        <v>39487</v>
      </c>
      <c r="C1361" s="184"/>
      <c r="D1361" s="185"/>
    </row>
    <row r="1362" spans="1:4" ht="28.5">
      <c r="A1362" s="190">
        <v>313101</v>
      </c>
      <c r="B1362" s="190" t="s">
        <v>39488</v>
      </c>
      <c r="C1362" s="184" t="s">
        <v>39466</v>
      </c>
      <c r="D1362" s="188">
        <v>9310.33</v>
      </c>
    </row>
    <row r="1363" spans="1:4" ht="14.25">
      <c r="A1363" s="190">
        <v>313102</v>
      </c>
      <c r="B1363" s="190" t="s">
        <v>39489</v>
      </c>
      <c r="C1363" s="184" t="s">
        <v>39466</v>
      </c>
      <c r="D1363" s="188">
        <v>24392.35</v>
      </c>
    </row>
    <row r="1364" spans="1:4" ht="14.25">
      <c r="A1364" s="190">
        <v>313103</v>
      </c>
      <c r="B1364" s="190" t="s">
        <v>39490</v>
      </c>
      <c r="C1364" s="184" t="s">
        <v>39466</v>
      </c>
      <c r="D1364" s="188">
        <v>10138.049999999999</v>
      </c>
    </row>
    <row r="1365" spans="1:4" ht="14.25">
      <c r="A1365" s="190">
        <v>313104</v>
      </c>
      <c r="B1365" s="190" t="s">
        <v>39491</v>
      </c>
      <c r="C1365" s="184" t="s">
        <v>39466</v>
      </c>
      <c r="D1365" s="188">
        <v>3096.5</v>
      </c>
    </row>
    <row r="1366" spans="1:4" ht="14.25">
      <c r="A1366" s="190">
        <v>313105</v>
      </c>
      <c r="B1366" s="190" t="s">
        <v>39492</v>
      </c>
      <c r="C1366" s="184" t="s">
        <v>39466</v>
      </c>
      <c r="D1366" s="188">
        <v>17444.59</v>
      </c>
    </row>
    <row r="1367" spans="1:4" ht="28.5">
      <c r="A1367" s="190">
        <v>313106</v>
      </c>
      <c r="B1367" s="190" t="s">
        <v>39493</v>
      </c>
      <c r="C1367" s="184" t="s">
        <v>39466</v>
      </c>
      <c r="D1367" s="188">
        <v>7448.44</v>
      </c>
    </row>
    <row r="1368" spans="1:4" ht="28.5">
      <c r="A1368" s="190">
        <v>313107</v>
      </c>
      <c r="B1368" s="190" t="s">
        <v>39494</v>
      </c>
      <c r="C1368" s="184" t="s">
        <v>39466</v>
      </c>
      <c r="D1368" s="188">
        <v>5957.78</v>
      </c>
    </row>
    <row r="1369" spans="1:4" ht="14.25">
      <c r="A1369" s="190">
        <v>313108</v>
      </c>
      <c r="B1369" s="190" t="s">
        <v>39495</v>
      </c>
      <c r="C1369" s="184" t="s">
        <v>39466</v>
      </c>
      <c r="D1369" s="188">
        <v>13934.23</v>
      </c>
    </row>
    <row r="1370" spans="1:4" ht="14.25">
      <c r="A1370" s="190">
        <v>313109</v>
      </c>
      <c r="B1370" s="190" t="s">
        <v>39496</v>
      </c>
      <c r="C1370" s="184" t="s">
        <v>39466</v>
      </c>
      <c r="D1370" s="188">
        <v>11537.43</v>
      </c>
    </row>
    <row r="1371" spans="1:4" ht="28.5">
      <c r="A1371" s="190">
        <v>313110</v>
      </c>
      <c r="B1371" s="190" t="s">
        <v>39497</v>
      </c>
      <c r="C1371" s="184" t="s">
        <v>39466</v>
      </c>
      <c r="D1371" s="188">
        <v>11537.43</v>
      </c>
    </row>
    <row r="1372" spans="1:4" ht="28.5">
      <c r="A1372" s="190">
        <v>313111</v>
      </c>
      <c r="B1372" s="190" t="s">
        <v>39498</v>
      </c>
      <c r="C1372" s="184" t="s">
        <v>39466</v>
      </c>
      <c r="D1372" s="188">
        <v>10688.87</v>
      </c>
    </row>
    <row r="1373" spans="1:4" ht="14.25">
      <c r="A1373" s="190">
        <v>313112</v>
      </c>
      <c r="B1373" s="190" t="s">
        <v>39499</v>
      </c>
      <c r="C1373" s="184" t="s">
        <v>39466</v>
      </c>
      <c r="D1373" s="188">
        <v>10800.52</v>
      </c>
    </row>
    <row r="1374" spans="1:4" ht="28.5">
      <c r="A1374" s="190">
        <v>313113</v>
      </c>
      <c r="B1374" s="190" t="s">
        <v>39500</v>
      </c>
      <c r="C1374" s="184" t="s">
        <v>39466</v>
      </c>
      <c r="D1374" s="188">
        <v>11537.43</v>
      </c>
    </row>
    <row r="1375" spans="1:4" ht="28.5">
      <c r="A1375" s="190">
        <v>313114</v>
      </c>
      <c r="B1375" s="190" t="s">
        <v>39501</v>
      </c>
      <c r="C1375" s="184" t="s">
        <v>39466</v>
      </c>
      <c r="D1375" s="188">
        <v>24972.94</v>
      </c>
    </row>
    <row r="1376" spans="1:4" ht="14.25">
      <c r="A1376" s="190">
        <v>313115</v>
      </c>
      <c r="B1376" s="190" t="s">
        <v>39502</v>
      </c>
      <c r="C1376" s="184" t="s">
        <v>39466</v>
      </c>
      <c r="D1376" s="188">
        <v>6192.99</v>
      </c>
    </row>
    <row r="1377" spans="1:4" ht="14.25">
      <c r="A1377" s="190">
        <v>313116</v>
      </c>
      <c r="B1377" s="190" t="s">
        <v>39503</v>
      </c>
      <c r="C1377" s="184" t="s">
        <v>39466</v>
      </c>
      <c r="D1377" s="188">
        <v>13934.23</v>
      </c>
    </row>
    <row r="1378" spans="1:4" ht="14.25">
      <c r="A1378" s="190">
        <v>313117</v>
      </c>
      <c r="B1378" s="190" t="s">
        <v>39504</v>
      </c>
      <c r="C1378" s="184" t="s">
        <v>39466</v>
      </c>
      <c r="D1378" s="188">
        <v>20892.419999999998</v>
      </c>
    </row>
    <row r="1379" spans="1:4" ht="14.25">
      <c r="A1379" s="190">
        <v>313118</v>
      </c>
      <c r="B1379" s="190" t="s">
        <v>39505</v>
      </c>
      <c r="C1379" s="184" t="s">
        <v>39466</v>
      </c>
      <c r="D1379" s="188">
        <v>2718.37</v>
      </c>
    </row>
    <row r="1380" spans="1:4" ht="14.25">
      <c r="A1380" s="190">
        <v>313119</v>
      </c>
      <c r="B1380" s="190" t="s">
        <v>39506</v>
      </c>
      <c r="C1380" s="184" t="s">
        <v>39466</v>
      </c>
      <c r="D1380" s="188">
        <v>4917.62</v>
      </c>
    </row>
    <row r="1381" spans="1:4" ht="14.25">
      <c r="A1381" s="190">
        <v>313120</v>
      </c>
      <c r="B1381" s="190" t="s">
        <v>39507</v>
      </c>
      <c r="C1381" s="184" t="s">
        <v>39466</v>
      </c>
      <c r="D1381" s="188">
        <v>2017.49</v>
      </c>
    </row>
    <row r="1382" spans="1:4" ht="14.25">
      <c r="A1382" s="190">
        <v>313121</v>
      </c>
      <c r="B1382" s="190" t="s">
        <v>39508</v>
      </c>
      <c r="C1382" s="184" t="s">
        <v>39466</v>
      </c>
      <c r="D1382" s="188">
        <v>2017.49</v>
      </c>
    </row>
    <row r="1383" spans="1:4" ht="14.25">
      <c r="A1383" s="190">
        <v>313122</v>
      </c>
      <c r="B1383" s="190" t="s">
        <v>39509</v>
      </c>
      <c r="C1383" s="184" t="s">
        <v>39466</v>
      </c>
      <c r="D1383" s="188">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39" bestFit="1" customWidth="1"/>
    <col min="2" max="2" width="40.625" style="12" customWidth="1"/>
    <col min="3" max="3" width="5.625" style="118" customWidth="1"/>
    <col min="4" max="4" width="15.625" style="122" customWidth="1"/>
    <col min="5" max="16382" width="21.75" style="12" hidden="1"/>
    <col min="16383" max="16383" width="3.625" style="12" hidden="1" customWidth="1"/>
    <col min="16384" max="16384" width="5.5" style="12" hidden="1" customWidth="1"/>
  </cols>
  <sheetData>
    <row r="1" spans="1:5" ht="11.25" customHeight="1">
      <c r="A1" s="335" t="s">
        <v>1886</v>
      </c>
      <c r="B1" s="116" t="s">
        <v>14782</v>
      </c>
      <c r="C1" s="265" t="s">
        <v>14128</v>
      </c>
      <c r="D1" s="265"/>
    </row>
    <row r="2" spans="1:5">
      <c r="A2" s="336" t="s">
        <v>2048</v>
      </c>
      <c r="B2" s="111" t="s">
        <v>971</v>
      </c>
      <c r="C2" s="111" t="s">
        <v>20</v>
      </c>
      <c r="D2" s="117" t="s">
        <v>2040</v>
      </c>
    </row>
    <row r="3" spans="1:5" ht="15">
      <c r="A3" s="181" t="s">
        <v>14211</v>
      </c>
      <c r="B3" s="181" t="s">
        <v>14212</v>
      </c>
      <c r="C3" s="182" t="s">
        <v>14213</v>
      </c>
      <c r="D3" s="182" t="s">
        <v>14214</v>
      </c>
      <c r="E3" s="182"/>
    </row>
    <row r="4" spans="1:5" ht="15">
      <c r="A4" s="343" t="s">
        <v>28773</v>
      </c>
      <c r="B4" s="378" t="s">
        <v>14215</v>
      </c>
      <c r="C4" s="379"/>
      <c r="D4" s="379"/>
      <c r="E4" s="263"/>
    </row>
    <row r="5" spans="1:5" ht="15">
      <c r="A5" s="343" t="s">
        <v>28774</v>
      </c>
      <c r="B5" s="378" t="s">
        <v>14216</v>
      </c>
      <c r="C5" s="379"/>
      <c r="D5" s="379"/>
      <c r="E5" s="263"/>
    </row>
    <row r="6" spans="1:5" ht="28.5">
      <c r="A6" s="183">
        <v>10101</v>
      </c>
      <c r="B6" s="183" t="s">
        <v>14098</v>
      </c>
      <c r="C6" s="184" t="s">
        <v>5</v>
      </c>
      <c r="D6" s="185">
        <v>7</v>
      </c>
      <c r="E6" s="182"/>
    </row>
    <row r="7" spans="1:5" ht="15">
      <c r="A7" s="183" t="s">
        <v>28775</v>
      </c>
      <c r="B7" s="183" t="s">
        <v>14099</v>
      </c>
      <c r="C7" s="184" t="s">
        <v>5</v>
      </c>
      <c r="D7" s="185">
        <v>8.3000000000000007</v>
      </c>
      <c r="E7" s="263"/>
    </row>
    <row r="8" spans="1:5" ht="28.5">
      <c r="A8" s="183" t="s">
        <v>28776</v>
      </c>
      <c r="B8" s="183" t="s">
        <v>14100</v>
      </c>
      <c r="C8" s="184" t="s">
        <v>5</v>
      </c>
      <c r="D8" s="185">
        <v>8.3000000000000007</v>
      </c>
      <c r="E8" s="263"/>
    </row>
    <row r="9" spans="1:5" ht="14.25">
      <c r="A9" s="183">
        <v>10111</v>
      </c>
      <c r="B9" s="183" t="s">
        <v>14101</v>
      </c>
      <c r="C9" s="184" t="s">
        <v>5</v>
      </c>
      <c r="D9" s="185">
        <v>8.3000000000000007</v>
      </c>
      <c r="E9" s="186"/>
    </row>
    <row r="10" spans="1:5" ht="14.25">
      <c r="A10" s="183" t="s">
        <v>28777</v>
      </c>
      <c r="B10" s="183" t="s">
        <v>14102</v>
      </c>
      <c r="C10" s="184" t="s">
        <v>5</v>
      </c>
      <c r="D10" s="185">
        <v>8.3000000000000007</v>
      </c>
      <c r="E10" s="186"/>
    </row>
    <row r="11" spans="1:5" ht="28.5">
      <c r="A11" s="183" t="s">
        <v>28778</v>
      </c>
      <c r="B11" s="183" t="s">
        <v>14103</v>
      </c>
      <c r="C11" s="184" t="s">
        <v>5</v>
      </c>
      <c r="D11" s="185">
        <v>15.75</v>
      </c>
      <c r="E11" s="186"/>
    </row>
    <row r="12" spans="1:5" ht="14.25">
      <c r="A12" s="183" t="s">
        <v>28779</v>
      </c>
      <c r="B12" s="183" t="s">
        <v>14104</v>
      </c>
      <c r="C12" s="184" t="s">
        <v>5</v>
      </c>
      <c r="D12" s="185">
        <v>8.3000000000000007</v>
      </c>
      <c r="E12" s="186"/>
    </row>
    <row r="13" spans="1:5" ht="14.25">
      <c r="A13" s="183" t="s">
        <v>28780</v>
      </c>
      <c r="B13" s="183" t="s">
        <v>14105</v>
      </c>
      <c r="C13" s="184" t="s">
        <v>5</v>
      </c>
      <c r="D13" s="185">
        <v>8.3000000000000007</v>
      </c>
      <c r="E13" s="186"/>
    </row>
    <row r="14" spans="1:5" ht="28.5">
      <c r="A14" s="183" t="s">
        <v>28781</v>
      </c>
      <c r="B14" s="183" t="s">
        <v>14106</v>
      </c>
      <c r="C14" s="184" t="s">
        <v>5</v>
      </c>
      <c r="D14" s="185">
        <v>8.3000000000000007</v>
      </c>
      <c r="E14" s="186"/>
    </row>
    <row r="15" spans="1:5" ht="14.25">
      <c r="A15" s="183" t="s">
        <v>28782</v>
      </c>
      <c r="B15" s="183" t="s">
        <v>14107</v>
      </c>
      <c r="C15" s="184" t="s">
        <v>5</v>
      </c>
      <c r="D15" s="185">
        <v>8.3000000000000007</v>
      </c>
      <c r="E15" s="186"/>
    </row>
    <row r="16" spans="1:5" ht="14.25">
      <c r="A16" s="183" t="s">
        <v>28783</v>
      </c>
      <c r="B16" s="183" t="s">
        <v>14108</v>
      </c>
      <c r="C16" s="184" t="s">
        <v>5</v>
      </c>
      <c r="D16" s="185">
        <v>12.66</v>
      </c>
      <c r="E16" s="186"/>
    </row>
    <row r="17" spans="1:5" ht="14.25">
      <c r="A17" s="183" t="s">
        <v>28784</v>
      </c>
      <c r="B17" s="183" t="s">
        <v>14585</v>
      </c>
      <c r="C17" s="184" t="s">
        <v>5</v>
      </c>
      <c r="D17" s="185">
        <v>49.58</v>
      </c>
      <c r="E17" s="186"/>
    </row>
    <row r="18" spans="1:5" ht="14.25">
      <c r="A18" s="183" t="s">
        <v>28785</v>
      </c>
      <c r="B18" s="183" t="s">
        <v>14109</v>
      </c>
      <c r="C18" s="184" t="s">
        <v>5</v>
      </c>
      <c r="D18" s="185">
        <v>8.3000000000000007</v>
      </c>
      <c r="E18" s="186"/>
    </row>
    <row r="19" spans="1:5" ht="14.25">
      <c r="A19" s="183">
        <v>10139</v>
      </c>
      <c r="B19" s="183" t="s">
        <v>14110</v>
      </c>
      <c r="C19" s="184" t="s">
        <v>5</v>
      </c>
      <c r="D19" s="185">
        <v>8.3000000000000007</v>
      </c>
      <c r="E19" s="186"/>
    </row>
    <row r="20" spans="1:5" ht="14.25">
      <c r="A20" s="183" t="s">
        <v>28786</v>
      </c>
      <c r="B20" s="183" t="s">
        <v>14111</v>
      </c>
      <c r="C20" s="184" t="s">
        <v>5</v>
      </c>
      <c r="D20" s="185">
        <v>8.3000000000000007</v>
      </c>
      <c r="E20" s="186"/>
    </row>
    <row r="21" spans="1:5" ht="28.5">
      <c r="A21" s="183">
        <v>10146</v>
      </c>
      <c r="B21" s="183" t="s">
        <v>14112</v>
      </c>
      <c r="C21" s="184" t="s">
        <v>5</v>
      </c>
      <c r="D21" s="185">
        <v>6.16</v>
      </c>
      <c r="E21" s="186"/>
    </row>
    <row r="22" spans="1:5" ht="14.25">
      <c r="A22" s="183" t="s">
        <v>28787</v>
      </c>
      <c r="B22" s="183" t="s">
        <v>14586</v>
      </c>
      <c r="C22" s="184" t="s">
        <v>5</v>
      </c>
      <c r="D22" s="185">
        <v>8.3000000000000007</v>
      </c>
      <c r="E22" s="186"/>
    </row>
    <row r="23" spans="1:5" ht="14.25">
      <c r="A23" s="183" t="s">
        <v>28788</v>
      </c>
      <c r="B23" s="183" t="s">
        <v>14113</v>
      </c>
      <c r="C23" s="184" t="s">
        <v>5</v>
      </c>
      <c r="D23" s="185">
        <v>8.3000000000000007</v>
      </c>
      <c r="E23" s="186"/>
    </row>
    <row r="24" spans="1:5" ht="15">
      <c r="A24" s="343" t="s">
        <v>28789</v>
      </c>
      <c r="B24" s="378" t="s">
        <v>14217</v>
      </c>
      <c r="C24" s="379"/>
      <c r="D24" s="379"/>
      <c r="E24" s="186"/>
    </row>
    <row r="25" spans="1:5" ht="28.5">
      <c r="A25" s="183" t="s">
        <v>28790</v>
      </c>
      <c r="B25" s="183" t="s">
        <v>973</v>
      </c>
      <c r="C25" s="184" t="s">
        <v>5</v>
      </c>
      <c r="D25" s="185">
        <v>13.33</v>
      </c>
      <c r="E25" s="263"/>
    </row>
    <row r="26" spans="1:5" ht="14.25">
      <c r="A26" s="183" t="s">
        <v>28791</v>
      </c>
      <c r="B26" s="183" t="s">
        <v>14114</v>
      </c>
      <c r="C26" s="184" t="s">
        <v>5</v>
      </c>
      <c r="D26" s="185">
        <v>4.91</v>
      </c>
      <c r="E26" s="186"/>
    </row>
    <row r="27" spans="1:5" ht="14.25">
      <c r="A27" s="183" t="s">
        <v>28792</v>
      </c>
      <c r="B27" s="183" t="s">
        <v>14115</v>
      </c>
      <c r="C27" s="184" t="s">
        <v>5</v>
      </c>
      <c r="D27" s="185">
        <v>4.91</v>
      </c>
      <c r="E27" s="186"/>
    </row>
    <row r="28" spans="1:5" ht="14.25">
      <c r="A28" s="183" t="s">
        <v>28793</v>
      </c>
      <c r="B28" s="183" t="s">
        <v>14587</v>
      </c>
      <c r="C28" s="184" t="s">
        <v>5</v>
      </c>
      <c r="D28" s="185">
        <v>11.26</v>
      </c>
      <c r="E28" s="186"/>
    </row>
    <row r="29" spans="1:5" ht="28.5">
      <c r="A29" s="183" t="s">
        <v>28794</v>
      </c>
      <c r="B29" s="183" t="s">
        <v>14116</v>
      </c>
      <c r="C29" s="184" t="s">
        <v>5</v>
      </c>
      <c r="D29" s="185">
        <v>6.47</v>
      </c>
      <c r="E29" s="186"/>
    </row>
    <row r="30" spans="1:5" ht="28.5">
      <c r="A30" s="183" t="s">
        <v>28795</v>
      </c>
      <c r="B30" s="183" t="s">
        <v>14117</v>
      </c>
      <c r="C30" s="184" t="s">
        <v>5</v>
      </c>
      <c r="D30" s="185">
        <v>12.66</v>
      </c>
      <c r="E30" s="187"/>
    </row>
    <row r="31" spans="1:5" ht="28.5">
      <c r="A31" s="183" t="s">
        <v>28796</v>
      </c>
      <c r="B31" s="183" t="s">
        <v>14588</v>
      </c>
      <c r="C31" s="184" t="s">
        <v>5</v>
      </c>
      <c r="D31" s="185">
        <v>7.13</v>
      </c>
      <c r="E31" s="264"/>
    </row>
    <row r="32" spans="1:5" ht="15">
      <c r="A32" s="183" t="s">
        <v>28797</v>
      </c>
      <c r="B32" s="183" t="s">
        <v>14589</v>
      </c>
      <c r="C32" s="184" t="s">
        <v>5</v>
      </c>
      <c r="D32" s="185">
        <v>11.21</v>
      </c>
      <c r="E32" s="263"/>
    </row>
    <row r="33" spans="1:5" ht="14.25">
      <c r="A33" s="380"/>
      <c r="B33" s="381"/>
      <c r="C33" s="381"/>
      <c r="D33" s="381"/>
      <c r="E33" s="264"/>
    </row>
    <row r="34" spans="1:5" ht="15">
      <c r="A34" s="378" t="s">
        <v>14218</v>
      </c>
      <c r="B34" s="379"/>
      <c r="C34" s="379"/>
      <c r="D34" s="379"/>
      <c r="E34" s="182"/>
    </row>
    <row r="35" spans="1:5" ht="15">
      <c r="A35" s="380"/>
      <c r="B35" s="381"/>
      <c r="C35" s="381"/>
      <c r="D35" s="381"/>
      <c r="E35" s="263"/>
    </row>
    <row r="36" spans="1:5" ht="15">
      <c r="A36" s="181" t="s">
        <v>14211</v>
      </c>
      <c r="B36" s="181" t="s">
        <v>14212</v>
      </c>
      <c r="C36" s="182" t="s">
        <v>14213</v>
      </c>
      <c r="D36" s="182" t="s">
        <v>14214</v>
      </c>
      <c r="E36" s="263"/>
    </row>
    <row r="37" spans="1:5" ht="15">
      <c r="A37" s="343" t="s">
        <v>28798</v>
      </c>
      <c r="B37" s="378" t="s">
        <v>14219</v>
      </c>
      <c r="C37" s="379"/>
      <c r="D37" s="379"/>
      <c r="E37" s="186"/>
    </row>
    <row r="38" spans="1:5" ht="15">
      <c r="A38" s="343" t="s">
        <v>28799</v>
      </c>
      <c r="B38" s="378" t="s">
        <v>14220</v>
      </c>
      <c r="C38" s="379"/>
      <c r="D38" s="379"/>
      <c r="E38" s="263"/>
    </row>
    <row r="39" spans="1:5" ht="28.5">
      <c r="A39" s="183" t="s">
        <v>28800</v>
      </c>
      <c r="B39" s="183" t="s">
        <v>974</v>
      </c>
      <c r="C39" s="184" t="s">
        <v>2</v>
      </c>
      <c r="D39" s="185">
        <v>70.709999999999994</v>
      </c>
      <c r="E39" s="186"/>
    </row>
    <row r="40" spans="1:5" ht="15">
      <c r="A40" s="343" t="s">
        <v>28801</v>
      </c>
      <c r="B40" s="378" t="s">
        <v>14221</v>
      </c>
      <c r="C40" s="379"/>
      <c r="D40" s="379"/>
      <c r="E40" s="186"/>
    </row>
    <row r="41" spans="1:5" ht="28.5">
      <c r="A41" s="183" t="s">
        <v>28802</v>
      </c>
      <c r="B41" s="183" t="s">
        <v>28803</v>
      </c>
      <c r="C41" s="184" t="s">
        <v>7</v>
      </c>
      <c r="D41" s="185">
        <v>506.6</v>
      </c>
      <c r="E41" s="186"/>
    </row>
    <row r="42" spans="1:5" ht="15">
      <c r="A42" s="183" t="s">
        <v>28804</v>
      </c>
      <c r="B42" s="183" t="s">
        <v>14590</v>
      </c>
      <c r="C42" s="184" t="s">
        <v>3</v>
      </c>
      <c r="D42" s="185">
        <v>67.98</v>
      </c>
      <c r="E42" s="263"/>
    </row>
    <row r="43" spans="1:5" ht="14.25">
      <c r="A43" s="183" t="s">
        <v>28805</v>
      </c>
      <c r="B43" s="183" t="s">
        <v>975</v>
      </c>
      <c r="C43" s="184" t="s">
        <v>3</v>
      </c>
      <c r="D43" s="185">
        <v>6.62</v>
      </c>
      <c r="E43" s="186"/>
    </row>
    <row r="44" spans="1:5" ht="14.25">
      <c r="A44" s="183" t="s">
        <v>28806</v>
      </c>
      <c r="B44" s="183" t="s">
        <v>976</v>
      </c>
      <c r="C44" s="184" t="s">
        <v>3</v>
      </c>
      <c r="D44" s="185">
        <v>12.44</v>
      </c>
      <c r="E44" s="186"/>
    </row>
    <row r="45" spans="1:5" ht="15">
      <c r="A45" s="343" t="s">
        <v>28807</v>
      </c>
      <c r="B45" s="378" t="s">
        <v>14222</v>
      </c>
      <c r="C45" s="379"/>
      <c r="D45" s="379"/>
      <c r="E45" s="186"/>
    </row>
    <row r="46" spans="1:5" ht="14.25">
      <c r="A46" s="183" t="s">
        <v>28808</v>
      </c>
      <c r="B46" s="183" t="s">
        <v>977</v>
      </c>
      <c r="C46" s="184" t="s">
        <v>7</v>
      </c>
      <c r="D46" s="185">
        <v>124.64</v>
      </c>
      <c r="E46" s="186"/>
    </row>
    <row r="47" spans="1:5" ht="14.25">
      <c r="A47" s="183" t="s">
        <v>28809</v>
      </c>
      <c r="B47" s="183" t="s">
        <v>978</v>
      </c>
      <c r="C47" s="184" t="s">
        <v>3</v>
      </c>
      <c r="D47" s="185">
        <v>0.8</v>
      </c>
      <c r="E47" s="186"/>
    </row>
    <row r="48" spans="1:5" ht="14.25">
      <c r="A48" s="183" t="s">
        <v>28810</v>
      </c>
      <c r="B48" s="183" t="s">
        <v>979</v>
      </c>
      <c r="C48" s="184" t="s">
        <v>3</v>
      </c>
      <c r="D48" s="185">
        <v>0.6</v>
      </c>
      <c r="E48" s="186"/>
    </row>
    <row r="49" spans="1:5" ht="14.25">
      <c r="A49" s="183" t="s">
        <v>28811</v>
      </c>
      <c r="B49" s="183" t="s">
        <v>980</v>
      </c>
      <c r="C49" s="184" t="s">
        <v>3</v>
      </c>
      <c r="D49" s="185">
        <v>5.47</v>
      </c>
      <c r="E49" s="186"/>
    </row>
    <row r="50" spans="1:5" ht="14.25">
      <c r="A50" s="183" t="s">
        <v>28812</v>
      </c>
      <c r="B50" s="183" t="s">
        <v>981</v>
      </c>
      <c r="C50" s="184" t="s">
        <v>3</v>
      </c>
      <c r="D50" s="185">
        <v>0.66</v>
      </c>
      <c r="E50" s="186"/>
    </row>
    <row r="51" spans="1:5" ht="28.5">
      <c r="A51" s="183" t="s">
        <v>28813</v>
      </c>
      <c r="B51" s="183" t="s">
        <v>28814</v>
      </c>
      <c r="C51" s="184" t="s">
        <v>7</v>
      </c>
      <c r="D51" s="185">
        <v>470.51</v>
      </c>
      <c r="E51" s="186"/>
    </row>
    <row r="52" spans="1:5" ht="14.25">
      <c r="A52" s="183" t="s">
        <v>28815</v>
      </c>
      <c r="B52" s="183" t="s">
        <v>982</v>
      </c>
      <c r="C52" s="184" t="s">
        <v>7</v>
      </c>
      <c r="D52" s="185">
        <v>136.44999999999999</v>
      </c>
      <c r="E52" s="186"/>
    </row>
    <row r="53" spans="1:5" ht="14.25">
      <c r="A53" s="183" t="s">
        <v>28816</v>
      </c>
      <c r="B53" s="183" t="s">
        <v>984</v>
      </c>
      <c r="C53" s="184" t="s">
        <v>7</v>
      </c>
      <c r="D53" s="185">
        <v>136.44999999999999</v>
      </c>
      <c r="E53" s="186"/>
    </row>
    <row r="54" spans="1:5" ht="14.25">
      <c r="A54" s="183" t="s">
        <v>28817</v>
      </c>
      <c r="B54" s="183" t="s">
        <v>985</v>
      </c>
      <c r="C54" s="184" t="s">
        <v>7</v>
      </c>
      <c r="D54" s="185">
        <v>136.44999999999999</v>
      </c>
      <c r="E54" s="186"/>
    </row>
    <row r="55" spans="1:5" ht="14.25">
      <c r="A55" s="183" t="s">
        <v>28818</v>
      </c>
      <c r="B55" s="183" t="s">
        <v>986</v>
      </c>
      <c r="C55" s="184" t="s">
        <v>7</v>
      </c>
      <c r="D55" s="185">
        <v>136.44999999999999</v>
      </c>
      <c r="E55" s="186"/>
    </row>
    <row r="56" spans="1:5" ht="14.25">
      <c r="A56" s="183" t="s">
        <v>28819</v>
      </c>
      <c r="B56" s="183" t="s">
        <v>987</v>
      </c>
      <c r="C56" s="184" t="s">
        <v>7</v>
      </c>
      <c r="D56" s="185">
        <v>119.9</v>
      </c>
      <c r="E56" s="186"/>
    </row>
    <row r="57" spans="1:5" ht="14.25">
      <c r="A57" s="183" t="s">
        <v>28820</v>
      </c>
      <c r="B57" s="183" t="s">
        <v>988</v>
      </c>
      <c r="C57" s="184" t="s">
        <v>7</v>
      </c>
      <c r="D57" s="185">
        <v>183.87</v>
      </c>
      <c r="E57" s="186"/>
    </row>
    <row r="58" spans="1:5" ht="14.25">
      <c r="A58" s="183" t="s">
        <v>28821</v>
      </c>
      <c r="B58" s="183" t="s">
        <v>989</v>
      </c>
      <c r="C58" s="184" t="s">
        <v>7</v>
      </c>
      <c r="D58" s="185">
        <v>94</v>
      </c>
      <c r="E58" s="186"/>
    </row>
    <row r="59" spans="1:5" ht="14.25">
      <c r="A59" s="183" t="s">
        <v>28822</v>
      </c>
      <c r="B59" s="183" t="s">
        <v>990</v>
      </c>
      <c r="C59" s="184" t="s">
        <v>7</v>
      </c>
      <c r="D59" s="185">
        <v>136.44999999999999</v>
      </c>
      <c r="E59" s="186"/>
    </row>
    <row r="60" spans="1:5" ht="14.25">
      <c r="A60" s="183" t="s">
        <v>28823</v>
      </c>
      <c r="B60" s="183" t="s">
        <v>991</v>
      </c>
      <c r="C60" s="184" t="s">
        <v>7</v>
      </c>
      <c r="D60" s="185">
        <v>55</v>
      </c>
      <c r="E60" s="186"/>
    </row>
    <row r="61" spans="1:5" ht="28.5">
      <c r="A61" s="183" t="s">
        <v>28824</v>
      </c>
      <c r="B61" s="183" t="s">
        <v>28825</v>
      </c>
      <c r="C61" s="184" t="s">
        <v>7</v>
      </c>
      <c r="D61" s="185">
        <v>489.3</v>
      </c>
      <c r="E61" s="186"/>
    </row>
    <row r="62" spans="1:5" ht="14.25">
      <c r="A62" s="183" t="s">
        <v>28826</v>
      </c>
      <c r="B62" s="183" t="s">
        <v>992</v>
      </c>
      <c r="C62" s="184" t="s">
        <v>7</v>
      </c>
      <c r="D62" s="185">
        <v>136.44999999999999</v>
      </c>
      <c r="E62" s="186"/>
    </row>
    <row r="63" spans="1:5" ht="28.5">
      <c r="A63" s="183" t="s">
        <v>28827</v>
      </c>
      <c r="B63" s="183" t="s">
        <v>993</v>
      </c>
      <c r="C63" s="184" t="s">
        <v>3</v>
      </c>
      <c r="D63" s="185">
        <v>4.38</v>
      </c>
      <c r="E63" s="186"/>
    </row>
    <row r="64" spans="1:5" ht="14.25">
      <c r="A64" s="183" t="s">
        <v>28828</v>
      </c>
      <c r="B64" s="183" t="s">
        <v>994</v>
      </c>
      <c r="C64" s="184" t="s">
        <v>7</v>
      </c>
      <c r="D64" s="185">
        <v>152.13999999999999</v>
      </c>
      <c r="E64" s="186"/>
    </row>
    <row r="65" spans="1:5" ht="15">
      <c r="A65" s="183" t="s">
        <v>28829</v>
      </c>
      <c r="B65" s="183" t="s">
        <v>995</v>
      </c>
      <c r="C65" s="184" t="s">
        <v>7</v>
      </c>
      <c r="D65" s="185">
        <v>100</v>
      </c>
      <c r="E65" s="263"/>
    </row>
    <row r="66" spans="1:5" ht="28.5">
      <c r="A66" s="183" t="s">
        <v>28830</v>
      </c>
      <c r="B66" s="183" t="s">
        <v>996</v>
      </c>
      <c r="C66" s="184" t="s">
        <v>3</v>
      </c>
      <c r="D66" s="185">
        <v>2.08</v>
      </c>
      <c r="E66" s="186"/>
    </row>
    <row r="67" spans="1:5" ht="14.25">
      <c r="A67" s="183" t="s">
        <v>28831</v>
      </c>
      <c r="B67" s="183" t="s">
        <v>997</v>
      </c>
      <c r="C67" s="184" t="s">
        <v>3</v>
      </c>
      <c r="D67" s="185">
        <v>6.62</v>
      </c>
      <c r="E67" s="186"/>
    </row>
    <row r="68" spans="1:5" ht="15">
      <c r="A68" s="343" t="s">
        <v>28832</v>
      </c>
      <c r="B68" s="378" t="s">
        <v>14222</v>
      </c>
      <c r="C68" s="379"/>
      <c r="D68" s="379"/>
      <c r="E68" s="263"/>
    </row>
    <row r="69" spans="1:5" ht="42.75">
      <c r="A69" s="183" t="s">
        <v>28833</v>
      </c>
      <c r="B69" s="183" t="s">
        <v>998</v>
      </c>
      <c r="C69" s="184" t="s">
        <v>3</v>
      </c>
      <c r="D69" s="185">
        <v>1.99</v>
      </c>
      <c r="E69" s="186"/>
    </row>
    <row r="70" spans="1:5" ht="28.5">
      <c r="A70" s="183" t="s">
        <v>28834</v>
      </c>
      <c r="B70" s="183" t="s">
        <v>999</v>
      </c>
      <c r="C70" s="184" t="s">
        <v>3</v>
      </c>
      <c r="D70" s="185">
        <v>8.6</v>
      </c>
      <c r="E70" s="186"/>
    </row>
    <row r="71" spans="1:5" ht="15">
      <c r="A71" s="343" t="s">
        <v>28835</v>
      </c>
      <c r="B71" s="378" t="s">
        <v>14223</v>
      </c>
      <c r="C71" s="379"/>
      <c r="D71" s="379"/>
      <c r="E71" s="186"/>
    </row>
    <row r="72" spans="1:5" ht="28.5">
      <c r="A72" s="183" t="s">
        <v>28836</v>
      </c>
      <c r="B72" s="183" t="s">
        <v>1000</v>
      </c>
      <c r="C72" s="184" t="s">
        <v>4</v>
      </c>
      <c r="D72" s="185">
        <v>45.14</v>
      </c>
      <c r="E72" s="186"/>
    </row>
    <row r="73" spans="1:5" ht="28.5">
      <c r="A73" s="183" t="s">
        <v>28837</v>
      </c>
      <c r="B73" s="183" t="s">
        <v>1001</v>
      </c>
      <c r="C73" s="184" t="s">
        <v>1</v>
      </c>
      <c r="D73" s="185">
        <v>5.1100000000000003</v>
      </c>
      <c r="E73" s="186"/>
    </row>
    <row r="74" spans="1:5" ht="14.25">
      <c r="A74" s="183" t="s">
        <v>28838</v>
      </c>
      <c r="B74" s="183" t="s">
        <v>1002</v>
      </c>
      <c r="C74" s="184" t="s">
        <v>1</v>
      </c>
      <c r="D74" s="185">
        <v>7.96</v>
      </c>
      <c r="E74" s="186"/>
    </row>
    <row r="75" spans="1:5" ht="14.25">
      <c r="A75" s="183" t="s">
        <v>28839</v>
      </c>
      <c r="B75" s="183" t="s">
        <v>1003</v>
      </c>
      <c r="C75" s="184" t="s">
        <v>1</v>
      </c>
      <c r="D75" s="185">
        <v>18.510000000000002</v>
      </c>
      <c r="E75" s="186"/>
    </row>
    <row r="76" spans="1:5" ht="15">
      <c r="A76" s="183">
        <v>20985</v>
      </c>
      <c r="B76" s="183" t="s">
        <v>1004</v>
      </c>
      <c r="C76" s="184" t="s">
        <v>1</v>
      </c>
      <c r="D76" s="185">
        <v>7.52</v>
      </c>
      <c r="E76" s="263"/>
    </row>
    <row r="77" spans="1:5" ht="28.5">
      <c r="A77" s="183" t="s">
        <v>28840</v>
      </c>
      <c r="B77" s="183" t="s">
        <v>1005</v>
      </c>
      <c r="C77" s="184" t="s">
        <v>4</v>
      </c>
      <c r="D77" s="185">
        <v>51.13</v>
      </c>
      <c r="E77" s="186"/>
    </row>
    <row r="78" spans="1:5" ht="14.25">
      <c r="A78" s="183" t="s">
        <v>28841</v>
      </c>
      <c r="B78" s="183" t="s">
        <v>1006</v>
      </c>
      <c r="C78" s="184" t="s">
        <v>1</v>
      </c>
      <c r="D78" s="185">
        <v>14.33</v>
      </c>
      <c r="E78" s="186"/>
    </row>
    <row r="79" spans="1:5" ht="15">
      <c r="A79" s="343" t="s">
        <v>28842</v>
      </c>
      <c r="B79" s="378" t="s">
        <v>14223</v>
      </c>
      <c r="C79" s="379"/>
      <c r="D79" s="379"/>
      <c r="E79" s="186"/>
    </row>
    <row r="80" spans="1:5" ht="28.5">
      <c r="A80" s="183" t="s">
        <v>28843</v>
      </c>
      <c r="B80" s="183" t="s">
        <v>14224</v>
      </c>
      <c r="C80" s="184" t="s">
        <v>7</v>
      </c>
      <c r="D80" s="188">
        <v>8066.67</v>
      </c>
      <c r="E80" s="186"/>
    </row>
    <row r="81" spans="1:5" ht="28.5">
      <c r="A81" s="183">
        <v>21009</v>
      </c>
      <c r="B81" s="183" t="s">
        <v>1007</v>
      </c>
      <c r="C81" s="184" t="s">
        <v>1</v>
      </c>
      <c r="D81" s="185">
        <v>14.76</v>
      </c>
      <c r="E81" s="186"/>
    </row>
    <row r="82" spans="1:5" ht="28.5">
      <c r="A82" s="183" t="s">
        <v>28844</v>
      </c>
      <c r="B82" s="183" t="s">
        <v>1008</v>
      </c>
      <c r="C82" s="184" t="s">
        <v>1</v>
      </c>
      <c r="D82" s="185">
        <v>19.77</v>
      </c>
      <c r="E82" s="186"/>
    </row>
    <row r="83" spans="1:5" ht="28.5">
      <c r="A83" s="183" t="s">
        <v>28845</v>
      </c>
      <c r="B83" s="183" t="s">
        <v>1009</v>
      </c>
      <c r="C83" s="184" t="s">
        <v>2</v>
      </c>
      <c r="D83" s="185">
        <v>3.67</v>
      </c>
      <c r="E83" s="186"/>
    </row>
    <row r="84" spans="1:5" ht="28.5">
      <c r="A84" s="183" t="s">
        <v>28846</v>
      </c>
      <c r="B84" s="183" t="s">
        <v>1010</v>
      </c>
      <c r="C84" s="184" t="s">
        <v>1011</v>
      </c>
      <c r="D84" s="185">
        <v>235.04</v>
      </c>
      <c r="E84" s="186"/>
    </row>
    <row r="85" spans="1:5" ht="14.25">
      <c r="A85" s="183" t="s">
        <v>28847</v>
      </c>
      <c r="B85" s="183" t="s">
        <v>1012</v>
      </c>
      <c r="C85" s="184" t="s">
        <v>4</v>
      </c>
      <c r="D85" s="185">
        <v>23.05</v>
      </c>
      <c r="E85" s="186"/>
    </row>
    <row r="86" spans="1:5" ht="28.5">
      <c r="A86" s="183" t="s">
        <v>28848</v>
      </c>
      <c r="B86" s="183" t="s">
        <v>1013</v>
      </c>
      <c r="C86" s="184" t="s">
        <v>4</v>
      </c>
      <c r="D86" s="185">
        <v>34.590000000000003</v>
      </c>
      <c r="E86" s="186"/>
    </row>
    <row r="87" spans="1:5" ht="28.5">
      <c r="A87" s="183" t="s">
        <v>28849</v>
      </c>
      <c r="B87" s="183" t="s">
        <v>1014</v>
      </c>
      <c r="C87" s="184" t="s">
        <v>4</v>
      </c>
      <c r="D87" s="185">
        <v>54.25</v>
      </c>
      <c r="E87" s="186"/>
    </row>
    <row r="88" spans="1:5" ht="28.5">
      <c r="A88" s="183" t="s">
        <v>28850</v>
      </c>
      <c r="B88" s="183" t="s">
        <v>1015</v>
      </c>
      <c r="C88" s="184" t="s">
        <v>4</v>
      </c>
      <c r="D88" s="185">
        <v>86.51</v>
      </c>
      <c r="E88" s="186"/>
    </row>
    <row r="89" spans="1:5" ht="14.25">
      <c r="A89" s="183" t="s">
        <v>28851</v>
      </c>
      <c r="B89" s="183" t="s">
        <v>1016</v>
      </c>
      <c r="C89" s="184" t="s">
        <v>1</v>
      </c>
      <c r="D89" s="185">
        <v>41.5</v>
      </c>
      <c r="E89" s="186"/>
    </row>
    <row r="90" spans="1:5" ht="28.5">
      <c r="A90" s="183" t="s">
        <v>28852</v>
      </c>
      <c r="B90" s="183" t="s">
        <v>1017</v>
      </c>
      <c r="C90" s="184" t="s">
        <v>1</v>
      </c>
      <c r="D90" s="185">
        <v>33.840000000000003</v>
      </c>
      <c r="E90" s="186"/>
    </row>
    <row r="91" spans="1:5" ht="28.5">
      <c r="A91" s="183" t="s">
        <v>28853</v>
      </c>
      <c r="B91" s="183" t="s">
        <v>1018</v>
      </c>
      <c r="C91" s="184" t="s">
        <v>1</v>
      </c>
      <c r="D91" s="185">
        <v>59.67</v>
      </c>
      <c r="E91" s="186"/>
    </row>
    <row r="92" spans="1:5" ht="28.5">
      <c r="A92" s="183" t="s">
        <v>28854</v>
      </c>
      <c r="B92" s="183" t="s">
        <v>1019</v>
      </c>
      <c r="C92" s="184" t="s">
        <v>1</v>
      </c>
      <c r="D92" s="185">
        <v>386.67</v>
      </c>
      <c r="E92" s="186"/>
    </row>
    <row r="93" spans="1:5" ht="14.25">
      <c r="A93" s="183" t="s">
        <v>28855</v>
      </c>
      <c r="B93" s="183" t="s">
        <v>1020</v>
      </c>
      <c r="C93" s="184" t="s">
        <v>1</v>
      </c>
      <c r="D93" s="185">
        <v>5.82</v>
      </c>
      <c r="E93" s="186"/>
    </row>
    <row r="94" spans="1:5" ht="14.25">
      <c r="A94" s="183" t="s">
        <v>28856</v>
      </c>
      <c r="B94" s="183" t="s">
        <v>1021</v>
      </c>
      <c r="C94" s="184" t="s">
        <v>1</v>
      </c>
      <c r="D94" s="185">
        <v>4.8600000000000003</v>
      </c>
      <c r="E94" s="186"/>
    </row>
    <row r="95" spans="1:5" ht="14.25">
      <c r="A95" s="183" t="s">
        <v>28857</v>
      </c>
      <c r="B95" s="183" t="s">
        <v>14225</v>
      </c>
      <c r="C95" s="184" t="s">
        <v>7</v>
      </c>
      <c r="D95" s="188">
        <v>8066.67</v>
      </c>
      <c r="E95" s="186"/>
    </row>
    <row r="96" spans="1:5" ht="14.25">
      <c r="A96" s="183" t="s">
        <v>28858</v>
      </c>
      <c r="B96" s="183" t="s">
        <v>1022</v>
      </c>
      <c r="C96" s="184" t="s">
        <v>1</v>
      </c>
      <c r="D96" s="185">
        <v>15.38</v>
      </c>
      <c r="E96" s="186"/>
    </row>
    <row r="97" spans="1:5" ht="15">
      <c r="A97" s="183" t="s">
        <v>28859</v>
      </c>
      <c r="B97" s="183" t="s">
        <v>1023</v>
      </c>
      <c r="C97" s="184" t="s">
        <v>4</v>
      </c>
      <c r="D97" s="185">
        <v>41.08</v>
      </c>
      <c r="E97" s="263"/>
    </row>
    <row r="98" spans="1:5" ht="15">
      <c r="A98" s="343" t="s">
        <v>28860</v>
      </c>
      <c r="B98" s="378" t="s">
        <v>14226</v>
      </c>
      <c r="C98" s="379"/>
      <c r="D98" s="379"/>
      <c r="E98" s="186"/>
    </row>
    <row r="99" spans="1:5" ht="28.5">
      <c r="A99" s="183" t="s">
        <v>28861</v>
      </c>
      <c r="B99" s="183" t="s">
        <v>1024</v>
      </c>
      <c r="C99" s="184" t="s">
        <v>1</v>
      </c>
      <c r="D99" s="185">
        <v>53.45</v>
      </c>
      <c r="E99" s="186"/>
    </row>
    <row r="100" spans="1:5" ht="14.25">
      <c r="A100" s="183" t="s">
        <v>28862</v>
      </c>
      <c r="B100" s="183" t="s">
        <v>1025</v>
      </c>
      <c r="C100" s="184" t="s">
        <v>1026</v>
      </c>
      <c r="D100" s="185">
        <v>124.27</v>
      </c>
      <c r="E100" s="186"/>
    </row>
    <row r="101" spans="1:5" ht="14.25">
      <c r="A101" s="183" t="s">
        <v>28863</v>
      </c>
      <c r="B101" s="183" t="s">
        <v>1027</v>
      </c>
      <c r="C101" s="184" t="s">
        <v>1</v>
      </c>
      <c r="D101" s="185">
        <v>71.13</v>
      </c>
      <c r="E101" s="186"/>
    </row>
    <row r="102" spans="1:5" ht="14.25">
      <c r="A102" s="183" t="s">
        <v>28864</v>
      </c>
      <c r="B102" s="183" t="s">
        <v>1028</v>
      </c>
      <c r="C102" s="184" t="s">
        <v>1</v>
      </c>
      <c r="D102" s="185">
        <v>54.67</v>
      </c>
      <c r="E102" s="186"/>
    </row>
    <row r="103" spans="1:5" ht="14.25">
      <c r="A103" s="183" t="s">
        <v>28865</v>
      </c>
      <c r="B103" s="183" t="s">
        <v>1029</v>
      </c>
      <c r="C103" s="184" t="s">
        <v>1</v>
      </c>
      <c r="D103" s="185">
        <v>25.63</v>
      </c>
      <c r="E103" s="186"/>
    </row>
    <row r="104" spans="1:5" ht="14.25">
      <c r="A104" s="183" t="s">
        <v>28866</v>
      </c>
      <c r="B104" s="183" t="s">
        <v>1030</v>
      </c>
      <c r="C104" s="184" t="s">
        <v>1</v>
      </c>
      <c r="D104" s="185">
        <v>5.13</v>
      </c>
      <c r="E104" s="186"/>
    </row>
    <row r="105" spans="1:5" ht="28.5">
      <c r="A105" s="183" t="s">
        <v>28867</v>
      </c>
      <c r="B105" s="183" t="s">
        <v>1031</v>
      </c>
      <c r="C105" s="184" t="s">
        <v>1</v>
      </c>
      <c r="D105" s="185">
        <v>17.64</v>
      </c>
      <c r="E105" s="263"/>
    </row>
    <row r="106" spans="1:5" ht="15">
      <c r="A106" s="343" t="s">
        <v>28868</v>
      </c>
      <c r="B106" s="378" t="s">
        <v>14227</v>
      </c>
      <c r="C106" s="379"/>
      <c r="D106" s="379"/>
      <c r="E106" s="186"/>
    </row>
    <row r="107" spans="1:5" ht="28.5">
      <c r="A107" s="183" t="s">
        <v>28869</v>
      </c>
      <c r="B107" s="183" t="s">
        <v>1032</v>
      </c>
      <c r="C107" s="184" t="s">
        <v>1</v>
      </c>
      <c r="D107" s="185">
        <v>13</v>
      </c>
      <c r="E107" s="186"/>
    </row>
    <row r="108" spans="1:5" ht="28.5">
      <c r="A108" s="183" t="s">
        <v>28870</v>
      </c>
      <c r="B108" s="183" t="s">
        <v>1033</v>
      </c>
      <c r="C108" s="184" t="s">
        <v>4</v>
      </c>
      <c r="D108" s="185">
        <v>16.670000000000002</v>
      </c>
      <c r="E108" s="263"/>
    </row>
    <row r="109" spans="1:5" ht="15">
      <c r="A109" s="343" t="s">
        <v>28871</v>
      </c>
      <c r="B109" s="378" t="s">
        <v>14226</v>
      </c>
      <c r="C109" s="379"/>
      <c r="D109" s="379"/>
      <c r="E109" s="186"/>
    </row>
    <row r="110" spans="1:5" ht="28.5">
      <c r="A110" s="183" t="s">
        <v>28872</v>
      </c>
      <c r="B110" s="183" t="s">
        <v>14591</v>
      </c>
      <c r="C110" s="184" t="s">
        <v>1</v>
      </c>
      <c r="D110" s="185">
        <v>32.380000000000003</v>
      </c>
      <c r="E110" s="186"/>
    </row>
    <row r="111" spans="1:5" ht="28.5">
      <c r="A111" s="183" t="s">
        <v>28873</v>
      </c>
      <c r="B111" s="183" t="s">
        <v>1034</v>
      </c>
      <c r="C111" s="184" t="s">
        <v>1</v>
      </c>
      <c r="D111" s="185">
        <v>5.49</v>
      </c>
      <c r="E111" s="263"/>
    </row>
    <row r="112" spans="1:5" ht="15">
      <c r="A112" s="343" t="s">
        <v>28874</v>
      </c>
      <c r="B112" s="378" t="s">
        <v>14228</v>
      </c>
      <c r="C112" s="379"/>
      <c r="D112" s="379"/>
      <c r="E112" s="186"/>
    </row>
    <row r="113" spans="1:5" ht="14.25">
      <c r="A113" s="183" t="s">
        <v>28875</v>
      </c>
      <c r="B113" s="183" t="s">
        <v>1035</v>
      </c>
      <c r="C113" s="184" t="s">
        <v>3</v>
      </c>
      <c r="D113" s="185">
        <v>8.74</v>
      </c>
      <c r="E113" s="186"/>
    </row>
    <row r="114" spans="1:5" ht="14.25">
      <c r="A114" s="183" t="s">
        <v>28876</v>
      </c>
      <c r="B114" s="183" t="s">
        <v>1036</v>
      </c>
      <c r="C114" s="184" t="s">
        <v>3</v>
      </c>
      <c r="D114" s="185">
        <v>8.68</v>
      </c>
      <c r="E114" s="186"/>
    </row>
    <row r="115" spans="1:5" ht="14.25">
      <c r="A115" s="183" t="s">
        <v>28877</v>
      </c>
      <c r="B115" s="183" t="s">
        <v>1037</v>
      </c>
      <c r="C115" s="184" t="s">
        <v>3</v>
      </c>
      <c r="D115" s="185">
        <v>7.92</v>
      </c>
      <c r="E115" s="186"/>
    </row>
    <row r="116" spans="1:5" ht="14.25">
      <c r="A116" s="183" t="s">
        <v>28878</v>
      </c>
      <c r="B116" s="183" t="s">
        <v>1038</v>
      </c>
      <c r="C116" s="184" t="s">
        <v>3</v>
      </c>
      <c r="D116" s="185">
        <v>9.43</v>
      </c>
      <c r="E116" s="186"/>
    </row>
    <row r="117" spans="1:5" ht="28.5">
      <c r="A117" s="183" t="s">
        <v>28879</v>
      </c>
      <c r="B117" s="183" t="s">
        <v>1039</v>
      </c>
      <c r="C117" s="184" t="s">
        <v>4</v>
      </c>
      <c r="D117" s="185">
        <v>26.21</v>
      </c>
      <c r="E117" s="263"/>
    </row>
    <row r="118" spans="1:5" ht="15">
      <c r="A118" s="343" t="s">
        <v>28880</v>
      </c>
      <c r="B118" s="378" t="s">
        <v>14229</v>
      </c>
      <c r="C118" s="379"/>
      <c r="D118" s="379"/>
      <c r="E118" s="186"/>
    </row>
    <row r="119" spans="1:5" ht="42.75">
      <c r="A119" s="183" t="s">
        <v>28881</v>
      </c>
      <c r="B119" s="183" t="s">
        <v>1040</v>
      </c>
      <c r="C119" s="184" t="s">
        <v>4</v>
      </c>
      <c r="D119" s="185">
        <v>55</v>
      </c>
      <c r="E119" s="186"/>
    </row>
    <row r="120" spans="1:5" ht="42.75">
      <c r="A120" s="183" t="s">
        <v>28882</v>
      </c>
      <c r="B120" s="183" t="s">
        <v>1041</v>
      </c>
      <c r="C120" s="184" t="s">
        <v>4</v>
      </c>
      <c r="D120" s="185">
        <v>57.78</v>
      </c>
      <c r="E120" s="263"/>
    </row>
    <row r="121" spans="1:5" ht="15">
      <c r="A121" s="343" t="s">
        <v>28883</v>
      </c>
      <c r="B121" s="378" t="s">
        <v>14230</v>
      </c>
      <c r="C121" s="379"/>
      <c r="D121" s="379"/>
      <c r="E121" s="186"/>
    </row>
    <row r="122" spans="1:5" ht="28.5">
      <c r="A122" s="183" t="s">
        <v>28884</v>
      </c>
      <c r="B122" s="183" t="s">
        <v>1042</v>
      </c>
      <c r="C122" s="184" t="s">
        <v>2</v>
      </c>
      <c r="D122" s="185">
        <v>2.75</v>
      </c>
      <c r="E122" s="186"/>
    </row>
    <row r="123" spans="1:5" ht="28.5">
      <c r="A123" s="183" t="s">
        <v>28885</v>
      </c>
      <c r="B123" s="183" t="s">
        <v>1043</v>
      </c>
      <c r="C123" s="184" t="s">
        <v>2</v>
      </c>
      <c r="D123" s="185">
        <v>3.58</v>
      </c>
      <c r="E123" s="186"/>
    </row>
    <row r="124" spans="1:5" ht="28.5">
      <c r="A124" s="183" t="s">
        <v>28886</v>
      </c>
      <c r="B124" s="183" t="s">
        <v>1044</v>
      </c>
      <c r="C124" s="184" t="s">
        <v>2</v>
      </c>
      <c r="D124" s="185">
        <v>4.2699999999999996</v>
      </c>
      <c r="E124" s="186"/>
    </row>
    <row r="125" spans="1:5" ht="28.5">
      <c r="A125" s="183" t="s">
        <v>28887</v>
      </c>
      <c r="B125" s="183" t="s">
        <v>1045</v>
      </c>
      <c r="C125" s="184" t="s">
        <v>2</v>
      </c>
      <c r="D125" s="185">
        <v>3.44</v>
      </c>
      <c r="E125" s="186"/>
    </row>
    <row r="126" spans="1:5" ht="28.5">
      <c r="A126" s="183" t="s">
        <v>28888</v>
      </c>
      <c r="B126" s="183" t="s">
        <v>1046</v>
      </c>
      <c r="C126" s="184" t="s">
        <v>2</v>
      </c>
      <c r="D126" s="185">
        <v>5.08</v>
      </c>
      <c r="E126" s="186"/>
    </row>
    <row r="127" spans="1:5" ht="28.5">
      <c r="A127" s="183" t="s">
        <v>28889</v>
      </c>
      <c r="B127" s="183" t="s">
        <v>1047</v>
      </c>
      <c r="C127" s="184" t="s">
        <v>2</v>
      </c>
      <c r="D127" s="185">
        <v>2.87</v>
      </c>
      <c r="E127" s="186"/>
    </row>
    <row r="128" spans="1:5" ht="28.5">
      <c r="A128" s="183" t="s">
        <v>28890</v>
      </c>
      <c r="B128" s="183" t="s">
        <v>1048</v>
      </c>
      <c r="C128" s="184" t="s">
        <v>2</v>
      </c>
      <c r="D128" s="185">
        <v>1.34</v>
      </c>
      <c r="E128" s="186"/>
    </row>
    <row r="129" spans="1:5" ht="28.5">
      <c r="A129" s="183" t="s">
        <v>28891</v>
      </c>
      <c r="B129" s="183" t="s">
        <v>1049</v>
      </c>
      <c r="C129" s="184" t="s">
        <v>2</v>
      </c>
      <c r="D129" s="185">
        <v>0.84</v>
      </c>
      <c r="E129" s="263"/>
    </row>
    <row r="130" spans="1:5" ht="15">
      <c r="A130" s="343" t="s">
        <v>28892</v>
      </c>
      <c r="B130" s="378" t="s">
        <v>14231</v>
      </c>
      <c r="C130" s="379"/>
      <c r="D130" s="379"/>
      <c r="E130" s="186"/>
    </row>
    <row r="131" spans="1:5" ht="28.5">
      <c r="A131" s="183" t="s">
        <v>28893</v>
      </c>
      <c r="B131" s="183" t="s">
        <v>1050</v>
      </c>
      <c r="C131" s="184" t="s">
        <v>2</v>
      </c>
      <c r="D131" s="185">
        <v>5.62</v>
      </c>
      <c r="E131" s="186"/>
    </row>
    <row r="132" spans="1:5" ht="28.5">
      <c r="A132" s="183" t="s">
        <v>28894</v>
      </c>
      <c r="B132" s="183" t="s">
        <v>1051</v>
      </c>
      <c r="C132" s="184" t="s">
        <v>2</v>
      </c>
      <c r="D132" s="185">
        <v>12.6</v>
      </c>
      <c r="E132" s="263"/>
    </row>
    <row r="133" spans="1:5" ht="15">
      <c r="A133" s="343" t="s">
        <v>28895</v>
      </c>
      <c r="B133" s="378" t="s">
        <v>14232</v>
      </c>
      <c r="C133" s="379"/>
      <c r="D133" s="379"/>
      <c r="E133" s="186"/>
    </row>
    <row r="134" spans="1:5" ht="42.75">
      <c r="A134" s="183" t="s">
        <v>28896</v>
      </c>
      <c r="B134" s="183" t="s">
        <v>28897</v>
      </c>
      <c r="C134" s="184" t="s">
        <v>4</v>
      </c>
      <c r="D134" s="185">
        <v>139.44</v>
      </c>
      <c r="E134" s="186"/>
    </row>
    <row r="135" spans="1:5" ht="28.5">
      <c r="A135" s="183" t="s">
        <v>28898</v>
      </c>
      <c r="B135" s="183" t="s">
        <v>28899</v>
      </c>
      <c r="C135" s="184" t="s">
        <v>2</v>
      </c>
      <c r="D135" s="185">
        <v>461.4</v>
      </c>
      <c r="E135" s="186"/>
    </row>
    <row r="136" spans="1:5" ht="28.5">
      <c r="A136" s="183" t="s">
        <v>28900</v>
      </c>
      <c r="B136" s="183" t="s">
        <v>1052</v>
      </c>
      <c r="C136" s="184" t="s">
        <v>4</v>
      </c>
      <c r="D136" s="185">
        <v>375</v>
      </c>
      <c r="E136" s="263"/>
    </row>
    <row r="137" spans="1:5" ht="15">
      <c r="A137" s="343" t="s">
        <v>28901</v>
      </c>
      <c r="B137" s="378" t="s">
        <v>14233</v>
      </c>
      <c r="C137" s="379"/>
      <c r="D137" s="379"/>
      <c r="E137" s="186"/>
    </row>
    <row r="138" spans="1:5" ht="14.25">
      <c r="A138" s="183" t="s">
        <v>28902</v>
      </c>
      <c r="B138" s="183" t="s">
        <v>14234</v>
      </c>
      <c r="C138" s="184" t="s">
        <v>3</v>
      </c>
      <c r="D138" s="185">
        <v>6.45</v>
      </c>
      <c r="E138" s="186"/>
    </row>
    <row r="139" spans="1:5" ht="14.25">
      <c r="A139" s="183" t="s">
        <v>28903</v>
      </c>
      <c r="B139" s="183" t="s">
        <v>1053</v>
      </c>
      <c r="C139" s="184" t="s">
        <v>3</v>
      </c>
      <c r="D139" s="185">
        <v>9.39</v>
      </c>
      <c r="E139" s="186"/>
    </row>
    <row r="140" spans="1:5" ht="28.5">
      <c r="A140" s="183" t="s">
        <v>28904</v>
      </c>
      <c r="B140" s="183" t="s">
        <v>1054</v>
      </c>
      <c r="C140" s="184" t="s">
        <v>4</v>
      </c>
      <c r="D140" s="185">
        <v>8.67</v>
      </c>
      <c r="E140" s="186"/>
    </row>
    <row r="141" spans="1:5" ht="28.5">
      <c r="A141" s="183" t="s">
        <v>28905</v>
      </c>
      <c r="B141" s="183" t="s">
        <v>1055</v>
      </c>
      <c r="C141" s="184" t="s">
        <v>3</v>
      </c>
      <c r="D141" s="185">
        <v>16.489999999999998</v>
      </c>
      <c r="E141" s="186"/>
    </row>
    <row r="142" spans="1:5" ht="28.5">
      <c r="A142" s="183" t="s">
        <v>28906</v>
      </c>
      <c r="B142" s="183" t="s">
        <v>1056</v>
      </c>
      <c r="C142" s="184" t="s">
        <v>3</v>
      </c>
      <c r="D142" s="185">
        <v>19.46</v>
      </c>
      <c r="E142" s="186"/>
    </row>
    <row r="143" spans="1:5" ht="14.25">
      <c r="A143" s="183" t="s">
        <v>28907</v>
      </c>
      <c r="B143" s="183" t="s">
        <v>1057</v>
      </c>
      <c r="C143" s="184" t="s">
        <v>9</v>
      </c>
      <c r="D143" s="185">
        <v>0.35</v>
      </c>
      <c r="E143" s="186"/>
    </row>
    <row r="144" spans="1:5" ht="28.5">
      <c r="A144" s="183" t="s">
        <v>28908</v>
      </c>
      <c r="B144" s="183" t="s">
        <v>1058</v>
      </c>
      <c r="C144" s="184" t="s">
        <v>3</v>
      </c>
      <c r="D144" s="185">
        <v>34.549999999999997</v>
      </c>
      <c r="E144" s="263"/>
    </row>
    <row r="145" spans="1:5" ht="15">
      <c r="A145" s="343" t="s">
        <v>28909</v>
      </c>
      <c r="B145" s="378" t="s">
        <v>14235</v>
      </c>
      <c r="C145" s="379"/>
      <c r="D145" s="379"/>
      <c r="E145" s="186"/>
    </row>
    <row r="146" spans="1:5" ht="14.25">
      <c r="A146" s="183" t="s">
        <v>28910</v>
      </c>
      <c r="B146" s="183" t="s">
        <v>1059</v>
      </c>
      <c r="C146" s="184" t="s">
        <v>4</v>
      </c>
      <c r="D146" s="185">
        <v>0.64</v>
      </c>
      <c r="E146" s="186"/>
    </row>
    <row r="147" spans="1:5" ht="42.75">
      <c r="A147" s="183" t="s">
        <v>28911</v>
      </c>
      <c r="B147" s="183" t="s">
        <v>1060</v>
      </c>
      <c r="C147" s="184" t="s">
        <v>4</v>
      </c>
      <c r="D147" s="185">
        <v>255.77</v>
      </c>
      <c r="E147" s="186"/>
    </row>
    <row r="148" spans="1:5" ht="42.75">
      <c r="A148" s="183" t="s">
        <v>28912</v>
      </c>
      <c r="B148" s="183" t="s">
        <v>1061</v>
      </c>
      <c r="C148" s="184" t="s">
        <v>4</v>
      </c>
      <c r="D148" s="185">
        <v>276.67</v>
      </c>
      <c r="E148" s="186"/>
    </row>
    <row r="149" spans="1:5" ht="14.25">
      <c r="A149" s="183" t="s">
        <v>28913</v>
      </c>
      <c r="B149" s="183" t="s">
        <v>1062</v>
      </c>
      <c r="C149" s="184" t="s">
        <v>3</v>
      </c>
      <c r="D149" s="185">
        <v>26.45</v>
      </c>
      <c r="E149" s="186"/>
    </row>
    <row r="150" spans="1:5" ht="28.5">
      <c r="A150" s="183" t="s">
        <v>28914</v>
      </c>
      <c r="B150" s="183" t="s">
        <v>1063</v>
      </c>
      <c r="C150" s="184" t="s">
        <v>2</v>
      </c>
      <c r="D150" s="185">
        <v>29.69</v>
      </c>
      <c r="E150" s="263"/>
    </row>
    <row r="151" spans="1:5" ht="15">
      <c r="A151" s="343" t="s">
        <v>28915</v>
      </c>
      <c r="B151" s="378" t="s">
        <v>14236</v>
      </c>
      <c r="C151" s="379"/>
      <c r="D151" s="379"/>
      <c r="E151" s="186"/>
    </row>
    <row r="152" spans="1:5" ht="14.25">
      <c r="A152" s="183" t="s">
        <v>28916</v>
      </c>
      <c r="B152" s="183" t="s">
        <v>1064</v>
      </c>
      <c r="C152" s="184" t="s">
        <v>4</v>
      </c>
      <c r="D152" s="185">
        <v>34.97</v>
      </c>
      <c r="E152" s="186"/>
    </row>
    <row r="153" spans="1:5" ht="14.25">
      <c r="A153" s="183" t="s">
        <v>28917</v>
      </c>
      <c r="B153" s="183" t="s">
        <v>1065</v>
      </c>
      <c r="C153" s="184" t="s">
        <v>4</v>
      </c>
      <c r="D153" s="185">
        <v>57.04</v>
      </c>
      <c r="E153" s="186"/>
    </row>
    <row r="154" spans="1:5" ht="14.25">
      <c r="A154" s="183" t="s">
        <v>28918</v>
      </c>
      <c r="B154" s="183" t="s">
        <v>1066</v>
      </c>
      <c r="C154" s="184" t="s">
        <v>4</v>
      </c>
      <c r="D154" s="185">
        <v>87.14</v>
      </c>
      <c r="E154" s="186"/>
    </row>
    <row r="155" spans="1:5" ht="28.5">
      <c r="A155" s="183" t="s">
        <v>28919</v>
      </c>
      <c r="B155" s="183" t="s">
        <v>1067</v>
      </c>
      <c r="C155" s="184" t="s">
        <v>4</v>
      </c>
      <c r="D155" s="185">
        <v>33.4</v>
      </c>
      <c r="E155" s="186"/>
    </row>
    <row r="156" spans="1:5" ht="28.5">
      <c r="A156" s="183" t="s">
        <v>28920</v>
      </c>
      <c r="B156" s="183" t="s">
        <v>1067</v>
      </c>
      <c r="C156" s="184" t="s">
        <v>4</v>
      </c>
      <c r="D156" s="185">
        <v>68.349999999999994</v>
      </c>
      <c r="E156" s="186"/>
    </row>
    <row r="157" spans="1:5" ht="28.5">
      <c r="A157" s="183" t="s">
        <v>28921</v>
      </c>
      <c r="B157" s="183" t="s">
        <v>1068</v>
      </c>
      <c r="C157" s="184" t="s">
        <v>2</v>
      </c>
      <c r="D157" s="185">
        <v>2.27</v>
      </c>
      <c r="E157" s="186"/>
    </row>
    <row r="158" spans="1:5" ht="28.5">
      <c r="A158" s="183" t="s">
        <v>28922</v>
      </c>
      <c r="B158" s="183" t="s">
        <v>1069</v>
      </c>
      <c r="C158" s="184" t="s">
        <v>2</v>
      </c>
      <c r="D158" s="185">
        <v>4.5999999999999996</v>
      </c>
      <c r="E158" s="186"/>
    </row>
    <row r="159" spans="1:5" ht="28.5">
      <c r="A159" s="183" t="s">
        <v>28923</v>
      </c>
      <c r="B159" s="183" t="s">
        <v>1070</v>
      </c>
      <c r="C159" s="184" t="s">
        <v>4</v>
      </c>
      <c r="D159" s="185">
        <v>86.33</v>
      </c>
      <c r="E159" s="263"/>
    </row>
    <row r="160" spans="1:5" ht="15">
      <c r="A160" s="343" t="s">
        <v>28924</v>
      </c>
      <c r="B160" s="378" t="s">
        <v>14236</v>
      </c>
      <c r="C160" s="379"/>
      <c r="D160" s="379"/>
      <c r="E160" s="186"/>
    </row>
    <row r="161" spans="1:5" ht="28.5">
      <c r="A161" s="183" t="s">
        <v>28925</v>
      </c>
      <c r="B161" s="183" t="s">
        <v>1071</v>
      </c>
      <c r="C161" s="184" t="s">
        <v>4</v>
      </c>
      <c r="D161" s="185">
        <v>46.25</v>
      </c>
      <c r="E161" s="263"/>
    </row>
    <row r="162" spans="1:5" ht="15">
      <c r="A162" s="343" t="s">
        <v>28926</v>
      </c>
      <c r="B162" s="378" t="s">
        <v>14236</v>
      </c>
      <c r="C162" s="379"/>
      <c r="D162" s="379"/>
      <c r="E162" s="186"/>
    </row>
    <row r="163" spans="1:5" ht="42.75">
      <c r="A163" s="183" t="s">
        <v>28927</v>
      </c>
      <c r="B163" s="183" t="s">
        <v>14592</v>
      </c>
      <c r="C163" s="184" t="s">
        <v>4</v>
      </c>
      <c r="D163" s="185">
        <v>64.010000000000005</v>
      </c>
      <c r="E163" s="186"/>
    </row>
    <row r="164" spans="1:5" ht="42.75">
      <c r="A164" s="183" t="s">
        <v>28928</v>
      </c>
      <c r="B164" s="183" t="s">
        <v>14593</v>
      </c>
      <c r="C164" s="184" t="s">
        <v>4</v>
      </c>
      <c r="D164" s="185">
        <v>73.84</v>
      </c>
      <c r="E164" s="263"/>
    </row>
    <row r="165" spans="1:5" ht="15">
      <c r="A165" s="343" t="s">
        <v>28929</v>
      </c>
      <c r="B165" s="378" t="s">
        <v>14237</v>
      </c>
      <c r="C165" s="379"/>
      <c r="D165" s="379"/>
      <c r="E165" s="186"/>
    </row>
    <row r="166" spans="1:5" ht="15" customHeight="1">
      <c r="A166" s="183" t="s">
        <v>28930</v>
      </c>
      <c r="B166" s="183" t="s">
        <v>1072</v>
      </c>
      <c r="C166" s="184" t="s">
        <v>1</v>
      </c>
      <c r="D166" s="185">
        <v>34.130000000000003</v>
      </c>
      <c r="E166" s="186"/>
    </row>
    <row r="167" spans="1:5" ht="28.5">
      <c r="A167" s="183" t="s">
        <v>28931</v>
      </c>
      <c r="B167" s="183" t="s">
        <v>1073</v>
      </c>
      <c r="C167" s="184" t="s">
        <v>1</v>
      </c>
      <c r="D167" s="185">
        <v>72.14</v>
      </c>
      <c r="E167" s="186"/>
    </row>
    <row r="168" spans="1:5" ht="28.5">
      <c r="A168" s="183" t="s">
        <v>28932</v>
      </c>
      <c r="B168" s="183" t="s">
        <v>3471</v>
      </c>
      <c r="C168" s="184" t="s">
        <v>1</v>
      </c>
      <c r="D168" s="185">
        <v>7.06</v>
      </c>
      <c r="E168" s="186"/>
    </row>
    <row r="169" spans="1:5" ht="15" customHeight="1">
      <c r="A169" s="183" t="s">
        <v>28933</v>
      </c>
      <c r="B169" s="183" t="s">
        <v>1074</v>
      </c>
      <c r="C169" s="184" t="s">
        <v>1</v>
      </c>
      <c r="D169" s="185">
        <v>5.33</v>
      </c>
      <c r="E169" s="263"/>
    </row>
    <row r="170" spans="1:5" ht="15">
      <c r="A170" s="343" t="s">
        <v>28934</v>
      </c>
      <c r="B170" s="378" t="s">
        <v>14238</v>
      </c>
      <c r="C170" s="379"/>
      <c r="D170" s="379"/>
      <c r="E170" s="186"/>
    </row>
    <row r="171" spans="1:5" ht="14.25">
      <c r="A171" s="183" t="s">
        <v>28935</v>
      </c>
      <c r="B171" s="183" t="s">
        <v>1075</v>
      </c>
      <c r="C171" s="184" t="s">
        <v>2</v>
      </c>
      <c r="D171" s="185">
        <v>0.84</v>
      </c>
      <c r="E171" s="186"/>
    </row>
    <row r="172" spans="1:5" ht="14.25">
      <c r="A172" s="183" t="s">
        <v>28936</v>
      </c>
      <c r="B172" s="183" t="s">
        <v>1076</v>
      </c>
      <c r="C172" s="184" t="s">
        <v>2</v>
      </c>
      <c r="D172" s="185">
        <v>241</v>
      </c>
      <c r="E172" s="186"/>
    </row>
    <row r="173" spans="1:5" ht="28.5">
      <c r="A173" s="183" t="s">
        <v>28937</v>
      </c>
      <c r="B173" s="183" t="s">
        <v>1077</v>
      </c>
      <c r="C173" s="184" t="s">
        <v>1</v>
      </c>
      <c r="D173" s="185">
        <v>8.32</v>
      </c>
      <c r="E173" s="186"/>
    </row>
    <row r="174" spans="1:5" ht="14.25">
      <c r="A174" s="183" t="s">
        <v>28938</v>
      </c>
      <c r="B174" s="183" t="s">
        <v>1078</v>
      </c>
      <c r="C174" s="184" t="s">
        <v>2</v>
      </c>
      <c r="D174" s="185">
        <v>1.08</v>
      </c>
      <c r="E174" s="186"/>
    </row>
    <row r="175" spans="1:5" ht="28.5">
      <c r="A175" s="183" t="s">
        <v>28939</v>
      </c>
      <c r="B175" s="183" t="s">
        <v>28940</v>
      </c>
      <c r="C175" s="184" t="s">
        <v>2</v>
      </c>
      <c r="D175" s="185">
        <v>1.9</v>
      </c>
      <c r="E175" s="186"/>
    </row>
    <row r="176" spans="1:5" ht="14.25">
      <c r="A176" s="183" t="s">
        <v>28941</v>
      </c>
      <c r="B176" s="183" t="s">
        <v>1079</v>
      </c>
      <c r="C176" s="184" t="s">
        <v>2</v>
      </c>
      <c r="D176" s="185">
        <v>0.37</v>
      </c>
      <c r="E176" s="186"/>
    </row>
    <row r="177" spans="1:5" ht="14.25">
      <c r="A177" s="183" t="s">
        <v>28942</v>
      </c>
      <c r="B177" s="183" t="s">
        <v>1080</v>
      </c>
      <c r="C177" s="184" t="s">
        <v>2</v>
      </c>
      <c r="D177" s="185">
        <v>0.38</v>
      </c>
      <c r="E177" s="186"/>
    </row>
    <row r="178" spans="1:5" ht="14.25">
      <c r="A178" s="183" t="s">
        <v>28943</v>
      </c>
      <c r="B178" s="183" t="s">
        <v>1081</v>
      </c>
      <c r="C178" s="184" t="s">
        <v>2</v>
      </c>
      <c r="D178" s="185">
        <v>0.15</v>
      </c>
      <c r="E178" s="186"/>
    </row>
    <row r="179" spans="1:5" ht="28.5">
      <c r="A179" s="183" t="s">
        <v>28944</v>
      </c>
      <c r="B179" s="183" t="s">
        <v>1082</v>
      </c>
      <c r="C179" s="184" t="s">
        <v>2</v>
      </c>
      <c r="D179" s="185">
        <v>11.33</v>
      </c>
      <c r="E179" s="186"/>
    </row>
    <row r="180" spans="1:5" ht="14.25">
      <c r="A180" s="183" t="s">
        <v>28945</v>
      </c>
      <c r="B180" s="183" t="s">
        <v>1083</v>
      </c>
      <c r="C180" s="184" t="s">
        <v>2</v>
      </c>
      <c r="D180" s="185">
        <v>0.62</v>
      </c>
      <c r="E180" s="186"/>
    </row>
    <row r="181" spans="1:5" ht="14.25">
      <c r="A181" s="183" t="s">
        <v>28946</v>
      </c>
      <c r="B181" s="183" t="s">
        <v>14118</v>
      </c>
      <c r="C181" s="184" t="s">
        <v>2</v>
      </c>
      <c r="D181" s="185">
        <v>0.15</v>
      </c>
      <c r="E181" s="186"/>
    </row>
    <row r="182" spans="1:5" ht="14.25">
      <c r="A182" s="183" t="s">
        <v>28947</v>
      </c>
      <c r="B182" s="183" t="s">
        <v>1084</v>
      </c>
      <c r="C182" s="184" t="s">
        <v>2</v>
      </c>
      <c r="D182" s="185">
        <v>0.15</v>
      </c>
      <c r="E182" s="186"/>
    </row>
    <row r="183" spans="1:5" ht="14.25">
      <c r="A183" s="183" t="s">
        <v>28948</v>
      </c>
      <c r="B183" s="183" t="s">
        <v>1085</v>
      </c>
      <c r="C183" s="184" t="s">
        <v>3</v>
      </c>
      <c r="D183" s="185">
        <v>19.399999999999999</v>
      </c>
      <c r="E183" s="186"/>
    </row>
    <row r="184" spans="1:5" ht="14.25">
      <c r="A184" s="183" t="s">
        <v>28949</v>
      </c>
      <c r="B184" s="183" t="s">
        <v>1086</v>
      </c>
      <c r="C184" s="184" t="s">
        <v>3</v>
      </c>
      <c r="D184" s="185">
        <v>27.04</v>
      </c>
      <c r="E184" s="186"/>
    </row>
    <row r="185" spans="1:5" ht="14.25">
      <c r="A185" s="183" t="s">
        <v>28950</v>
      </c>
      <c r="B185" s="183" t="s">
        <v>1087</v>
      </c>
      <c r="C185" s="184" t="s">
        <v>3</v>
      </c>
      <c r="D185" s="185">
        <v>19.66</v>
      </c>
      <c r="E185" s="186"/>
    </row>
    <row r="186" spans="1:5" ht="14.25">
      <c r="A186" s="183">
        <v>26569</v>
      </c>
      <c r="B186" s="183" t="s">
        <v>1088</v>
      </c>
      <c r="C186" s="184" t="s">
        <v>3</v>
      </c>
      <c r="D186" s="185">
        <v>18.510000000000002</v>
      </c>
      <c r="E186" s="186"/>
    </row>
    <row r="187" spans="1:5" ht="14.25">
      <c r="A187" s="183" t="s">
        <v>28951</v>
      </c>
      <c r="B187" s="183" t="s">
        <v>1089</v>
      </c>
      <c r="C187" s="184" t="s">
        <v>3</v>
      </c>
      <c r="D187" s="185">
        <v>18.510000000000002</v>
      </c>
      <c r="E187" s="186"/>
    </row>
    <row r="188" spans="1:5" ht="14.25">
      <c r="A188" s="183" t="s">
        <v>28952</v>
      </c>
      <c r="B188" s="183" t="s">
        <v>1090</v>
      </c>
      <c r="C188" s="184" t="s">
        <v>3</v>
      </c>
      <c r="D188" s="185">
        <v>30.24</v>
      </c>
      <c r="E188" s="186"/>
    </row>
    <row r="189" spans="1:5" ht="14.25">
      <c r="A189" s="183" t="s">
        <v>28953</v>
      </c>
      <c r="B189" s="183" t="s">
        <v>28954</v>
      </c>
      <c r="C189" s="184" t="s">
        <v>3</v>
      </c>
      <c r="D189" s="185">
        <v>21.73</v>
      </c>
      <c r="E189" s="186"/>
    </row>
    <row r="190" spans="1:5" ht="14.25">
      <c r="A190" s="183" t="s">
        <v>28955</v>
      </c>
      <c r="B190" s="183" t="s">
        <v>1091</v>
      </c>
      <c r="C190" s="184" t="s">
        <v>2</v>
      </c>
      <c r="D190" s="185">
        <v>0.14000000000000001</v>
      </c>
      <c r="E190" s="186"/>
    </row>
    <row r="191" spans="1:5" ht="14.25">
      <c r="A191" s="183" t="s">
        <v>28956</v>
      </c>
      <c r="B191" s="183" t="s">
        <v>1092</v>
      </c>
      <c r="C191" s="184" t="s">
        <v>2</v>
      </c>
      <c r="D191" s="185">
        <v>0.34</v>
      </c>
      <c r="E191" s="186"/>
    </row>
    <row r="192" spans="1:5" ht="14.25">
      <c r="A192" s="183" t="s">
        <v>28957</v>
      </c>
      <c r="B192" s="183" t="s">
        <v>14119</v>
      </c>
      <c r="C192" s="184" t="s">
        <v>2</v>
      </c>
      <c r="D192" s="185">
        <v>0.09</v>
      </c>
      <c r="E192" s="186"/>
    </row>
    <row r="193" spans="1:5" ht="15">
      <c r="A193" s="183" t="s">
        <v>28958</v>
      </c>
      <c r="B193" s="183" t="s">
        <v>14120</v>
      </c>
      <c r="C193" s="184" t="s">
        <v>2</v>
      </c>
      <c r="D193" s="185">
        <v>0.15</v>
      </c>
      <c r="E193" s="263"/>
    </row>
    <row r="194" spans="1:5" ht="15">
      <c r="A194" s="343" t="s">
        <v>28959</v>
      </c>
      <c r="B194" s="378" t="s">
        <v>14239</v>
      </c>
      <c r="C194" s="379"/>
      <c r="D194" s="379"/>
      <c r="E194" s="186"/>
    </row>
    <row r="195" spans="1:5" ht="28.5">
      <c r="A195" s="183" t="s">
        <v>28960</v>
      </c>
      <c r="B195" s="183" t="s">
        <v>1093</v>
      </c>
      <c r="C195" s="184" t="s">
        <v>2</v>
      </c>
      <c r="D195" s="185">
        <v>1.53</v>
      </c>
      <c r="E195" s="186"/>
    </row>
    <row r="196" spans="1:5" ht="28.5">
      <c r="A196" s="183" t="s">
        <v>28961</v>
      </c>
      <c r="B196" s="183" t="s">
        <v>1094</v>
      </c>
      <c r="C196" s="184" t="s">
        <v>2</v>
      </c>
      <c r="D196" s="185">
        <v>0.48</v>
      </c>
      <c r="E196" s="186"/>
    </row>
    <row r="197" spans="1:5" ht="14.25">
      <c r="A197" s="183" t="s">
        <v>28962</v>
      </c>
      <c r="B197" s="183" t="s">
        <v>1095</v>
      </c>
      <c r="C197" s="184" t="s">
        <v>2</v>
      </c>
      <c r="D197" s="185">
        <v>0.66</v>
      </c>
      <c r="E197" s="186"/>
    </row>
    <row r="198" spans="1:5" ht="28.5">
      <c r="A198" s="183" t="s">
        <v>28963</v>
      </c>
      <c r="B198" s="183" t="s">
        <v>1096</v>
      </c>
      <c r="C198" s="184" t="s">
        <v>1</v>
      </c>
      <c r="D198" s="185">
        <v>22.98</v>
      </c>
      <c r="E198" s="186"/>
    </row>
    <row r="199" spans="1:5" ht="28.5">
      <c r="A199" s="183" t="s">
        <v>28964</v>
      </c>
      <c r="B199" s="183" t="s">
        <v>1097</v>
      </c>
      <c r="C199" s="184" t="s">
        <v>2</v>
      </c>
      <c r="D199" s="185">
        <v>18.48</v>
      </c>
      <c r="E199" s="186"/>
    </row>
    <row r="200" spans="1:5" ht="14.25">
      <c r="A200" s="183" t="s">
        <v>28965</v>
      </c>
      <c r="B200" s="183" t="s">
        <v>1098</v>
      </c>
      <c r="C200" s="184" t="s">
        <v>2</v>
      </c>
      <c r="D200" s="185">
        <v>0.2</v>
      </c>
      <c r="E200" s="186"/>
    </row>
    <row r="201" spans="1:5" ht="14.25">
      <c r="A201" s="183" t="s">
        <v>28966</v>
      </c>
      <c r="B201" s="183" t="s">
        <v>14121</v>
      </c>
      <c r="C201" s="184" t="s">
        <v>2</v>
      </c>
      <c r="D201" s="185">
        <v>0.25</v>
      </c>
      <c r="E201" s="186"/>
    </row>
    <row r="202" spans="1:5" ht="42.75">
      <c r="A202" s="183" t="s">
        <v>28967</v>
      </c>
      <c r="B202" s="183" t="s">
        <v>1099</v>
      </c>
      <c r="C202" s="184" t="s">
        <v>2</v>
      </c>
      <c r="D202" s="185">
        <v>68.180000000000007</v>
      </c>
      <c r="E202" s="186"/>
    </row>
    <row r="203" spans="1:5" ht="28.5">
      <c r="A203" s="183" t="s">
        <v>28968</v>
      </c>
      <c r="B203" s="183" t="s">
        <v>1100</v>
      </c>
      <c r="C203" s="184" t="s">
        <v>2</v>
      </c>
      <c r="D203" s="185">
        <v>10.55</v>
      </c>
      <c r="E203" s="186"/>
    </row>
    <row r="204" spans="1:5" ht="42.75">
      <c r="A204" s="183" t="s">
        <v>28969</v>
      </c>
      <c r="B204" s="183" t="s">
        <v>1101</v>
      </c>
      <c r="C204" s="184" t="s">
        <v>2</v>
      </c>
      <c r="D204" s="185">
        <v>150.69999999999999</v>
      </c>
      <c r="E204" s="186"/>
    </row>
    <row r="205" spans="1:5" ht="42.75">
      <c r="A205" s="183" t="s">
        <v>28970</v>
      </c>
      <c r="B205" s="183" t="s">
        <v>1102</v>
      </c>
      <c r="C205" s="184" t="s">
        <v>2</v>
      </c>
      <c r="D205" s="185">
        <v>67.22</v>
      </c>
      <c r="E205" s="186"/>
    </row>
    <row r="206" spans="1:5" ht="14.25">
      <c r="A206" s="183" t="s">
        <v>28971</v>
      </c>
      <c r="B206" s="183" t="s">
        <v>1103</v>
      </c>
      <c r="C206" s="184" t="s">
        <v>2</v>
      </c>
      <c r="D206" s="185">
        <v>0.39</v>
      </c>
      <c r="E206" s="186"/>
    </row>
    <row r="207" spans="1:5" ht="28.5">
      <c r="A207" s="183" t="s">
        <v>28972</v>
      </c>
      <c r="B207" s="183" t="s">
        <v>1104</v>
      </c>
      <c r="C207" s="184" t="s">
        <v>2</v>
      </c>
      <c r="D207" s="185">
        <v>0.48</v>
      </c>
      <c r="E207" s="263"/>
    </row>
    <row r="208" spans="1:5" ht="15">
      <c r="A208" s="343" t="s">
        <v>28973</v>
      </c>
      <c r="B208" s="378" t="s">
        <v>14239</v>
      </c>
      <c r="C208" s="379"/>
      <c r="D208" s="379"/>
      <c r="E208" s="186"/>
    </row>
    <row r="209" spans="1:5" ht="28.5">
      <c r="A209" s="183" t="s">
        <v>28974</v>
      </c>
      <c r="B209" s="183" t="s">
        <v>28975</v>
      </c>
      <c r="C209" s="184" t="s">
        <v>2</v>
      </c>
      <c r="D209" s="185">
        <v>8.8000000000000007</v>
      </c>
      <c r="E209" s="263"/>
    </row>
    <row r="210" spans="1:5" ht="15">
      <c r="A210" s="343" t="s">
        <v>28976</v>
      </c>
      <c r="B210" s="378" t="s">
        <v>14239</v>
      </c>
      <c r="C210" s="379"/>
      <c r="D210" s="379"/>
      <c r="E210" s="186"/>
    </row>
    <row r="211" spans="1:5" ht="28.5">
      <c r="A211" s="183" t="s">
        <v>28977</v>
      </c>
      <c r="B211" s="183" t="s">
        <v>1105</v>
      </c>
      <c r="C211" s="184" t="s">
        <v>2</v>
      </c>
      <c r="D211" s="185">
        <v>0.46</v>
      </c>
      <c r="E211" s="186"/>
    </row>
    <row r="212" spans="1:5" ht="14.25">
      <c r="A212" s="183" t="s">
        <v>28978</v>
      </c>
      <c r="B212" s="183" t="s">
        <v>1106</v>
      </c>
      <c r="C212" s="184" t="s">
        <v>2</v>
      </c>
      <c r="D212" s="185">
        <v>0.65</v>
      </c>
      <c r="E212" s="186"/>
    </row>
    <row r="213" spans="1:5" ht="15">
      <c r="A213" s="183" t="s">
        <v>28979</v>
      </c>
      <c r="B213" s="183" t="s">
        <v>1107</v>
      </c>
      <c r="C213" s="184" t="s">
        <v>2</v>
      </c>
      <c r="D213" s="185">
        <v>0.15</v>
      </c>
      <c r="E213" s="263"/>
    </row>
    <row r="214" spans="1:5" ht="15">
      <c r="A214" s="343" t="s">
        <v>28980</v>
      </c>
      <c r="B214" s="378" t="s">
        <v>14240</v>
      </c>
      <c r="C214" s="379"/>
      <c r="D214" s="379"/>
      <c r="E214" s="186"/>
    </row>
    <row r="215" spans="1:5" ht="28.5">
      <c r="A215" s="183" t="s">
        <v>28981</v>
      </c>
      <c r="B215" s="183" t="s">
        <v>14594</v>
      </c>
      <c r="C215" s="184" t="s">
        <v>2</v>
      </c>
      <c r="D215" s="185">
        <v>81.02</v>
      </c>
      <c r="E215" s="263"/>
    </row>
    <row r="216" spans="1:5" ht="28.5">
      <c r="A216" s="183" t="s">
        <v>28982</v>
      </c>
      <c r="B216" s="183" t="s">
        <v>1108</v>
      </c>
      <c r="C216" s="184" t="s">
        <v>2</v>
      </c>
      <c r="D216" s="185">
        <v>35.72</v>
      </c>
      <c r="E216" s="186"/>
    </row>
    <row r="217" spans="1:5" ht="15">
      <c r="A217" s="343" t="s">
        <v>28983</v>
      </c>
      <c r="B217" s="378" t="s">
        <v>14241</v>
      </c>
      <c r="C217" s="379"/>
      <c r="D217" s="379"/>
      <c r="E217" s="186"/>
    </row>
    <row r="218" spans="1:5" ht="14.25">
      <c r="A218" s="183" t="s">
        <v>28984</v>
      </c>
      <c r="B218" s="183" t="s">
        <v>1109</v>
      </c>
      <c r="C218" s="184" t="s">
        <v>3</v>
      </c>
      <c r="D218" s="185">
        <v>24</v>
      </c>
      <c r="E218" s="186"/>
    </row>
    <row r="219" spans="1:5" ht="14.25">
      <c r="A219" s="183" t="s">
        <v>28985</v>
      </c>
      <c r="B219" s="183" t="s">
        <v>1110</v>
      </c>
      <c r="C219" s="184" t="s">
        <v>3</v>
      </c>
      <c r="D219" s="185">
        <v>24</v>
      </c>
      <c r="E219" s="186"/>
    </row>
    <row r="220" spans="1:5" ht="14.25">
      <c r="A220" s="183" t="s">
        <v>28986</v>
      </c>
      <c r="B220" s="183" t="s">
        <v>1111</v>
      </c>
      <c r="C220" s="184" t="s">
        <v>3</v>
      </c>
      <c r="D220" s="185">
        <v>25.58</v>
      </c>
      <c r="E220" s="186"/>
    </row>
    <row r="221" spans="1:5" ht="14.25">
      <c r="A221" s="183" t="s">
        <v>28987</v>
      </c>
      <c r="B221" s="183" t="s">
        <v>1112</v>
      </c>
      <c r="C221" s="184" t="s">
        <v>3</v>
      </c>
      <c r="D221" s="185">
        <v>28.63</v>
      </c>
      <c r="E221" s="186"/>
    </row>
    <row r="222" spans="1:5" ht="14.25">
      <c r="A222" s="183" t="s">
        <v>28988</v>
      </c>
      <c r="B222" s="183" t="s">
        <v>1113</v>
      </c>
      <c r="C222" s="184" t="s">
        <v>3</v>
      </c>
      <c r="D222" s="185">
        <v>30.1</v>
      </c>
      <c r="E222" s="186"/>
    </row>
    <row r="223" spans="1:5" ht="14.25">
      <c r="A223" s="183" t="s">
        <v>28989</v>
      </c>
      <c r="B223" s="183" t="s">
        <v>1114</v>
      </c>
      <c r="C223" s="184" t="s">
        <v>3</v>
      </c>
      <c r="D223" s="185">
        <v>21.21</v>
      </c>
      <c r="E223" s="186"/>
    </row>
    <row r="224" spans="1:5" ht="15">
      <c r="A224" s="183" t="s">
        <v>28990</v>
      </c>
      <c r="B224" s="183" t="s">
        <v>1115</v>
      </c>
      <c r="C224" s="184" t="s">
        <v>1</v>
      </c>
      <c r="D224" s="185">
        <v>0.69</v>
      </c>
      <c r="E224" s="263"/>
    </row>
    <row r="225" spans="1:5" ht="14.25">
      <c r="A225" s="183" t="s">
        <v>28991</v>
      </c>
      <c r="B225" s="183" t="s">
        <v>1116</v>
      </c>
      <c r="C225" s="184" t="s">
        <v>1</v>
      </c>
      <c r="D225" s="185">
        <v>0.96</v>
      </c>
      <c r="E225" s="186"/>
    </row>
    <row r="226" spans="1:5" ht="15">
      <c r="A226" s="343" t="s">
        <v>28992</v>
      </c>
      <c r="B226" s="378" t="s">
        <v>14242</v>
      </c>
      <c r="C226" s="379"/>
      <c r="D226" s="379"/>
      <c r="E226" s="186"/>
    </row>
    <row r="227" spans="1:5" ht="28.5">
      <c r="A227" s="183" t="s">
        <v>28993</v>
      </c>
      <c r="B227" s="183" t="s">
        <v>1117</v>
      </c>
      <c r="C227" s="184" t="s">
        <v>2</v>
      </c>
      <c r="D227" s="185">
        <v>82.34</v>
      </c>
      <c r="E227" s="186"/>
    </row>
    <row r="228" spans="1:5" ht="28.5">
      <c r="A228" s="183" t="s">
        <v>28994</v>
      </c>
      <c r="B228" s="183" t="s">
        <v>1118</v>
      </c>
      <c r="C228" s="184" t="s">
        <v>4</v>
      </c>
      <c r="D228" s="185">
        <v>19.78</v>
      </c>
      <c r="E228" s="186"/>
    </row>
    <row r="229" spans="1:5" ht="28.5">
      <c r="A229" s="183" t="s">
        <v>28995</v>
      </c>
      <c r="B229" s="183" t="s">
        <v>1119</v>
      </c>
      <c r="C229" s="184" t="s">
        <v>4</v>
      </c>
      <c r="D229" s="185">
        <v>131.25</v>
      </c>
      <c r="E229" s="263"/>
    </row>
    <row r="230" spans="1:5" ht="42.75">
      <c r="A230" s="183" t="s">
        <v>28996</v>
      </c>
      <c r="B230" s="183" t="s">
        <v>1120</v>
      </c>
      <c r="C230" s="184" t="s">
        <v>4</v>
      </c>
      <c r="D230" s="185">
        <v>69.2</v>
      </c>
      <c r="E230" s="186"/>
    </row>
    <row r="231" spans="1:5" ht="15">
      <c r="A231" s="343" t="s">
        <v>28997</v>
      </c>
      <c r="B231" s="378" t="s">
        <v>14243</v>
      </c>
      <c r="C231" s="379"/>
      <c r="D231" s="379"/>
      <c r="E231" s="186"/>
    </row>
    <row r="232" spans="1:5" ht="42.75">
      <c r="A232" s="183" t="s">
        <v>28998</v>
      </c>
      <c r="B232" s="183" t="s">
        <v>1121</v>
      </c>
      <c r="C232" s="184" t="s">
        <v>4</v>
      </c>
      <c r="D232" s="185">
        <v>47.67</v>
      </c>
      <c r="E232" s="186"/>
    </row>
    <row r="233" spans="1:5" ht="28.5">
      <c r="A233" s="183" t="s">
        <v>28999</v>
      </c>
      <c r="B233" s="183" t="s">
        <v>1122</v>
      </c>
      <c r="C233" s="184" t="s">
        <v>4</v>
      </c>
      <c r="D233" s="185">
        <v>84.48</v>
      </c>
      <c r="E233" s="186"/>
    </row>
    <row r="234" spans="1:5" ht="28.5">
      <c r="A234" s="183" t="s">
        <v>29000</v>
      </c>
      <c r="B234" s="183" t="s">
        <v>1123</v>
      </c>
      <c r="C234" s="184" t="s">
        <v>4</v>
      </c>
      <c r="D234" s="185">
        <v>77.36</v>
      </c>
      <c r="E234" s="186"/>
    </row>
    <row r="235" spans="1:5" ht="28.5">
      <c r="A235" s="183" t="s">
        <v>29001</v>
      </c>
      <c r="B235" s="183" t="s">
        <v>1124</v>
      </c>
      <c r="C235" s="184" t="s">
        <v>4</v>
      </c>
      <c r="D235" s="185">
        <v>9.9600000000000009</v>
      </c>
      <c r="E235" s="186"/>
    </row>
    <row r="236" spans="1:5" ht="28.5">
      <c r="A236" s="183" t="s">
        <v>29002</v>
      </c>
      <c r="B236" s="183" t="s">
        <v>1125</v>
      </c>
      <c r="C236" s="184" t="s">
        <v>4</v>
      </c>
      <c r="D236" s="185">
        <v>57.66</v>
      </c>
      <c r="E236" s="186"/>
    </row>
    <row r="237" spans="1:5" ht="28.5">
      <c r="A237" s="183" t="s">
        <v>29003</v>
      </c>
      <c r="B237" s="183" t="s">
        <v>1126</v>
      </c>
      <c r="C237" s="184" t="s">
        <v>4</v>
      </c>
      <c r="D237" s="185">
        <v>160.18</v>
      </c>
      <c r="E237" s="263"/>
    </row>
    <row r="238" spans="1:5" ht="28.5">
      <c r="A238" s="183" t="s">
        <v>29004</v>
      </c>
      <c r="B238" s="183" t="s">
        <v>1127</v>
      </c>
      <c r="C238" s="184" t="s">
        <v>4</v>
      </c>
      <c r="D238" s="185">
        <v>117.5</v>
      </c>
      <c r="E238" s="186"/>
    </row>
    <row r="239" spans="1:5" ht="15">
      <c r="A239" s="343" t="s">
        <v>29005</v>
      </c>
      <c r="B239" s="378" t="s">
        <v>1128</v>
      </c>
      <c r="C239" s="379"/>
      <c r="D239" s="379"/>
      <c r="E239" s="186"/>
    </row>
    <row r="240" spans="1:5" ht="14.25">
      <c r="A240" s="183" t="s">
        <v>29006</v>
      </c>
      <c r="B240" s="183" t="s">
        <v>1129</v>
      </c>
      <c r="C240" s="184" t="s">
        <v>7</v>
      </c>
      <c r="D240" s="185">
        <v>45</v>
      </c>
      <c r="E240" s="186"/>
    </row>
    <row r="241" spans="1:5" ht="28.5">
      <c r="A241" s="183" t="s">
        <v>29007</v>
      </c>
      <c r="B241" s="183" t="s">
        <v>1130</v>
      </c>
      <c r="C241" s="184" t="s">
        <v>2</v>
      </c>
      <c r="D241" s="185">
        <v>91.1</v>
      </c>
      <c r="E241" s="186"/>
    </row>
    <row r="242" spans="1:5" ht="28.5">
      <c r="A242" s="183" t="s">
        <v>29008</v>
      </c>
      <c r="B242" s="183" t="s">
        <v>1131</v>
      </c>
      <c r="C242" s="184" t="s">
        <v>3</v>
      </c>
      <c r="D242" s="185">
        <v>32.67</v>
      </c>
      <c r="E242" s="186"/>
    </row>
    <row r="243" spans="1:5" ht="14.25">
      <c r="A243" s="183" t="s">
        <v>29009</v>
      </c>
      <c r="B243" s="183" t="s">
        <v>1132</v>
      </c>
      <c r="C243" s="184" t="s">
        <v>10</v>
      </c>
      <c r="D243" s="185">
        <v>12.35</v>
      </c>
      <c r="E243" s="186"/>
    </row>
    <row r="244" spans="1:5" ht="28.5">
      <c r="A244" s="183" t="s">
        <v>29010</v>
      </c>
      <c r="B244" s="183" t="s">
        <v>1133</v>
      </c>
      <c r="C244" s="184" t="s">
        <v>1</v>
      </c>
      <c r="D244" s="185">
        <v>11</v>
      </c>
      <c r="E244" s="186"/>
    </row>
    <row r="245" spans="1:5" ht="14.25">
      <c r="A245" s="183" t="s">
        <v>29011</v>
      </c>
      <c r="B245" s="183" t="s">
        <v>1134</v>
      </c>
      <c r="C245" s="184" t="s">
        <v>1</v>
      </c>
      <c r="D245" s="185">
        <v>3.42</v>
      </c>
      <c r="E245" s="186"/>
    </row>
    <row r="246" spans="1:5" ht="14.25">
      <c r="A246" s="183" t="s">
        <v>29012</v>
      </c>
      <c r="B246" s="183" t="s">
        <v>1135</v>
      </c>
      <c r="C246" s="184" t="s">
        <v>1</v>
      </c>
      <c r="D246" s="185">
        <v>7.19</v>
      </c>
      <c r="E246" s="186"/>
    </row>
    <row r="247" spans="1:5" ht="28.5">
      <c r="A247" s="183" t="s">
        <v>29013</v>
      </c>
      <c r="B247" s="183" t="s">
        <v>1136</v>
      </c>
      <c r="C247" s="184" t="s">
        <v>1</v>
      </c>
      <c r="D247" s="185">
        <v>8.1999999999999993</v>
      </c>
      <c r="E247" s="263"/>
    </row>
    <row r="248" spans="1:5" ht="15">
      <c r="A248" s="343" t="s">
        <v>29014</v>
      </c>
      <c r="B248" s="378" t="s">
        <v>14244</v>
      </c>
      <c r="C248" s="379"/>
      <c r="D248" s="379"/>
      <c r="E248" s="186"/>
    </row>
    <row r="249" spans="1:5" ht="28.5">
      <c r="A249" s="183" t="s">
        <v>29015</v>
      </c>
      <c r="B249" s="183" t="s">
        <v>1137</v>
      </c>
      <c r="C249" s="184" t="s">
        <v>1</v>
      </c>
      <c r="D249" s="185">
        <v>11.41</v>
      </c>
      <c r="E249" s="263"/>
    </row>
    <row r="250" spans="1:5" ht="15">
      <c r="A250" s="343" t="s">
        <v>29016</v>
      </c>
      <c r="B250" s="378" t="s">
        <v>14244</v>
      </c>
      <c r="C250" s="379"/>
      <c r="D250" s="379"/>
      <c r="E250" s="186"/>
    </row>
    <row r="251" spans="1:5" ht="28.5">
      <c r="A251" s="183" t="s">
        <v>29017</v>
      </c>
      <c r="B251" s="183" t="s">
        <v>29018</v>
      </c>
      <c r="C251" s="184" t="s">
        <v>2</v>
      </c>
      <c r="D251" s="185">
        <v>124.91</v>
      </c>
      <c r="E251" s="263"/>
    </row>
    <row r="252" spans="1:5" ht="14.25">
      <c r="A252" s="183" t="s">
        <v>29019</v>
      </c>
      <c r="B252" s="183" t="s">
        <v>1138</v>
      </c>
      <c r="C252" s="184" t="s">
        <v>1</v>
      </c>
      <c r="D252" s="185">
        <v>0.24</v>
      </c>
      <c r="E252" s="186"/>
    </row>
    <row r="253" spans="1:5" ht="28.5">
      <c r="A253" s="183" t="s">
        <v>29020</v>
      </c>
      <c r="B253" s="183" t="s">
        <v>14595</v>
      </c>
      <c r="C253" s="184" t="s">
        <v>2</v>
      </c>
      <c r="D253" s="185">
        <v>170.22</v>
      </c>
      <c r="E253" s="186"/>
    </row>
    <row r="254" spans="1:5" ht="15">
      <c r="A254" s="343" t="s">
        <v>29021</v>
      </c>
      <c r="B254" s="378" t="s">
        <v>14244</v>
      </c>
      <c r="C254" s="379"/>
      <c r="D254" s="379"/>
      <c r="E254" s="186"/>
    </row>
    <row r="255" spans="1:5" ht="28.5">
      <c r="A255" s="183" t="s">
        <v>29022</v>
      </c>
      <c r="B255" s="183" t="s">
        <v>14245</v>
      </c>
      <c r="C255" s="184" t="s">
        <v>2</v>
      </c>
      <c r="D255" s="185">
        <v>773.6</v>
      </c>
      <c r="E255" s="186"/>
    </row>
    <row r="256" spans="1:5" ht="15">
      <c r="A256" s="183" t="s">
        <v>29023</v>
      </c>
      <c r="B256" s="183" t="s">
        <v>1139</v>
      </c>
      <c r="C256" s="184" t="s">
        <v>2</v>
      </c>
      <c r="D256" s="185">
        <v>29.17</v>
      </c>
      <c r="E256" s="263"/>
    </row>
    <row r="257" spans="1:5" ht="28.5">
      <c r="A257" s="183" t="s">
        <v>29024</v>
      </c>
      <c r="B257" s="183" t="s">
        <v>1140</v>
      </c>
      <c r="C257" s="184" t="s">
        <v>2</v>
      </c>
      <c r="D257" s="185">
        <v>1.92</v>
      </c>
      <c r="E257" s="186"/>
    </row>
    <row r="258" spans="1:5" ht="28.5">
      <c r="A258" s="183" t="s">
        <v>29025</v>
      </c>
      <c r="B258" s="183" t="s">
        <v>1141</v>
      </c>
      <c r="C258" s="184" t="s">
        <v>2</v>
      </c>
      <c r="D258" s="185">
        <v>26.06</v>
      </c>
      <c r="E258" s="263"/>
    </row>
    <row r="259" spans="1:5" ht="15">
      <c r="A259" s="343" t="s">
        <v>29026</v>
      </c>
      <c r="B259" s="378" t="s">
        <v>14244</v>
      </c>
      <c r="C259" s="379"/>
      <c r="D259" s="379"/>
      <c r="E259" s="263"/>
    </row>
    <row r="260" spans="1:5" ht="28.5">
      <c r="A260" s="183" t="s">
        <v>29027</v>
      </c>
      <c r="B260" s="183" t="s">
        <v>14596</v>
      </c>
      <c r="C260" s="184" t="s">
        <v>2</v>
      </c>
      <c r="D260" s="185">
        <v>150.19</v>
      </c>
      <c r="E260" s="186"/>
    </row>
    <row r="261" spans="1:5" ht="15">
      <c r="A261" s="343" t="s">
        <v>29028</v>
      </c>
      <c r="B261" s="378" t="s">
        <v>14244</v>
      </c>
      <c r="C261" s="379"/>
      <c r="D261" s="379"/>
      <c r="E261" s="186"/>
    </row>
    <row r="262" spans="1:5" ht="28.5">
      <c r="A262" s="183" t="s">
        <v>29029</v>
      </c>
      <c r="B262" s="183" t="s">
        <v>14597</v>
      </c>
      <c r="C262" s="184" t="s">
        <v>1</v>
      </c>
      <c r="D262" s="185">
        <v>0.57999999999999996</v>
      </c>
      <c r="E262" s="186"/>
    </row>
    <row r="263" spans="1:5" ht="28.5">
      <c r="A263" s="183" t="s">
        <v>29030</v>
      </c>
      <c r="B263" s="183" t="s">
        <v>14598</v>
      </c>
      <c r="C263" s="184" t="s">
        <v>2</v>
      </c>
      <c r="D263" s="185">
        <v>161.63</v>
      </c>
      <c r="E263" s="186"/>
    </row>
    <row r="264" spans="1:5" ht="28.5">
      <c r="A264" s="183" t="s">
        <v>29031</v>
      </c>
      <c r="B264" s="183" t="s">
        <v>14599</v>
      </c>
      <c r="C264" s="184" t="s">
        <v>2</v>
      </c>
      <c r="D264" s="185">
        <v>139.19</v>
      </c>
      <c r="E264" s="186"/>
    </row>
    <row r="265" spans="1:5" ht="15">
      <c r="A265" s="343" t="s">
        <v>29032</v>
      </c>
      <c r="B265" s="378" t="s">
        <v>1128</v>
      </c>
      <c r="C265" s="379"/>
      <c r="D265" s="379"/>
      <c r="E265" s="186"/>
    </row>
    <row r="266" spans="1:5" ht="42.75">
      <c r="A266" s="183" t="s">
        <v>29033</v>
      </c>
      <c r="B266" s="183" t="s">
        <v>1142</v>
      </c>
      <c r="C266" s="184" t="s">
        <v>2</v>
      </c>
      <c r="D266" s="185">
        <v>43.37</v>
      </c>
      <c r="E266" s="186"/>
    </row>
    <row r="267" spans="1:5" ht="15">
      <c r="A267" s="343" t="s">
        <v>29034</v>
      </c>
      <c r="B267" s="378" t="s">
        <v>14246</v>
      </c>
      <c r="C267" s="379"/>
      <c r="D267" s="379"/>
      <c r="E267" s="263"/>
    </row>
    <row r="268" spans="1:5" ht="15">
      <c r="A268" s="343" t="s">
        <v>29035</v>
      </c>
      <c r="B268" s="378" t="s">
        <v>14247</v>
      </c>
      <c r="C268" s="379"/>
      <c r="D268" s="379"/>
      <c r="E268" s="186"/>
    </row>
    <row r="269" spans="1:5" ht="28.5">
      <c r="A269" s="183" t="s">
        <v>29036</v>
      </c>
      <c r="B269" s="183" t="s">
        <v>1143</v>
      </c>
      <c r="C269" s="184" t="s">
        <v>1</v>
      </c>
      <c r="D269" s="185">
        <v>14.78</v>
      </c>
      <c r="E269" s="186"/>
    </row>
    <row r="270" spans="1:5" ht="42.75">
      <c r="A270" s="183" t="s">
        <v>29037</v>
      </c>
      <c r="B270" s="183" t="s">
        <v>1144</v>
      </c>
      <c r="C270" s="184" t="s">
        <v>2</v>
      </c>
      <c r="D270" s="185">
        <v>240.67</v>
      </c>
      <c r="E270" s="186"/>
    </row>
    <row r="271" spans="1:5" ht="28.5">
      <c r="A271" s="183" t="s">
        <v>29038</v>
      </c>
      <c r="B271" s="183" t="s">
        <v>1145</v>
      </c>
      <c r="C271" s="184" t="s">
        <v>2</v>
      </c>
      <c r="D271" s="185">
        <v>301.25</v>
      </c>
      <c r="E271" s="186"/>
    </row>
    <row r="272" spans="1:5" ht="28.5">
      <c r="A272" s="183" t="s">
        <v>29039</v>
      </c>
      <c r="B272" s="183" t="s">
        <v>1146</v>
      </c>
      <c r="C272" s="184" t="s">
        <v>2</v>
      </c>
      <c r="D272" s="185">
        <v>301.25</v>
      </c>
      <c r="E272" s="186"/>
    </row>
    <row r="273" spans="1:5" ht="28.5">
      <c r="A273" s="183" t="s">
        <v>29040</v>
      </c>
      <c r="B273" s="183" t="s">
        <v>1147</v>
      </c>
      <c r="C273" s="184" t="s">
        <v>2</v>
      </c>
      <c r="D273" s="185">
        <v>301.25</v>
      </c>
      <c r="E273" s="186"/>
    </row>
    <row r="274" spans="1:5" ht="28.5">
      <c r="A274" s="183" t="s">
        <v>29041</v>
      </c>
      <c r="B274" s="183" t="s">
        <v>1148</v>
      </c>
      <c r="C274" s="184" t="s">
        <v>2</v>
      </c>
      <c r="D274" s="185">
        <v>301.25</v>
      </c>
      <c r="E274" s="186"/>
    </row>
    <row r="275" spans="1:5" ht="14.25">
      <c r="A275" s="183" t="s">
        <v>29042</v>
      </c>
      <c r="B275" s="183" t="s">
        <v>1149</v>
      </c>
      <c r="C275" s="184" t="s">
        <v>1</v>
      </c>
      <c r="D275" s="185">
        <v>58.25</v>
      </c>
      <c r="E275" s="186"/>
    </row>
    <row r="276" spans="1:5" ht="15">
      <c r="A276" s="343" t="s">
        <v>29043</v>
      </c>
      <c r="B276" s="378" t="s">
        <v>14248</v>
      </c>
      <c r="C276" s="379"/>
      <c r="D276" s="379"/>
      <c r="E276" s="186"/>
    </row>
    <row r="277" spans="1:5" ht="28.5">
      <c r="A277" s="183" t="s">
        <v>29044</v>
      </c>
      <c r="B277" s="183" t="s">
        <v>1150</v>
      </c>
      <c r="C277" s="184" t="s">
        <v>2</v>
      </c>
      <c r="D277" s="185">
        <v>191.67</v>
      </c>
      <c r="E277" s="186"/>
    </row>
    <row r="278" spans="1:5" ht="42.75">
      <c r="A278" s="183" t="s">
        <v>29045</v>
      </c>
      <c r="B278" s="183" t="s">
        <v>1151</v>
      </c>
      <c r="C278" s="184" t="s">
        <v>2</v>
      </c>
      <c r="D278" s="185">
        <v>256.67</v>
      </c>
      <c r="E278" s="263"/>
    </row>
    <row r="279" spans="1:5" ht="42.75">
      <c r="A279" s="183" t="s">
        <v>29046</v>
      </c>
      <c r="B279" s="183" t="s">
        <v>1152</v>
      </c>
      <c r="C279" s="184" t="s">
        <v>2</v>
      </c>
      <c r="D279" s="185">
        <v>256.67</v>
      </c>
      <c r="E279" s="186"/>
    </row>
    <row r="280" spans="1:5" ht="42.75">
      <c r="A280" s="183" t="s">
        <v>29047</v>
      </c>
      <c r="B280" s="183" t="s">
        <v>1153</v>
      </c>
      <c r="C280" s="184" t="s">
        <v>2</v>
      </c>
      <c r="D280" s="185">
        <v>256.67</v>
      </c>
      <c r="E280" s="263"/>
    </row>
    <row r="281" spans="1:5" ht="42.75">
      <c r="A281" s="183" t="s">
        <v>29048</v>
      </c>
      <c r="B281" s="183" t="s">
        <v>1154</v>
      </c>
      <c r="C281" s="184" t="s">
        <v>2</v>
      </c>
      <c r="D281" s="185">
        <v>336.67</v>
      </c>
      <c r="E281" s="186"/>
    </row>
    <row r="282" spans="1:5" ht="28.5">
      <c r="A282" s="183" t="s">
        <v>29049</v>
      </c>
      <c r="B282" s="183" t="s">
        <v>1155</v>
      </c>
      <c r="C282" s="184" t="s">
        <v>2</v>
      </c>
      <c r="D282" s="185">
        <v>240.67</v>
      </c>
      <c r="E282" s="186"/>
    </row>
    <row r="283" spans="1:5" ht="42.75">
      <c r="A283" s="183" t="s">
        <v>29050</v>
      </c>
      <c r="B283" s="183" t="s">
        <v>1156</v>
      </c>
      <c r="C283" s="184" t="s">
        <v>2</v>
      </c>
      <c r="D283" s="185">
        <v>240.67</v>
      </c>
      <c r="E283" s="263"/>
    </row>
    <row r="284" spans="1:5" ht="28.5">
      <c r="A284" s="183" t="s">
        <v>29051</v>
      </c>
      <c r="B284" s="183" t="s">
        <v>1157</v>
      </c>
      <c r="C284" s="184" t="s">
        <v>2</v>
      </c>
      <c r="D284" s="185">
        <v>941.67</v>
      </c>
      <c r="E284" s="186"/>
    </row>
    <row r="285" spans="1:5" ht="28.5">
      <c r="A285" s="183" t="s">
        <v>29052</v>
      </c>
      <c r="B285" s="183" t="s">
        <v>1158</v>
      </c>
      <c r="C285" s="184" t="s">
        <v>2</v>
      </c>
      <c r="D285" s="185">
        <v>798.33</v>
      </c>
      <c r="E285" s="186"/>
    </row>
    <row r="286" spans="1:5" ht="28.5">
      <c r="A286" s="183" t="s">
        <v>29053</v>
      </c>
      <c r="B286" s="183" t="s">
        <v>1159</v>
      </c>
      <c r="C286" s="184" t="s">
        <v>2</v>
      </c>
      <c r="D286" s="188">
        <v>1040</v>
      </c>
      <c r="E286" s="186"/>
    </row>
    <row r="287" spans="1:5" ht="15">
      <c r="A287" s="343" t="s">
        <v>29054</v>
      </c>
      <c r="B287" s="378" t="s">
        <v>14248</v>
      </c>
      <c r="C287" s="379"/>
      <c r="D287" s="379"/>
      <c r="E287" s="186"/>
    </row>
    <row r="288" spans="1:5" ht="28.5">
      <c r="A288" s="183" t="s">
        <v>29055</v>
      </c>
      <c r="B288" s="183" t="s">
        <v>1160</v>
      </c>
      <c r="C288" s="184" t="s">
        <v>1</v>
      </c>
      <c r="D288" s="185">
        <v>15.28</v>
      </c>
      <c r="E288" s="263"/>
    </row>
    <row r="289" spans="1:5" ht="15">
      <c r="A289" s="343" t="s">
        <v>29056</v>
      </c>
      <c r="B289" s="378" t="s">
        <v>14248</v>
      </c>
      <c r="C289" s="379"/>
      <c r="D289" s="379"/>
      <c r="E289" s="186"/>
    </row>
    <row r="290" spans="1:5" ht="42.75">
      <c r="A290" s="183" t="s">
        <v>29057</v>
      </c>
      <c r="B290" s="183" t="s">
        <v>1161</v>
      </c>
      <c r="C290" s="184" t="s">
        <v>2</v>
      </c>
      <c r="D290" s="185">
        <v>240.67</v>
      </c>
      <c r="E290" s="263"/>
    </row>
    <row r="291" spans="1:5" ht="28.5">
      <c r="A291" s="183" t="s">
        <v>29058</v>
      </c>
      <c r="B291" s="183" t="s">
        <v>1162</v>
      </c>
      <c r="C291" s="184" t="s">
        <v>1</v>
      </c>
      <c r="D291" s="185">
        <v>19.75</v>
      </c>
      <c r="E291" s="186"/>
    </row>
    <row r="292" spans="1:5" ht="15">
      <c r="A292" s="343" t="s">
        <v>29059</v>
      </c>
      <c r="B292" s="378" t="s">
        <v>14248</v>
      </c>
      <c r="C292" s="379"/>
      <c r="D292" s="379"/>
      <c r="E292" s="263"/>
    </row>
    <row r="293" spans="1:5" ht="28.5">
      <c r="A293" s="183" t="s">
        <v>29060</v>
      </c>
      <c r="B293" s="183" t="s">
        <v>1163</v>
      </c>
      <c r="C293" s="184" t="s">
        <v>1</v>
      </c>
      <c r="D293" s="185">
        <v>44</v>
      </c>
      <c r="E293" s="186"/>
    </row>
    <row r="294" spans="1:5" ht="28.5">
      <c r="A294" s="183" t="s">
        <v>29061</v>
      </c>
      <c r="B294" s="183" t="s">
        <v>1164</v>
      </c>
      <c r="C294" s="184" t="s">
        <v>2</v>
      </c>
      <c r="D294" s="185">
        <v>509.33</v>
      </c>
      <c r="E294" s="263"/>
    </row>
    <row r="295" spans="1:5" ht="28.5">
      <c r="A295" s="183" t="s">
        <v>29062</v>
      </c>
      <c r="B295" s="183" t="s">
        <v>1165</v>
      </c>
      <c r="C295" s="184" t="s">
        <v>2</v>
      </c>
      <c r="D295" s="185">
        <v>519.66999999999996</v>
      </c>
      <c r="E295" s="186"/>
    </row>
    <row r="296" spans="1:5" ht="28.5">
      <c r="A296" s="183" t="s">
        <v>29063</v>
      </c>
      <c r="B296" s="183" t="s">
        <v>1166</v>
      </c>
      <c r="C296" s="184" t="s">
        <v>2</v>
      </c>
      <c r="D296" s="185">
        <v>623</v>
      </c>
      <c r="E296" s="186"/>
    </row>
    <row r="297" spans="1:5" ht="15">
      <c r="A297" s="343" t="s">
        <v>29064</v>
      </c>
      <c r="B297" s="378" t="s">
        <v>14249</v>
      </c>
      <c r="C297" s="379"/>
      <c r="D297" s="379"/>
      <c r="E297" s="186"/>
    </row>
    <row r="298" spans="1:5" ht="28.5">
      <c r="A298" s="183" t="s">
        <v>29065</v>
      </c>
      <c r="B298" s="183" t="s">
        <v>1167</v>
      </c>
      <c r="C298" s="184" t="s">
        <v>4</v>
      </c>
      <c r="D298" s="185">
        <v>949.18</v>
      </c>
      <c r="E298" s="186"/>
    </row>
    <row r="299" spans="1:5" ht="15">
      <c r="A299" s="343" t="s">
        <v>29066</v>
      </c>
      <c r="B299" s="378" t="s">
        <v>14249</v>
      </c>
      <c r="C299" s="379"/>
      <c r="D299" s="379"/>
      <c r="E299" s="186"/>
    </row>
    <row r="300" spans="1:5" ht="28.5">
      <c r="A300" s="183" t="s">
        <v>29067</v>
      </c>
      <c r="B300" s="183" t="s">
        <v>1168</v>
      </c>
      <c r="C300" s="184" t="s">
        <v>4</v>
      </c>
      <c r="D300" s="185">
        <v>385.34</v>
      </c>
      <c r="E300" s="186"/>
    </row>
    <row r="301" spans="1:5" ht="15">
      <c r="A301" s="343" t="s">
        <v>29068</v>
      </c>
      <c r="B301" s="378" t="s">
        <v>14249</v>
      </c>
      <c r="C301" s="379"/>
      <c r="D301" s="379"/>
      <c r="E301" s="186"/>
    </row>
    <row r="302" spans="1:5" ht="28.5">
      <c r="A302" s="183" t="s">
        <v>29069</v>
      </c>
      <c r="B302" s="183" t="s">
        <v>14600</v>
      </c>
      <c r="C302" s="184" t="s">
        <v>2</v>
      </c>
      <c r="D302" s="188">
        <v>1584.02</v>
      </c>
      <c r="E302" s="186"/>
    </row>
    <row r="303" spans="1:5" ht="15">
      <c r="A303" s="343" t="s">
        <v>29070</v>
      </c>
      <c r="B303" s="378" t="s">
        <v>14249</v>
      </c>
      <c r="C303" s="379"/>
      <c r="D303" s="379"/>
      <c r="E303" s="186"/>
    </row>
    <row r="304" spans="1:5" ht="28.5">
      <c r="A304" s="183" t="s">
        <v>29071</v>
      </c>
      <c r="B304" s="183" t="s">
        <v>14601</v>
      </c>
      <c r="C304" s="184" t="s">
        <v>2</v>
      </c>
      <c r="D304" s="188">
        <v>1754.37</v>
      </c>
      <c r="E304" s="186"/>
    </row>
    <row r="305" spans="1:5" ht="15">
      <c r="A305" s="343" t="s">
        <v>29072</v>
      </c>
      <c r="B305" s="378" t="s">
        <v>14249</v>
      </c>
      <c r="C305" s="379"/>
      <c r="D305" s="379"/>
      <c r="E305" s="186"/>
    </row>
    <row r="306" spans="1:5" ht="28.5">
      <c r="A306" s="183" t="s">
        <v>29073</v>
      </c>
      <c r="B306" s="183" t="s">
        <v>14602</v>
      </c>
      <c r="C306" s="184" t="s">
        <v>2</v>
      </c>
      <c r="D306" s="188">
        <v>1902.98</v>
      </c>
      <c r="E306" s="186"/>
    </row>
    <row r="307" spans="1:5" ht="15">
      <c r="A307" s="343" t="s">
        <v>29074</v>
      </c>
      <c r="B307" s="378" t="s">
        <v>14249</v>
      </c>
      <c r="C307" s="379"/>
      <c r="D307" s="379"/>
      <c r="E307" s="186"/>
    </row>
    <row r="308" spans="1:5" ht="28.5">
      <c r="A308" s="183" t="s">
        <v>29075</v>
      </c>
      <c r="B308" s="183" t="s">
        <v>1169</v>
      </c>
      <c r="C308" s="184" t="s">
        <v>4</v>
      </c>
      <c r="D308" s="185">
        <v>467.24</v>
      </c>
      <c r="E308" s="263"/>
    </row>
    <row r="309" spans="1:5" ht="15">
      <c r="A309" s="343" t="s">
        <v>29076</v>
      </c>
      <c r="B309" s="378" t="s">
        <v>14250</v>
      </c>
      <c r="C309" s="379"/>
      <c r="D309" s="379"/>
      <c r="E309" s="186"/>
    </row>
    <row r="310" spans="1:5" ht="28.5">
      <c r="A310" s="183" t="s">
        <v>29077</v>
      </c>
      <c r="B310" s="183" t="s">
        <v>1170</v>
      </c>
      <c r="C310" s="184" t="s">
        <v>2</v>
      </c>
      <c r="D310" s="185">
        <v>221.51</v>
      </c>
      <c r="E310" s="186"/>
    </row>
    <row r="311" spans="1:5" ht="15">
      <c r="A311" s="183" t="s">
        <v>29078</v>
      </c>
      <c r="B311" s="183" t="s">
        <v>1171</v>
      </c>
      <c r="C311" s="184" t="s">
        <v>2</v>
      </c>
      <c r="D311" s="185">
        <v>253.03</v>
      </c>
      <c r="E311" s="263"/>
    </row>
    <row r="312" spans="1:5" ht="14.25">
      <c r="A312" s="183" t="s">
        <v>29079</v>
      </c>
      <c r="B312" s="183" t="s">
        <v>1172</v>
      </c>
      <c r="C312" s="184" t="s">
        <v>2</v>
      </c>
      <c r="D312" s="185">
        <v>5.23</v>
      </c>
      <c r="E312" s="186"/>
    </row>
    <row r="313" spans="1:5" ht="15">
      <c r="A313" s="183" t="s">
        <v>29080</v>
      </c>
      <c r="B313" s="183" t="s">
        <v>1173</v>
      </c>
      <c r="C313" s="184" t="s">
        <v>2</v>
      </c>
      <c r="D313" s="185">
        <v>79.040000000000006</v>
      </c>
      <c r="E313" s="263"/>
    </row>
    <row r="314" spans="1:5" ht="14.25">
      <c r="A314" s="183" t="s">
        <v>29081</v>
      </c>
      <c r="B314" s="183" t="s">
        <v>1174</v>
      </c>
      <c r="C314" s="184" t="s">
        <v>2</v>
      </c>
      <c r="D314" s="185">
        <v>4.09</v>
      </c>
      <c r="E314" s="186"/>
    </row>
    <row r="315" spans="1:5" ht="14.25">
      <c r="A315" s="183" t="s">
        <v>29082</v>
      </c>
      <c r="B315" s="183" t="s">
        <v>1175</v>
      </c>
      <c r="C315" s="184" t="s">
        <v>2</v>
      </c>
      <c r="D315" s="185">
        <v>60.85</v>
      </c>
      <c r="E315" s="186"/>
    </row>
    <row r="316" spans="1:5" ht="28.5">
      <c r="A316" s="183" t="s">
        <v>29083</v>
      </c>
      <c r="B316" s="183" t="s">
        <v>1176</v>
      </c>
      <c r="C316" s="184" t="s">
        <v>2</v>
      </c>
      <c r="D316" s="185">
        <v>94.4</v>
      </c>
      <c r="E316" s="186"/>
    </row>
    <row r="317" spans="1:5" ht="15">
      <c r="A317" s="183" t="s">
        <v>29084</v>
      </c>
      <c r="B317" s="183" t="s">
        <v>1177</v>
      </c>
      <c r="C317" s="184" t="s">
        <v>2</v>
      </c>
      <c r="D317" s="185">
        <v>35.39</v>
      </c>
      <c r="E317" s="263"/>
    </row>
    <row r="318" spans="1:5" ht="14.25">
      <c r="A318" s="183" t="s">
        <v>29085</v>
      </c>
      <c r="B318" s="183" t="s">
        <v>1178</v>
      </c>
      <c r="C318" s="184" t="s">
        <v>2</v>
      </c>
      <c r="D318" s="185">
        <v>22.98</v>
      </c>
      <c r="E318" s="186"/>
    </row>
    <row r="319" spans="1:5" ht="28.5">
      <c r="A319" s="183" t="s">
        <v>29086</v>
      </c>
      <c r="B319" s="183" t="s">
        <v>1179</v>
      </c>
      <c r="C319" s="184" t="s">
        <v>2</v>
      </c>
      <c r="D319" s="185">
        <v>7.18</v>
      </c>
      <c r="E319" s="263"/>
    </row>
    <row r="320" spans="1:5" ht="28.5">
      <c r="A320" s="183" t="s">
        <v>29087</v>
      </c>
      <c r="B320" s="183" t="s">
        <v>1180</v>
      </c>
      <c r="C320" s="184" t="s">
        <v>2</v>
      </c>
      <c r="D320" s="185">
        <v>10.09</v>
      </c>
      <c r="E320" s="186"/>
    </row>
    <row r="321" spans="1:5" ht="15">
      <c r="A321" s="183" t="s">
        <v>29088</v>
      </c>
      <c r="B321" s="183" t="s">
        <v>1181</v>
      </c>
      <c r="C321" s="184" t="s">
        <v>2</v>
      </c>
      <c r="D321" s="185">
        <v>53.16</v>
      </c>
      <c r="E321" s="263"/>
    </row>
    <row r="322" spans="1:5" ht="28.5">
      <c r="A322" s="183" t="s">
        <v>29089</v>
      </c>
      <c r="B322" s="183" t="s">
        <v>1182</v>
      </c>
      <c r="C322" s="184" t="s">
        <v>2</v>
      </c>
      <c r="D322" s="185">
        <v>16.829999999999998</v>
      </c>
      <c r="E322" s="186"/>
    </row>
    <row r="323" spans="1:5" ht="15">
      <c r="A323" s="343" t="s">
        <v>29090</v>
      </c>
      <c r="B323" s="378" t="s">
        <v>14251</v>
      </c>
      <c r="C323" s="379"/>
      <c r="D323" s="379"/>
      <c r="E323" s="186"/>
    </row>
    <row r="324" spans="1:5" ht="28.5">
      <c r="A324" s="183" t="s">
        <v>29091</v>
      </c>
      <c r="B324" s="183" t="s">
        <v>1183</v>
      </c>
      <c r="C324" s="184" t="s">
        <v>2</v>
      </c>
      <c r="D324" s="185">
        <v>32.229999999999997</v>
      </c>
      <c r="E324" s="263"/>
    </row>
    <row r="325" spans="1:5" ht="28.5">
      <c r="A325" s="183" t="s">
        <v>29092</v>
      </c>
      <c r="B325" s="183" t="s">
        <v>1184</v>
      </c>
      <c r="C325" s="184" t="s">
        <v>2</v>
      </c>
      <c r="D325" s="185">
        <v>46.18</v>
      </c>
      <c r="E325" s="186"/>
    </row>
    <row r="326" spans="1:5" ht="15">
      <c r="A326" s="343" t="s">
        <v>29093</v>
      </c>
      <c r="B326" s="378" t="s">
        <v>14249</v>
      </c>
      <c r="C326" s="379"/>
      <c r="D326" s="379"/>
      <c r="E326" s="186"/>
    </row>
    <row r="327" spans="1:5" ht="28.5">
      <c r="A327" s="183" t="s">
        <v>29094</v>
      </c>
      <c r="B327" s="183" t="s">
        <v>1185</v>
      </c>
      <c r="C327" s="184" t="s">
        <v>4</v>
      </c>
      <c r="D327" s="185">
        <v>553.54999999999995</v>
      </c>
      <c r="E327" s="263"/>
    </row>
    <row r="328" spans="1:5" ht="15">
      <c r="A328" s="343" t="s">
        <v>29095</v>
      </c>
      <c r="B328" s="378" t="s">
        <v>14251</v>
      </c>
      <c r="C328" s="379"/>
      <c r="D328" s="379"/>
      <c r="E328" s="186"/>
    </row>
    <row r="329" spans="1:5" ht="28.5">
      <c r="A329" s="183" t="s">
        <v>29096</v>
      </c>
      <c r="B329" s="183" t="s">
        <v>1186</v>
      </c>
      <c r="C329" s="184" t="s">
        <v>2</v>
      </c>
      <c r="D329" s="185">
        <v>145.54</v>
      </c>
      <c r="E329" s="263"/>
    </row>
    <row r="330" spans="1:5" ht="28.5">
      <c r="A330" s="183" t="s">
        <v>29097</v>
      </c>
      <c r="B330" s="183" t="s">
        <v>1187</v>
      </c>
      <c r="C330" s="184" t="s">
        <v>2</v>
      </c>
      <c r="D330" s="185">
        <v>63.88</v>
      </c>
      <c r="E330" s="186"/>
    </row>
    <row r="331" spans="1:5" ht="28.5">
      <c r="A331" s="183" t="s">
        <v>29098</v>
      </c>
      <c r="B331" s="183" t="s">
        <v>1188</v>
      </c>
      <c r="C331" s="184" t="s">
        <v>2</v>
      </c>
      <c r="D331" s="185">
        <v>54.94</v>
      </c>
      <c r="E331" s="186"/>
    </row>
    <row r="332" spans="1:5" ht="15">
      <c r="A332" s="343" t="s">
        <v>29099</v>
      </c>
      <c r="B332" s="378" t="s">
        <v>14252</v>
      </c>
      <c r="C332" s="379"/>
      <c r="D332" s="379"/>
      <c r="E332" s="186"/>
    </row>
    <row r="333" spans="1:5" ht="14.25">
      <c r="A333" s="183" t="s">
        <v>29100</v>
      </c>
      <c r="B333" s="183" t="s">
        <v>1189</v>
      </c>
      <c r="C333" s="184" t="s">
        <v>4</v>
      </c>
      <c r="D333" s="185">
        <v>76.7</v>
      </c>
      <c r="E333" s="186"/>
    </row>
    <row r="334" spans="1:5" ht="15">
      <c r="A334" s="343" t="s">
        <v>29101</v>
      </c>
      <c r="B334" s="378" t="s">
        <v>14253</v>
      </c>
      <c r="C334" s="379"/>
      <c r="D334" s="379"/>
      <c r="E334" s="186"/>
    </row>
    <row r="335" spans="1:5" ht="28.5">
      <c r="A335" s="183" t="s">
        <v>29102</v>
      </c>
      <c r="B335" s="183" t="s">
        <v>1190</v>
      </c>
      <c r="C335" s="184" t="s">
        <v>4</v>
      </c>
      <c r="D335" s="185">
        <v>87.14</v>
      </c>
      <c r="E335" s="186"/>
    </row>
    <row r="336" spans="1:5" ht="15">
      <c r="A336" s="343" t="s">
        <v>29103</v>
      </c>
      <c r="B336" s="378" t="s">
        <v>14253</v>
      </c>
      <c r="C336" s="379"/>
      <c r="D336" s="379"/>
      <c r="E336" s="186"/>
    </row>
    <row r="337" spans="1:5" ht="15">
      <c r="A337" s="183" t="s">
        <v>29104</v>
      </c>
      <c r="B337" s="183" t="s">
        <v>1191</v>
      </c>
      <c r="C337" s="184" t="s">
        <v>4</v>
      </c>
      <c r="D337" s="185">
        <v>146.78</v>
      </c>
      <c r="E337" s="263"/>
    </row>
    <row r="338" spans="1:5" ht="28.5">
      <c r="A338" s="183" t="s">
        <v>29105</v>
      </c>
      <c r="B338" s="183" t="s">
        <v>1192</v>
      </c>
      <c r="C338" s="184" t="s">
        <v>4</v>
      </c>
      <c r="D338" s="185">
        <v>87.14</v>
      </c>
      <c r="E338" s="186"/>
    </row>
    <row r="339" spans="1:5" ht="15">
      <c r="A339" s="343" t="s">
        <v>29106</v>
      </c>
      <c r="B339" s="378" t="s">
        <v>14254</v>
      </c>
      <c r="C339" s="379"/>
      <c r="D339" s="379"/>
      <c r="E339" s="263"/>
    </row>
    <row r="340" spans="1:5" ht="14.25">
      <c r="A340" s="183" t="s">
        <v>29107</v>
      </c>
      <c r="B340" s="183" t="s">
        <v>1193</v>
      </c>
      <c r="C340" s="184" t="s">
        <v>4</v>
      </c>
      <c r="D340" s="185">
        <v>470.83</v>
      </c>
      <c r="E340" s="186"/>
    </row>
    <row r="341" spans="1:5" ht="28.5">
      <c r="A341" s="183" t="s">
        <v>29108</v>
      </c>
      <c r="B341" s="183" t="s">
        <v>1194</v>
      </c>
      <c r="C341" s="184" t="s">
        <v>4</v>
      </c>
      <c r="D341" s="185">
        <v>296.67</v>
      </c>
      <c r="E341" s="263"/>
    </row>
    <row r="342" spans="1:5" ht="15">
      <c r="A342" s="343" t="s">
        <v>29109</v>
      </c>
      <c r="B342" s="378" t="s">
        <v>14255</v>
      </c>
      <c r="C342" s="379"/>
      <c r="D342" s="379"/>
      <c r="E342" s="186"/>
    </row>
    <row r="343" spans="1:5" ht="28.5">
      <c r="A343" s="183" t="s">
        <v>29110</v>
      </c>
      <c r="B343" s="183" t="s">
        <v>1195</v>
      </c>
      <c r="C343" s="184" t="s">
        <v>1</v>
      </c>
      <c r="D343" s="185">
        <v>7.91</v>
      </c>
      <c r="E343" s="186"/>
    </row>
    <row r="344" spans="1:5" ht="28.5">
      <c r="A344" s="183" t="s">
        <v>29111</v>
      </c>
      <c r="B344" s="183" t="s">
        <v>1196</v>
      </c>
      <c r="C344" s="184" t="s">
        <v>1</v>
      </c>
      <c r="D344" s="185">
        <v>72.33</v>
      </c>
      <c r="E344" s="263"/>
    </row>
    <row r="345" spans="1:5" ht="28.5">
      <c r="A345" s="183" t="s">
        <v>29112</v>
      </c>
      <c r="B345" s="183" t="s">
        <v>1197</v>
      </c>
      <c r="C345" s="184" t="s">
        <v>1</v>
      </c>
      <c r="D345" s="185">
        <v>41.67</v>
      </c>
      <c r="E345" s="186"/>
    </row>
    <row r="346" spans="1:5" ht="15">
      <c r="A346" s="183" t="s">
        <v>29113</v>
      </c>
      <c r="B346" s="183" t="s">
        <v>1198</v>
      </c>
      <c r="C346" s="184" t="s">
        <v>1</v>
      </c>
      <c r="D346" s="185">
        <v>118</v>
      </c>
      <c r="E346" s="263"/>
    </row>
    <row r="347" spans="1:5" ht="28.5">
      <c r="A347" s="183" t="s">
        <v>29114</v>
      </c>
      <c r="B347" s="183" t="s">
        <v>14548</v>
      </c>
      <c r="C347" s="184" t="s">
        <v>1</v>
      </c>
      <c r="D347" s="185">
        <v>6.16</v>
      </c>
      <c r="E347" s="186"/>
    </row>
    <row r="348" spans="1:5" ht="28.5">
      <c r="A348" s="183" t="s">
        <v>29115</v>
      </c>
      <c r="B348" s="183" t="s">
        <v>1199</v>
      </c>
      <c r="C348" s="184" t="s">
        <v>1</v>
      </c>
      <c r="D348" s="185">
        <v>23.67</v>
      </c>
      <c r="E348" s="186"/>
    </row>
    <row r="349" spans="1:5" ht="15">
      <c r="A349" s="343" t="s">
        <v>29116</v>
      </c>
      <c r="B349" s="378" t="s">
        <v>14256</v>
      </c>
      <c r="C349" s="379"/>
      <c r="D349" s="379"/>
      <c r="E349" s="186"/>
    </row>
    <row r="350" spans="1:5" ht="28.5">
      <c r="A350" s="183" t="s">
        <v>29117</v>
      </c>
      <c r="B350" s="183" t="s">
        <v>1200</v>
      </c>
      <c r="C350" s="184" t="s">
        <v>4</v>
      </c>
      <c r="D350" s="185">
        <v>53.33</v>
      </c>
      <c r="E350" s="263"/>
    </row>
    <row r="351" spans="1:5" ht="15">
      <c r="A351" s="343" t="s">
        <v>29118</v>
      </c>
      <c r="B351" s="378" t="s">
        <v>14257</v>
      </c>
      <c r="C351" s="379"/>
      <c r="D351" s="379"/>
      <c r="E351" s="186"/>
    </row>
    <row r="352" spans="1:5" ht="28.5">
      <c r="A352" s="183" t="s">
        <v>29119</v>
      </c>
      <c r="B352" s="183" t="s">
        <v>1201</v>
      </c>
      <c r="C352" s="184" t="s">
        <v>4</v>
      </c>
      <c r="D352" s="185">
        <v>89.25</v>
      </c>
      <c r="E352" s="263"/>
    </row>
    <row r="353" spans="1:5" ht="15">
      <c r="A353" s="343" t="s">
        <v>29120</v>
      </c>
      <c r="B353" s="378" t="s">
        <v>14258</v>
      </c>
      <c r="C353" s="379"/>
      <c r="D353" s="379"/>
      <c r="E353" s="186"/>
    </row>
    <row r="354" spans="1:5" ht="28.5">
      <c r="A354" s="183" t="s">
        <v>29121</v>
      </c>
      <c r="B354" s="183" t="s">
        <v>1202</v>
      </c>
      <c r="C354" s="184" t="s">
        <v>2</v>
      </c>
      <c r="D354" s="185">
        <v>38.869999999999997</v>
      </c>
      <c r="E354" s="263"/>
    </row>
    <row r="355" spans="1:5" ht="14.25">
      <c r="A355" s="183" t="s">
        <v>29122</v>
      </c>
      <c r="B355" s="183" t="s">
        <v>1203</v>
      </c>
      <c r="C355" s="184" t="s">
        <v>2</v>
      </c>
      <c r="D355" s="185">
        <v>47.65</v>
      </c>
      <c r="E355" s="186"/>
    </row>
    <row r="356" spans="1:5" ht="15">
      <c r="A356" s="343" t="s">
        <v>29123</v>
      </c>
      <c r="B356" s="378" t="s">
        <v>14259</v>
      </c>
      <c r="C356" s="379"/>
      <c r="D356" s="379"/>
      <c r="E356" s="186"/>
    </row>
    <row r="357" spans="1:5" ht="28.5">
      <c r="A357" s="183" t="s">
        <v>29124</v>
      </c>
      <c r="B357" s="183" t="s">
        <v>1204</v>
      </c>
      <c r="C357" s="184" t="s">
        <v>3</v>
      </c>
      <c r="D357" s="185">
        <v>46.59</v>
      </c>
      <c r="E357" s="186"/>
    </row>
    <row r="358" spans="1:5" ht="15">
      <c r="A358" s="343" t="s">
        <v>29125</v>
      </c>
      <c r="B358" s="378" t="s">
        <v>14260</v>
      </c>
      <c r="C358" s="379"/>
      <c r="D358" s="379"/>
      <c r="E358" s="186"/>
    </row>
    <row r="359" spans="1:5" ht="28.5">
      <c r="A359" s="183" t="s">
        <v>29126</v>
      </c>
      <c r="B359" s="183" t="s">
        <v>1205</v>
      </c>
      <c r="C359" s="184" t="s">
        <v>4</v>
      </c>
      <c r="D359" s="185">
        <v>65.78</v>
      </c>
      <c r="E359" s="263"/>
    </row>
    <row r="360" spans="1:5" ht="28.5">
      <c r="A360" s="183" t="s">
        <v>29127</v>
      </c>
      <c r="B360" s="183" t="s">
        <v>1206</v>
      </c>
      <c r="C360" s="184" t="s">
        <v>4</v>
      </c>
      <c r="D360" s="185">
        <v>65.78</v>
      </c>
      <c r="E360" s="186"/>
    </row>
    <row r="361" spans="1:5" ht="15">
      <c r="A361" s="343" t="s">
        <v>29128</v>
      </c>
      <c r="B361" s="378" t="s">
        <v>14260</v>
      </c>
      <c r="C361" s="379"/>
      <c r="D361" s="379"/>
      <c r="E361" s="263"/>
    </row>
    <row r="362" spans="1:5" ht="28.5">
      <c r="A362" s="183" t="s">
        <v>29129</v>
      </c>
      <c r="B362" s="183" t="s">
        <v>1207</v>
      </c>
      <c r="C362" s="184" t="s">
        <v>4</v>
      </c>
      <c r="D362" s="185">
        <v>55.54</v>
      </c>
      <c r="E362" s="186"/>
    </row>
    <row r="363" spans="1:5" ht="15">
      <c r="A363" s="343" t="s">
        <v>29130</v>
      </c>
      <c r="B363" s="378" t="s">
        <v>14261</v>
      </c>
      <c r="C363" s="379"/>
      <c r="D363" s="379"/>
      <c r="E363" s="186"/>
    </row>
    <row r="364" spans="1:5" ht="42.75">
      <c r="A364" s="183" t="s">
        <v>29131</v>
      </c>
      <c r="B364" s="183" t="s">
        <v>1208</v>
      </c>
      <c r="C364" s="184" t="s">
        <v>10</v>
      </c>
      <c r="D364" s="185">
        <v>125.57</v>
      </c>
      <c r="E364" s="186"/>
    </row>
    <row r="365" spans="1:5" ht="15">
      <c r="A365" s="343" t="s">
        <v>29132</v>
      </c>
      <c r="B365" s="378" t="s">
        <v>14262</v>
      </c>
      <c r="C365" s="379"/>
      <c r="D365" s="379"/>
      <c r="E365" s="263"/>
    </row>
    <row r="366" spans="1:5" ht="14.25">
      <c r="A366" s="183" t="s">
        <v>29133</v>
      </c>
      <c r="B366" s="183" t="s">
        <v>1209</v>
      </c>
      <c r="C366" s="184" t="s">
        <v>1</v>
      </c>
      <c r="D366" s="185">
        <v>1.2</v>
      </c>
      <c r="E366" s="186"/>
    </row>
    <row r="367" spans="1:5" ht="28.5">
      <c r="A367" s="183" t="s">
        <v>29134</v>
      </c>
      <c r="B367" s="183" t="s">
        <v>1210</v>
      </c>
      <c r="C367" s="184" t="s">
        <v>4</v>
      </c>
      <c r="D367" s="185">
        <v>73.66</v>
      </c>
      <c r="E367" s="263"/>
    </row>
    <row r="368" spans="1:5" ht="28.5">
      <c r="A368" s="183" t="s">
        <v>29135</v>
      </c>
      <c r="B368" s="183" t="s">
        <v>1211</v>
      </c>
      <c r="C368" s="184" t="s">
        <v>4</v>
      </c>
      <c r="D368" s="185">
        <v>115.25</v>
      </c>
      <c r="E368" s="186"/>
    </row>
    <row r="369" spans="1:5" ht="15">
      <c r="A369" s="343" t="s">
        <v>29136</v>
      </c>
      <c r="B369" s="378" t="s">
        <v>14263</v>
      </c>
      <c r="C369" s="379"/>
      <c r="D369" s="379"/>
      <c r="E369" s="186"/>
    </row>
    <row r="370" spans="1:5" ht="28.5">
      <c r="A370" s="183" t="s">
        <v>29137</v>
      </c>
      <c r="B370" s="183" t="s">
        <v>1212</v>
      </c>
      <c r="C370" s="184" t="s">
        <v>11</v>
      </c>
      <c r="D370" s="185">
        <v>22.97</v>
      </c>
      <c r="E370" s="186"/>
    </row>
    <row r="371" spans="1:5" ht="15">
      <c r="A371" s="343" t="s">
        <v>29138</v>
      </c>
      <c r="B371" s="378" t="s">
        <v>14264</v>
      </c>
      <c r="C371" s="379"/>
      <c r="D371" s="379"/>
      <c r="E371" s="186"/>
    </row>
    <row r="372" spans="1:5" ht="28.5">
      <c r="A372" s="183" t="s">
        <v>29139</v>
      </c>
      <c r="B372" s="183" t="s">
        <v>1213</v>
      </c>
      <c r="C372" s="184" t="s">
        <v>3</v>
      </c>
      <c r="D372" s="185">
        <v>0.9</v>
      </c>
      <c r="E372" s="186"/>
    </row>
    <row r="373" spans="1:5" ht="57">
      <c r="A373" s="183" t="s">
        <v>29140</v>
      </c>
      <c r="B373" s="183" t="s">
        <v>29141</v>
      </c>
      <c r="C373" s="184" t="s">
        <v>4</v>
      </c>
      <c r="D373" s="185">
        <v>143.26</v>
      </c>
      <c r="E373" s="186"/>
    </row>
    <row r="374" spans="1:5" ht="28.5">
      <c r="A374" s="183" t="s">
        <v>29142</v>
      </c>
      <c r="B374" s="183" t="s">
        <v>14603</v>
      </c>
      <c r="C374" s="184" t="s">
        <v>4</v>
      </c>
      <c r="D374" s="185">
        <v>231.25</v>
      </c>
      <c r="E374" s="186"/>
    </row>
    <row r="375" spans="1:5" ht="15">
      <c r="A375" s="343" t="s">
        <v>29143</v>
      </c>
      <c r="B375" s="378" t="s">
        <v>14265</v>
      </c>
      <c r="C375" s="379"/>
      <c r="D375" s="379"/>
      <c r="E375" s="263"/>
    </row>
    <row r="376" spans="1:5" ht="28.5">
      <c r="A376" s="183" t="s">
        <v>29144</v>
      </c>
      <c r="B376" s="183" t="s">
        <v>1214</v>
      </c>
      <c r="C376" s="184" t="s">
        <v>4</v>
      </c>
      <c r="D376" s="185">
        <v>106.09</v>
      </c>
      <c r="E376" s="186"/>
    </row>
    <row r="377" spans="1:5" ht="15">
      <c r="A377" s="343" t="s">
        <v>29145</v>
      </c>
      <c r="B377" s="378" t="s">
        <v>14266</v>
      </c>
      <c r="C377" s="379"/>
      <c r="D377" s="379"/>
      <c r="E377" s="263"/>
    </row>
    <row r="378" spans="1:5" ht="14.25">
      <c r="A378" s="183" t="s">
        <v>29146</v>
      </c>
      <c r="B378" s="183" t="s">
        <v>1215</v>
      </c>
      <c r="C378" s="184" t="s">
        <v>1</v>
      </c>
      <c r="D378" s="185">
        <v>14.71</v>
      </c>
      <c r="E378" s="186"/>
    </row>
    <row r="379" spans="1:5" ht="28.5">
      <c r="A379" s="183" t="s">
        <v>29147</v>
      </c>
      <c r="B379" s="183" t="s">
        <v>1216</v>
      </c>
      <c r="C379" s="184" t="s">
        <v>1</v>
      </c>
      <c r="D379" s="185">
        <v>21.56</v>
      </c>
      <c r="E379" s="186"/>
    </row>
    <row r="380" spans="1:5" ht="14.25">
      <c r="A380" s="183" t="s">
        <v>29148</v>
      </c>
      <c r="B380" s="183" t="s">
        <v>1217</v>
      </c>
      <c r="C380" s="184" t="s">
        <v>1</v>
      </c>
      <c r="D380" s="185">
        <v>3.42</v>
      </c>
      <c r="E380" s="186"/>
    </row>
    <row r="381" spans="1:5" ht="28.5">
      <c r="A381" s="183" t="s">
        <v>29149</v>
      </c>
      <c r="B381" s="183" t="s">
        <v>1218</v>
      </c>
      <c r="C381" s="184" t="s">
        <v>1</v>
      </c>
      <c r="D381" s="185">
        <v>20.74</v>
      </c>
      <c r="E381" s="186"/>
    </row>
    <row r="382" spans="1:5" ht="28.5">
      <c r="A382" s="183" t="s">
        <v>29150</v>
      </c>
      <c r="B382" s="183" t="s">
        <v>1219</v>
      </c>
      <c r="C382" s="184" t="s">
        <v>1</v>
      </c>
      <c r="D382" s="185">
        <v>41.22</v>
      </c>
      <c r="E382" s="263"/>
    </row>
    <row r="383" spans="1:5" ht="28.5">
      <c r="A383" s="183" t="s">
        <v>29151</v>
      </c>
      <c r="B383" s="183" t="s">
        <v>1220</v>
      </c>
      <c r="C383" s="184" t="s">
        <v>1</v>
      </c>
      <c r="D383" s="185">
        <v>39.74</v>
      </c>
      <c r="E383" s="186"/>
    </row>
    <row r="384" spans="1:5" ht="28.5">
      <c r="A384" s="183" t="s">
        <v>29152</v>
      </c>
      <c r="B384" s="183" t="s">
        <v>1221</v>
      </c>
      <c r="C384" s="184" t="s">
        <v>1</v>
      </c>
      <c r="D384" s="185">
        <v>24.5</v>
      </c>
      <c r="E384" s="263"/>
    </row>
    <row r="385" spans="1:5" ht="15">
      <c r="A385" s="343" t="s">
        <v>29153</v>
      </c>
      <c r="B385" s="378" t="s">
        <v>14267</v>
      </c>
      <c r="C385" s="379"/>
      <c r="D385" s="379"/>
      <c r="E385" s="186"/>
    </row>
    <row r="386" spans="1:5" ht="14.25">
      <c r="A386" s="183" t="s">
        <v>29154</v>
      </c>
      <c r="B386" s="183" t="s">
        <v>1222</v>
      </c>
      <c r="C386" s="184" t="s">
        <v>1</v>
      </c>
      <c r="D386" s="185">
        <v>17.02</v>
      </c>
      <c r="E386" s="186"/>
    </row>
    <row r="387" spans="1:5" ht="15">
      <c r="A387" s="343" t="s">
        <v>29155</v>
      </c>
      <c r="B387" s="378" t="s">
        <v>14268</v>
      </c>
      <c r="C387" s="379"/>
      <c r="D387" s="379"/>
      <c r="E387" s="186"/>
    </row>
    <row r="388" spans="1:5" ht="28.5">
      <c r="A388" s="183" t="s">
        <v>29156</v>
      </c>
      <c r="B388" s="183" t="s">
        <v>1223</v>
      </c>
      <c r="C388" s="184" t="s">
        <v>1</v>
      </c>
      <c r="D388" s="185">
        <v>32.79</v>
      </c>
      <c r="E388" s="186"/>
    </row>
    <row r="389" spans="1:5" ht="28.5">
      <c r="A389" s="183" t="s">
        <v>29157</v>
      </c>
      <c r="B389" s="183" t="s">
        <v>1224</v>
      </c>
      <c r="C389" s="184" t="s">
        <v>2</v>
      </c>
      <c r="D389" s="185">
        <v>1.5</v>
      </c>
      <c r="E389" s="186"/>
    </row>
    <row r="390" spans="1:5" ht="28.5">
      <c r="A390" s="183" t="s">
        <v>29158</v>
      </c>
      <c r="B390" s="183" t="s">
        <v>1225</v>
      </c>
      <c r="C390" s="184" t="s">
        <v>2</v>
      </c>
      <c r="D390" s="185">
        <v>1.97</v>
      </c>
      <c r="E390" s="263"/>
    </row>
    <row r="391" spans="1:5" ht="28.5">
      <c r="A391" s="183" t="s">
        <v>29159</v>
      </c>
      <c r="B391" s="183" t="s">
        <v>1226</v>
      </c>
      <c r="C391" s="184" t="s">
        <v>2</v>
      </c>
      <c r="D391" s="185">
        <v>1.22</v>
      </c>
      <c r="E391" s="186"/>
    </row>
    <row r="392" spans="1:5" ht="15">
      <c r="A392" s="343" t="s">
        <v>29160</v>
      </c>
      <c r="B392" s="378" t="s">
        <v>14261</v>
      </c>
      <c r="C392" s="379"/>
      <c r="D392" s="379"/>
      <c r="E392" s="263"/>
    </row>
    <row r="393" spans="1:5" ht="57">
      <c r="A393" s="183" t="s">
        <v>29161</v>
      </c>
      <c r="B393" s="183" t="s">
        <v>1227</v>
      </c>
      <c r="C393" s="184" t="s">
        <v>10</v>
      </c>
      <c r="D393" s="185">
        <v>105.46</v>
      </c>
      <c r="E393" s="186"/>
    </row>
    <row r="394" spans="1:5" ht="15">
      <c r="A394" s="343" t="s">
        <v>29162</v>
      </c>
      <c r="B394" s="378" t="s">
        <v>14269</v>
      </c>
      <c r="C394" s="379"/>
      <c r="D394" s="379"/>
      <c r="E394" s="186"/>
    </row>
    <row r="395" spans="1:5" ht="28.5">
      <c r="A395" s="183" t="s">
        <v>29163</v>
      </c>
      <c r="B395" s="183" t="s">
        <v>29164</v>
      </c>
      <c r="C395" s="184" t="s">
        <v>4</v>
      </c>
      <c r="D395" s="185">
        <v>315.73</v>
      </c>
      <c r="E395" s="186"/>
    </row>
    <row r="396" spans="1:5" ht="14.25">
      <c r="A396" s="183" t="s">
        <v>29165</v>
      </c>
      <c r="B396" s="183" t="s">
        <v>1228</v>
      </c>
      <c r="C396" s="184" t="s">
        <v>4</v>
      </c>
      <c r="D396" s="185">
        <v>340.92</v>
      </c>
      <c r="E396" s="186"/>
    </row>
    <row r="397" spans="1:5" ht="14.25">
      <c r="A397" s="183" t="s">
        <v>29166</v>
      </c>
      <c r="B397" s="183" t="s">
        <v>15</v>
      </c>
      <c r="C397" s="184" t="s">
        <v>3</v>
      </c>
      <c r="D397" s="185">
        <v>13.13</v>
      </c>
      <c r="E397" s="186"/>
    </row>
    <row r="398" spans="1:5" ht="14.25">
      <c r="A398" s="183" t="s">
        <v>29167</v>
      </c>
      <c r="B398" s="183" t="s">
        <v>1229</v>
      </c>
      <c r="C398" s="184" t="s">
        <v>4</v>
      </c>
      <c r="D398" s="185">
        <v>486.33</v>
      </c>
      <c r="E398" s="186"/>
    </row>
    <row r="399" spans="1:5" ht="28.5">
      <c r="A399" s="183" t="s">
        <v>29168</v>
      </c>
      <c r="B399" s="183" t="s">
        <v>1230</v>
      </c>
      <c r="C399" s="184" t="s">
        <v>2</v>
      </c>
      <c r="D399" s="185">
        <v>2.48</v>
      </c>
      <c r="E399" s="186"/>
    </row>
    <row r="400" spans="1:5" ht="15">
      <c r="A400" s="343" t="s">
        <v>29169</v>
      </c>
      <c r="B400" s="378" t="s">
        <v>14270</v>
      </c>
      <c r="C400" s="379"/>
      <c r="D400" s="379"/>
      <c r="E400" s="186"/>
    </row>
    <row r="401" spans="1:5" ht="15">
      <c r="A401" s="183" t="s">
        <v>29170</v>
      </c>
      <c r="B401" s="183" t="s">
        <v>1231</v>
      </c>
      <c r="C401" s="184" t="s">
        <v>4</v>
      </c>
      <c r="D401" s="188">
        <v>1393.61</v>
      </c>
      <c r="E401" s="263"/>
    </row>
    <row r="402" spans="1:5" ht="15">
      <c r="A402" s="343" t="s">
        <v>29171</v>
      </c>
      <c r="B402" s="378" t="s">
        <v>14271</v>
      </c>
      <c r="C402" s="379"/>
      <c r="D402" s="379"/>
      <c r="E402" s="186"/>
    </row>
    <row r="403" spans="1:5" ht="15">
      <c r="A403" s="183" t="s">
        <v>29172</v>
      </c>
      <c r="B403" s="183" t="s">
        <v>29173</v>
      </c>
      <c r="C403" s="184" t="s">
        <v>10</v>
      </c>
      <c r="D403" s="185">
        <v>36.479999999999997</v>
      </c>
      <c r="E403" s="263"/>
    </row>
    <row r="404" spans="1:5" ht="28.5">
      <c r="A404" s="183" t="s">
        <v>29174</v>
      </c>
      <c r="B404" s="183" t="s">
        <v>14604</v>
      </c>
      <c r="C404" s="184" t="s">
        <v>10</v>
      </c>
      <c r="D404" s="185">
        <v>96.81</v>
      </c>
      <c r="E404" s="186"/>
    </row>
    <row r="405" spans="1:5" ht="14.25">
      <c r="A405" s="183" t="s">
        <v>29175</v>
      </c>
      <c r="B405" s="183" t="s">
        <v>1232</v>
      </c>
      <c r="C405" s="184" t="s">
        <v>10</v>
      </c>
      <c r="D405" s="185">
        <v>21.48</v>
      </c>
      <c r="E405" s="186"/>
    </row>
    <row r="406" spans="1:5" ht="14.25">
      <c r="A406" s="183" t="s">
        <v>29176</v>
      </c>
      <c r="B406" s="183" t="s">
        <v>1233</v>
      </c>
      <c r="C406" s="184" t="s">
        <v>10</v>
      </c>
      <c r="D406" s="185">
        <v>27.52</v>
      </c>
      <c r="E406" s="186"/>
    </row>
    <row r="407" spans="1:5" ht="28.5">
      <c r="A407" s="183" t="s">
        <v>29177</v>
      </c>
      <c r="B407" s="183" t="s">
        <v>1234</v>
      </c>
      <c r="C407" s="184" t="s">
        <v>10</v>
      </c>
      <c r="D407" s="185">
        <v>16.920000000000002</v>
      </c>
      <c r="E407" s="186"/>
    </row>
    <row r="408" spans="1:5" ht="14.25">
      <c r="A408" s="183" t="s">
        <v>29178</v>
      </c>
      <c r="B408" s="183" t="s">
        <v>1235</v>
      </c>
      <c r="C408" s="184" t="s">
        <v>10</v>
      </c>
      <c r="D408" s="185">
        <v>7.38</v>
      </c>
      <c r="E408" s="186"/>
    </row>
    <row r="409" spans="1:5" ht="14.25">
      <c r="A409" s="183" t="s">
        <v>29179</v>
      </c>
      <c r="B409" s="183" t="s">
        <v>1236</v>
      </c>
      <c r="C409" s="184" t="s">
        <v>10</v>
      </c>
      <c r="D409" s="185">
        <v>34.950000000000003</v>
      </c>
      <c r="E409" s="186"/>
    </row>
    <row r="410" spans="1:5" ht="14.25">
      <c r="A410" s="183" t="s">
        <v>29180</v>
      </c>
      <c r="B410" s="183" t="s">
        <v>1237</v>
      </c>
      <c r="C410" s="184" t="s">
        <v>10</v>
      </c>
      <c r="D410" s="185">
        <v>16.579999999999998</v>
      </c>
      <c r="E410" s="186"/>
    </row>
    <row r="411" spans="1:5" ht="15">
      <c r="A411" s="343" t="s">
        <v>29181</v>
      </c>
      <c r="B411" s="378" t="s">
        <v>14271</v>
      </c>
      <c r="C411" s="379"/>
      <c r="D411" s="379"/>
      <c r="E411" s="186"/>
    </row>
    <row r="412" spans="1:5" ht="28.5">
      <c r="A412" s="183" t="s">
        <v>29182</v>
      </c>
      <c r="B412" s="183" t="s">
        <v>1238</v>
      </c>
      <c r="C412" s="184" t="s">
        <v>10</v>
      </c>
      <c r="D412" s="185">
        <v>35.42</v>
      </c>
      <c r="E412" s="186"/>
    </row>
    <row r="413" spans="1:5" ht="15">
      <c r="A413" s="343" t="s">
        <v>29183</v>
      </c>
      <c r="B413" s="378" t="s">
        <v>14272</v>
      </c>
      <c r="C413" s="379"/>
      <c r="D413" s="379"/>
      <c r="E413" s="186"/>
    </row>
    <row r="414" spans="1:5" ht="14.25">
      <c r="A414" s="183" t="s">
        <v>29184</v>
      </c>
      <c r="B414" s="183" t="s">
        <v>1239</v>
      </c>
      <c r="C414" s="184" t="s">
        <v>10</v>
      </c>
      <c r="D414" s="185">
        <v>17.34</v>
      </c>
      <c r="E414" s="186"/>
    </row>
    <row r="415" spans="1:5" ht="14.25">
      <c r="A415" s="183" t="s">
        <v>29185</v>
      </c>
      <c r="B415" s="183" t="s">
        <v>1240</v>
      </c>
      <c r="C415" s="184" t="s">
        <v>3</v>
      </c>
      <c r="D415" s="185">
        <v>1.66</v>
      </c>
      <c r="E415" s="186"/>
    </row>
    <row r="416" spans="1:5" ht="28.5">
      <c r="A416" s="183" t="s">
        <v>29186</v>
      </c>
      <c r="B416" s="183" t="s">
        <v>1241</v>
      </c>
      <c r="C416" s="184" t="s">
        <v>10</v>
      </c>
      <c r="D416" s="185">
        <v>29.53</v>
      </c>
      <c r="E416" s="186"/>
    </row>
    <row r="417" spans="1:5" ht="28.5">
      <c r="A417" s="183" t="s">
        <v>29187</v>
      </c>
      <c r="B417" s="183" t="s">
        <v>1242</v>
      </c>
      <c r="C417" s="184" t="s">
        <v>10</v>
      </c>
      <c r="D417" s="185">
        <v>7.38</v>
      </c>
      <c r="E417" s="186"/>
    </row>
    <row r="418" spans="1:5" ht="28.5">
      <c r="A418" s="183" t="s">
        <v>29188</v>
      </c>
      <c r="B418" s="183" t="s">
        <v>1243</v>
      </c>
      <c r="C418" s="184" t="s">
        <v>2</v>
      </c>
      <c r="D418" s="185">
        <v>2.98</v>
      </c>
      <c r="E418" s="186"/>
    </row>
    <row r="419" spans="1:5" ht="14.25">
      <c r="A419" s="183" t="s">
        <v>29189</v>
      </c>
      <c r="B419" s="183" t="s">
        <v>1244</v>
      </c>
      <c r="C419" s="184" t="s">
        <v>2</v>
      </c>
      <c r="D419" s="185">
        <v>0.9</v>
      </c>
      <c r="E419" s="186"/>
    </row>
    <row r="420" spans="1:5" ht="14.25">
      <c r="A420" s="183" t="s">
        <v>29190</v>
      </c>
      <c r="B420" s="183" t="s">
        <v>14</v>
      </c>
      <c r="C420" s="184" t="s">
        <v>3</v>
      </c>
      <c r="D420" s="185">
        <v>7.55</v>
      </c>
      <c r="E420" s="186"/>
    </row>
    <row r="421" spans="1:5" ht="14.25">
      <c r="A421" s="183" t="s">
        <v>29191</v>
      </c>
      <c r="B421" s="183" t="s">
        <v>2047</v>
      </c>
      <c r="C421" s="184" t="s">
        <v>3</v>
      </c>
      <c r="D421" s="185">
        <v>15.26</v>
      </c>
      <c r="E421" s="186"/>
    </row>
    <row r="422" spans="1:5" ht="14.25">
      <c r="A422" s="183" t="s">
        <v>29192</v>
      </c>
      <c r="B422" s="183" t="s">
        <v>1245</v>
      </c>
      <c r="C422" s="184" t="s">
        <v>3</v>
      </c>
      <c r="D422" s="185">
        <v>4.17</v>
      </c>
      <c r="E422" s="186"/>
    </row>
    <row r="423" spans="1:5" ht="15">
      <c r="A423" s="183" t="s">
        <v>29193</v>
      </c>
      <c r="B423" s="183" t="s">
        <v>16</v>
      </c>
      <c r="C423" s="184" t="s">
        <v>3</v>
      </c>
      <c r="D423" s="185">
        <v>29.26</v>
      </c>
      <c r="E423" s="263"/>
    </row>
    <row r="424" spans="1:5" ht="14.25">
      <c r="A424" s="183" t="s">
        <v>29194</v>
      </c>
      <c r="B424" s="183" t="s">
        <v>1246</v>
      </c>
      <c r="C424" s="184" t="s">
        <v>10</v>
      </c>
      <c r="D424" s="185">
        <v>117.36</v>
      </c>
      <c r="E424" s="186"/>
    </row>
    <row r="425" spans="1:5" ht="14.25">
      <c r="A425" s="183" t="s">
        <v>29195</v>
      </c>
      <c r="B425" s="183" t="s">
        <v>1247</v>
      </c>
      <c r="C425" s="184" t="s">
        <v>10</v>
      </c>
      <c r="D425" s="185">
        <v>37.78</v>
      </c>
      <c r="E425" s="186"/>
    </row>
    <row r="426" spans="1:5" ht="15">
      <c r="A426" s="183" t="s">
        <v>29196</v>
      </c>
      <c r="B426" s="183" t="s">
        <v>1248</v>
      </c>
      <c r="C426" s="184" t="s">
        <v>2</v>
      </c>
      <c r="D426" s="185">
        <v>6.68</v>
      </c>
      <c r="E426" s="263"/>
    </row>
    <row r="427" spans="1:5" ht="14.25">
      <c r="A427" s="183" t="s">
        <v>29197</v>
      </c>
      <c r="B427" s="183" t="s">
        <v>1249</v>
      </c>
      <c r="C427" s="184" t="s">
        <v>10</v>
      </c>
      <c r="D427" s="185">
        <v>21.77</v>
      </c>
      <c r="E427" s="186"/>
    </row>
    <row r="428" spans="1:5" ht="14.25">
      <c r="A428" s="183" t="s">
        <v>29198</v>
      </c>
      <c r="B428" s="183" t="s">
        <v>1250</v>
      </c>
      <c r="C428" s="184" t="s">
        <v>10</v>
      </c>
      <c r="D428" s="185">
        <v>28.81</v>
      </c>
      <c r="E428" s="186"/>
    </row>
    <row r="429" spans="1:5" ht="14.25">
      <c r="A429" s="183" t="s">
        <v>29199</v>
      </c>
      <c r="B429" s="183" t="s">
        <v>1251</v>
      </c>
      <c r="C429" s="184" t="s">
        <v>10</v>
      </c>
      <c r="D429" s="185">
        <v>38.880000000000003</v>
      </c>
      <c r="E429" s="186"/>
    </row>
    <row r="430" spans="1:5" ht="14.25">
      <c r="A430" s="183" t="s">
        <v>29200</v>
      </c>
      <c r="B430" s="183" t="s">
        <v>1252</v>
      </c>
      <c r="C430" s="184" t="s">
        <v>10</v>
      </c>
      <c r="D430" s="185">
        <v>37.07</v>
      </c>
      <c r="E430" s="186"/>
    </row>
    <row r="431" spans="1:5" ht="28.5">
      <c r="A431" s="183" t="s">
        <v>29201</v>
      </c>
      <c r="B431" s="183" t="s">
        <v>1253</v>
      </c>
      <c r="C431" s="184" t="s">
        <v>10</v>
      </c>
      <c r="D431" s="185">
        <v>33.36</v>
      </c>
      <c r="E431" s="186"/>
    </row>
    <row r="432" spans="1:5" ht="28.5">
      <c r="A432" s="183" t="s">
        <v>29202</v>
      </c>
      <c r="B432" s="183" t="s">
        <v>1254</v>
      </c>
      <c r="C432" s="184" t="s">
        <v>10</v>
      </c>
      <c r="D432" s="185">
        <v>66.61</v>
      </c>
      <c r="E432" s="186"/>
    </row>
    <row r="433" spans="1:5" ht="15">
      <c r="A433" s="343" t="s">
        <v>29203</v>
      </c>
      <c r="B433" s="378" t="s">
        <v>1255</v>
      </c>
      <c r="C433" s="379"/>
      <c r="D433" s="379"/>
      <c r="E433" s="186"/>
    </row>
    <row r="434" spans="1:5" ht="14.25">
      <c r="A434" s="183" t="s">
        <v>29204</v>
      </c>
      <c r="B434" s="183" t="s">
        <v>1256</v>
      </c>
      <c r="C434" s="184" t="s">
        <v>4</v>
      </c>
      <c r="D434" s="185">
        <v>14.29</v>
      </c>
      <c r="E434" s="186"/>
    </row>
    <row r="435" spans="1:5" ht="15">
      <c r="A435" s="183" t="s">
        <v>29205</v>
      </c>
      <c r="B435" s="183" t="s">
        <v>1257</v>
      </c>
      <c r="C435" s="184" t="s">
        <v>7</v>
      </c>
      <c r="D435" s="185">
        <v>172.71</v>
      </c>
      <c r="E435" s="263"/>
    </row>
    <row r="436" spans="1:5" ht="15">
      <c r="A436" s="343" t="s">
        <v>29206</v>
      </c>
      <c r="B436" s="378" t="s">
        <v>1128</v>
      </c>
      <c r="C436" s="379"/>
      <c r="D436" s="379"/>
      <c r="E436" s="186"/>
    </row>
    <row r="437" spans="1:5" ht="28.5">
      <c r="A437" s="183">
        <v>39002</v>
      </c>
      <c r="B437" s="183" t="s">
        <v>1258</v>
      </c>
      <c r="C437" s="184" t="s">
        <v>4</v>
      </c>
      <c r="D437" s="185">
        <v>230.83</v>
      </c>
      <c r="E437" s="186"/>
    </row>
    <row r="438" spans="1:5" ht="14.25">
      <c r="A438" s="183" t="s">
        <v>29207</v>
      </c>
      <c r="B438" s="183" t="s">
        <v>1259</v>
      </c>
      <c r="C438" s="184" t="s">
        <v>10</v>
      </c>
      <c r="D438" s="185">
        <v>12.5</v>
      </c>
      <c r="E438" s="186"/>
    </row>
    <row r="439" spans="1:5" ht="14.25">
      <c r="A439" s="183" t="s">
        <v>29208</v>
      </c>
      <c r="B439" s="183" t="s">
        <v>1260</v>
      </c>
      <c r="C439" s="184" t="s">
        <v>3</v>
      </c>
      <c r="D439" s="185">
        <v>27.95</v>
      </c>
      <c r="E439" s="186"/>
    </row>
    <row r="440" spans="1:5" ht="28.5">
      <c r="A440" s="183" t="s">
        <v>29209</v>
      </c>
      <c r="B440" s="183" t="s">
        <v>1261</v>
      </c>
      <c r="C440" s="184" t="s">
        <v>4</v>
      </c>
      <c r="D440" s="188">
        <v>1291.5999999999999</v>
      </c>
      <c r="E440" s="186"/>
    </row>
    <row r="441" spans="1:5" ht="28.5">
      <c r="A441" s="183" t="s">
        <v>29210</v>
      </c>
      <c r="B441" s="183" t="s">
        <v>1262</v>
      </c>
      <c r="C441" s="184" t="s">
        <v>2</v>
      </c>
      <c r="D441" s="188">
        <v>1811.66</v>
      </c>
      <c r="E441" s="186"/>
    </row>
    <row r="442" spans="1:5" ht="28.5">
      <c r="A442" s="183" t="s">
        <v>29211</v>
      </c>
      <c r="B442" s="183" t="s">
        <v>1263</v>
      </c>
      <c r="C442" s="184" t="s">
        <v>12</v>
      </c>
      <c r="D442" s="188">
        <v>1317.87</v>
      </c>
      <c r="E442" s="263"/>
    </row>
    <row r="443" spans="1:5" ht="15" customHeight="1">
      <c r="A443" s="343" t="s">
        <v>29212</v>
      </c>
      <c r="B443" s="378" t="s">
        <v>14273</v>
      </c>
      <c r="C443" s="379"/>
      <c r="D443" s="379"/>
      <c r="E443" s="186"/>
    </row>
    <row r="444" spans="1:5" ht="28.5">
      <c r="A444" s="183" t="s">
        <v>29213</v>
      </c>
      <c r="B444" s="183" t="s">
        <v>1264</v>
      </c>
      <c r="C444" s="184" t="s">
        <v>2</v>
      </c>
      <c r="D444" s="185">
        <v>243.17</v>
      </c>
      <c r="E444" s="263"/>
    </row>
    <row r="445" spans="1:5" ht="14.25">
      <c r="A445" s="183" t="s">
        <v>29214</v>
      </c>
      <c r="B445" s="183" t="s">
        <v>1265</v>
      </c>
      <c r="C445" s="184" t="s">
        <v>2</v>
      </c>
      <c r="D445" s="185">
        <v>45</v>
      </c>
      <c r="E445" s="186"/>
    </row>
    <row r="446" spans="1:5" ht="15" customHeight="1">
      <c r="A446" s="183" t="s">
        <v>29215</v>
      </c>
      <c r="B446" s="183" t="s">
        <v>1266</v>
      </c>
      <c r="C446" s="184" t="s">
        <v>2</v>
      </c>
      <c r="D446" s="185">
        <v>241.14</v>
      </c>
      <c r="E446" s="263"/>
    </row>
    <row r="447" spans="1:5" ht="28.5">
      <c r="A447" s="183" t="s">
        <v>29216</v>
      </c>
      <c r="B447" s="183" t="s">
        <v>1267</v>
      </c>
      <c r="C447" s="184" t="s">
        <v>1</v>
      </c>
      <c r="D447" s="185">
        <v>11.21</v>
      </c>
      <c r="E447" s="186"/>
    </row>
    <row r="448" spans="1:5" ht="28.5">
      <c r="A448" s="183" t="s">
        <v>29217</v>
      </c>
      <c r="B448" s="183" t="s">
        <v>1268</v>
      </c>
      <c r="C448" s="184" t="s">
        <v>1</v>
      </c>
      <c r="D448" s="185">
        <v>40.130000000000003</v>
      </c>
      <c r="E448" s="263"/>
    </row>
    <row r="449" spans="1:5" ht="28.5">
      <c r="A449" s="183" t="s">
        <v>29218</v>
      </c>
      <c r="B449" s="183" t="s">
        <v>1269</v>
      </c>
      <c r="C449" s="184" t="s">
        <v>2</v>
      </c>
      <c r="D449" s="185">
        <v>239.33</v>
      </c>
      <c r="E449" s="263"/>
    </row>
    <row r="450" spans="1:5" ht="15">
      <c r="A450" s="343" t="s">
        <v>29219</v>
      </c>
      <c r="B450" s="378" t="s">
        <v>14273</v>
      </c>
      <c r="C450" s="379"/>
      <c r="D450" s="379"/>
      <c r="E450" s="186"/>
    </row>
    <row r="451" spans="1:5" ht="28.5">
      <c r="A451" s="183" t="s">
        <v>29220</v>
      </c>
      <c r="B451" s="183" t="s">
        <v>1270</v>
      </c>
      <c r="C451" s="184" t="s">
        <v>2</v>
      </c>
      <c r="D451" s="185">
        <v>14.09</v>
      </c>
      <c r="E451" s="186"/>
    </row>
    <row r="452" spans="1:5" ht="15">
      <c r="A452" s="343" t="s">
        <v>29221</v>
      </c>
      <c r="B452" s="378" t="s">
        <v>14274</v>
      </c>
      <c r="C452" s="379"/>
      <c r="D452" s="379"/>
      <c r="E452" s="186"/>
    </row>
    <row r="453" spans="1:5" ht="28.5">
      <c r="A453" s="183" t="s">
        <v>29222</v>
      </c>
      <c r="B453" s="183" t="s">
        <v>1271</v>
      </c>
      <c r="C453" s="184" t="s">
        <v>4</v>
      </c>
      <c r="D453" s="185">
        <v>341.67</v>
      </c>
      <c r="E453" s="263"/>
    </row>
    <row r="454" spans="1:5" ht="14.45" customHeight="1">
      <c r="A454" s="343" t="s">
        <v>29223</v>
      </c>
      <c r="B454" s="378" t="s">
        <v>14275</v>
      </c>
      <c r="C454" s="379"/>
      <c r="D454" s="379"/>
      <c r="E454" s="186"/>
    </row>
    <row r="455" spans="1:5" ht="15">
      <c r="A455" s="343" t="s">
        <v>29224</v>
      </c>
      <c r="B455" s="378" t="s">
        <v>1272</v>
      </c>
      <c r="C455" s="379"/>
      <c r="D455" s="379"/>
      <c r="E455" s="263"/>
    </row>
    <row r="456" spans="1:5" ht="28.5">
      <c r="A456" s="183" t="s">
        <v>29225</v>
      </c>
      <c r="B456" s="183" t="s">
        <v>1273</v>
      </c>
      <c r="C456" s="184" t="s">
        <v>2</v>
      </c>
      <c r="D456" s="188">
        <v>2206.58</v>
      </c>
      <c r="E456" s="186"/>
    </row>
    <row r="457" spans="1:5" ht="28.5">
      <c r="A457" s="183" t="s">
        <v>29226</v>
      </c>
      <c r="B457" s="183" t="s">
        <v>1274</v>
      </c>
      <c r="C457" s="184" t="s">
        <v>2</v>
      </c>
      <c r="D457" s="188">
        <v>2702.41</v>
      </c>
      <c r="E457" s="186"/>
    </row>
    <row r="458" spans="1:5" ht="15">
      <c r="A458" s="343" t="s">
        <v>29227</v>
      </c>
      <c r="B458" s="378" t="s">
        <v>14276</v>
      </c>
      <c r="C458" s="379"/>
      <c r="D458" s="379"/>
      <c r="E458" s="186"/>
    </row>
    <row r="459" spans="1:5" ht="28.5">
      <c r="A459" s="183" t="s">
        <v>29228</v>
      </c>
      <c r="B459" s="183" t="s">
        <v>1275</v>
      </c>
      <c r="C459" s="184" t="s">
        <v>2</v>
      </c>
      <c r="D459" s="185">
        <v>45.56</v>
      </c>
      <c r="E459" s="186"/>
    </row>
    <row r="460" spans="1:5" ht="28.5">
      <c r="A460" s="183" t="s">
        <v>29229</v>
      </c>
      <c r="B460" s="183" t="s">
        <v>29230</v>
      </c>
      <c r="C460" s="184" t="s">
        <v>2</v>
      </c>
      <c r="D460" s="185">
        <v>837.07</v>
      </c>
      <c r="E460" s="263"/>
    </row>
    <row r="461" spans="1:5" ht="15">
      <c r="A461" s="343" t="s">
        <v>29231</v>
      </c>
      <c r="B461" s="378" t="s">
        <v>1128</v>
      </c>
      <c r="C461" s="379"/>
      <c r="D461" s="379"/>
      <c r="E461" s="186"/>
    </row>
    <row r="462" spans="1:5" ht="28.5">
      <c r="A462" s="183" t="s">
        <v>29232</v>
      </c>
      <c r="B462" s="183" t="s">
        <v>1276</v>
      </c>
      <c r="C462" s="184" t="s">
        <v>2</v>
      </c>
      <c r="D462" s="185">
        <v>67.62</v>
      </c>
      <c r="E462" s="263"/>
    </row>
    <row r="463" spans="1:5" ht="28.5">
      <c r="A463" s="183" t="s">
        <v>29233</v>
      </c>
      <c r="B463" s="183" t="s">
        <v>1277</v>
      </c>
      <c r="C463" s="184" t="s">
        <v>2</v>
      </c>
      <c r="D463" s="185">
        <v>88.33</v>
      </c>
      <c r="E463" s="186"/>
    </row>
    <row r="464" spans="1:5" ht="28.5">
      <c r="A464" s="183" t="s">
        <v>29234</v>
      </c>
      <c r="B464" s="183" t="s">
        <v>1278</v>
      </c>
      <c r="C464" s="184" t="s">
        <v>2</v>
      </c>
      <c r="D464" s="185">
        <v>107.48</v>
      </c>
      <c r="E464" s="186"/>
    </row>
    <row r="465" spans="1:5" ht="28.5">
      <c r="A465" s="183" t="s">
        <v>29235</v>
      </c>
      <c r="B465" s="183" t="s">
        <v>1279</v>
      </c>
      <c r="C465" s="184" t="s">
        <v>2</v>
      </c>
      <c r="D465" s="185">
        <v>20.94</v>
      </c>
      <c r="E465" s="186"/>
    </row>
    <row r="466" spans="1:5" ht="15">
      <c r="A466" s="343" t="s">
        <v>29236</v>
      </c>
      <c r="B466" s="378" t="s">
        <v>14277</v>
      </c>
      <c r="C466" s="379"/>
      <c r="D466" s="379"/>
      <c r="E466" s="186"/>
    </row>
    <row r="467" spans="1:5" ht="28.5">
      <c r="A467" s="183" t="s">
        <v>29237</v>
      </c>
      <c r="B467" s="183" t="s">
        <v>1280</v>
      </c>
      <c r="C467" s="184" t="s">
        <v>2</v>
      </c>
      <c r="D467" s="185">
        <v>12.35</v>
      </c>
      <c r="E467" s="263"/>
    </row>
    <row r="468" spans="1:5" ht="15">
      <c r="A468" s="343" t="s">
        <v>29238</v>
      </c>
      <c r="B468" s="378" t="s">
        <v>14278</v>
      </c>
      <c r="C468" s="379"/>
      <c r="D468" s="379"/>
      <c r="E468" s="186"/>
    </row>
    <row r="469" spans="1:5" ht="28.5">
      <c r="A469" s="183" t="s">
        <v>29239</v>
      </c>
      <c r="B469" s="183" t="s">
        <v>1281</v>
      </c>
      <c r="C469" s="184" t="s">
        <v>2</v>
      </c>
      <c r="D469" s="185">
        <v>36.49</v>
      </c>
      <c r="E469" s="263"/>
    </row>
    <row r="470" spans="1:5" ht="14.25">
      <c r="A470" s="183" t="s">
        <v>29240</v>
      </c>
      <c r="B470" s="183" t="s">
        <v>1282</v>
      </c>
      <c r="C470" s="184" t="s">
        <v>2</v>
      </c>
      <c r="D470" s="185">
        <v>9.4</v>
      </c>
      <c r="E470" s="186"/>
    </row>
    <row r="471" spans="1:5" ht="15">
      <c r="A471" s="183" t="s">
        <v>29241</v>
      </c>
      <c r="B471" s="183" t="s">
        <v>1283</v>
      </c>
      <c r="C471" s="184" t="s">
        <v>2</v>
      </c>
      <c r="D471" s="185">
        <v>7.21</v>
      </c>
      <c r="E471" s="263"/>
    </row>
    <row r="472" spans="1:5" ht="14.25">
      <c r="A472" s="183" t="s">
        <v>29242</v>
      </c>
      <c r="B472" s="183" t="s">
        <v>1284</v>
      </c>
      <c r="C472" s="184" t="s">
        <v>2</v>
      </c>
      <c r="D472" s="185">
        <v>5.88</v>
      </c>
      <c r="E472" s="186"/>
    </row>
    <row r="473" spans="1:5" ht="15">
      <c r="A473" s="343" t="s">
        <v>29243</v>
      </c>
      <c r="B473" s="378" t="s">
        <v>14279</v>
      </c>
      <c r="C473" s="379"/>
      <c r="D473" s="379"/>
      <c r="E473" s="263"/>
    </row>
    <row r="474" spans="1:5" ht="28.5">
      <c r="A474" s="183" t="s">
        <v>29244</v>
      </c>
      <c r="B474" s="183" t="s">
        <v>14129</v>
      </c>
      <c r="C474" s="184" t="s">
        <v>2</v>
      </c>
      <c r="D474" s="185">
        <v>16.97</v>
      </c>
      <c r="E474" s="186"/>
    </row>
    <row r="475" spans="1:5" ht="15">
      <c r="A475" s="343" t="s">
        <v>29245</v>
      </c>
      <c r="B475" s="378" t="s">
        <v>14280</v>
      </c>
      <c r="C475" s="379"/>
      <c r="D475" s="379"/>
      <c r="E475" s="186"/>
    </row>
    <row r="476" spans="1:5" ht="28.5">
      <c r="A476" s="183" t="s">
        <v>29246</v>
      </c>
      <c r="B476" s="183" t="s">
        <v>1285</v>
      </c>
      <c r="C476" s="184" t="s">
        <v>2</v>
      </c>
      <c r="D476" s="185">
        <v>430.64</v>
      </c>
      <c r="E476" s="186"/>
    </row>
    <row r="477" spans="1:5" ht="15">
      <c r="A477" s="343" t="s">
        <v>29247</v>
      </c>
      <c r="B477" s="378" t="s">
        <v>1128</v>
      </c>
      <c r="C477" s="379"/>
      <c r="D477" s="379"/>
      <c r="E477" s="186"/>
    </row>
    <row r="478" spans="1:5" ht="28.5">
      <c r="A478" s="183" t="s">
        <v>29248</v>
      </c>
      <c r="B478" s="183" t="s">
        <v>1286</v>
      </c>
      <c r="C478" s="184" t="s">
        <v>2</v>
      </c>
      <c r="D478" s="185">
        <v>62.78</v>
      </c>
      <c r="E478" s="263"/>
    </row>
    <row r="479" spans="1:5" ht="15">
      <c r="A479" s="343" t="s">
        <v>29249</v>
      </c>
      <c r="B479" s="378" t="s">
        <v>14281</v>
      </c>
      <c r="C479" s="379"/>
      <c r="D479" s="379"/>
      <c r="E479" s="186"/>
    </row>
    <row r="480" spans="1:5" ht="28.5">
      <c r="A480" s="183" t="s">
        <v>29250</v>
      </c>
      <c r="B480" s="183" t="s">
        <v>14605</v>
      </c>
      <c r="C480" s="184" t="s">
        <v>2</v>
      </c>
      <c r="D480" s="188">
        <v>31090.17</v>
      </c>
      <c r="E480" s="263"/>
    </row>
    <row r="481" spans="1:5" ht="28.5">
      <c r="A481" s="183" t="s">
        <v>29251</v>
      </c>
      <c r="B481" s="183" t="s">
        <v>14606</v>
      </c>
      <c r="C481" s="184" t="s">
        <v>2</v>
      </c>
      <c r="D481" s="188">
        <v>16467.09</v>
      </c>
      <c r="E481" s="186"/>
    </row>
    <row r="482" spans="1:5" ht="28.5">
      <c r="A482" s="183" t="s">
        <v>29252</v>
      </c>
      <c r="B482" s="183" t="s">
        <v>14607</v>
      </c>
      <c r="C482" s="184" t="s">
        <v>2</v>
      </c>
      <c r="D482" s="188">
        <v>22184.43</v>
      </c>
      <c r="E482" s="186"/>
    </row>
    <row r="483" spans="1:5" ht="28.5">
      <c r="A483" s="183" t="s">
        <v>29253</v>
      </c>
      <c r="B483" s="183" t="s">
        <v>14608</v>
      </c>
      <c r="C483" s="184" t="s">
        <v>2</v>
      </c>
      <c r="D483" s="188">
        <v>19878.900000000001</v>
      </c>
      <c r="E483" s="186"/>
    </row>
    <row r="484" spans="1:5" ht="15">
      <c r="A484" s="343" t="s">
        <v>29254</v>
      </c>
      <c r="B484" s="378" t="s">
        <v>14282</v>
      </c>
      <c r="C484" s="379"/>
      <c r="D484" s="379"/>
      <c r="E484" s="186"/>
    </row>
    <row r="485" spans="1:5" ht="28.5">
      <c r="A485" s="183" t="s">
        <v>29255</v>
      </c>
      <c r="B485" s="183" t="s">
        <v>14609</v>
      </c>
      <c r="C485" s="184" t="s">
        <v>1</v>
      </c>
      <c r="D485" s="185">
        <v>51.73</v>
      </c>
      <c r="E485" s="186"/>
    </row>
    <row r="486" spans="1:5" ht="15">
      <c r="A486" s="343" t="s">
        <v>29256</v>
      </c>
      <c r="B486" s="378" t="s">
        <v>14283</v>
      </c>
      <c r="C486" s="379"/>
      <c r="D486" s="379"/>
      <c r="E486" s="186"/>
    </row>
    <row r="487" spans="1:5" ht="28.5">
      <c r="A487" s="183" t="s">
        <v>29257</v>
      </c>
      <c r="B487" s="183" t="s">
        <v>1287</v>
      </c>
      <c r="C487" s="184" t="s">
        <v>2</v>
      </c>
      <c r="D487" s="188">
        <v>1291.68</v>
      </c>
      <c r="E487" s="186"/>
    </row>
    <row r="488" spans="1:5" ht="42.75">
      <c r="A488" s="183" t="s">
        <v>29258</v>
      </c>
      <c r="B488" s="183" t="s">
        <v>1288</v>
      </c>
      <c r="C488" s="184" t="s">
        <v>2</v>
      </c>
      <c r="D488" s="185">
        <v>497.96</v>
      </c>
      <c r="E488" s="186"/>
    </row>
    <row r="489" spans="1:5" ht="42.75">
      <c r="A489" s="183" t="s">
        <v>29259</v>
      </c>
      <c r="B489" s="183" t="s">
        <v>1289</v>
      </c>
      <c r="C489" s="184" t="s">
        <v>2</v>
      </c>
      <c r="D489" s="185">
        <v>729.42</v>
      </c>
      <c r="E489" s="186"/>
    </row>
    <row r="490" spans="1:5" ht="42.75">
      <c r="A490" s="183" t="s">
        <v>29260</v>
      </c>
      <c r="B490" s="183" t="s">
        <v>1290</v>
      </c>
      <c r="C490" s="184" t="s">
        <v>2</v>
      </c>
      <c r="D490" s="185">
        <v>528.66</v>
      </c>
      <c r="E490" s="186"/>
    </row>
    <row r="491" spans="1:5" ht="42.75">
      <c r="A491" s="183" t="s">
        <v>29261</v>
      </c>
      <c r="B491" s="183" t="s">
        <v>1291</v>
      </c>
      <c r="C491" s="184" t="s">
        <v>2</v>
      </c>
      <c r="D491" s="185">
        <v>558.01</v>
      </c>
      <c r="E491" s="186"/>
    </row>
    <row r="492" spans="1:5" ht="28.5">
      <c r="A492" s="183" t="s">
        <v>29262</v>
      </c>
      <c r="B492" s="183" t="s">
        <v>1292</v>
      </c>
      <c r="C492" s="184" t="s">
        <v>2</v>
      </c>
      <c r="D492" s="185">
        <v>26.5</v>
      </c>
      <c r="E492" s="263"/>
    </row>
    <row r="493" spans="1:5" ht="28.5">
      <c r="A493" s="183" t="s">
        <v>29263</v>
      </c>
      <c r="B493" s="183" t="s">
        <v>1293</v>
      </c>
      <c r="C493" s="184" t="s">
        <v>2</v>
      </c>
      <c r="D493" s="185">
        <v>809.33</v>
      </c>
      <c r="E493" s="186"/>
    </row>
    <row r="494" spans="1:5" ht="28.5">
      <c r="A494" s="183" t="s">
        <v>29264</v>
      </c>
      <c r="B494" s="183" t="s">
        <v>1294</v>
      </c>
      <c r="C494" s="184" t="s">
        <v>2</v>
      </c>
      <c r="D494" s="188">
        <v>3811.5</v>
      </c>
      <c r="E494" s="263"/>
    </row>
    <row r="495" spans="1:5" ht="28.5">
      <c r="A495" s="183" t="s">
        <v>29265</v>
      </c>
      <c r="B495" s="183" t="s">
        <v>1295</v>
      </c>
      <c r="C495" s="184" t="s">
        <v>2</v>
      </c>
      <c r="D495" s="185">
        <v>190.03</v>
      </c>
      <c r="E495" s="186"/>
    </row>
    <row r="496" spans="1:5" ht="28.5">
      <c r="A496" s="183" t="s">
        <v>29266</v>
      </c>
      <c r="B496" s="183" t="s">
        <v>14610</v>
      </c>
      <c r="C496" s="184" t="s">
        <v>2</v>
      </c>
      <c r="D496" s="188">
        <v>1346.1</v>
      </c>
      <c r="E496" s="186"/>
    </row>
    <row r="497" spans="1:5" ht="28.5">
      <c r="A497" s="183" t="s">
        <v>29267</v>
      </c>
      <c r="B497" s="183" t="s">
        <v>14611</v>
      </c>
      <c r="C497" s="184" t="s">
        <v>2</v>
      </c>
      <c r="D497" s="185">
        <v>3.97</v>
      </c>
      <c r="E497" s="263"/>
    </row>
    <row r="498" spans="1:5" ht="15">
      <c r="A498" s="343" t="s">
        <v>29268</v>
      </c>
      <c r="B498" s="378" t="s">
        <v>14284</v>
      </c>
      <c r="C498" s="379"/>
      <c r="D498" s="379"/>
      <c r="E498" s="186"/>
    </row>
    <row r="499" spans="1:5" ht="14.25">
      <c r="A499" s="183" t="s">
        <v>29269</v>
      </c>
      <c r="B499" s="183" t="s">
        <v>1296</v>
      </c>
      <c r="C499" s="184" t="s">
        <v>2</v>
      </c>
      <c r="D499" s="185">
        <v>4.9000000000000004</v>
      </c>
      <c r="E499" s="186"/>
    </row>
    <row r="500" spans="1:5" ht="15">
      <c r="A500" s="343" t="s">
        <v>29270</v>
      </c>
      <c r="B500" s="378" t="s">
        <v>14284</v>
      </c>
      <c r="C500" s="379"/>
      <c r="D500" s="379"/>
      <c r="E500" s="186"/>
    </row>
    <row r="501" spans="1:5" ht="42.75">
      <c r="A501" s="183" t="s">
        <v>29271</v>
      </c>
      <c r="B501" s="183" t="s">
        <v>1297</v>
      </c>
      <c r="C501" s="184" t="s">
        <v>2</v>
      </c>
      <c r="D501" s="185">
        <v>479.76</v>
      </c>
      <c r="E501" s="186"/>
    </row>
    <row r="502" spans="1:5" ht="42.75">
      <c r="A502" s="183" t="s">
        <v>29272</v>
      </c>
      <c r="B502" s="183" t="s">
        <v>1298</v>
      </c>
      <c r="C502" s="184" t="s">
        <v>2</v>
      </c>
      <c r="D502" s="185">
        <v>545.82000000000005</v>
      </c>
      <c r="E502" s="186"/>
    </row>
    <row r="503" spans="1:5" ht="15">
      <c r="A503" s="343" t="s">
        <v>29273</v>
      </c>
      <c r="B503" s="378" t="s">
        <v>14284</v>
      </c>
      <c r="C503" s="379"/>
      <c r="D503" s="379"/>
      <c r="E503" s="186"/>
    </row>
    <row r="504" spans="1:5" ht="42.75">
      <c r="A504" s="183" t="s">
        <v>29274</v>
      </c>
      <c r="B504" s="183" t="s">
        <v>1299</v>
      </c>
      <c r="C504" s="184" t="s">
        <v>2</v>
      </c>
      <c r="D504" s="188">
        <v>1310.05</v>
      </c>
      <c r="E504" s="263"/>
    </row>
    <row r="505" spans="1:5" ht="42.75">
      <c r="A505" s="183" t="s">
        <v>29275</v>
      </c>
      <c r="B505" s="183" t="s">
        <v>1300</v>
      </c>
      <c r="C505" s="184" t="s">
        <v>2</v>
      </c>
      <c r="D505" s="188">
        <v>1310.05</v>
      </c>
      <c r="E505" s="186"/>
    </row>
    <row r="506" spans="1:5" ht="42.75">
      <c r="A506" s="183" t="s">
        <v>29276</v>
      </c>
      <c r="B506" s="183" t="s">
        <v>1301</v>
      </c>
      <c r="C506" s="184" t="s">
        <v>2</v>
      </c>
      <c r="D506" s="185">
        <v>731.09</v>
      </c>
      <c r="E506" s="263"/>
    </row>
    <row r="507" spans="1:5" ht="28.5">
      <c r="A507" s="183" t="s">
        <v>29277</v>
      </c>
      <c r="B507" s="183" t="s">
        <v>1302</v>
      </c>
      <c r="C507" s="184" t="s">
        <v>2</v>
      </c>
      <c r="D507" s="188">
        <v>1486.21</v>
      </c>
      <c r="E507" s="186"/>
    </row>
    <row r="508" spans="1:5" ht="28.5">
      <c r="A508" s="183" t="s">
        <v>29278</v>
      </c>
      <c r="B508" s="183" t="s">
        <v>1303</v>
      </c>
      <c r="C508" s="184" t="s">
        <v>2</v>
      </c>
      <c r="D508" s="185">
        <v>103.36</v>
      </c>
      <c r="E508" s="186"/>
    </row>
    <row r="509" spans="1:5" ht="28.5">
      <c r="A509" s="183" t="s">
        <v>29279</v>
      </c>
      <c r="B509" s="183" t="s">
        <v>14549</v>
      </c>
      <c r="C509" s="184" t="s">
        <v>2</v>
      </c>
      <c r="D509" s="185">
        <v>164.75</v>
      </c>
      <c r="E509" s="186"/>
    </row>
    <row r="510" spans="1:5" ht="15">
      <c r="A510" s="343" t="s">
        <v>29280</v>
      </c>
      <c r="B510" s="378" t="s">
        <v>14284</v>
      </c>
      <c r="C510" s="379"/>
      <c r="D510" s="379"/>
      <c r="E510" s="186"/>
    </row>
    <row r="511" spans="1:5" ht="42.75">
      <c r="A511" s="183" t="s">
        <v>29281</v>
      </c>
      <c r="B511" s="183" t="s">
        <v>1304</v>
      </c>
      <c r="C511" s="184" t="s">
        <v>2</v>
      </c>
      <c r="D511" s="185">
        <v>613.02</v>
      </c>
      <c r="E511" s="186"/>
    </row>
    <row r="512" spans="1:5" ht="15" customHeight="1">
      <c r="A512" s="343" t="s">
        <v>29282</v>
      </c>
      <c r="B512" s="378" t="s">
        <v>14285</v>
      </c>
      <c r="C512" s="379"/>
      <c r="D512" s="379"/>
      <c r="E512" s="186"/>
    </row>
    <row r="513" spans="1:5" ht="15" customHeight="1">
      <c r="A513" s="183" t="s">
        <v>29283</v>
      </c>
      <c r="B513" s="183" t="s">
        <v>29284</v>
      </c>
      <c r="C513" s="184" t="s">
        <v>1</v>
      </c>
      <c r="D513" s="185">
        <v>577.75</v>
      </c>
      <c r="E513" s="263"/>
    </row>
    <row r="514" spans="1:5" ht="28.5">
      <c r="A514" s="183" t="s">
        <v>29285</v>
      </c>
      <c r="B514" s="183" t="s">
        <v>29286</v>
      </c>
      <c r="C514" s="184" t="s">
        <v>1</v>
      </c>
      <c r="D514" s="185">
        <v>72.22</v>
      </c>
      <c r="E514" s="186"/>
    </row>
    <row r="515" spans="1:5" ht="14.25">
      <c r="A515" s="183" t="s">
        <v>29287</v>
      </c>
      <c r="B515" s="183" t="s">
        <v>29288</v>
      </c>
      <c r="C515" s="184" t="s">
        <v>1</v>
      </c>
      <c r="D515" s="185">
        <v>135.16999999999999</v>
      </c>
      <c r="E515" s="186"/>
    </row>
    <row r="516" spans="1:5" ht="28.5">
      <c r="A516" s="183" t="s">
        <v>29289</v>
      </c>
      <c r="B516" s="183" t="s">
        <v>29290</v>
      </c>
      <c r="C516" s="184" t="s">
        <v>2</v>
      </c>
      <c r="D516" s="185">
        <v>100.54</v>
      </c>
      <c r="E516" s="186"/>
    </row>
    <row r="517" spans="1:5" ht="15">
      <c r="A517" s="183" t="s">
        <v>29291</v>
      </c>
      <c r="B517" s="183" t="s">
        <v>29292</v>
      </c>
      <c r="C517" s="184" t="s">
        <v>1</v>
      </c>
      <c r="D517" s="185">
        <v>95.71</v>
      </c>
      <c r="E517" s="263"/>
    </row>
    <row r="518" spans="1:5" ht="28.5">
      <c r="A518" s="183" t="s">
        <v>29293</v>
      </c>
      <c r="B518" s="183" t="s">
        <v>1305</v>
      </c>
      <c r="C518" s="184" t="s">
        <v>2</v>
      </c>
      <c r="D518" s="185">
        <v>20.37</v>
      </c>
      <c r="E518" s="186"/>
    </row>
    <row r="519" spans="1:5" ht="15">
      <c r="A519" s="343" t="s">
        <v>29294</v>
      </c>
      <c r="B519" s="378" t="s">
        <v>14286</v>
      </c>
      <c r="C519" s="379"/>
      <c r="D519" s="379"/>
      <c r="E519" s="186"/>
    </row>
    <row r="520" spans="1:5" ht="28.5">
      <c r="A520" s="183" t="s">
        <v>29295</v>
      </c>
      <c r="B520" s="183" t="s">
        <v>27669</v>
      </c>
      <c r="C520" s="184" t="s">
        <v>2</v>
      </c>
      <c r="D520" s="185">
        <v>18.21</v>
      </c>
      <c r="E520" s="186"/>
    </row>
    <row r="521" spans="1:5" ht="14.45" customHeight="1">
      <c r="A521" s="183" t="s">
        <v>29296</v>
      </c>
      <c r="B521" s="183" t="s">
        <v>27670</v>
      </c>
      <c r="C521" s="184" t="s">
        <v>2</v>
      </c>
      <c r="D521" s="185">
        <v>19.43</v>
      </c>
      <c r="E521" s="186"/>
    </row>
    <row r="522" spans="1:5" ht="28.5">
      <c r="A522" s="183" t="s">
        <v>29297</v>
      </c>
      <c r="B522" s="183" t="s">
        <v>27671</v>
      </c>
      <c r="C522" s="184" t="s">
        <v>2</v>
      </c>
      <c r="D522" s="185">
        <v>18.46</v>
      </c>
      <c r="E522" s="186"/>
    </row>
    <row r="523" spans="1:5" ht="15">
      <c r="A523" s="343" t="s">
        <v>29298</v>
      </c>
      <c r="B523" s="378" t="s">
        <v>14287</v>
      </c>
      <c r="C523" s="379"/>
      <c r="D523" s="379"/>
      <c r="E523" s="186"/>
    </row>
    <row r="524" spans="1:5" ht="28.5">
      <c r="A524" s="183" t="s">
        <v>29299</v>
      </c>
      <c r="B524" s="183" t="s">
        <v>1306</v>
      </c>
      <c r="C524" s="184" t="s">
        <v>1</v>
      </c>
      <c r="D524" s="185">
        <v>3.85</v>
      </c>
      <c r="E524" s="186"/>
    </row>
    <row r="525" spans="1:5" ht="28.5">
      <c r="A525" s="183" t="s">
        <v>29300</v>
      </c>
      <c r="B525" s="183" t="s">
        <v>1307</v>
      </c>
      <c r="C525" s="184" t="s">
        <v>1</v>
      </c>
      <c r="D525" s="185">
        <v>5.0599999999999996</v>
      </c>
      <c r="E525" s="186"/>
    </row>
    <row r="526" spans="1:5" ht="28.5">
      <c r="A526" s="183" t="s">
        <v>29301</v>
      </c>
      <c r="B526" s="183" t="s">
        <v>1308</v>
      </c>
      <c r="C526" s="184" t="s">
        <v>1</v>
      </c>
      <c r="D526" s="185">
        <v>8.6199999999999992</v>
      </c>
      <c r="E526" s="186"/>
    </row>
    <row r="527" spans="1:5" ht="28.5">
      <c r="A527" s="183" t="s">
        <v>29302</v>
      </c>
      <c r="B527" s="183" t="s">
        <v>1309</v>
      </c>
      <c r="C527" s="184" t="s">
        <v>1</v>
      </c>
      <c r="D527" s="185">
        <v>11.2</v>
      </c>
      <c r="E527" s="186"/>
    </row>
    <row r="528" spans="1:5" ht="28.5">
      <c r="A528" s="183" t="s">
        <v>29303</v>
      </c>
      <c r="B528" s="183" t="s">
        <v>1310</v>
      </c>
      <c r="C528" s="184" t="s">
        <v>1</v>
      </c>
      <c r="D528" s="185">
        <v>12.93</v>
      </c>
      <c r="E528" s="186"/>
    </row>
    <row r="529" spans="1:5" ht="28.5">
      <c r="A529" s="183" t="s">
        <v>29304</v>
      </c>
      <c r="B529" s="183" t="s">
        <v>1311</v>
      </c>
      <c r="C529" s="184" t="s">
        <v>1</v>
      </c>
      <c r="D529" s="185">
        <v>19.36</v>
      </c>
      <c r="E529" s="186"/>
    </row>
    <row r="530" spans="1:5" ht="28.5">
      <c r="A530" s="183" t="s">
        <v>29305</v>
      </c>
      <c r="B530" s="183" t="s">
        <v>1312</v>
      </c>
      <c r="C530" s="184" t="s">
        <v>1</v>
      </c>
      <c r="D530" s="185">
        <v>41.29</v>
      </c>
      <c r="E530" s="186"/>
    </row>
    <row r="531" spans="1:5" ht="28.5">
      <c r="A531" s="183" t="s">
        <v>29306</v>
      </c>
      <c r="B531" s="183" t="s">
        <v>1313</v>
      </c>
      <c r="C531" s="184" t="s">
        <v>1</v>
      </c>
      <c r="D531" s="185">
        <v>81.3</v>
      </c>
      <c r="E531" s="186"/>
    </row>
    <row r="532" spans="1:5" ht="28.5">
      <c r="A532" s="183" t="s">
        <v>29307</v>
      </c>
      <c r="B532" s="183" t="s">
        <v>1314</v>
      </c>
      <c r="C532" s="184" t="s">
        <v>2</v>
      </c>
      <c r="D532" s="185">
        <v>4.62</v>
      </c>
      <c r="E532" s="186"/>
    </row>
    <row r="533" spans="1:5" ht="28.5">
      <c r="A533" s="183" t="s">
        <v>29308</v>
      </c>
      <c r="B533" s="183" t="s">
        <v>1315</v>
      </c>
      <c r="C533" s="184" t="s">
        <v>2</v>
      </c>
      <c r="D533" s="185">
        <v>1.83</v>
      </c>
      <c r="E533" s="186"/>
    </row>
    <row r="534" spans="1:5" ht="28.5">
      <c r="A534" s="183" t="s">
        <v>29309</v>
      </c>
      <c r="B534" s="183" t="s">
        <v>1316</v>
      </c>
      <c r="C534" s="184" t="s">
        <v>1</v>
      </c>
      <c r="D534" s="185">
        <v>7.28</v>
      </c>
      <c r="E534" s="186"/>
    </row>
    <row r="535" spans="1:5" ht="14.25">
      <c r="A535" s="183" t="s">
        <v>29310</v>
      </c>
      <c r="B535" s="183" t="s">
        <v>1317</v>
      </c>
      <c r="C535" s="184" t="s">
        <v>2</v>
      </c>
      <c r="D535" s="185">
        <v>61.78</v>
      </c>
      <c r="E535" s="186"/>
    </row>
    <row r="536" spans="1:5" ht="15" customHeight="1">
      <c r="A536" s="183" t="s">
        <v>29311</v>
      </c>
      <c r="B536" s="183" t="s">
        <v>1318</v>
      </c>
      <c r="C536" s="184" t="s">
        <v>1</v>
      </c>
      <c r="D536" s="185">
        <v>4.4800000000000004</v>
      </c>
      <c r="E536" s="186"/>
    </row>
    <row r="537" spans="1:5" ht="15" customHeight="1">
      <c r="A537" s="183" t="s">
        <v>29312</v>
      </c>
      <c r="B537" s="183" t="s">
        <v>1319</v>
      </c>
      <c r="C537" s="184" t="s">
        <v>1</v>
      </c>
      <c r="D537" s="185">
        <v>10.46</v>
      </c>
      <c r="E537" s="263"/>
    </row>
    <row r="538" spans="1:5" ht="14.25">
      <c r="A538" s="183" t="s">
        <v>29313</v>
      </c>
      <c r="B538" s="183" t="s">
        <v>1320</v>
      </c>
      <c r="C538" s="184" t="s">
        <v>1</v>
      </c>
      <c r="D538" s="185">
        <v>191.11</v>
      </c>
      <c r="E538" s="186"/>
    </row>
    <row r="539" spans="1:5" ht="28.5">
      <c r="A539" s="183" t="s">
        <v>29314</v>
      </c>
      <c r="B539" s="183" t="s">
        <v>1321</v>
      </c>
      <c r="C539" s="184" t="s">
        <v>2</v>
      </c>
      <c r="D539" s="185">
        <v>3.94</v>
      </c>
      <c r="E539" s="186"/>
    </row>
    <row r="540" spans="1:5" ht="57">
      <c r="A540" s="183" t="s">
        <v>29315</v>
      </c>
      <c r="B540" s="183" t="s">
        <v>14096</v>
      </c>
      <c r="C540" s="184" t="s">
        <v>2</v>
      </c>
      <c r="D540" s="185">
        <v>8.9600000000000009</v>
      </c>
      <c r="E540" s="186"/>
    </row>
    <row r="541" spans="1:5" ht="28.5">
      <c r="A541" s="183" t="s">
        <v>29316</v>
      </c>
      <c r="B541" s="183" t="s">
        <v>1322</v>
      </c>
      <c r="C541" s="184" t="s">
        <v>1</v>
      </c>
      <c r="D541" s="185">
        <v>2.98</v>
      </c>
      <c r="E541" s="186"/>
    </row>
    <row r="542" spans="1:5" ht="28.5">
      <c r="A542" s="183" t="s">
        <v>29317</v>
      </c>
      <c r="B542" s="183" t="s">
        <v>1323</v>
      </c>
      <c r="C542" s="184" t="s">
        <v>1</v>
      </c>
      <c r="D542" s="185">
        <v>4.18</v>
      </c>
      <c r="E542" s="263"/>
    </row>
    <row r="543" spans="1:5" ht="15">
      <c r="A543" s="343" t="s">
        <v>29318</v>
      </c>
      <c r="B543" s="378" t="s">
        <v>14288</v>
      </c>
      <c r="C543" s="379"/>
      <c r="D543" s="379"/>
      <c r="E543" s="186"/>
    </row>
    <row r="544" spans="1:5" ht="28.5">
      <c r="A544" s="183" t="s">
        <v>29319</v>
      </c>
      <c r="B544" s="183" t="s">
        <v>1324</v>
      </c>
      <c r="C544" s="184" t="s">
        <v>1</v>
      </c>
      <c r="D544" s="185">
        <v>34.14</v>
      </c>
      <c r="E544" s="186"/>
    </row>
    <row r="545" spans="1:5" ht="14.45" customHeight="1">
      <c r="A545" s="183" t="s">
        <v>29320</v>
      </c>
      <c r="B545" s="183" t="s">
        <v>1325</v>
      </c>
      <c r="C545" s="184" t="s">
        <v>1</v>
      </c>
      <c r="D545" s="185">
        <v>4.4800000000000004</v>
      </c>
      <c r="E545" s="263"/>
    </row>
    <row r="546" spans="1:5" ht="28.5">
      <c r="A546" s="183" t="s">
        <v>29321</v>
      </c>
      <c r="B546" s="183" t="s">
        <v>1326</v>
      </c>
      <c r="C546" s="184" t="s">
        <v>1</v>
      </c>
      <c r="D546" s="185">
        <v>6.65</v>
      </c>
      <c r="E546" s="186"/>
    </row>
    <row r="547" spans="1:5" ht="28.5">
      <c r="A547" s="183" t="s">
        <v>29322</v>
      </c>
      <c r="B547" s="183" t="s">
        <v>1327</v>
      </c>
      <c r="C547" s="184" t="s">
        <v>1</v>
      </c>
      <c r="D547" s="185">
        <v>13.59</v>
      </c>
      <c r="E547" s="263"/>
    </row>
    <row r="548" spans="1:5" ht="15">
      <c r="A548" s="343" t="s">
        <v>29323</v>
      </c>
      <c r="B548" s="378" t="s">
        <v>14289</v>
      </c>
      <c r="C548" s="379"/>
      <c r="D548" s="379"/>
      <c r="E548" s="186"/>
    </row>
    <row r="549" spans="1:5" ht="28.5">
      <c r="A549" s="183" t="s">
        <v>29324</v>
      </c>
      <c r="B549" s="183" t="s">
        <v>1328</v>
      </c>
      <c r="C549" s="184" t="s">
        <v>1</v>
      </c>
      <c r="D549" s="185">
        <v>9.23</v>
      </c>
      <c r="E549" s="186"/>
    </row>
    <row r="550" spans="1:5" ht="28.5">
      <c r="A550" s="183" t="s">
        <v>29325</v>
      </c>
      <c r="B550" s="183" t="s">
        <v>1329</v>
      </c>
      <c r="C550" s="184" t="s">
        <v>1</v>
      </c>
      <c r="D550" s="185">
        <v>3.23</v>
      </c>
      <c r="E550" s="186"/>
    </row>
    <row r="551" spans="1:5" ht="15">
      <c r="A551" s="343" t="s">
        <v>29326</v>
      </c>
      <c r="B551" s="378" t="s">
        <v>14298</v>
      </c>
      <c r="C551" s="379"/>
      <c r="D551" s="379"/>
      <c r="E551" s="186"/>
    </row>
    <row r="552" spans="1:5" ht="28.5">
      <c r="A552" s="183" t="s">
        <v>29327</v>
      </c>
      <c r="B552" s="183" t="s">
        <v>14612</v>
      </c>
      <c r="C552" s="184" t="s">
        <v>2</v>
      </c>
      <c r="D552" s="185">
        <v>6.21</v>
      </c>
      <c r="E552" s="186"/>
    </row>
    <row r="553" spans="1:5" ht="15">
      <c r="A553" s="343" t="s">
        <v>29328</v>
      </c>
      <c r="B553" s="378" t="s">
        <v>1330</v>
      </c>
      <c r="C553" s="379"/>
      <c r="D553" s="379"/>
      <c r="E553" s="186"/>
    </row>
    <row r="554" spans="1:5" ht="28.5">
      <c r="A554" s="183" t="s">
        <v>29329</v>
      </c>
      <c r="B554" s="183" t="s">
        <v>1331</v>
      </c>
      <c r="C554" s="184" t="s">
        <v>1</v>
      </c>
      <c r="D554" s="185">
        <v>1.8</v>
      </c>
      <c r="E554" s="186"/>
    </row>
    <row r="555" spans="1:5" ht="28.5">
      <c r="A555" s="183" t="s">
        <v>29330</v>
      </c>
      <c r="B555" s="183" t="s">
        <v>1332</v>
      </c>
      <c r="C555" s="184" t="s">
        <v>1</v>
      </c>
      <c r="D555" s="185">
        <v>2.73</v>
      </c>
      <c r="E555" s="186"/>
    </row>
    <row r="556" spans="1:5" ht="28.5">
      <c r="A556" s="183" t="s">
        <v>29331</v>
      </c>
      <c r="B556" s="183" t="s">
        <v>1333</v>
      </c>
      <c r="C556" s="184" t="s">
        <v>1</v>
      </c>
      <c r="D556" s="185">
        <v>4.5</v>
      </c>
      <c r="E556" s="186"/>
    </row>
    <row r="557" spans="1:5" ht="28.5">
      <c r="A557" s="183" t="s">
        <v>29332</v>
      </c>
      <c r="B557" s="183" t="s">
        <v>1334</v>
      </c>
      <c r="C557" s="184" t="s">
        <v>1</v>
      </c>
      <c r="D557" s="185">
        <v>6.79</v>
      </c>
      <c r="E557" s="186"/>
    </row>
    <row r="558" spans="1:5" ht="28.5">
      <c r="A558" s="183" t="s">
        <v>29333</v>
      </c>
      <c r="B558" s="183" t="s">
        <v>29334</v>
      </c>
      <c r="C558" s="184" t="s">
        <v>1</v>
      </c>
      <c r="D558" s="185">
        <v>111.91</v>
      </c>
      <c r="E558" s="186"/>
    </row>
    <row r="559" spans="1:5" ht="28.5">
      <c r="A559" s="183" t="s">
        <v>29335</v>
      </c>
      <c r="B559" s="183" t="s">
        <v>1335</v>
      </c>
      <c r="C559" s="184" t="s">
        <v>1</v>
      </c>
      <c r="D559" s="185">
        <v>18.71</v>
      </c>
      <c r="E559" s="186"/>
    </row>
    <row r="560" spans="1:5" ht="28.5">
      <c r="A560" s="183" t="s">
        <v>29336</v>
      </c>
      <c r="B560" s="183" t="s">
        <v>1336</v>
      </c>
      <c r="C560" s="184" t="s">
        <v>1</v>
      </c>
      <c r="D560" s="185">
        <v>27.98</v>
      </c>
      <c r="E560" s="186"/>
    </row>
    <row r="561" spans="1:5" ht="28.5">
      <c r="A561" s="183" t="s">
        <v>29337</v>
      </c>
      <c r="B561" s="183" t="s">
        <v>29338</v>
      </c>
      <c r="C561" s="184" t="s">
        <v>1</v>
      </c>
      <c r="D561" s="185">
        <v>216.29</v>
      </c>
      <c r="E561" s="186"/>
    </row>
    <row r="562" spans="1:5" ht="28.5">
      <c r="A562" s="183" t="s">
        <v>29339</v>
      </c>
      <c r="B562" s="183" t="s">
        <v>14613</v>
      </c>
      <c r="C562" s="184" t="s">
        <v>1</v>
      </c>
      <c r="D562" s="185">
        <v>10.039999999999999</v>
      </c>
      <c r="E562" s="186"/>
    </row>
    <row r="563" spans="1:5" ht="28.5">
      <c r="A563" s="183" t="s">
        <v>29340</v>
      </c>
      <c r="B563" s="183" t="s">
        <v>14614</v>
      </c>
      <c r="C563" s="184" t="s">
        <v>1</v>
      </c>
      <c r="D563" s="185">
        <v>20.69</v>
      </c>
      <c r="E563" s="186"/>
    </row>
    <row r="564" spans="1:5" ht="28.5">
      <c r="A564" s="183" t="s">
        <v>29341</v>
      </c>
      <c r="B564" s="183" t="s">
        <v>14615</v>
      </c>
      <c r="C564" s="184" t="s">
        <v>1</v>
      </c>
      <c r="D564" s="185">
        <v>13.17</v>
      </c>
      <c r="E564" s="263"/>
    </row>
    <row r="565" spans="1:5" ht="28.5">
      <c r="A565" s="183" t="s">
        <v>29342</v>
      </c>
      <c r="B565" s="183" t="s">
        <v>14616</v>
      </c>
      <c r="C565" s="184" t="s">
        <v>1</v>
      </c>
      <c r="D565" s="185">
        <v>30.7</v>
      </c>
      <c r="E565" s="186"/>
    </row>
    <row r="566" spans="1:5" ht="28.5">
      <c r="A566" s="183" t="s">
        <v>29343</v>
      </c>
      <c r="B566" s="183" t="s">
        <v>14617</v>
      </c>
      <c r="C566" s="184" t="s">
        <v>1</v>
      </c>
      <c r="D566" s="185">
        <v>41.71</v>
      </c>
      <c r="E566" s="186"/>
    </row>
    <row r="567" spans="1:5" ht="28.5">
      <c r="A567" s="183" t="s">
        <v>29344</v>
      </c>
      <c r="B567" s="183" t="s">
        <v>14618</v>
      </c>
      <c r="C567" s="184" t="s">
        <v>1</v>
      </c>
      <c r="D567" s="185">
        <v>63.44</v>
      </c>
      <c r="E567" s="186"/>
    </row>
    <row r="568" spans="1:5" ht="28.5">
      <c r="A568" s="183" t="s">
        <v>29345</v>
      </c>
      <c r="B568" s="183" t="s">
        <v>1337</v>
      </c>
      <c r="C568" s="184" t="s">
        <v>1</v>
      </c>
      <c r="D568" s="185">
        <v>24.02</v>
      </c>
      <c r="E568" s="186"/>
    </row>
    <row r="569" spans="1:5" ht="28.5">
      <c r="A569" s="183" t="s">
        <v>29346</v>
      </c>
      <c r="B569" s="183" t="s">
        <v>29347</v>
      </c>
      <c r="C569" s="184" t="s">
        <v>1</v>
      </c>
      <c r="D569" s="185">
        <v>19.579999999999998</v>
      </c>
      <c r="E569" s="186"/>
    </row>
    <row r="570" spans="1:5" ht="15">
      <c r="A570" s="343" t="s">
        <v>29348</v>
      </c>
      <c r="B570" s="378" t="s">
        <v>14290</v>
      </c>
      <c r="C570" s="379"/>
      <c r="D570" s="379"/>
      <c r="E570" s="186"/>
    </row>
    <row r="571" spans="1:5" ht="28.5">
      <c r="A571" s="183" t="s">
        <v>29349</v>
      </c>
      <c r="B571" s="183" t="s">
        <v>1338</v>
      </c>
      <c r="C571" s="184" t="s">
        <v>1</v>
      </c>
      <c r="D571" s="185">
        <v>78.489999999999995</v>
      </c>
      <c r="E571" s="186"/>
    </row>
    <row r="572" spans="1:5" ht="14.25">
      <c r="A572" s="183" t="s">
        <v>29350</v>
      </c>
      <c r="B572" s="183" t="s">
        <v>1339</v>
      </c>
      <c r="C572" s="184" t="s">
        <v>1</v>
      </c>
      <c r="D572" s="185">
        <v>2.88</v>
      </c>
      <c r="E572" s="186"/>
    </row>
    <row r="573" spans="1:5" ht="28.5">
      <c r="A573" s="183" t="s">
        <v>29351</v>
      </c>
      <c r="B573" s="183" t="s">
        <v>29352</v>
      </c>
      <c r="C573" s="184" t="s">
        <v>1</v>
      </c>
      <c r="D573" s="185">
        <v>81.96</v>
      </c>
      <c r="E573" s="186"/>
    </row>
    <row r="574" spans="1:5" ht="28.5">
      <c r="A574" s="183" t="s">
        <v>29353</v>
      </c>
      <c r="B574" s="183" t="s">
        <v>29354</v>
      </c>
      <c r="C574" s="184" t="s">
        <v>1</v>
      </c>
      <c r="D574" s="185">
        <v>23.4</v>
      </c>
      <c r="E574" s="186"/>
    </row>
    <row r="575" spans="1:5" ht="14.25">
      <c r="A575" s="183" t="s">
        <v>29355</v>
      </c>
      <c r="B575" s="183" t="s">
        <v>29356</v>
      </c>
      <c r="C575" s="184" t="s">
        <v>1</v>
      </c>
      <c r="D575" s="185">
        <v>85.48</v>
      </c>
      <c r="E575" s="186"/>
    </row>
    <row r="576" spans="1:5" ht="28.5">
      <c r="A576" s="183" t="s">
        <v>29357</v>
      </c>
      <c r="B576" s="183" t="s">
        <v>29358</v>
      </c>
      <c r="C576" s="184" t="s">
        <v>1</v>
      </c>
      <c r="D576" s="185">
        <v>30.74</v>
      </c>
      <c r="E576" s="186"/>
    </row>
    <row r="577" spans="1:5" ht="28.5">
      <c r="A577" s="183" t="s">
        <v>29359</v>
      </c>
      <c r="B577" s="183" t="s">
        <v>29360</v>
      </c>
      <c r="C577" s="184" t="s">
        <v>1</v>
      </c>
      <c r="D577" s="185">
        <v>42.01</v>
      </c>
      <c r="E577" s="186"/>
    </row>
    <row r="578" spans="1:5" ht="28.5">
      <c r="A578" s="183" t="s">
        <v>29361</v>
      </c>
      <c r="B578" s="183" t="s">
        <v>29362</v>
      </c>
      <c r="C578" s="184" t="s">
        <v>1</v>
      </c>
      <c r="D578" s="185">
        <v>7.58</v>
      </c>
      <c r="E578" s="186"/>
    </row>
    <row r="579" spans="1:5" ht="28.5">
      <c r="A579" s="183" t="s">
        <v>29363</v>
      </c>
      <c r="B579" s="183" t="s">
        <v>29364</v>
      </c>
      <c r="C579" s="184" t="s">
        <v>1</v>
      </c>
      <c r="D579" s="185">
        <v>12.52</v>
      </c>
      <c r="E579" s="263"/>
    </row>
    <row r="580" spans="1:5" ht="28.5">
      <c r="A580" s="183" t="s">
        <v>29365</v>
      </c>
      <c r="B580" s="183" t="s">
        <v>14550</v>
      </c>
      <c r="C580" s="184" t="s">
        <v>1</v>
      </c>
      <c r="D580" s="185">
        <v>17.36</v>
      </c>
      <c r="E580" s="186"/>
    </row>
    <row r="581" spans="1:5" ht="28.5">
      <c r="A581" s="183" t="s">
        <v>29366</v>
      </c>
      <c r="B581" s="183" t="s">
        <v>29367</v>
      </c>
      <c r="C581" s="184" t="s">
        <v>1</v>
      </c>
      <c r="D581" s="185">
        <v>58.86</v>
      </c>
      <c r="E581" s="186"/>
    </row>
    <row r="582" spans="1:5" ht="28.5">
      <c r="A582" s="183" t="s">
        <v>29368</v>
      </c>
      <c r="B582" s="183" t="s">
        <v>1340</v>
      </c>
      <c r="C582" s="184" t="s">
        <v>1</v>
      </c>
      <c r="D582" s="185">
        <v>11.78</v>
      </c>
      <c r="E582" s="186"/>
    </row>
    <row r="583" spans="1:5" ht="28.5">
      <c r="A583" s="183" t="s">
        <v>29369</v>
      </c>
      <c r="B583" s="183" t="s">
        <v>29370</v>
      </c>
      <c r="C583" s="184" t="s">
        <v>1</v>
      </c>
      <c r="D583" s="185">
        <v>276.10000000000002</v>
      </c>
      <c r="E583" s="186"/>
    </row>
    <row r="584" spans="1:5" ht="28.5">
      <c r="A584" s="183" t="s">
        <v>29371</v>
      </c>
      <c r="B584" s="183" t="s">
        <v>29372</v>
      </c>
      <c r="C584" s="184" t="s">
        <v>1</v>
      </c>
      <c r="D584" s="185">
        <v>172.42</v>
      </c>
      <c r="E584" s="186"/>
    </row>
    <row r="585" spans="1:5" ht="15">
      <c r="A585" s="343" t="s">
        <v>29373</v>
      </c>
      <c r="B585" s="378" t="s">
        <v>14290</v>
      </c>
      <c r="C585" s="379"/>
      <c r="D585" s="379"/>
      <c r="E585" s="186"/>
    </row>
    <row r="586" spans="1:5" ht="28.5">
      <c r="A586" s="183" t="s">
        <v>29374</v>
      </c>
      <c r="B586" s="183" t="s">
        <v>1341</v>
      </c>
      <c r="C586" s="184" t="s">
        <v>1</v>
      </c>
      <c r="D586" s="185">
        <v>87.89</v>
      </c>
      <c r="E586" s="263"/>
    </row>
    <row r="587" spans="1:5" ht="28.5">
      <c r="A587" s="183" t="s">
        <v>29375</v>
      </c>
      <c r="B587" s="183" t="s">
        <v>29376</v>
      </c>
      <c r="C587" s="184" t="s">
        <v>1</v>
      </c>
      <c r="D587" s="185">
        <v>4.47</v>
      </c>
      <c r="E587" s="186"/>
    </row>
    <row r="588" spans="1:5" ht="28.5">
      <c r="A588" s="183" t="s">
        <v>29377</v>
      </c>
      <c r="B588" s="183" t="s">
        <v>29378</v>
      </c>
      <c r="C588" s="184" t="s">
        <v>1</v>
      </c>
      <c r="D588" s="185">
        <v>5.54</v>
      </c>
      <c r="E588" s="186"/>
    </row>
    <row r="589" spans="1:5" ht="28.5">
      <c r="A589" s="183" t="s">
        <v>29379</v>
      </c>
      <c r="B589" s="183" t="s">
        <v>29380</v>
      </c>
      <c r="C589" s="184" t="s">
        <v>1</v>
      </c>
      <c r="D589" s="185">
        <v>142.96</v>
      </c>
      <c r="E589" s="186"/>
    </row>
    <row r="590" spans="1:5" ht="28.5">
      <c r="A590" s="183" t="s">
        <v>29381</v>
      </c>
      <c r="B590" s="183" t="s">
        <v>1342</v>
      </c>
      <c r="C590" s="184" t="s">
        <v>3</v>
      </c>
      <c r="D590" s="185">
        <v>113.73</v>
      </c>
      <c r="E590" s="263"/>
    </row>
    <row r="591" spans="1:5" ht="28.5">
      <c r="A591" s="183" t="s">
        <v>29382</v>
      </c>
      <c r="B591" s="183" t="s">
        <v>29383</v>
      </c>
      <c r="C591" s="184" t="s">
        <v>1</v>
      </c>
      <c r="D591" s="185">
        <v>399.91</v>
      </c>
      <c r="E591" s="186"/>
    </row>
    <row r="592" spans="1:5" ht="14.25">
      <c r="A592" s="183" t="s">
        <v>29384</v>
      </c>
      <c r="B592" s="183" t="s">
        <v>14619</v>
      </c>
      <c r="C592" s="184" t="s">
        <v>1</v>
      </c>
      <c r="D592" s="185">
        <v>4.24</v>
      </c>
      <c r="E592" s="186"/>
    </row>
    <row r="593" spans="1:5" ht="15">
      <c r="A593" s="343" t="s">
        <v>29385</v>
      </c>
      <c r="B593" s="378" t="s">
        <v>14620</v>
      </c>
      <c r="C593" s="379"/>
      <c r="D593" s="379"/>
      <c r="E593" s="186"/>
    </row>
    <row r="594" spans="1:5" ht="28.5">
      <c r="A594" s="183" t="s">
        <v>29386</v>
      </c>
      <c r="B594" s="183" t="s">
        <v>14621</v>
      </c>
      <c r="C594" s="184" t="s">
        <v>1</v>
      </c>
      <c r="D594" s="185">
        <v>16.53</v>
      </c>
      <c r="E594" s="186"/>
    </row>
    <row r="595" spans="1:5" ht="15">
      <c r="A595" s="343" t="s">
        <v>29387</v>
      </c>
      <c r="B595" s="378" t="s">
        <v>14291</v>
      </c>
      <c r="C595" s="379"/>
      <c r="D595" s="379"/>
      <c r="E595" s="186"/>
    </row>
    <row r="596" spans="1:5" ht="28.5">
      <c r="A596" s="183" t="s">
        <v>29388</v>
      </c>
      <c r="B596" s="183" t="s">
        <v>14551</v>
      </c>
      <c r="C596" s="184" t="s">
        <v>1</v>
      </c>
      <c r="D596" s="185">
        <v>8.31</v>
      </c>
      <c r="E596" s="263"/>
    </row>
    <row r="597" spans="1:5" ht="28.5">
      <c r="A597" s="183" t="s">
        <v>29389</v>
      </c>
      <c r="B597" s="183" t="s">
        <v>29390</v>
      </c>
      <c r="C597" s="184" t="s">
        <v>1</v>
      </c>
      <c r="D597" s="185">
        <v>1.97</v>
      </c>
      <c r="E597" s="186"/>
    </row>
    <row r="598" spans="1:5" ht="28.5">
      <c r="A598" s="183" t="s">
        <v>29391</v>
      </c>
      <c r="B598" s="183" t="s">
        <v>29392</v>
      </c>
      <c r="C598" s="184" t="s">
        <v>1</v>
      </c>
      <c r="D598" s="185">
        <v>11.72</v>
      </c>
      <c r="E598" s="186"/>
    </row>
    <row r="599" spans="1:5" ht="15">
      <c r="A599" s="343" t="s">
        <v>29393</v>
      </c>
      <c r="B599" s="378" t="s">
        <v>14292</v>
      </c>
      <c r="C599" s="379"/>
      <c r="D599" s="379"/>
      <c r="E599" s="186"/>
    </row>
    <row r="600" spans="1:5" ht="28.5">
      <c r="A600" s="183" t="s">
        <v>29394</v>
      </c>
      <c r="B600" s="183" t="s">
        <v>1343</v>
      </c>
      <c r="C600" s="184" t="s">
        <v>2</v>
      </c>
      <c r="D600" s="188">
        <v>3608.25</v>
      </c>
      <c r="E600" s="186"/>
    </row>
    <row r="601" spans="1:5" ht="15">
      <c r="A601" s="343" t="s">
        <v>29395</v>
      </c>
      <c r="B601" s="378" t="s">
        <v>14244</v>
      </c>
      <c r="C601" s="379"/>
      <c r="D601" s="379"/>
      <c r="E601" s="263"/>
    </row>
    <row r="602" spans="1:5" ht="14.25">
      <c r="A602" s="183" t="s">
        <v>29396</v>
      </c>
      <c r="B602" s="183" t="s">
        <v>1344</v>
      </c>
      <c r="C602" s="184" t="s">
        <v>2</v>
      </c>
      <c r="D602" s="185">
        <v>6.19</v>
      </c>
      <c r="E602" s="186"/>
    </row>
    <row r="603" spans="1:5" ht="28.5">
      <c r="A603" s="183" t="s">
        <v>29397</v>
      </c>
      <c r="B603" s="183" t="s">
        <v>1345</v>
      </c>
      <c r="C603" s="184" t="s">
        <v>2</v>
      </c>
      <c r="D603" s="185">
        <v>8.92</v>
      </c>
      <c r="E603" s="186"/>
    </row>
    <row r="604" spans="1:5" ht="28.5">
      <c r="A604" s="183" t="s">
        <v>29398</v>
      </c>
      <c r="B604" s="183" t="s">
        <v>1346</v>
      </c>
      <c r="C604" s="184" t="s">
        <v>2</v>
      </c>
      <c r="D604" s="185">
        <v>6.75</v>
      </c>
      <c r="E604" s="186"/>
    </row>
    <row r="605" spans="1:5" ht="15">
      <c r="A605" s="343" t="s">
        <v>29399</v>
      </c>
      <c r="B605" s="378" t="s">
        <v>14284</v>
      </c>
      <c r="C605" s="379"/>
      <c r="D605" s="379"/>
      <c r="E605" s="263"/>
    </row>
    <row r="606" spans="1:5" ht="28.5">
      <c r="A606" s="183" t="s">
        <v>29400</v>
      </c>
      <c r="B606" s="183" t="s">
        <v>1347</v>
      </c>
      <c r="C606" s="184" t="s">
        <v>2</v>
      </c>
      <c r="D606" s="185">
        <v>815.07</v>
      </c>
      <c r="E606" s="186"/>
    </row>
    <row r="607" spans="1:5" ht="28.5">
      <c r="A607" s="183" t="s">
        <v>29401</v>
      </c>
      <c r="B607" s="183" t="s">
        <v>1348</v>
      </c>
      <c r="C607" s="184" t="s">
        <v>2</v>
      </c>
      <c r="D607" s="185">
        <v>75.48</v>
      </c>
      <c r="E607" s="186"/>
    </row>
    <row r="608" spans="1:5" ht="28.5">
      <c r="A608" s="183" t="s">
        <v>29402</v>
      </c>
      <c r="B608" s="183" t="s">
        <v>1349</v>
      </c>
      <c r="C608" s="184" t="s">
        <v>2</v>
      </c>
      <c r="D608" s="185">
        <v>255.67</v>
      </c>
      <c r="E608" s="186"/>
    </row>
    <row r="609" spans="1:5" ht="28.5">
      <c r="A609" s="183" t="s">
        <v>29403</v>
      </c>
      <c r="B609" s="183" t="s">
        <v>1350</v>
      </c>
      <c r="C609" s="184" t="s">
        <v>2</v>
      </c>
      <c r="D609" s="185">
        <v>777.85</v>
      </c>
      <c r="E609" s="186"/>
    </row>
    <row r="610" spans="1:5" ht="28.5">
      <c r="A610" s="183" t="s">
        <v>29404</v>
      </c>
      <c r="B610" s="183" t="s">
        <v>1351</v>
      </c>
      <c r="C610" s="184" t="s">
        <v>2</v>
      </c>
      <c r="D610" s="185">
        <v>777.85</v>
      </c>
      <c r="E610" s="186"/>
    </row>
    <row r="611" spans="1:5" ht="15">
      <c r="A611" s="343" t="s">
        <v>29405</v>
      </c>
      <c r="B611" s="378" t="s">
        <v>14293</v>
      </c>
      <c r="C611" s="379"/>
      <c r="D611" s="379"/>
      <c r="E611" s="263"/>
    </row>
    <row r="612" spans="1:5" ht="14.25">
      <c r="A612" s="183" t="s">
        <v>29406</v>
      </c>
      <c r="B612" s="183" t="s">
        <v>1352</v>
      </c>
      <c r="C612" s="184" t="s">
        <v>2</v>
      </c>
      <c r="D612" s="185">
        <v>44.45</v>
      </c>
      <c r="E612" s="186"/>
    </row>
    <row r="613" spans="1:5" ht="14.25">
      <c r="A613" s="183" t="s">
        <v>29407</v>
      </c>
      <c r="B613" s="183" t="s">
        <v>1353</v>
      </c>
      <c r="C613" s="184" t="s">
        <v>2</v>
      </c>
      <c r="D613" s="185">
        <v>44.45</v>
      </c>
      <c r="E613" s="186"/>
    </row>
    <row r="614" spans="1:5" ht="14.25">
      <c r="A614" s="183" t="s">
        <v>29408</v>
      </c>
      <c r="B614" s="183" t="s">
        <v>1354</v>
      </c>
      <c r="C614" s="184" t="s">
        <v>2</v>
      </c>
      <c r="D614" s="185">
        <v>44.45</v>
      </c>
      <c r="E614" s="186"/>
    </row>
    <row r="615" spans="1:5" ht="14.25">
      <c r="A615" s="183" t="s">
        <v>29409</v>
      </c>
      <c r="B615" s="183" t="s">
        <v>1355</v>
      </c>
      <c r="C615" s="184" t="s">
        <v>2</v>
      </c>
      <c r="D615" s="185">
        <v>93.52</v>
      </c>
      <c r="E615" s="186"/>
    </row>
    <row r="616" spans="1:5" ht="15">
      <c r="A616" s="343" t="s">
        <v>29410</v>
      </c>
      <c r="B616" s="378" t="s">
        <v>14294</v>
      </c>
      <c r="C616" s="379"/>
      <c r="D616" s="379"/>
      <c r="E616" s="263"/>
    </row>
    <row r="617" spans="1:5" ht="14.25">
      <c r="A617" s="183" t="s">
        <v>29411</v>
      </c>
      <c r="B617" s="183" t="s">
        <v>1356</v>
      </c>
      <c r="C617" s="184" t="s">
        <v>2</v>
      </c>
      <c r="D617" s="185">
        <v>93.52</v>
      </c>
      <c r="E617" s="186"/>
    </row>
    <row r="618" spans="1:5" ht="14.25">
      <c r="A618" s="183" t="s">
        <v>29412</v>
      </c>
      <c r="B618" s="183" t="s">
        <v>1357</v>
      </c>
      <c r="C618" s="184" t="s">
        <v>2</v>
      </c>
      <c r="D618" s="185">
        <v>93.52</v>
      </c>
      <c r="E618" s="186"/>
    </row>
    <row r="619" spans="1:5" ht="15">
      <c r="A619" s="343" t="s">
        <v>29413</v>
      </c>
      <c r="B619" s="378" t="s">
        <v>14295</v>
      </c>
      <c r="C619" s="379"/>
      <c r="D619" s="379"/>
      <c r="E619" s="263"/>
    </row>
    <row r="620" spans="1:5" ht="28.5">
      <c r="A620" s="183" t="s">
        <v>29414</v>
      </c>
      <c r="B620" s="183" t="s">
        <v>1358</v>
      </c>
      <c r="C620" s="184" t="s">
        <v>2</v>
      </c>
      <c r="D620" s="188">
        <v>1550.36</v>
      </c>
      <c r="E620" s="186"/>
    </row>
    <row r="621" spans="1:5" ht="15">
      <c r="A621" s="343" t="s">
        <v>29415</v>
      </c>
      <c r="B621" s="378" t="s">
        <v>14296</v>
      </c>
      <c r="C621" s="379"/>
      <c r="D621" s="379"/>
      <c r="E621" s="263"/>
    </row>
    <row r="622" spans="1:5" ht="28.5">
      <c r="A622" s="183" t="s">
        <v>29416</v>
      </c>
      <c r="B622" s="183" t="s">
        <v>29417</v>
      </c>
      <c r="C622" s="184" t="s">
        <v>2</v>
      </c>
      <c r="D622" s="185">
        <v>381.78</v>
      </c>
      <c r="E622" s="186"/>
    </row>
    <row r="623" spans="1:5" ht="28.5">
      <c r="A623" s="183" t="s">
        <v>29418</v>
      </c>
      <c r="B623" s="183" t="s">
        <v>1359</v>
      </c>
      <c r="C623" s="184" t="s">
        <v>2</v>
      </c>
      <c r="D623" s="185">
        <v>180.87</v>
      </c>
      <c r="E623" s="186"/>
    </row>
    <row r="624" spans="1:5" ht="28.5">
      <c r="A624" s="183" t="s">
        <v>29419</v>
      </c>
      <c r="B624" s="183" t="s">
        <v>29420</v>
      </c>
      <c r="C624" s="184" t="s">
        <v>2</v>
      </c>
      <c r="D624" s="185">
        <v>385.04</v>
      </c>
      <c r="E624" s="186"/>
    </row>
    <row r="625" spans="1:5" ht="15">
      <c r="A625" s="343" t="s">
        <v>29421</v>
      </c>
      <c r="B625" s="378" t="s">
        <v>14295</v>
      </c>
      <c r="C625" s="379"/>
      <c r="D625" s="379"/>
      <c r="E625" s="186"/>
    </row>
    <row r="626" spans="1:5" ht="28.5">
      <c r="A626" s="183" t="s">
        <v>29422</v>
      </c>
      <c r="B626" s="183" t="s">
        <v>29423</v>
      </c>
      <c r="C626" s="184" t="s">
        <v>2</v>
      </c>
      <c r="D626" s="185">
        <v>122.63</v>
      </c>
      <c r="E626" s="186"/>
    </row>
    <row r="627" spans="1:5" ht="28.5">
      <c r="A627" s="183" t="s">
        <v>29424</v>
      </c>
      <c r="B627" s="183" t="s">
        <v>1360</v>
      </c>
      <c r="C627" s="184" t="s">
        <v>2</v>
      </c>
      <c r="D627" s="185">
        <v>8.7799999999999994</v>
      </c>
      <c r="E627" s="186"/>
    </row>
    <row r="628" spans="1:5" ht="28.5">
      <c r="A628" s="183" t="s">
        <v>29425</v>
      </c>
      <c r="B628" s="183" t="s">
        <v>1361</v>
      </c>
      <c r="C628" s="184" t="s">
        <v>2</v>
      </c>
      <c r="D628" s="185">
        <v>8.7799999999999994</v>
      </c>
      <c r="E628" s="186"/>
    </row>
    <row r="629" spans="1:5" ht="28.5">
      <c r="A629" s="183" t="s">
        <v>29426</v>
      </c>
      <c r="B629" s="183" t="s">
        <v>1362</v>
      </c>
      <c r="C629" s="184" t="s">
        <v>2</v>
      </c>
      <c r="D629" s="185">
        <v>8.7799999999999994</v>
      </c>
      <c r="E629" s="186"/>
    </row>
    <row r="630" spans="1:5" ht="28.5">
      <c r="A630" s="183" t="s">
        <v>29427</v>
      </c>
      <c r="B630" s="183" t="s">
        <v>1363</v>
      </c>
      <c r="C630" s="184" t="s">
        <v>2</v>
      </c>
      <c r="D630" s="185">
        <v>8.7799999999999994</v>
      </c>
      <c r="E630" s="263"/>
    </row>
    <row r="631" spans="1:5" ht="28.5">
      <c r="A631" s="183" t="s">
        <v>29428</v>
      </c>
      <c r="B631" s="183" t="s">
        <v>1364</v>
      </c>
      <c r="C631" s="184" t="s">
        <v>2</v>
      </c>
      <c r="D631" s="185">
        <v>12.43</v>
      </c>
      <c r="E631" s="186"/>
    </row>
    <row r="632" spans="1:5" ht="28.5">
      <c r="A632" s="183" t="s">
        <v>29429</v>
      </c>
      <c r="B632" s="183" t="s">
        <v>1365</v>
      </c>
      <c r="C632" s="184" t="s">
        <v>2</v>
      </c>
      <c r="D632" s="185">
        <v>31.88</v>
      </c>
      <c r="E632" s="186"/>
    </row>
    <row r="633" spans="1:5" ht="28.5">
      <c r="A633" s="183" t="s">
        <v>29430</v>
      </c>
      <c r="B633" s="183" t="s">
        <v>1366</v>
      </c>
      <c r="C633" s="184" t="s">
        <v>2</v>
      </c>
      <c r="D633" s="185">
        <v>31.88</v>
      </c>
      <c r="E633" s="186"/>
    </row>
    <row r="634" spans="1:5" ht="28.5">
      <c r="A634" s="183" t="s">
        <v>29431</v>
      </c>
      <c r="B634" s="183" t="s">
        <v>1367</v>
      </c>
      <c r="C634" s="184" t="s">
        <v>2</v>
      </c>
      <c r="D634" s="185">
        <v>31.88</v>
      </c>
      <c r="E634" s="186"/>
    </row>
    <row r="635" spans="1:5" ht="28.5">
      <c r="A635" s="183" t="s">
        <v>29432</v>
      </c>
      <c r="B635" s="183" t="s">
        <v>1368</v>
      </c>
      <c r="C635" s="184" t="s">
        <v>2</v>
      </c>
      <c r="D635" s="185">
        <v>31.88</v>
      </c>
      <c r="E635" s="186"/>
    </row>
    <row r="636" spans="1:5" ht="28.5">
      <c r="A636" s="183" t="s">
        <v>29433</v>
      </c>
      <c r="B636" s="183" t="s">
        <v>1369</v>
      </c>
      <c r="C636" s="184" t="s">
        <v>2</v>
      </c>
      <c r="D636" s="185">
        <v>32.99</v>
      </c>
      <c r="E636" s="186"/>
    </row>
    <row r="637" spans="1:5" ht="28.5">
      <c r="A637" s="183" t="s">
        <v>29434</v>
      </c>
      <c r="B637" s="183" t="s">
        <v>1370</v>
      </c>
      <c r="C637" s="184" t="s">
        <v>2</v>
      </c>
      <c r="D637" s="185">
        <v>32.99</v>
      </c>
      <c r="E637" s="186"/>
    </row>
    <row r="638" spans="1:5" ht="28.5">
      <c r="A638" s="183" t="s">
        <v>29435</v>
      </c>
      <c r="B638" s="183" t="s">
        <v>1371</v>
      </c>
      <c r="C638" s="184" t="s">
        <v>2</v>
      </c>
      <c r="D638" s="185">
        <v>46.2</v>
      </c>
      <c r="E638" s="186"/>
    </row>
    <row r="639" spans="1:5" ht="28.5">
      <c r="A639" s="183" t="s">
        <v>29436</v>
      </c>
      <c r="B639" s="183" t="s">
        <v>1372</v>
      </c>
      <c r="C639" s="184" t="s">
        <v>2</v>
      </c>
      <c r="D639" s="185">
        <v>46.2</v>
      </c>
      <c r="E639" s="186"/>
    </row>
    <row r="640" spans="1:5" ht="28.5">
      <c r="A640" s="183" t="s">
        <v>29437</v>
      </c>
      <c r="B640" s="183" t="s">
        <v>1373</v>
      </c>
      <c r="C640" s="184" t="s">
        <v>2</v>
      </c>
      <c r="D640" s="185">
        <v>46.2</v>
      </c>
      <c r="E640" s="186"/>
    </row>
    <row r="641" spans="1:5" ht="28.5">
      <c r="A641" s="183" t="s">
        <v>29438</v>
      </c>
      <c r="B641" s="183" t="s">
        <v>1374</v>
      </c>
      <c r="C641" s="184" t="s">
        <v>2</v>
      </c>
      <c r="D641" s="185">
        <v>46.2</v>
      </c>
      <c r="E641" s="186"/>
    </row>
    <row r="642" spans="1:5" ht="28.5">
      <c r="A642" s="183" t="s">
        <v>29439</v>
      </c>
      <c r="B642" s="183" t="s">
        <v>1375</v>
      </c>
      <c r="C642" s="184" t="s">
        <v>2</v>
      </c>
      <c r="D642" s="185">
        <v>58.23</v>
      </c>
      <c r="E642" s="186"/>
    </row>
    <row r="643" spans="1:5" ht="28.5">
      <c r="A643" s="183" t="s">
        <v>29440</v>
      </c>
      <c r="B643" s="183" t="s">
        <v>1376</v>
      </c>
      <c r="C643" s="184" t="s">
        <v>2</v>
      </c>
      <c r="D643" s="185">
        <v>58.23</v>
      </c>
      <c r="E643" s="186"/>
    </row>
    <row r="644" spans="1:5" ht="28.5">
      <c r="A644" s="183" t="s">
        <v>29441</v>
      </c>
      <c r="B644" s="183" t="s">
        <v>1377</v>
      </c>
      <c r="C644" s="184" t="s">
        <v>2</v>
      </c>
      <c r="D644" s="185">
        <v>180.87</v>
      </c>
      <c r="E644" s="186"/>
    </row>
    <row r="645" spans="1:5" ht="28.5">
      <c r="A645" s="183" t="s">
        <v>29442</v>
      </c>
      <c r="B645" s="183" t="s">
        <v>29443</v>
      </c>
      <c r="C645" s="184" t="s">
        <v>2</v>
      </c>
      <c r="D645" s="185">
        <v>107.44</v>
      </c>
      <c r="E645" s="186"/>
    </row>
    <row r="646" spans="1:5" ht="15">
      <c r="A646" s="343" t="s">
        <v>29444</v>
      </c>
      <c r="B646" s="378" t="s">
        <v>14295</v>
      </c>
      <c r="C646" s="379"/>
      <c r="D646" s="379"/>
      <c r="E646" s="186"/>
    </row>
    <row r="647" spans="1:5" ht="28.5">
      <c r="A647" s="183" t="s">
        <v>29445</v>
      </c>
      <c r="B647" s="183" t="s">
        <v>1378</v>
      </c>
      <c r="C647" s="184" t="s">
        <v>2</v>
      </c>
      <c r="D647" s="185">
        <v>180.87</v>
      </c>
      <c r="E647" s="186"/>
    </row>
    <row r="648" spans="1:5" ht="28.5">
      <c r="A648" s="183" t="s">
        <v>29446</v>
      </c>
      <c r="B648" s="183" t="s">
        <v>1379</v>
      </c>
      <c r="C648" s="184" t="s">
        <v>2</v>
      </c>
      <c r="D648" s="185">
        <v>83.23</v>
      </c>
      <c r="E648" s="186"/>
    </row>
    <row r="649" spans="1:5" ht="28.5">
      <c r="A649" s="183" t="s">
        <v>29447</v>
      </c>
      <c r="B649" s="183" t="s">
        <v>29448</v>
      </c>
      <c r="C649" s="184" t="s">
        <v>2</v>
      </c>
      <c r="D649" s="185">
        <v>415.43</v>
      </c>
      <c r="E649" s="186"/>
    </row>
    <row r="650" spans="1:5" ht="28.5">
      <c r="A650" s="183" t="s">
        <v>29449</v>
      </c>
      <c r="B650" s="183" t="s">
        <v>1380</v>
      </c>
      <c r="C650" s="184" t="s">
        <v>2</v>
      </c>
      <c r="D650" s="185">
        <v>8.7799999999999994</v>
      </c>
      <c r="E650" s="263"/>
    </row>
    <row r="651" spans="1:5" ht="28.5">
      <c r="A651" s="183" t="s">
        <v>29450</v>
      </c>
      <c r="B651" s="183" t="s">
        <v>29451</v>
      </c>
      <c r="C651" s="184" t="s">
        <v>2</v>
      </c>
      <c r="D651" s="185">
        <v>126.8</v>
      </c>
      <c r="E651" s="186"/>
    </row>
    <row r="652" spans="1:5" ht="28.5">
      <c r="A652" s="183" t="s">
        <v>29452</v>
      </c>
      <c r="B652" s="183" t="s">
        <v>1381</v>
      </c>
      <c r="C652" s="184" t="s">
        <v>2</v>
      </c>
      <c r="D652" s="185">
        <v>14.62</v>
      </c>
      <c r="E652" s="186"/>
    </row>
    <row r="653" spans="1:5" ht="28.5">
      <c r="A653" s="183" t="s">
        <v>29453</v>
      </c>
      <c r="B653" s="183" t="s">
        <v>1382</v>
      </c>
      <c r="C653" s="184" t="s">
        <v>2</v>
      </c>
      <c r="D653" s="185">
        <v>26.95</v>
      </c>
      <c r="E653" s="186"/>
    </row>
    <row r="654" spans="1:5" ht="28.5">
      <c r="A654" s="183" t="s">
        <v>29454</v>
      </c>
      <c r="B654" s="183" t="s">
        <v>1383</v>
      </c>
      <c r="C654" s="184" t="s">
        <v>2</v>
      </c>
      <c r="D654" s="185">
        <v>12.81</v>
      </c>
      <c r="E654" s="186"/>
    </row>
    <row r="655" spans="1:5" ht="28.5">
      <c r="A655" s="183" t="s">
        <v>29455</v>
      </c>
      <c r="B655" s="183" t="s">
        <v>1384</v>
      </c>
      <c r="C655" s="184" t="s">
        <v>2</v>
      </c>
      <c r="D655" s="185">
        <v>811.15</v>
      </c>
      <c r="E655" s="186"/>
    </row>
    <row r="656" spans="1:5" ht="15">
      <c r="A656" s="343" t="s">
        <v>29456</v>
      </c>
      <c r="B656" s="378" t="s">
        <v>14295</v>
      </c>
      <c r="C656" s="379"/>
      <c r="D656" s="379"/>
      <c r="E656" s="186"/>
    </row>
    <row r="657" spans="1:5" ht="28.5">
      <c r="A657" s="183" t="s">
        <v>29457</v>
      </c>
      <c r="B657" s="183" t="s">
        <v>1385</v>
      </c>
      <c r="C657" s="184" t="s">
        <v>2</v>
      </c>
      <c r="D657" s="185">
        <v>415.43</v>
      </c>
      <c r="E657" s="186"/>
    </row>
    <row r="658" spans="1:5" ht="28.5">
      <c r="A658" s="183" t="s">
        <v>29458</v>
      </c>
      <c r="B658" s="183" t="s">
        <v>1386</v>
      </c>
      <c r="C658" s="184" t="s">
        <v>2</v>
      </c>
      <c r="D658" s="185">
        <v>34.54</v>
      </c>
      <c r="E658" s="186"/>
    </row>
    <row r="659" spans="1:5" ht="28.5">
      <c r="A659" s="183" t="s">
        <v>29459</v>
      </c>
      <c r="B659" s="183" t="s">
        <v>1387</v>
      </c>
      <c r="C659" s="184" t="s">
        <v>2</v>
      </c>
      <c r="D659" s="185">
        <v>14.62</v>
      </c>
      <c r="E659" s="186"/>
    </row>
    <row r="660" spans="1:5" ht="28.5">
      <c r="A660" s="183" t="s">
        <v>29460</v>
      </c>
      <c r="B660" s="183" t="s">
        <v>1388</v>
      </c>
      <c r="C660" s="184" t="s">
        <v>2</v>
      </c>
      <c r="D660" s="185">
        <v>34.83</v>
      </c>
      <c r="E660" s="186"/>
    </row>
    <row r="661" spans="1:5" ht="28.5">
      <c r="A661" s="183" t="s">
        <v>29461</v>
      </c>
      <c r="B661" s="183" t="s">
        <v>1389</v>
      </c>
      <c r="C661" s="184" t="s">
        <v>2</v>
      </c>
      <c r="D661" s="185">
        <v>44.07</v>
      </c>
      <c r="E661" s="263"/>
    </row>
    <row r="662" spans="1:5" ht="28.5">
      <c r="A662" s="183" t="s">
        <v>29462</v>
      </c>
      <c r="B662" s="183" t="s">
        <v>1390</v>
      </c>
      <c r="C662" s="184" t="s">
        <v>2</v>
      </c>
      <c r="D662" s="185">
        <v>71.099999999999994</v>
      </c>
      <c r="E662" s="186"/>
    </row>
    <row r="663" spans="1:5" ht="15">
      <c r="A663" s="343" t="s">
        <v>29463</v>
      </c>
      <c r="B663" s="378" t="s">
        <v>14297</v>
      </c>
      <c r="C663" s="379"/>
      <c r="D663" s="379"/>
      <c r="E663" s="186"/>
    </row>
    <row r="664" spans="1:5" ht="28.5">
      <c r="A664" s="183" t="s">
        <v>29464</v>
      </c>
      <c r="B664" s="183" t="s">
        <v>1391</v>
      </c>
      <c r="C664" s="184" t="s">
        <v>2</v>
      </c>
      <c r="D664" s="185">
        <v>135.27000000000001</v>
      </c>
      <c r="E664" s="186"/>
    </row>
    <row r="665" spans="1:5" ht="28.5">
      <c r="A665" s="183" t="s">
        <v>29465</v>
      </c>
      <c r="B665" s="183" t="s">
        <v>29466</v>
      </c>
      <c r="C665" s="184" t="s">
        <v>2</v>
      </c>
      <c r="D665" s="185">
        <v>493.76</v>
      </c>
      <c r="E665" s="186"/>
    </row>
    <row r="666" spans="1:5" ht="28.5">
      <c r="A666" s="183" t="s">
        <v>29467</v>
      </c>
      <c r="B666" s="183" t="s">
        <v>1392</v>
      </c>
      <c r="C666" s="184" t="s">
        <v>2</v>
      </c>
      <c r="D666" s="185">
        <v>34.54</v>
      </c>
      <c r="E666" s="186"/>
    </row>
    <row r="667" spans="1:5" ht="28.5">
      <c r="A667" s="183" t="s">
        <v>29468</v>
      </c>
      <c r="B667" s="183" t="s">
        <v>29469</v>
      </c>
      <c r="C667" s="184" t="s">
        <v>2</v>
      </c>
      <c r="D667" s="185">
        <v>449.84</v>
      </c>
      <c r="E667" s="186"/>
    </row>
    <row r="668" spans="1:5" ht="15">
      <c r="A668" s="343" t="s">
        <v>29470</v>
      </c>
      <c r="B668" s="378" t="s">
        <v>14298</v>
      </c>
      <c r="C668" s="379"/>
      <c r="D668" s="379"/>
      <c r="E668" s="263"/>
    </row>
    <row r="669" spans="1:5" ht="28.5">
      <c r="A669" s="183" t="s">
        <v>29471</v>
      </c>
      <c r="B669" s="183" t="s">
        <v>1393</v>
      </c>
      <c r="C669" s="184" t="s">
        <v>2</v>
      </c>
      <c r="D669" s="185">
        <v>34.82</v>
      </c>
      <c r="E669" s="186"/>
    </row>
    <row r="670" spans="1:5" ht="28.5">
      <c r="A670" s="183" t="s">
        <v>29472</v>
      </c>
      <c r="B670" s="183" t="s">
        <v>1394</v>
      </c>
      <c r="C670" s="184" t="s">
        <v>2</v>
      </c>
      <c r="D670" s="185">
        <v>52.37</v>
      </c>
      <c r="E670" s="186"/>
    </row>
    <row r="671" spans="1:5" ht="28.5">
      <c r="A671" s="183" t="s">
        <v>29473</v>
      </c>
      <c r="B671" s="183" t="s">
        <v>1395</v>
      </c>
      <c r="C671" s="184" t="s">
        <v>2</v>
      </c>
      <c r="D671" s="185">
        <v>60.96</v>
      </c>
      <c r="E671" s="263"/>
    </row>
    <row r="672" spans="1:5" ht="28.5">
      <c r="A672" s="183" t="s">
        <v>29474</v>
      </c>
      <c r="B672" s="183" t="s">
        <v>1396</v>
      </c>
      <c r="C672" s="184" t="s">
        <v>2</v>
      </c>
      <c r="D672" s="185">
        <v>90.53</v>
      </c>
      <c r="E672" s="186"/>
    </row>
    <row r="673" spans="1:5" ht="28.5">
      <c r="A673" s="183" t="s">
        <v>29475</v>
      </c>
      <c r="B673" s="183" t="s">
        <v>1397</v>
      </c>
      <c r="C673" s="184" t="s">
        <v>2</v>
      </c>
      <c r="D673" s="185">
        <v>91.62</v>
      </c>
      <c r="E673" s="186"/>
    </row>
    <row r="674" spans="1:5" ht="28.5">
      <c r="A674" s="183" t="s">
        <v>29476</v>
      </c>
      <c r="B674" s="183" t="s">
        <v>1398</v>
      </c>
      <c r="C674" s="184" t="s">
        <v>2</v>
      </c>
      <c r="D674" s="185">
        <v>354.3</v>
      </c>
      <c r="E674" s="186"/>
    </row>
    <row r="675" spans="1:5" ht="28.5">
      <c r="A675" s="183" t="s">
        <v>29477</v>
      </c>
      <c r="B675" s="183" t="s">
        <v>14622</v>
      </c>
      <c r="C675" s="184" t="s">
        <v>2</v>
      </c>
      <c r="D675" s="185">
        <v>660.63</v>
      </c>
      <c r="E675" s="186"/>
    </row>
    <row r="676" spans="1:5" ht="28.5">
      <c r="A676" s="183" t="s">
        <v>29478</v>
      </c>
      <c r="B676" s="183" t="s">
        <v>14623</v>
      </c>
      <c r="C676" s="184" t="s">
        <v>2</v>
      </c>
      <c r="D676" s="188">
        <v>3898.05</v>
      </c>
      <c r="E676" s="186"/>
    </row>
    <row r="677" spans="1:5" ht="28.5">
      <c r="A677" s="183" t="s">
        <v>29479</v>
      </c>
      <c r="B677" s="183" t="s">
        <v>1399</v>
      </c>
      <c r="C677" s="184" t="s">
        <v>2</v>
      </c>
      <c r="D677" s="185">
        <v>42.78</v>
      </c>
      <c r="E677" s="186"/>
    </row>
    <row r="678" spans="1:5" ht="14.25">
      <c r="A678" s="183" t="s">
        <v>29480</v>
      </c>
      <c r="B678" s="183" t="s">
        <v>14552</v>
      </c>
      <c r="C678" s="184" t="s">
        <v>2</v>
      </c>
      <c r="D678" s="185">
        <v>32.94</v>
      </c>
      <c r="E678" s="186"/>
    </row>
    <row r="679" spans="1:5" ht="15">
      <c r="A679" s="343" t="s">
        <v>29481</v>
      </c>
      <c r="B679" s="378" t="s">
        <v>14299</v>
      </c>
      <c r="C679" s="379"/>
      <c r="D679" s="379"/>
      <c r="E679" s="186"/>
    </row>
    <row r="680" spans="1:5" ht="15" customHeight="1">
      <c r="A680" s="183" t="s">
        <v>29482</v>
      </c>
      <c r="B680" s="183" t="s">
        <v>14624</v>
      </c>
      <c r="C680" s="184" t="s">
        <v>2</v>
      </c>
      <c r="D680" s="185">
        <v>3.58</v>
      </c>
      <c r="E680" s="263"/>
    </row>
    <row r="681" spans="1:5" ht="15" customHeight="1">
      <c r="A681" s="343" t="s">
        <v>29483</v>
      </c>
      <c r="B681" s="378" t="s">
        <v>14299</v>
      </c>
      <c r="C681" s="379"/>
      <c r="D681" s="379"/>
      <c r="E681" s="186"/>
    </row>
    <row r="682" spans="1:5" ht="15" customHeight="1">
      <c r="A682" s="183" t="s">
        <v>29484</v>
      </c>
      <c r="B682" s="183" t="s">
        <v>14553</v>
      </c>
      <c r="C682" s="184" t="s">
        <v>2</v>
      </c>
      <c r="D682" s="185">
        <v>19.43</v>
      </c>
      <c r="E682" s="263"/>
    </row>
    <row r="683" spans="1:5" ht="15" customHeight="1">
      <c r="A683" s="343" t="s">
        <v>29485</v>
      </c>
      <c r="B683" s="378" t="s">
        <v>1400</v>
      </c>
      <c r="C683" s="379"/>
      <c r="D683" s="379"/>
      <c r="E683" s="186"/>
    </row>
    <row r="684" spans="1:5" ht="15">
      <c r="A684" s="183" t="s">
        <v>29486</v>
      </c>
      <c r="B684" s="183" t="s">
        <v>1401</v>
      </c>
      <c r="C684" s="184" t="s">
        <v>2</v>
      </c>
      <c r="D684" s="188">
        <v>3254.71</v>
      </c>
      <c r="E684" s="263"/>
    </row>
    <row r="685" spans="1:5" ht="42.75">
      <c r="A685" s="183" t="s">
        <v>29487</v>
      </c>
      <c r="B685" s="183" t="s">
        <v>27672</v>
      </c>
      <c r="C685" s="184" t="s">
        <v>2</v>
      </c>
      <c r="D685" s="188">
        <v>15295.89</v>
      </c>
      <c r="E685" s="186"/>
    </row>
    <row r="686" spans="1:5" ht="42.75">
      <c r="A686" s="183" t="s">
        <v>29488</v>
      </c>
      <c r="B686" s="183" t="s">
        <v>14625</v>
      </c>
      <c r="C686" s="184" t="s">
        <v>2</v>
      </c>
      <c r="D686" s="188">
        <v>3253.54</v>
      </c>
      <c r="E686" s="263"/>
    </row>
    <row r="687" spans="1:5" ht="57">
      <c r="A687" s="183" t="s">
        <v>29489</v>
      </c>
      <c r="B687" s="183" t="s">
        <v>14626</v>
      </c>
      <c r="C687" s="184" t="s">
        <v>2</v>
      </c>
      <c r="D687" s="188">
        <v>1914.36</v>
      </c>
      <c r="E687" s="186"/>
    </row>
    <row r="688" spans="1:5" ht="42.75">
      <c r="A688" s="183" t="s">
        <v>29490</v>
      </c>
      <c r="B688" s="183" t="s">
        <v>14627</v>
      </c>
      <c r="C688" s="184" t="s">
        <v>2</v>
      </c>
      <c r="D688" s="188">
        <v>3933.94</v>
      </c>
      <c r="E688" s="186"/>
    </row>
    <row r="689" spans="1:5" ht="15">
      <c r="A689" s="343" t="s">
        <v>29491</v>
      </c>
      <c r="B689" s="378" t="s">
        <v>14300</v>
      </c>
      <c r="C689" s="379"/>
      <c r="D689" s="379"/>
      <c r="E689" s="186"/>
    </row>
    <row r="690" spans="1:5" ht="28.5">
      <c r="A690" s="183" t="s">
        <v>29492</v>
      </c>
      <c r="B690" s="183" t="s">
        <v>1402</v>
      </c>
      <c r="C690" s="184" t="s">
        <v>2</v>
      </c>
      <c r="D690" s="185">
        <v>19.47</v>
      </c>
      <c r="E690" s="186"/>
    </row>
    <row r="691" spans="1:5" ht="28.5">
      <c r="A691" s="183" t="s">
        <v>29493</v>
      </c>
      <c r="B691" s="183" t="s">
        <v>1403</v>
      </c>
      <c r="C691" s="184" t="s">
        <v>2</v>
      </c>
      <c r="D691" s="185">
        <v>23.06</v>
      </c>
      <c r="E691" s="186"/>
    </row>
    <row r="692" spans="1:5" ht="28.5">
      <c r="A692" s="183" t="s">
        <v>29494</v>
      </c>
      <c r="B692" s="183" t="s">
        <v>1404</v>
      </c>
      <c r="C692" s="184" t="s">
        <v>2</v>
      </c>
      <c r="D692" s="185">
        <v>18.21</v>
      </c>
      <c r="E692" s="186"/>
    </row>
    <row r="693" spans="1:5" ht="14.45" customHeight="1">
      <c r="A693" s="183" t="s">
        <v>29495</v>
      </c>
      <c r="B693" s="183" t="s">
        <v>1405</v>
      </c>
      <c r="C693" s="184" t="s">
        <v>2</v>
      </c>
      <c r="D693" s="185">
        <v>29.2</v>
      </c>
      <c r="E693" s="186"/>
    </row>
    <row r="694" spans="1:5" ht="28.5">
      <c r="A694" s="183" t="s">
        <v>29496</v>
      </c>
      <c r="B694" s="183" t="s">
        <v>1406</v>
      </c>
      <c r="C694" s="184" t="s">
        <v>2</v>
      </c>
      <c r="D694" s="185">
        <v>26.48</v>
      </c>
      <c r="E694" s="186"/>
    </row>
    <row r="695" spans="1:5" ht="14.45" customHeight="1">
      <c r="A695" s="183" t="s">
        <v>29497</v>
      </c>
      <c r="B695" s="183" t="s">
        <v>1407</v>
      </c>
      <c r="C695" s="184" t="s">
        <v>2</v>
      </c>
      <c r="D695" s="185">
        <v>34.799999999999997</v>
      </c>
      <c r="E695" s="263"/>
    </row>
    <row r="696" spans="1:5" ht="14.25">
      <c r="A696" s="183" t="s">
        <v>29498</v>
      </c>
      <c r="B696" s="183" t="s">
        <v>1408</v>
      </c>
      <c r="C696" s="184" t="s">
        <v>2</v>
      </c>
      <c r="D696" s="185">
        <v>7.41</v>
      </c>
      <c r="E696" s="186"/>
    </row>
    <row r="697" spans="1:5" ht="14.25">
      <c r="A697" s="183" t="s">
        <v>29499</v>
      </c>
      <c r="B697" s="183" t="s">
        <v>1409</v>
      </c>
      <c r="C697" s="184" t="s">
        <v>2</v>
      </c>
      <c r="D697" s="185">
        <v>15.91</v>
      </c>
      <c r="E697" s="186"/>
    </row>
    <row r="698" spans="1:5" ht="15">
      <c r="A698" s="343" t="s">
        <v>29500</v>
      </c>
      <c r="B698" s="378" t="s">
        <v>14628</v>
      </c>
      <c r="C698" s="379"/>
      <c r="D698" s="379"/>
      <c r="E698" s="186"/>
    </row>
    <row r="699" spans="1:5" ht="14.25">
      <c r="A699" s="183" t="s">
        <v>29501</v>
      </c>
      <c r="B699" s="183" t="s">
        <v>14629</v>
      </c>
      <c r="C699" s="184" t="s">
        <v>2</v>
      </c>
      <c r="D699" s="185">
        <v>10.49</v>
      </c>
      <c r="E699" s="186"/>
    </row>
    <row r="700" spans="1:5" ht="14.25">
      <c r="A700" s="183" t="s">
        <v>29502</v>
      </c>
      <c r="B700" s="183" t="s">
        <v>27673</v>
      </c>
      <c r="C700" s="184" t="s">
        <v>2</v>
      </c>
      <c r="D700" s="185">
        <v>17.37</v>
      </c>
      <c r="E700" s="186"/>
    </row>
    <row r="701" spans="1:5" ht="15">
      <c r="A701" s="343" t="s">
        <v>29503</v>
      </c>
      <c r="B701" s="378" t="s">
        <v>14301</v>
      </c>
      <c r="C701" s="379"/>
      <c r="D701" s="379"/>
      <c r="E701" s="186"/>
    </row>
    <row r="702" spans="1:5" ht="42.75">
      <c r="A702" s="183" t="s">
        <v>29504</v>
      </c>
      <c r="B702" s="183" t="s">
        <v>1410</v>
      </c>
      <c r="C702" s="184" t="s">
        <v>2</v>
      </c>
      <c r="D702" s="185">
        <v>114.91</v>
      </c>
      <c r="E702" s="186"/>
    </row>
    <row r="703" spans="1:5" ht="42.75">
      <c r="A703" s="183" t="s">
        <v>29505</v>
      </c>
      <c r="B703" s="183" t="s">
        <v>1411</v>
      </c>
      <c r="C703" s="184" t="s">
        <v>2</v>
      </c>
      <c r="D703" s="185">
        <v>137.59</v>
      </c>
      <c r="E703" s="186"/>
    </row>
    <row r="704" spans="1:5" ht="42.75">
      <c r="A704" s="183" t="s">
        <v>29506</v>
      </c>
      <c r="B704" s="183" t="s">
        <v>1412</v>
      </c>
      <c r="C704" s="184" t="s">
        <v>2</v>
      </c>
      <c r="D704" s="185">
        <v>88.49</v>
      </c>
      <c r="E704" s="186"/>
    </row>
    <row r="705" spans="1:5" ht="28.5">
      <c r="A705" s="183" t="s">
        <v>29507</v>
      </c>
      <c r="B705" s="183" t="s">
        <v>1413</v>
      </c>
      <c r="C705" s="184" t="s">
        <v>2</v>
      </c>
      <c r="D705" s="185">
        <v>24.27</v>
      </c>
      <c r="E705" s="186"/>
    </row>
    <row r="706" spans="1:5" ht="14.25">
      <c r="A706" s="183" t="s">
        <v>29508</v>
      </c>
      <c r="B706" s="183" t="s">
        <v>1414</v>
      </c>
      <c r="C706" s="184" t="s">
        <v>2</v>
      </c>
      <c r="D706" s="185">
        <v>62.37</v>
      </c>
      <c r="E706" s="186"/>
    </row>
    <row r="707" spans="1:5" ht="42.75">
      <c r="A707" s="183" t="s">
        <v>29509</v>
      </c>
      <c r="B707" s="183" t="s">
        <v>1415</v>
      </c>
      <c r="C707" s="184" t="s">
        <v>2</v>
      </c>
      <c r="D707" s="185">
        <v>105.86</v>
      </c>
      <c r="E707" s="263"/>
    </row>
    <row r="708" spans="1:5" ht="15">
      <c r="A708" s="343" t="s">
        <v>29510</v>
      </c>
      <c r="B708" s="378" t="s">
        <v>14302</v>
      </c>
      <c r="C708" s="379"/>
      <c r="D708" s="379"/>
      <c r="E708" s="186"/>
    </row>
    <row r="709" spans="1:5" ht="28.5">
      <c r="A709" s="183" t="s">
        <v>29511</v>
      </c>
      <c r="B709" s="183" t="s">
        <v>29512</v>
      </c>
      <c r="C709" s="184" t="s">
        <v>2</v>
      </c>
      <c r="D709" s="185">
        <v>7.17</v>
      </c>
      <c r="E709" s="186"/>
    </row>
    <row r="710" spans="1:5" ht="14.25">
      <c r="A710" s="183" t="s">
        <v>29513</v>
      </c>
      <c r="B710" s="183" t="s">
        <v>1416</v>
      </c>
      <c r="C710" s="184" t="s">
        <v>2</v>
      </c>
      <c r="D710" s="185">
        <v>34.56</v>
      </c>
      <c r="E710" s="186"/>
    </row>
    <row r="711" spans="1:5" ht="28.5">
      <c r="A711" s="183" t="s">
        <v>29514</v>
      </c>
      <c r="B711" s="183" t="s">
        <v>29515</v>
      </c>
      <c r="C711" s="184" t="s">
        <v>2</v>
      </c>
      <c r="D711" s="185">
        <v>20.76</v>
      </c>
      <c r="E711" s="186"/>
    </row>
    <row r="712" spans="1:5" ht="28.5">
      <c r="A712" s="183" t="s">
        <v>29516</v>
      </c>
      <c r="B712" s="183" t="s">
        <v>1417</v>
      </c>
      <c r="C712" s="184" t="s">
        <v>2</v>
      </c>
      <c r="D712" s="185">
        <v>80.47</v>
      </c>
      <c r="E712" s="186"/>
    </row>
    <row r="713" spans="1:5" ht="14.25">
      <c r="A713" s="183" t="s">
        <v>29517</v>
      </c>
      <c r="B713" s="183" t="s">
        <v>1418</v>
      </c>
      <c r="C713" s="184" t="s">
        <v>2</v>
      </c>
      <c r="D713" s="185">
        <v>14.37</v>
      </c>
      <c r="E713" s="186"/>
    </row>
    <row r="714" spans="1:5" ht="14.25">
      <c r="A714" s="183" t="s">
        <v>29518</v>
      </c>
      <c r="B714" s="183" t="s">
        <v>1419</v>
      </c>
      <c r="C714" s="184" t="s">
        <v>2</v>
      </c>
      <c r="D714" s="185">
        <v>14.37</v>
      </c>
      <c r="E714" s="186"/>
    </row>
    <row r="715" spans="1:5" ht="15">
      <c r="A715" s="343" t="s">
        <v>29519</v>
      </c>
      <c r="B715" s="378" t="s">
        <v>14303</v>
      </c>
      <c r="C715" s="379"/>
      <c r="D715" s="379"/>
      <c r="E715" s="263"/>
    </row>
    <row r="716" spans="1:5" ht="42.75">
      <c r="A716" s="183" t="s">
        <v>29520</v>
      </c>
      <c r="B716" s="183" t="s">
        <v>1420</v>
      </c>
      <c r="C716" s="184" t="s">
        <v>2</v>
      </c>
      <c r="D716" s="185">
        <v>36.56</v>
      </c>
      <c r="E716" s="186"/>
    </row>
    <row r="717" spans="1:5" ht="14.25">
      <c r="A717" s="183" t="s">
        <v>29521</v>
      </c>
      <c r="B717" s="183" t="s">
        <v>1421</v>
      </c>
      <c r="C717" s="184" t="s">
        <v>2</v>
      </c>
      <c r="D717" s="185">
        <v>27.35</v>
      </c>
      <c r="E717" s="186"/>
    </row>
    <row r="718" spans="1:5" ht="28.5">
      <c r="A718" s="183" t="s">
        <v>29522</v>
      </c>
      <c r="B718" s="183" t="s">
        <v>1422</v>
      </c>
      <c r="C718" s="184" t="s">
        <v>2</v>
      </c>
      <c r="D718" s="185">
        <v>99.7</v>
      </c>
      <c r="E718" s="186"/>
    </row>
    <row r="719" spans="1:5" ht="15">
      <c r="A719" s="343" t="s">
        <v>29523</v>
      </c>
      <c r="B719" s="378" t="s">
        <v>14304</v>
      </c>
      <c r="C719" s="379"/>
      <c r="D719" s="379"/>
      <c r="E719" s="263"/>
    </row>
    <row r="720" spans="1:5" ht="57">
      <c r="A720" s="183" t="s">
        <v>29524</v>
      </c>
      <c r="B720" s="183" t="s">
        <v>29525</v>
      </c>
      <c r="C720" s="184" t="s">
        <v>2</v>
      </c>
      <c r="D720" s="185">
        <v>78.849999999999994</v>
      </c>
      <c r="E720" s="186"/>
    </row>
    <row r="721" spans="1:5" ht="57">
      <c r="A721" s="183" t="s">
        <v>29526</v>
      </c>
      <c r="B721" s="183" t="s">
        <v>29527</v>
      </c>
      <c r="C721" s="184" t="s">
        <v>2</v>
      </c>
      <c r="D721" s="185">
        <v>116.28</v>
      </c>
      <c r="E721" s="186"/>
    </row>
    <row r="722" spans="1:5" ht="15">
      <c r="A722" s="343" t="s">
        <v>29528</v>
      </c>
      <c r="B722" s="378" t="s">
        <v>14304</v>
      </c>
      <c r="C722" s="379"/>
      <c r="D722" s="379"/>
      <c r="E722" s="263"/>
    </row>
    <row r="723" spans="1:5" ht="57">
      <c r="A723" s="183" t="s">
        <v>29529</v>
      </c>
      <c r="B723" s="183" t="s">
        <v>29530</v>
      </c>
      <c r="C723" s="184" t="s">
        <v>2</v>
      </c>
      <c r="D723" s="185">
        <v>114.51</v>
      </c>
      <c r="E723" s="186"/>
    </row>
    <row r="724" spans="1:5" ht="15">
      <c r="A724" s="343" t="s">
        <v>29531</v>
      </c>
      <c r="B724" s="378" t="s">
        <v>14305</v>
      </c>
      <c r="C724" s="379"/>
      <c r="D724" s="379"/>
      <c r="E724" s="263"/>
    </row>
    <row r="725" spans="1:5" ht="42.75">
      <c r="A725" s="183" t="s">
        <v>29532</v>
      </c>
      <c r="B725" s="183" t="s">
        <v>1423</v>
      </c>
      <c r="C725" s="184" t="s">
        <v>2</v>
      </c>
      <c r="D725" s="185">
        <v>430.85</v>
      </c>
      <c r="E725" s="186"/>
    </row>
    <row r="726" spans="1:5" ht="57">
      <c r="A726" s="183" t="s">
        <v>29533</v>
      </c>
      <c r="B726" s="183" t="s">
        <v>29534</v>
      </c>
      <c r="C726" s="184" t="s">
        <v>2</v>
      </c>
      <c r="D726" s="185">
        <v>144.07</v>
      </c>
      <c r="E726" s="186"/>
    </row>
    <row r="727" spans="1:5" ht="57">
      <c r="A727" s="183" t="s">
        <v>29535</v>
      </c>
      <c r="B727" s="183" t="s">
        <v>29536</v>
      </c>
      <c r="C727" s="184" t="s">
        <v>2</v>
      </c>
      <c r="D727" s="185">
        <v>76.69</v>
      </c>
      <c r="E727" s="186"/>
    </row>
    <row r="728" spans="1:5" ht="15">
      <c r="A728" s="343" t="s">
        <v>29537</v>
      </c>
      <c r="B728" s="378" t="s">
        <v>14306</v>
      </c>
      <c r="C728" s="379"/>
      <c r="D728" s="379"/>
      <c r="E728" s="263"/>
    </row>
    <row r="729" spans="1:5" ht="28.5">
      <c r="A729" s="183" t="s">
        <v>29538</v>
      </c>
      <c r="B729" s="183" t="s">
        <v>1424</v>
      </c>
      <c r="C729" s="184" t="s">
        <v>2</v>
      </c>
      <c r="D729" s="185">
        <v>169.01</v>
      </c>
      <c r="E729" s="186"/>
    </row>
    <row r="730" spans="1:5" ht="14.25">
      <c r="A730" s="183" t="s">
        <v>29539</v>
      </c>
      <c r="B730" s="183" t="s">
        <v>1425</v>
      </c>
      <c r="C730" s="184" t="s">
        <v>2</v>
      </c>
      <c r="D730" s="188">
        <v>1146.8499999999999</v>
      </c>
      <c r="E730" s="186"/>
    </row>
    <row r="731" spans="1:5" ht="28.5">
      <c r="A731" s="183" t="s">
        <v>29540</v>
      </c>
      <c r="B731" s="183" t="s">
        <v>1426</v>
      </c>
      <c r="C731" s="184" t="s">
        <v>2</v>
      </c>
      <c r="D731" s="188">
        <v>1045.3699999999999</v>
      </c>
      <c r="E731" s="186"/>
    </row>
    <row r="732" spans="1:5" ht="28.5">
      <c r="A732" s="183" t="s">
        <v>29541</v>
      </c>
      <c r="B732" s="183" t="s">
        <v>1427</v>
      </c>
      <c r="C732" s="184" t="s">
        <v>2</v>
      </c>
      <c r="D732" s="185">
        <v>108.22</v>
      </c>
      <c r="E732" s="186"/>
    </row>
    <row r="733" spans="1:5" ht="28.5">
      <c r="A733" s="183" t="s">
        <v>29542</v>
      </c>
      <c r="B733" s="183" t="s">
        <v>1428</v>
      </c>
      <c r="C733" s="184" t="s">
        <v>2</v>
      </c>
      <c r="D733" s="188">
        <v>1780.66</v>
      </c>
      <c r="E733" s="186"/>
    </row>
    <row r="734" spans="1:5" ht="28.5">
      <c r="A734" s="183" t="s">
        <v>29543</v>
      </c>
      <c r="B734" s="183" t="s">
        <v>1429</v>
      </c>
      <c r="C734" s="184" t="s">
        <v>2</v>
      </c>
      <c r="D734" s="188">
        <v>4227.79</v>
      </c>
      <c r="E734" s="186"/>
    </row>
    <row r="735" spans="1:5" ht="15">
      <c r="A735" s="343" t="s">
        <v>29544</v>
      </c>
      <c r="B735" s="378" t="s">
        <v>14307</v>
      </c>
      <c r="C735" s="379"/>
      <c r="D735" s="379"/>
      <c r="E735" s="263"/>
    </row>
    <row r="736" spans="1:5" ht="28.5">
      <c r="A736" s="183" t="s">
        <v>29545</v>
      </c>
      <c r="B736" s="183" t="s">
        <v>1430</v>
      </c>
      <c r="C736" s="184" t="s">
        <v>2</v>
      </c>
      <c r="D736" s="188">
        <v>1739.01</v>
      </c>
      <c r="E736" s="186"/>
    </row>
    <row r="737" spans="1:5" ht="28.5">
      <c r="A737" s="183" t="s">
        <v>29546</v>
      </c>
      <c r="B737" s="183" t="s">
        <v>1431</v>
      </c>
      <c r="C737" s="184" t="s">
        <v>2</v>
      </c>
      <c r="D737" s="188">
        <v>1711.82</v>
      </c>
      <c r="E737" s="186"/>
    </row>
    <row r="738" spans="1:5" ht="15">
      <c r="A738" s="343" t="s">
        <v>29547</v>
      </c>
      <c r="B738" s="378" t="s">
        <v>14307</v>
      </c>
      <c r="C738" s="379"/>
      <c r="D738" s="379"/>
      <c r="E738" s="263"/>
    </row>
    <row r="739" spans="1:5" ht="57">
      <c r="A739" s="183" t="s">
        <v>29548</v>
      </c>
      <c r="B739" s="183" t="s">
        <v>14630</v>
      </c>
      <c r="C739" s="184" t="s">
        <v>2</v>
      </c>
      <c r="D739" s="188">
        <v>4086.5</v>
      </c>
      <c r="E739" s="186"/>
    </row>
    <row r="740" spans="1:5" ht="57">
      <c r="A740" s="183" t="s">
        <v>29549</v>
      </c>
      <c r="B740" s="183" t="s">
        <v>14631</v>
      </c>
      <c r="C740" s="184" t="s">
        <v>2</v>
      </c>
      <c r="D740" s="188">
        <v>5773.86</v>
      </c>
      <c r="E740" s="263"/>
    </row>
    <row r="741" spans="1:5" ht="28.5">
      <c r="A741" s="183" t="s">
        <v>29550</v>
      </c>
      <c r="B741" s="183" t="s">
        <v>1432</v>
      </c>
      <c r="C741" s="184" t="s">
        <v>2</v>
      </c>
      <c r="D741" s="185">
        <v>727.01</v>
      </c>
      <c r="E741" s="186"/>
    </row>
    <row r="742" spans="1:5" ht="15">
      <c r="A742" s="343" t="s">
        <v>29551</v>
      </c>
      <c r="B742" s="378" t="s">
        <v>14308</v>
      </c>
      <c r="C742" s="379"/>
      <c r="D742" s="379"/>
      <c r="E742" s="186"/>
    </row>
    <row r="743" spans="1:5" ht="57">
      <c r="A743" s="183" t="s">
        <v>29552</v>
      </c>
      <c r="B743" s="183" t="s">
        <v>14632</v>
      </c>
      <c r="C743" s="184" t="s">
        <v>2</v>
      </c>
      <c r="D743" s="188">
        <v>2105.79</v>
      </c>
      <c r="E743" s="263"/>
    </row>
    <row r="744" spans="1:5" ht="28.5">
      <c r="A744" s="183" t="s">
        <v>29553</v>
      </c>
      <c r="B744" s="183" t="s">
        <v>1433</v>
      </c>
      <c r="C744" s="184" t="s">
        <v>2</v>
      </c>
      <c r="D744" s="185">
        <v>85.92</v>
      </c>
      <c r="E744" s="186"/>
    </row>
    <row r="745" spans="1:5" ht="28.5">
      <c r="A745" s="183" t="s">
        <v>29554</v>
      </c>
      <c r="B745" s="183" t="s">
        <v>1434</v>
      </c>
      <c r="C745" s="184" t="s">
        <v>2</v>
      </c>
      <c r="D745" s="185">
        <v>294.36</v>
      </c>
      <c r="E745" s="186"/>
    </row>
    <row r="746" spans="1:5" ht="42.75">
      <c r="A746" s="183" t="s">
        <v>29555</v>
      </c>
      <c r="B746" s="183" t="s">
        <v>27674</v>
      </c>
      <c r="C746" s="184" t="s">
        <v>2</v>
      </c>
      <c r="D746" s="188">
        <v>10014.86</v>
      </c>
      <c r="E746" s="186"/>
    </row>
    <row r="747" spans="1:5" ht="15">
      <c r="A747" s="343" t="s">
        <v>29556</v>
      </c>
      <c r="B747" s="378" t="s">
        <v>14309</v>
      </c>
      <c r="C747" s="379"/>
      <c r="D747" s="379"/>
      <c r="E747" s="186"/>
    </row>
    <row r="748" spans="1:5" ht="28.5">
      <c r="A748" s="183" t="s">
        <v>29557</v>
      </c>
      <c r="B748" s="183" t="s">
        <v>1435</v>
      </c>
      <c r="C748" s="184" t="s">
        <v>2</v>
      </c>
      <c r="D748" s="185">
        <v>76.739999999999995</v>
      </c>
      <c r="E748" s="186"/>
    </row>
    <row r="749" spans="1:5" ht="28.5">
      <c r="A749" s="183" t="s">
        <v>29558</v>
      </c>
      <c r="B749" s="183" t="s">
        <v>1436</v>
      </c>
      <c r="C749" s="184" t="s">
        <v>2</v>
      </c>
      <c r="D749" s="185">
        <v>179.23</v>
      </c>
      <c r="E749" s="186"/>
    </row>
    <row r="750" spans="1:5" ht="28.5">
      <c r="A750" s="183" t="s">
        <v>29559</v>
      </c>
      <c r="B750" s="183" t="s">
        <v>1437</v>
      </c>
      <c r="C750" s="184" t="s">
        <v>2</v>
      </c>
      <c r="D750" s="185">
        <v>105.55</v>
      </c>
      <c r="E750" s="186"/>
    </row>
    <row r="751" spans="1:5" ht="28.5">
      <c r="A751" s="183" t="s">
        <v>29560</v>
      </c>
      <c r="B751" s="183" t="s">
        <v>1438</v>
      </c>
      <c r="C751" s="184" t="s">
        <v>2</v>
      </c>
      <c r="D751" s="185">
        <v>12.34</v>
      </c>
      <c r="E751" s="186"/>
    </row>
    <row r="752" spans="1:5" ht="28.5">
      <c r="A752" s="183" t="s">
        <v>29561</v>
      </c>
      <c r="B752" s="183" t="s">
        <v>14633</v>
      </c>
      <c r="C752" s="184" t="s">
        <v>2</v>
      </c>
      <c r="D752" s="185">
        <v>181.29</v>
      </c>
      <c r="E752" s="186"/>
    </row>
    <row r="753" spans="1:5" ht="28.5">
      <c r="A753" s="183" t="s">
        <v>29562</v>
      </c>
      <c r="B753" s="183" t="s">
        <v>1439</v>
      </c>
      <c r="C753" s="184" t="s">
        <v>2</v>
      </c>
      <c r="D753" s="185">
        <v>252.28</v>
      </c>
      <c r="E753" s="186"/>
    </row>
    <row r="754" spans="1:5" ht="28.5">
      <c r="A754" s="183" t="s">
        <v>29563</v>
      </c>
      <c r="B754" s="183" t="s">
        <v>1440</v>
      </c>
      <c r="C754" s="184" t="s">
        <v>2</v>
      </c>
      <c r="D754" s="185">
        <v>19.2</v>
      </c>
      <c r="E754" s="186"/>
    </row>
    <row r="755" spans="1:5" ht="28.5">
      <c r="A755" s="183" t="s">
        <v>29564</v>
      </c>
      <c r="B755" s="183" t="s">
        <v>1441</v>
      </c>
      <c r="C755" s="184" t="s">
        <v>2</v>
      </c>
      <c r="D755" s="185">
        <v>204.1</v>
      </c>
      <c r="E755" s="186"/>
    </row>
    <row r="756" spans="1:5" ht="28.5">
      <c r="A756" s="183" t="s">
        <v>29565</v>
      </c>
      <c r="B756" s="183" t="s">
        <v>1442</v>
      </c>
      <c r="C756" s="184" t="s">
        <v>2</v>
      </c>
      <c r="D756" s="185">
        <v>17.28</v>
      </c>
      <c r="E756" s="186"/>
    </row>
    <row r="757" spans="1:5" ht="28.5">
      <c r="A757" s="183" t="s">
        <v>29566</v>
      </c>
      <c r="B757" s="183" t="s">
        <v>29567</v>
      </c>
      <c r="C757" s="184" t="s">
        <v>2</v>
      </c>
      <c r="D757" s="185">
        <v>12.36</v>
      </c>
      <c r="E757" s="186"/>
    </row>
    <row r="758" spans="1:5" ht="28.5">
      <c r="A758" s="183" t="s">
        <v>29568</v>
      </c>
      <c r="B758" s="183" t="s">
        <v>1443</v>
      </c>
      <c r="C758" s="184" t="s">
        <v>2</v>
      </c>
      <c r="D758" s="185">
        <v>34.97</v>
      </c>
      <c r="E758" s="186"/>
    </row>
    <row r="759" spans="1:5" ht="28.5">
      <c r="A759" s="183" t="s">
        <v>29569</v>
      </c>
      <c r="B759" s="183" t="s">
        <v>1444</v>
      </c>
      <c r="C759" s="184" t="s">
        <v>2</v>
      </c>
      <c r="D759" s="185">
        <v>12.34</v>
      </c>
      <c r="E759" s="186"/>
    </row>
    <row r="760" spans="1:5" ht="28.5">
      <c r="A760" s="183" t="s">
        <v>29570</v>
      </c>
      <c r="B760" s="183" t="s">
        <v>1445</v>
      </c>
      <c r="C760" s="184" t="s">
        <v>2</v>
      </c>
      <c r="D760" s="185">
        <v>28.92</v>
      </c>
      <c r="E760" s="186"/>
    </row>
    <row r="761" spans="1:5" ht="28.5">
      <c r="A761" s="183" t="s">
        <v>29571</v>
      </c>
      <c r="B761" s="183" t="s">
        <v>1446</v>
      </c>
      <c r="C761" s="184" t="s">
        <v>2</v>
      </c>
      <c r="D761" s="185">
        <v>11.54</v>
      </c>
      <c r="E761" s="186"/>
    </row>
    <row r="762" spans="1:5" ht="28.5">
      <c r="A762" s="183" t="s">
        <v>29572</v>
      </c>
      <c r="B762" s="183" t="s">
        <v>1447</v>
      </c>
      <c r="C762" s="184" t="s">
        <v>2</v>
      </c>
      <c r="D762" s="185">
        <v>13.09</v>
      </c>
      <c r="E762" s="186"/>
    </row>
    <row r="763" spans="1:5" ht="28.5">
      <c r="A763" s="183" t="s">
        <v>29573</v>
      </c>
      <c r="B763" s="183" t="s">
        <v>1448</v>
      </c>
      <c r="C763" s="184" t="s">
        <v>2</v>
      </c>
      <c r="D763" s="185">
        <v>20.67</v>
      </c>
      <c r="E763" s="186"/>
    </row>
    <row r="764" spans="1:5" ht="28.5">
      <c r="A764" s="183" t="s">
        <v>29574</v>
      </c>
      <c r="B764" s="183" t="s">
        <v>1449</v>
      </c>
      <c r="C764" s="184" t="s">
        <v>2</v>
      </c>
      <c r="D764" s="185">
        <v>2.84</v>
      </c>
      <c r="E764" s="263"/>
    </row>
    <row r="765" spans="1:5" ht="42.75">
      <c r="A765" s="183" t="s">
        <v>29575</v>
      </c>
      <c r="B765" s="183" t="s">
        <v>14554</v>
      </c>
      <c r="C765" s="184" t="s">
        <v>2</v>
      </c>
      <c r="D765" s="185">
        <v>1.74</v>
      </c>
      <c r="E765" s="186"/>
    </row>
    <row r="766" spans="1:5" ht="28.5">
      <c r="A766" s="183" t="s">
        <v>29576</v>
      </c>
      <c r="B766" s="183" t="s">
        <v>1450</v>
      </c>
      <c r="C766" s="184" t="s">
        <v>2</v>
      </c>
      <c r="D766" s="185">
        <v>72.680000000000007</v>
      </c>
      <c r="E766" s="186"/>
    </row>
    <row r="767" spans="1:5" ht="15">
      <c r="A767" s="343" t="s">
        <v>29577</v>
      </c>
      <c r="B767" s="378" t="s">
        <v>14310</v>
      </c>
      <c r="C767" s="379"/>
      <c r="D767" s="379"/>
      <c r="E767" s="186"/>
    </row>
    <row r="768" spans="1:5" ht="28.5">
      <c r="A768" s="183" t="s">
        <v>29578</v>
      </c>
      <c r="B768" s="183" t="s">
        <v>1451</v>
      </c>
      <c r="C768" s="184" t="s">
        <v>2</v>
      </c>
      <c r="D768" s="185">
        <v>17.28</v>
      </c>
      <c r="E768" s="186"/>
    </row>
    <row r="769" spans="1:5" ht="28.5">
      <c r="A769" s="183" t="s">
        <v>29579</v>
      </c>
      <c r="B769" s="183" t="s">
        <v>1452</v>
      </c>
      <c r="C769" s="184" t="s">
        <v>2</v>
      </c>
      <c r="D769" s="185">
        <v>9.89</v>
      </c>
      <c r="E769" s="186"/>
    </row>
    <row r="770" spans="1:5" ht="28.5">
      <c r="A770" s="183" t="s">
        <v>29580</v>
      </c>
      <c r="B770" s="183" t="s">
        <v>1453</v>
      </c>
      <c r="C770" s="184" t="s">
        <v>2</v>
      </c>
      <c r="D770" s="185">
        <v>9.3000000000000007</v>
      </c>
      <c r="E770" s="186"/>
    </row>
    <row r="771" spans="1:5" ht="28.5">
      <c r="A771" s="183" t="s">
        <v>29581</v>
      </c>
      <c r="B771" s="183" t="s">
        <v>1454</v>
      </c>
      <c r="C771" s="184" t="s">
        <v>2</v>
      </c>
      <c r="D771" s="185">
        <v>60.23</v>
      </c>
      <c r="E771" s="186"/>
    </row>
    <row r="772" spans="1:5" ht="28.5">
      <c r="A772" s="183" t="s">
        <v>29582</v>
      </c>
      <c r="B772" s="183" t="s">
        <v>1455</v>
      </c>
      <c r="C772" s="184" t="s">
        <v>1</v>
      </c>
      <c r="D772" s="185">
        <v>97.43</v>
      </c>
      <c r="E772" s="263"/>
    </row>
    <row r="773" spans="1:5" ht="28.5">
      <c r="A773" s="183" t="s">
        <v>29583</v>
      </c>
      <c r="B773" s="183" t="s">
        <v>1456</v>
      </c>
      <c r="C773" s="184" t="s">
        <v>1</v>
      </c>
      <c r="D773" s="185">
        <v>75.88</v>
      </c>
      <c r="E773" s="186"/>
    </row>
    <row r="774" spans="1:5" ht="28.5">
      <c r="A774" s="183" t="s">
        <v>29584</v>
      </c>
      <c r="B774" s="183" t="s">
        <v>1457</v>
      </c>
      <c r="C774" s="184" t="s">
        <v>1</v>
      </c>
      <c r="D774" s="185">
        <v>41.64</v>
      </c>
      <c r="E774" s="263"/>
    </row>
    <row r="775" spans="1:5" ht="15">
      <c r="A775" s="343" t="s">
        <v>29585</v>
      </c>
      <c r="B775" s="378" t="s">
        <v>1128</v>
      </c>
      <c r="C775" s="379"/>
      <c r="D775" s="379"/>
      <c r="E775" s="186"/>
    </row>
    <row r="776" spans="1:5" ht="14.25">
      <c r="A776" s="183" t="s">
        <v>29586</v>
      </c>
      <c r="B776" s="183" t="s">
        <v>14555</v>
      </c>
      <c r="C776" s="184" t="s">
        <v>2</v>
      </c>
      <c r="D776" s="185">
        <v>17.28</v>
      </c>
      <c r="E776" s="186"/>
    </row>
    <row r="777" spans="1:5" ht="15">
      <c r="A777" s="343" t="s">
        <v>29587</v>
      </c>
      <c r="B777" s="378" t="s">
        <v>14273</v>
      </c>
      <c r="C777" s="379"/>
      <c r="D777" s="379"/>
      <c r="E777" s="186"/>
    </row>
    <row r="778" spans="1:5" ht="14.25">
      <c r="A778" s="183" t="s">
        <v>29588</v>
      </c>
      <c r="B778" s="183" t="s">
        <v>1458</v>
      </c>
      <c r="C778" s="184" t="s">
        <v>2</v>
      </c>
      <c r="D778" s="185">
        <v>492.5</v>
      </c>
      <c r="E778" s="186"/>
    </row>
    <row r="779" spans="1:5" ht="28.5">
      <c r="A779" s="183" t="s">
        <v>29589</v>
      </c>
      <c r="B779" s="183" t="s">
        <v>1459</v>
      </c>
      <c r="C779" s="184" t="s">
        <v>2</v>
      </c>
      <c r="D779" s="185">
        <v>42.92</v>
      </c>
      <c r="E779" s="186"/>
    </row>
    <row r="780" spans="1:5" ht="15" customHeight="1">
      <c r="A780" s="183" t="s">
        <v>29590</v>
      </c>
      <c r="B780" s="183" t="s">
        <v>1460</v>
      </c>
      <c r="C780" s="184" t="s">
        <v>2</v>
      </c>
      <c r="D780" s="185">
        <v>104.4</v>
      </c>
      <c r="E780" s="186"/>
    </row>
    <row r="781" spans="1:5" ht="15" customHeight="1">
      <c r="A781" s="183" t="s">
        <v>29591</v>
      </c>
      <c r="B781" s="183" t="s">
        <v>1461</v>
      </c>
      <c r="C781" s="184" t="s">
        <v>2</v>
      </c>
      <c r="D781" s="185">
        <v>14.26</v>
      </c>
      <c r="E781" s="263"/>
    </row>
    <row r="782" spans="1:5" ht="28.5">
      <c r="A782" s="183" t="s">
        <v>29592</v>
      </c>
      <c r="B782" s="183" t="s">
        <v>1462</v>
      </c>
      <c r="C782" s="184" t="s">
        <v>2</v>
      </c>
      <c r="D782" s="185">
        <v>9</v>
      </c>
      <c r="E782" s="186"/>
    </row>
    <row r="783" spans="1:5" ht="28.5">
      <c r="A783" s="183" t="s">
        <v>29593</v>
      </c>
      <c r="B783" s="183" t="s">
        <v>1463</v>
      </c>
      <c r="C783" s="184" t="s">
        <v>1</v>
      </c>
      <c r="D783" s="185">
        <v>66.41</v>
      </c>
      <c r="E783" s="186"/>
    </row>
    <row r="784" spans="1:5" ht="15" customHeight="1">
      <c r="A784" s="343" t="s">
        <v>29594</v>
      </c>
      <c r="B784" s="378" t="s">
        <v>14311</v>
      </c>
      <c r="C784" s="379"/>
      <c r="D784" s="379"/>
      <c r="E784" s="186"/>
    </row>
    <row r="785" spans="1:5" ht="15" customHeight="1">
      <c r="A785" s="183" t="s">
        <v>29595</v>
      </c>
      <c r="B785" s="183" t="s">
        <v>29596</v>
      </c>
      <c r="C785" s="184" t="s">
        <v>2</v>
      </c>
      <c r="D785" s="185">
        <v>42.66</v>
      </c>
      <c r="E785" s="263"/>
    </row>
    <row r="786" spans="1:5" ht="28.5">
      <c r="A786" s="183" t="s">
        <v>29597</v>
      </c>
      <c r="B786" s="183" t="s">
        <v>1464</v>
      </c>
      <c r="C786" s="184" t="s">
        <v>2</v>
      </c>
      <c r="D786" s="185">
        <v>1.65</v>
      </c>
      <c r="E786" s="186"/>
    </row>
    <row r="787" spans="1:5" ht="28.5">
      <c r="A787" s="183" t="s">
        <v>29598</v>
      </c>
      <c r="B787" s="183" t="s">
        <v>1465</v>
      </c>
      <c r="C787" s="184" t="s">
        <v>2</v>
      </c>
      <c r="D787" s="185">
        <v>251.92</v>
      </c>
      <c r="E787" s="186"/>
    </row>
    <row r="788" spans="1:5" ht="15">
      <c r="A788" s="343" t="s">
        <v>29599</v>
      </c>
      <c r="B788" s="378" t="s">
        <v>14311</v>
      </c>
      <c r="C788" s="379"/>
      <c r="D788" s="379"/>
      <c r="E788" s="186"/>
    </row>
    <row r="789" spans="1:5" ht="28.5">
      <c r="A789" s="183" t="s">
        <v>29600</v>
      </c>
      <c r="B789" s="183" t="s">
        <v>14556</v>
      </c>
      <c r="C789" s="184" t="s">
        <v>2</v>
      </c>
      <c r="D789" s="185">
        <v>1.33</v>
      </c>
      <c r="E789" s="186"/>
    </row>
    <row r="790" spans="1:5" ht="28.5">
      <c r="A790" s="183" t="s">
        <v>29601</v>
      </c>
      <c r="B790" s="183" t="s">
        <v>14557</v>
      </c>
      <c r="C790" s="184" t="s">
        <v>2</v>
      </c>
      <c r="D790" s="185">
        <v>1.87</v>
      </c>
      <c r="E790" s="186"/>
    </row>
    <row r="791" spans="1:5" ht="28.5">
      <c r="A791" s="183" t="s">
        <v>29602</v>
      </c>
      <c r="B791" s="183" t="s">
        <v>14558</v>
      </c>
      <c r="C791" s="184" t="s">
        <v>2</v>
      </c>
      <c r="D791" s="185">
        <v>2.64</v>
      </c>
      <c r="E791" s="186"/>
    </row>
    <row r="792" spans="1:5" ht="28.5">
      <c r="A792" s="183" t="s">
        <v>29603</v>
      </c>
      <c r="B792" s="183" t="s">
        <v>14559</v>
      </c>
      <c r="C792" s="184" t="s">
        <v>2</v>
      </c>
      <c r="D792" s="185">
        <v>6.09</v>
      </c>
      <c r="E792" s="186"/>
    </row>
    <row r="793" spans="1:5" ht="28.5">
      <c r="A793" s="183" t="s">
        <v>29604</v>
      </c>
      <c r="B793" s="183" t="s">
        <v>14560</v>
      </c>
      <c r="C793" s="184" t="s">
        <v>2</v>
      </c>
      <c r="D793" s="185">
        <v>9.77</v>
      </c>
      <c r="E793" s="186"/>
    </row>
    <row r="794" spans="1:5" ht="28.5">
      <c r="A794" s="183" t="s">
        <v>29605</v>
      </c>
      <c r="B794" s="183" t="s">
        <v>14561</v>
      </c>
      <c r="C794" s="184" t="s">
        <v>2</v>
      </c>
      <c r="D794" s="185">
        <v>13.18</v>
      </c>
      <c r="E794" s="186"/>
    </row>
    <row r="795" spans="1:5" ht="28.5">
      <c r="A795" s="183" t="s">
        <v>29606</v>
      </c>
      <c r="B795" s="183" t="s">
        <v>14562</v>
      </c>
      <c r="C795" s="184" t="s">
        <v>2</v>
      </c>
      <c r="D795" s="185">
        <v>45.1</v>
      </c>
      <c r="E795" s="186"/>
    </row>
    <row r="796" spans="1:5" ht="28.5">
      <c r="A796" s="183" t="s">
        <v>29607</v>
      </c>
      <c r="B796" s="183" t="s">
        <v>14563</v>
      </c>
      <c r="C796" s="184" t="s">
        <v>2</v>
      </c>
      <c r="D796" s="185">
        <v>0.7</v>
      </c>
      <c r="E796" s="186"/>
    </row>
    <row r="797" spans="1:5" ht="28.5">
      <c r="A797" s="183" t="s">
        <v>29608</v>
      </c>
      <c r="B797" s="183" t="s">
        <v>14564</v>
      </c>
      <c r="C797" s="184" t="s">
        <v>2</v>
      </c>
      <c r="D797" s="185">
        <v>1.38</v>
      </c>
      <c r="E797" s="186"/>
    </row>
    <row r="798" spans="1:5" ht="28.5">
      <c r="A798" s="183" t="s">
        <v>29609</v>
      </c>
      <c r="B798" s="183" t="s">
        <v>14634</v>
      </c>
      <c r="C798" s="184" t="s">
        <v>2</v>
      </c>
      <c r="D798" s="185">
        <v>2.0499999999999998</v>
      </c>
      <c r="E798" s="186"/>
    </row>
    <row r="799" spans="1:5" ht="28.5">
      <c r="A799" s="183" t="s">
        <v>29610</v>
      </c>
      <c r="B799" s="183" t="s">
        <v>14565</v>
      </c>
      <c r="C799" s="184" t="s">
        <v>2</v>
      </c>
      <c r="D799" s="185">
        <v>2.35</v>
      </c>
      <c r="E799" s="186"/>
    </row>
    <row r="800" spans="1:5" ht="14.45" customHeight="1">
      <c r="A800" s="183" t="s">
        <v>29611</v>
      </c>
      <c r="B800" s="183" t="s">
        <v>14566</v>
      </c>
      <c r="C800" s="184" t="s">
        <v>2</v>
      </c>
      <c r="D800" s="185">
        <v>3.36</v>
      </c>
      <c r="E800" s="186"/>
    </row>
    <row r="801" spans="1:5" ht="28.5">
      <c r="A801" s="183" t="s">
        <v>29612</v>
      </c>
      <c r="B801" s="183" t="s">
        <v>14567</v>
      </c>
      <c r="C801" s="184" t="s">
        <v>2</v>
      </c>
      <c r="D801" s="185">
        <v>8.27</v>
      </c>
      <c r="E801" s="186"/>
    </row>
    <row r="802" spans="1:5" ht="28.5">
      <c r="A802" s="183" t="s">
        <v>29613</v>
      </c>
      <c r="B802" s="183" t="s">
        <v>14568</v>
      </c>
      <c r="C802" s="184" t="s">
        <v>2</v>
      </c>
      <c r="D802" s="185">
        <v>10.45</v>
      </c>
      <c r="E802" s="186"/>
    </row>
    <row r="803" spans="1:5" ht="28.5">
      <c r="A803" s="183" t="s">
        <v>29614</v>
      </c>
      <c r="B803" s="183" t="s">
        <v>14569</v>
      </c>
      <c r="C803" s="184" t="s">
        <v>2</v>
      </c>
      <c r="D803" s="185">
        <v>31.42</v>
      </c>
      <c r="E803" s="186"/>
    </row>
    <row r="804" spans="1:5" ht="15" customHeight="1">
      <c r="A804" s="183" t="s">
        <v>29615</v>
      </c>
      <c r="B804" s="183" t="s">
        <v>1466</v>
      </c>
      <c r="C804" s="184" t="s">
        <v>2</v>
      </c>
      <c r="D804" s="185">
        <v>0.52</v>
      </c>
      <c r="E804" s="263"/>
    </row>
    <row r="805" spans="1:5" ht="15" customHeight="1">
      <c r="A805" s="183" t="s">
        <v>29616</v>
      </c>
      <c r="B805" s="183" t="s">
        <v>1467</v>
      </c>
      <c r="C805" s="184" t="s">
        <v>2</v>
      </c>
      <c r="D805" s="185">
        <v>1.23</v>
      </c>
      <c r="E805" s="186"/>
    </row>
    <row r="806" spans="1:5" ht="28.5">
      <c r="A806" s="183" t="s">
        <v>29617</v>
      </c>
      <c r="B806" s="183" t="s">
        <v>1468</v>
      </c>
      <c r="C806" s="184" t="s">
        <v>2</v>
      </c>
      <c r="D806" s="185">
        <v>6.58</v>
      </c>
      <c r="E806" s="186"/>
    </row>
    <row r="807" spans="1:5" ht="28.5">
      <c r="A807" s="183" t="s">
        <v>29618</v>
      </c>
      <c r="B807" s="183" t="s">
        <v>1469</v>
      </c>
      <c r="C807" s="184" t="s">
        <v>2</v>
      </c>
      <c r="D807" s="185">
        <v>3.75</v>
      </c>
      <c r="E807" s="186"/>
    </row>
    <row r="808" spans="1:5" ht="15">
      <c r="A808" s="343" t="s">
        <v>29619</v>
      </c>
      <c r="B808" s="378" t="s">
        <v>14311</v>
      </c>
      <c r="C808" s="379"/>
      <c r="D808" s="379"/>
      <c r="E808" s="186"/>
    </row>
    <row r="809" spans="1:5" ht="28.5">
      <c r="A809" s="183" t="s">
        <v>29620</v>
      </c>
      <c r="B809" s="183" t="s">
        <v>1470</v>
      </c>
      <c r="C809" s="184" t="s">
        <v>2</v>
      </c>
      <c r="D809" s="185">
        <v>4.34</v>
      </c>
      <c r="E809" s="186"/>
    </row>
    <row r="810" spans="1:5" ht="28.5">
      <c r="A810" s="183" t="s">
        <v>29621</v>
      </c>
      <c r="B810" s="183" t="s">
        <v>1471</v>
      </c>
      <c r="C810" s="184" t="s">
        <v>2</v>
      </c>
      <c r="D810" s="185">
        <v>8.7200000000000006</v>
      </c>
      <c r="E810" s="263"/>
    </row>
    <row r="811" spans="1:5" ht="28.5">
      <c r="A811" s="183" t="s">
        <v>29622</v>
      </c>
      <c r="B811" s="183" t="s">
        <v>1472</v>
      </c>
      <c r="C811" s="184" t="s">
        <v>2</v>
      </c>
      <c r="D811" s="185">
        <v>14.08</v>
      </c>
      <c r="E811" s="186"/>
    </row>
    <row r="812" spans="1:5" ht="28.5">
      <c r="A812" s="183" t="s">
        <v>29623</v>
      </c>
      <c r="B812" s="183" t="s">
        <v>1473</v>
      </c>
      <c r="C812" s="184" t="s">
        <v>2</v>
      </c>
      <c r="D812" s="185">
        <v>19.88</v>
      </c>
      <c r="E812" s="186"/>
    </row>
    <row r="813" spans="1:5" ht="28.5">
      <c r="A813" s="183" t="s">
        <v>29624</v>
      </c>
      <c r="B813" s="183" t="s">
        <v>14635</v>
      </c>
      <c r="C813" s="184" t="s">
        <v>1</v>
      </c>
      <c r="D813" s="185">
        <v>5.09</v>
      </c>
      <c r="E813" s="186"/>
    </row>
    <row r="814" spans="1:5" ht="28.5">
      <c r="A814" s="183" t="s">
        <v>29625</v>
      </c>
      <c r="B814" s="183" t="s">
        <v>1474</v>
      </c>
      <c r="C814" s="184" t="s">
        <v>1</v>
      </c>
      <c r="D814" s="185">
        <v>52.44</v>
      </c>
      <c r="E814" s="186"/>
    </row>
    <row r="815" spans="1:5" ht="28.5">
      <c r="A815" s="183" t="s">
        <v>29626</v>
      </c>
      <c r="B815" s="183" t="s">
        <v>14636</v>
      </c>
      <c r="C815" s="184" t="s">
        <v>2</v>
      </c>
      <c r="D815" s="185">
        <v>0.27</v>
      </c>
      <c r="E815" s="186"/>
    </row>
    <row r="816" spans="1:5" ht="15">
      <c r="A816" s="343" t="s">
        <v>29627</v>
      </c>
      <c r="B816" s="378" t="s">
        <v>14312</v>
      </c>
      <c r="C816" s="379"/>
      <c r="D816" s="379"/>
      <c r="E816" s="186"/>
    </row>
    <row r="817" spans="1:5" ht="28.5">
      <c r="A817" s="183" t="s">
        <v>29628</v>
      </c>
      <c r="B817" s="183" t="s">
        <v>14637</v>
      </c>
      <c r="C817" s="184" t="s">
        <v>1</v>
      </c>
      <c r="D817" s="185">
        <v>15.19</v>
      </c>
      <c r="E817" s="186"/>
    </row>
    <row r="818" spans="1:5" ht="28.5">
      <c r="A818" s="183" t="s">
        <v>29629</v>
      </c>
      <c r="B818" s="183" t="s">
        <v>1475</v>
      </c>
      <c r="C818" s="184" t="s">
        <v>2</v>
      </c>
      <c r="D818" s="185">
        <v>114.35</v>
      </c>
      <c r="E818" s="186"/>
    </row>
    <row r="819" spans="1:5" ht="28.5">
      <c r="A819" s="183" t="s">
        <v>29630</v>
      </c>
      <c r="B819" s="183" t="s">
        <v>1476</v>
      </c>
      <c r="C819" s="184" t="s">
        <v>2</v>
      </c>
      <c r="D819" s="185">
        <v>102.79</v>
      </c>
      <c r="E819" s="186"/>
    </row>
    <row r="820" spans="1:5" ht="14.25">
      <c r="A820" s="183" t="s">
        <v>29631</v>
      </c>
      <c r="B820" s="183" t="s">
        <v>1477</v>
      </c>
      <c r="C820" s="184" t="s">
        <v>2</v>
      </c>
      <c r="D820" s="185">
        <v>1.4</v>
      </c>
      <c r="E820" s="186"/>
    </row>
    <row r="821" spans="1:5" ht="28.5">
      <c r="A821" s="183" t="s">
        <v>29632</v>
      </c>
      <c r="B821" s="183" t="s">
        <v>1478</v>
      </c>
      <c r="C821" s="184" t="s">
        <v>2</v>
      </c>
      <c r="D821" s="185">
        <v>27.72</v>
      </c>
      <c r="E821" s="263"/>
    </row>
    <row r="822" spans="1:5" ht="14.25">
      <c r="A822" s="183" t="s">
        <v>29633</v>
      </c>
      <c r="B822" s="183" t="s">
        <v>1479</v>
      </c>
      <c r="C822" s="184" t="s">
        <v>2</v>
      </c>
      <c r="D822" s="185">
        <v>116.63</v>
      </c>
      <c r="E822" s="186"/>
    </row>
    <row r="823" spans="1:5" ht="42.75">
      <c r="A823" s="183" t="s">
        <v>29634</v>
      </c>
      <c r="B823" s="183" t="s">
        <v>14638</v>
      </c>
      <c r="C823" s="184" t="s">
        <v>2</v>
      </c>
      <c r="D823" s="185">
        <v>99.17</v>
      </c>
      <c r="E823" s="263"/>
    </row>
    <row r="824" spans="1:5" ht="14.45" customHeight="1">
      <c r="A824" s="183" t="s">
        <v>29635</v>
      </c>
      <c r="B824" s="183" t="s">
        <v>1480</v>
      </c>
      <c r="C824" s="184" t="s">
        <v>2</v>
      </c>
      <c r="D824" s="185">
        <v>188.44</v>
      </c>
      <c r="E824" s="186"/>
    </row>
    <row r="825" spans="1:5" ht="28.5">
      <c r="A825" s="183" t="s">
        <v>29636</v>
      </c>
      <c r="B825" s="183" t="s">
        <v>1481</v>
      </c>
      <c r="C825" s="184" t="s">
        <v>2</v>
      </c>
      <c r="D825" s="185">
        <v>571.16999999999996</v>
      </c>
      <c r="E825" s="186"/>
    </row>
    <row r="826" spans="1:5" ht="28.5">
      <c r="A826" s="183" t="s">
        <v>29637</v>
      </c>
      <c r="B826" s="183" t="s">
        <v>1482</v>
      </c>
      <c r="C826" s="184" t="s">
        <v>2</v>
      </c>
      <c r="D826" s="185">
        <v>45.58</v>
      </c>
      <c r="E826" s="186"/>
    </row>
    <row r="827" spans="1:5" ht="15">
      <c r="A827" s="343" t="s">
        <v>29638</v>
      </c>
      <c r="B827" s="378" t="s">
        <v>14244</v>
      </c>
      <c r="C827" s="379"/>
      <c r="D827" s="379"/>
      <c r="E827" s="186"/>
    </row>
    <row r="828" spans="1:5" ht="28.5">
      <c r="A828" s="183" t="s">
        <v>29639</v>
      </c>
      <c r="B828" s="183" t="s">
        <v>1483</v>
      </c>
      <c r="C828" s="184" t="s">
        <v>2</v>
      </c>
      <c r="D828" s="185">
        <v>26.29</v>
      </c>
      <c r="E828" s="263"/>
    </row>
    <row r="829" spans="1:5" ht="15">
      <c r="A829" s="343" t="s">
        <v>29640</v>
      </c>
      <c r="B829" s="378" t="s">
        <v>14273</v>
      </c>
      <c r="C829" s="379"/>
      <c r="D829" s="379"/>
      <c r="E829" s="186"/>
    </row>
    <row r="830" spans="1:5" ht="28.5">
      <c r="A830" s="183" t="s">
        <v>29641</v>
      </c>
      <c r="B830" s="183" t="s">
        <v>1484</v>
      </c>
      <c r="C830" s="184" t="s">
        <v>1</v>
      </c>
      <c r="D830" s="185">
        <v>6.68</v>
      </c>
      <c r="E830" s="186"/>
    </row>
    <row r="831" spans="1:5" ht="28.5">
      <c r="A831" s="183" t="s">
        <v>29642</v>
      </c>
      <c r="B831" s="183" t="s">
        <v>1485</v>
      </c>
      <c r="C831" s="184" t="s">
        <v>1</v>
      </c>
      <c r="D831" s="185">
        <v>108.22</v>
      </c>
      <c r="E831" s="186"/>
    </row>
    <row r="832" spans="1:5" ht="28.5">
      <c r="A832" s="183" t="s">
        <v>29643</v>
      </c>
      <c r="B832" s="183" t="s">
        <v>1486</v>
      </c>
      <c r="C832" s="184" t="s">
        <v>2</v>
      </c>
      <c r="D832" s="185">
        <v>53.25</v>
      </c>
      <c r="E832" s="263"/>
    </row>
    <row r="833" spans="1:5" ht="28.5">
      <c r="A833" s="183" t="s">
        <v>29644</v>
      </c>
      <c r="B833" s="183" t="s">
        <v>1487</v>
      </c>
      <c r="C833" s="184" t="s">
        <v>1</v>
      </c>
      <c r="D833" s="185">
        <v>179.48</v>
      </c>
      <c r="E833" s="186"/>
    </row>
    <row r="834" spans="1:5" ht="15">
      <c r="A834" s="343" t="s">
        <v>29645</v>
      </c>
      <c r="B834" s="378" t="s">
        <v>14313</v>
      </c>
      <c r="C834" s="379"/>
      <c r="D834" s="379"/>
      <c r="E834" s="186"/>
    </row>
    <row r="835" spans="1:5" ht="28.5">
      <c r="A835" s="183" t="s">
        <v>29646</v>
      </c>
      <c r="B835" s="183" t="s">
        <v>29647</v>
      </c>
      <c r="C835" s="184" t="s">
        <v>2</v>
      </c>
      <c r="D835" s="185">
        <v>37.22</v>
      </c>
      <c r="E835" s="186"/>
    </row>
    <row r="836" spans="1:5" ht="28.5">
      <c r="A836" s="183" t="s">
        <v>29648</v>
      </c>
      <c r="B836" s="183" t="s">
        <v>14639</v>
      </c>
      <c r="C836" s="184" t="s">
        <v>2</v>
      </c>
      <c r="D836" s="185">
        <v>166.44</v>
      </c>
      <c r="E836" s="186"/>
    </row>
    <row r="837" spans="1:5" ht="28.5">
      <c r="A837" s="183" t="s">
        <v>29649</v>
      </c>
      <c r="B837" s="183" t="s">
        <v>29650</v>
      </c>
      <c r="C837" s="184" t="s">
        <v>2</v>
      </c>
      <c r="D837" s="185">
        <v>4.3</v>
      </c>
      <c r="E837" s="186"/>
    </row>
    <row r="838" spans="1:5" ht="28.5">
      <c r="A838" s="183" t="s">
        <v>29651</v>
      </c>
      <c r="B838" s="183" t="s">
        <v>1488</v>
      </c>
      <c r="C838" s="184" t="s">
        <v>2</v>
      </c>
      <c r="D838" s="185">
        <v>41.46</v>
      </c>
      <c r="E838" s="186"/>
    </row>
    <row r="839" spans="1:5" ht="15">
      <c r="A839" s="343" t="s">
        <v>29652</v>
      </c>
      <c r="B839" s="378" t="s">
        <v>14313</v>
      </c>
      <c r="C839" s="379"/>
      <c r="D839" s="379"/>
      <c r="E839" s="186"/>
    </row>
    <row r="840" spans="1:5" ht="28.5">
      <c r="A840" s="183" t="s">
        <v>29653</v>
      </c>
      <c r="B840" s="183" t="s">
        <v>1489</v>
      </c>
      <c r="C840" s="184" t="s">
        <v>2</v>
      </c>
      <c r="D840" s="185">
        <v>435.52</v>
      </c>
      <c r="E840" s="263"/>
    </row>
    <row r="841" spans="1:5" ht="14.25">
      <c r="A841" s="183" t="s">
        <v>29654</v>
      </c>
      <c r="B841" s="183" t="s">
        <v>1490</v>
      </c>
      <c r="C841" s="184" t="s">
        <v>2</v>
      </c>
      <c r="D841" s="185">
        <v>3.04</v>
      </c>
      <c r="E841" s="186"/>
    </row>
    <row r="842" spans="1:5" ht="28.5">
      <c r="A842" s="183" t="s">
        <v>29655</v>
      </c>
      <c r="B842" s="183" t="s">
        <v>1491</v>
      </c>
      <c r="C842" s="184" t="s">
        <v>2</v>
      </c>
      <c r="D842" s="185">
        <v>44.84</v>
      </c>
      <c r="E842" s="186"/>
    </row>
    <row r="843" spans="1:5" ht="28.5">
      <c r="A843" s="183" t="s">
        <v>29656</v>
      </c>
      <c r="B843" s="183" t="s">
        <v>1492</v>
      </c>
      <c r="C843" s="184" t="s">
        <v>2</v>
      </c>
      <c r="D843" s="185">
        <v>4.26</v>
      </c>
      <c r="E843" s="186"/>
    </row>
    <row r="844" spans="1:5" ht="28.5">
      <c r="A844" s="183" t="s">
        <v>29657</v>
      </c>
      <c r="B844" s="183" t="s">
        <v>1493</v>
      </c>
      <c r="C844" s="184" t="s">
        <v>2</v>
      </c>
      <c r="D844" s="185">
        <v>146.9</v>
      </c>
      <c r="E844" s="186"/>
    </row>
    <row r="845" spans="1:5" ht="42.75">
      <c r="A845" s="183" t="s">
        <v>29658</v>
      </c>
      <c r="B845" s="183" t="s">
        <v>1494</v>
      </c>
      <c r="C845" s="184" t="s">
        <v>2</v>
      </c>
      <c r="D845" s="185">
        <v>245.2</v>
      </c>
      <c r="E845" s="186"/>
    </row>
    <row r="846" spans="1:5" ht="28.5">
      <c r="A846" s="183" t="s">
        <v>29659</v>
      </c>
      <c r="B846" s="183" t="s">
        <v>1495</v>
      </c>
      <c r="C846" s="184" t="s">
        <v>2</v>
      </c>
      <c r="D846" s="188">
        <v>2267.0300000000002</v>
      </c>
      <c r="E846" s="186"/>
    </row>
    <row r="847" spans="1:5" ht="15">
      <c r="A847" s="343" t="s">
        <v>29660</v>
      </c>
      <c r="B847" s="378" t="s">
        <v>14314</v>
      </c>
      <c r="C847" s="379"/>
      <c r="D847" s="379"/>
      <c r="E847" s="186"/>
    </row>
    <row r="848" spans="1:5" ht="28.5">
      <c r="A848" s="183" t="s">
        <v>29661</v>
      </c>
      <c r="B848" s="183" t="s">
        <v>1496</v>
      </c>
      <c r="C848" s="184" t="s">
        <v>2</v>
      </c>
      <c r="D848" s="185">
        <v>4.82</v>
      </c>
      <c r="E848" s="186"/>
    </row>
    <row r="849" spans="1:5" ht="28.5">
      <c r="A849" s="183" t="s">
        <v>29662</v>
      </c>
      <c r="B849" s="183" t="s">
        <v>1497</v>
      </c>
      <c r="C849" s="184" t="s">
        <v>2</v>
      </c>
      <c r="D849" s="185">
        <v>6.5</v>
      </c>
      <c r="E849" s="186"/>
    </row>
    <row r="850" spans="1:5" ht="28.5">
      <c r="A850" s="183" t="s">
        <v>29663</v>
      </c>
      <c r="B850" s="183" t="s">
        <v>1498</v>
      </c>
      <c r="C850" s="184" t="s">
        <v>2</v>
      </c>
      <c r="D850" s="185">
        <v>7.52</v>
      </c>
      <c r="E850" s="263"/>
    </row>
    <row r="851" spans="1:5" ht="28.5">
      <c r="A851" s="183" t="s">
        <v>29664</v>
      </c>
      <c r="B851" s="183" t="s">
        <v>1499</v>
      </c>
      <c r="C851" s="184" t="s">
        <v>2</v>
      </c>
      <c r="D851" s="185">
        <v>4.6900000000000004</v>
      </c>
      <c r="E851" s="186"/>
    </row>
    <row r="852" spans="1:5" ht="42.75">
      <c r="A852" s="183" t="s">
        <v>29665</v>
      </c>
      <c r="B852" s="183" t="s">
        <v>14570</v>
      </c>
      <c r="C852" s="184" t="s">
        <v>2</v>
      </c>
      <c r="D852" s="185">
        <v>6.84</v>
      </c>
      <c r="E852" s="186"/>
    </row>
    <row r="853" spans="1:5" ht="28.5">
      <c r="A853" s="183" t="s">
        <v>29666</v>
      </c>
      <c r="B853" s="183" t="s">
        <v>1500</v>
      </c>
      <c r="C853" s="184" t="s">
        <v>2</v>
      </c>
      <c r="D853" s="185">
        <v>14.26</v>
      </c>
      <c r="E853" s="186"/>
    </row>
    <row r="854" spans="1:5" ht="28.5">
      <c r="A854" s="183" t="s">
        <v>29667</v>
      </c>
      <c r="B854" s="183" t="s">
        <v>1501</v>
      </c>
      <c r="C854" s="184" t="s">
        <v>2</v>
      </c>
      <c r="D854" s="185">
        <v>109.62</v>
      </c>
      <c r="E854" s="186"/>
    </row>
    <row r="855" spans="1:5" ht="28.5">
      <c r="A855" s="183" t="s">
        <v>29668</v>
      </c>
      <c r="B855" s="183" t="s">
        <v>1502</v>
      </c>
      <c r="C855" s="184" t="s">
        <v>2</v>
      </c>
      <c r="D855" s="185">
        <v>149.21</v>
      </c>
      <c r="E855" s="186"/>
    </row>
    <row r="856" spans="1:5" ht="28.5">
      <c r="A856" s="183" t="s">
        <v>29669</v>
      </c>
      <c r="B856" s="183" t="s">
        <v>14640</v>
      </c>
      <c r="C856" s="184" t="s">
        <v>2</v>
      </c>
      <c r="D856" s="185">
        <v>24.42</v>
      </c>
      <c r="E856" s="186"/>
    </row>
    <row r="857" spans="1:5" ht="42.75">
      <c r="A857" s="183" t="s">
        <v>29670</v>
      </c>
      <c r="B857" s="183" t="s">
        <v>14641</v>
      </c>
      <c r="C857" s="184" t="s">
        <v>2</v>
      </c>
      <c r="D857" s="185">
        <v>38.07</v>
      </c>
      <c r="E857" s="186"/>
    </row>
    <row r="858" spans="1:5" ht="28.5">
      <c r="A858" s="183" t="s">
        <v>29671</v>
      </c>
      <c r="B858" s="183" t="s">
        <v>1503</v>
      </c>
      <c r="C858" s="184" t="s">
        <v>2</v>
      </c>
      <c r="D858" s="185">
        <v>15.11</v>
      </c>
      <c r="E858" s="186"/>
    </row>
    <row r="859" spans="1:5" ht="15">
      <c r="A859" s="343" t="s">
        <v>29672</v>
      </c>
      <c r="B859" s="378" t="s">
        <v>14315</v>
      </c>
      <c r="C859" s="379"/>
      <c r="D859" s="379"/>
      <c r="E859" s="263"/>
    </row>
    <row r="860" spans="1:5" ht="28.5">
      <c r="A860" s="183" t="s">
        <v>29673</v>
      </c>
      <c r="B860" s="183" t="s">
        <v>1504</v>
      </c>
      <c r="C860" s="184" t="s">
        <v>2</v>
      </c>
      <c r="D860" s="185">
        <v>15.46</v>
      </c>
      <c r="E860" s="186"/>
    </row>
    <row r="861" spans="1:5" ht="14.25">
      <c r="A861" s="183" t="s">
        <v>29674</v>
      </c>
      <c r="B861" s="183" t="s">
        <v>1505</v>
      </c>
      <c r="C861" s="184" t="s">
        <v>2</v>
      </c>
      <c r="D861" s="185">
        <v>4.38</v>
      </c>
      <c r="E861" s="186"/>
    </row>
    <row r="862" spans="1:5" ht="28.5">
      <c r="A862" s="183" t="s">
        <v>29675</v>
      </c>
      <c r="B862" s="183" t="s">
        <v>1506</v>
      </c>
      <c r="C862" s="184" t="s">
        <v>2</v>
      </c>
      <c r="D862" s="185">
        <v>633.54999999999995</v>
      </c>
      <c r="E862" s="186"/>
    </row>
    <row r="863" spans="1:5" ht="28.5">
      <c r="A863" s="183" t="s">
        <v>29676</v>
      </c>
      <c r="B863" s="183" t="s">
        <v>1507</v>
      </c>
      <c r="C863" s="184" t="s">
        <v>2</v>
      </c>
      <c r="D863" s="185">
        <v>92.62</v>
      </c>
      <c r="E863" s="186"/>
    </row>
    <row r="864" spans="1:5" ht="28.5">
      <c r="A864" s="183" t="s">
        <v>29677</v>
      </c>
      <c r="B864" s="183" t="s">
        <v>1508</v>
      </c>
      <c r="C864" s="184" t="s">
        <v>2</v>
      </c>
      <c r="D864" s="185">
        <v>142.38</v>
      </c>
      <c r="E864" s="186"/>
    </row>
    <row r="865" spans="1:5" ht="14.25">
      <c r="A865" s="183" t="s">
        <v>29678</v>
      </c>
      <c r="B865" s="183" t="s">
        <v>1509</v>
      </c>
      <c r="C865" s="184" t="s">
        <v>2</v>
      </c>
      <c r="D865" s="185">
        <v>1.49</v>
      </c>
      <c r="E865" s="186"/>
    </row>
    <row r="866" spans="1:5" ht="28.5">
      <c r="A866" s="183" t="s">
        <v>29679</v>
      </c>
      <c r="B866" s="183" t="s">
        <v>29680</v>
      </c>
      <c r="C866" s="184" t="s">
        <v>2</v>
      </c>
      <c r="D866" s="185">
        <v>5.7</v>
      </c>
      <c r="E866" s="186"/>
    </row>
    <row r="867" spans="1:5" ht="28.5">
      <c r="A867" s="183" t="s">
        <v>29681</v>
      </c>
      <c r="B867" s="183" t="s">
        <v>29682</v>
      </c>
      <c r="C867" s="184" t="s">
        <v>2</v>
      </c>
      <c r="D867" s="185">
        <v>14.34</v>
      </c>
      <c r="E867" s="186"/>
    </row>
    <row r="868" spans="1:5" ht="15">
      <c r="A868" s="343" t="s">
        <v>29683</v>
      </c>
      <c r="B868" s="378" t="s">
        <v>1128</v>
      </c>
      <c r="C868" s="379"/>
      <c r="D868" s="379"/>
      <c r="E868" s="186"/>
    </row>
    <row r="869" spans="1:5" ht="14.25">
      <c r="A869" s="183" t="s">
        <v>29684</v>
      </c>
      <c r="B869" s="183" t="s">
        <v>1510</v>
      </c>
      <c r="C869" s="184" t="s">
        <v>2</v>
      </c>
      <c r="D869" s="185">
        <v>3.04</v>
      </c>
      <c r="E869" s="186"/>
    </row>
    <row r="870" spans="1:5" ht="14.25">
      <c r="A870" s="183" t="s">
        <v>29685</v>
      </c>
      <c r="B870" s="183" t="s">
        <v>1511</v>
      </c>
      <c r="C870" s="184" t="s">
        <v>2</v>
      </c>
      <c r="D870" s="185">
        <v>24.56</v>
      </c>
      <c r="E870" s="186"/>
    </row>
    <row r="871" spans="1:5" ht="28.5">
      <c r="A871" s="183" t="s">
        <v>29686</v>
      </c>
      <c r="B871" s="183" t="s">
        <v>1512</v>
      </c>
      <c r="C871" s="184" t="s">
        <v>2</v>
      </c>
      <c r="D871" s="185">
        <v>4.78</v>
      </c>
      <c r="E871" s="186"/>
    </row>
    <row r="872" spans="1:5" ht="14.25">
      <c r="A872" s="183" t="s">
        <v>29687</v>
      </c>
      <c r="B872" s="183" t="s">
        <v>1513</v>
      </c>
      <c r="C872" s="184" t="s">
        <v>2</v>
      </c>
      <c r="D872" s="185">
        <v>3.79</v>
      </c>
      <c r="E872" s="186"/>
    </row>
    <row r="873" spans="1:5" ht="28.5">
      <c r="A873" s="183" t="s">
        <v>29688</v>
      </c>
      <c r="B873" s="183" t="s">
        <v>1514</v>
      </c>
      <c r="C873" s="184" t="s">
        <v>2</v>
      </c>
      <c r="D873" s="185">
        <v>631.61</v>
      </c>
      <c r="E873" s="186"/>
    </row>
    <row r="874" spans="1:5" ht="14.25">
      <c r="A874" s="183" t="s">
        <v>29689</v>
      </c>
      <c r="B874" s="183" t="s">
        <v>1515</v>
      </c>
      <c r="C874" s="184" t="s">
        <v>2</v>
      </c>
      <c r="D874" s="185">
        <v>22.79</v>
      </c>
      <c r="E874" s="186"/>
    </row>
    <row r="875" spans="1:5" ht="42.75">
      <c r="A875" s="183" t="s">
        <v>29690</v>
      </c>
      <c r="B875" s="183" t="s">
        <v>14571</v>
      </c>
      <c r="C875" s="184" t="s">
        <v>2</v>
      </c>
      <c r="D875" s="185">
        <v>12.76</v>
      </c>
      <c r="E875" s="186"/>
    </row>
    <row r="876" spans="1:5" ht="28.5">
      <c r="A876" s="183" t="s">
        <v>29691</v>
      </c>
      <c r="B876" s="183" t="s">
        <v>1516</v>
      </c>
      <c r="C876" s="184" t="s">
        <v>1</v>
      </c>
      <c r="D876" s="185">
        <v>25.03</v>
      </c>
      <c r="E876" s="263"/>
    </row>
    <row r="877" spans="1:5" ht="28.5">
      <c r="A877" s="183" t="s">
        <v>29692</v>
      </c>
      <c r="B877" s="183" t="s">
        <v>29693</v>
      </c>
      <c r="C877" s="184" t="s">
        <v>2</v>
      </c>
      <c r="D877" s="185">
        <v>15.3</v>
      </c>
      <c r="E877" s="186"/>
    </row>
    <row r="878" spans="1:5" ht="14.25">
      <c r="A878" s="183" t="s">
        <v>29694</v>
      </c>
      <c r="B878" s="183" t="s">
        <v>14572</v>
      </c>
      <c r="C878" s="184" t="s">
        <v>2</v>
      </c>
      <c r="D878" s="185">
        <v>23.5</v>
      </c>
      <c r="E878" s="186"/>
    </row>
    <row r="879" spans="1:5" ht="14.25">
      <c r="A879" s="183" t="s">
        <v>29695</v>
      </c>
      <c r="B879" s="183" t="s">
        <v>1517</v>
      </c>
      <c r="C879" s="184" t="s">
        <v>2</v>
      </c>
      <c r="D879" s="185">
        <v>3.71</v>
      </c>
      <c r="E879" s="186"/>
    </row>
    <row r="880" spans="1:5" ht="14.25">
      <c r="A880" s="183" t="s">
        <v>29696</v>
      </c>
      <c r="B880" s="183" t="s">
        <v>1518</v>
      </c>
      <c r="C880" s="184" t="s">
        <v>2</v>
      </c>
      <c r="D880" s="185">
        <v>9.36</v>
      </c>
      <c r="E880" s="186"/>
    </row>
    <row r="881" spans="1:5" ht="14.25">
      <c r="A881" s="183" t="s">
        <v>29697</v>
      </c>
      <c r="B881" s="183" t="s">
        <v>1519</v>
      </c>
      <c r="C881" s="184" t="s">
        <v>2</v>
      </c>
      <c r="D881" s="185">
        <v>7.43</v>
      </c>
      <c r="E881" s="186"/>
    </row>
    <row r="882" spans="1:5" ht="15">
      <c r="A882" s="343" t="s">
        <v>29698</v>
      </c>
      <c r="B882" s="378" t="s">
        <v>14244</v>
      </c>
      <c r="C882" s="379"/>
      <c r="D882" s="379"/>
      <c r="E882" s="186"/>
    </row>
    <row r="883" spans="1:5" ht="28.5">
      <c r="A883" s="183" t="s">
        <v>29699</v>
      </c>
      <c r="B883" s="183" t="s">
        <v>1520</v>
      </c>
      <c r="C883" s="184" t="s">
        <v>1</v>
      </c>
      <c r="D883" s="185">
        <v>14.72</v>
      </c>
      <c r="E883" s="186"/>
    </row>
    <row r="884" spans="1:5" ht="28.5">
      <c r="A884" s="183" t="s">
        <v>29700</v>
      </c>
      <c r="B884" s="183" t="s">
        <v>29701</v>
      </c>
      <c r="C884" s="184" t="s">
        <v>2</v>
      </c>
      <c r="D884" s="185">
        <v>3.62</v>
      </c>
      <c r="E884" s="186"/>
    </row>
    <row r="885" spans="1:5" ht="28.5">
      <c r="A885" s="183" t="s">
        <v>29702</v>
      </c>
      <c r="B885" s="183" t="s">
        <v>29703</v>
      </c>
      <c r="C885" s="184" t="s">
        <v>2</v>
      </c>
      <c r="D885" s="185">
        <v>1.47</v>
      </c>
      <c r="E885" s="186"/>
    </row>
    <row r="886" spans="1:5" ht="28.5">
      <c r="A886" s="183" t="s">
        <v>29704</v>
      </c>
      <c r="B886" s="183" t="s">
        <v>1521</v>
      </c>
      <c r="C886" s="184" t="s">
        <v>2</v>
      </c>
      <c r="D886" s="185">
        <v>301.16000000000003</v>
      </c>
      <c r="E886" s="186"/>
    </row>
    <row r="887" spans="1:5" ht="28.5">
      <c r="A887" s="183" t="s">
        <v>29705</v>
      </c>
      <c r="B887" s="183" t="s">
        <v>1522</v>
      </c>
      <c r="C887" s="184" t="s">
        <v>2</v>
      </c>
      <c r="D887" s="185">
        <v>29.6</v>
      </c>
      <c r="E887" s="186"/>
    </row>
    <row r="888" spans="1:5" ht="28.5">
      <c r="A888" s="183" t="s">
        <v>29706</v>
      </c>
      <c r="B888" s="183" t="s">
        <v>1523</v>
      </c>
      <c r="C888" s="184" t="s">
        <v>1</v>
      </c>
      <c r="D888" s="185">
        <v>19.809999999999999</v>
      </c>
      <c r="E888" s="186"/>
    </row>
    <row r="889" spans="1:5" ht="15">
      <c r="A889" s="183" t="s">
        <v>29707</v>
      </c>
      <c r="B889" s="183" t="s">
        <v>14573</v>
      </c>
      <c r="C889" s="184" t="s">
        <v>2</v>
      </c>
      <c r="D889" s="185">
        <v>32.840000000000003</v>
      </c>
      <c r="E889" s="263"/>
    </row>
    <row r="890" spans="1:5" ht="14.25">
      <c r="A890" s="183" t="s">
        <v>29708</v>
      </c>
      <c r="B890" s="183" t="s">
        <v>14642</v>
      </c>
      <c r="C890" s="184" t="s">
        <v>2</v>
      </c>
      <c r="D890" s="185">
        <v>26.22</v>
      </c>
      <c r="E890" s="186"/>
    </row>
    <row r="891" spans="1:5" ht="14.25">
      <c r="A891" s="183" t="s">
        <v>29709</v>
      </c>
      <c r="B891" s="183" t="s">
        <v>1524</v>
      </c>
      <c r="C891" s="184" t="s">
        <v>2</v>
      </c>
      <c r="D891" s="185">
        <v>5.08</v>
      </c>
      <c r="E891" s="186"/>
    </row>
    <row r="892" spans="1:5" ht="14.25">
      <c r="A892" s="183" t="s">
        <v>29710</v>
      </c>
      <c r="B892" s="183" t="s">
        <v>1525</v>
      </c>
      <c r="C892" s="184" t="s">
        <v>2</v>
      </c>
      <c r="D892" s="185">
        <v>69.209999999999994</v>
      </c>
      <c r="E892" s="186"/>
    </row>
    <row r="893" spans="1:5" ht="28.5">
      <c r="A893" s="183" t="s">
        <v>29711</v>
      </c>
      <c r="B893" s="183" t="s">
        <v>1526</v>
      </c>
      <c r="C893" s="184" t="s">
        <v>2</v>
      </c>
      <c r="D893" s="185">
        <v>36.49</v>
      </c>
      <c r="E893" s="186"/>
    </row>
    <row r="894" spans="1:5" ht="15">
      <c r="A894" s="183" t="s">
        <v>29712</v>
      </c>
      <c r="B894" s="183" t="s">
        <v>1527</v>
      </c>
      <c r="C894" s="184" t="s">
        <v>2</v>
      </c>
      <c r="D894" s="185">
        <v>66.56</v>
      </c>
      <c r="E894" s="263"/>
    </row>
    <row r="895" spans="1:5" ht="14.25">
      <c r="A895" s="183" t="s">
        <v>29713</v>
      </c>
      <c r="B895" s="183" t="s">
        <v>1528</v>
      </c>
      <c r="C895" s="184" t="s">
        <v>2</v>
      </c>
      <c r="D895" s="185">
        <v>170.47</v>
      </c>
      <c r="E895" s="186"/>
    </row>
    <row r="896" spans="1:5" ht="15">
      <c r="A896" s="343" t="s">
        <v>29714</v>
      </c>
      <c r="B896" s="378" t="s">
        <v>1128</v>
      </c>
      <c r="C896" s="379"/>
      <c r="D896" s="379"/>
      <c r="E896" s="186"/>
    </row>
    <row r="897" spans="1:5" ht="28.5">
      <c r="A897" s="183" t="s">
        <v>29715</v>
      </c>
      <c r="B897" s="183" t="s">
        <v>29716</v>
      </c>
      <c r="C897" s="184" t="s">
        <v>2</v>
      </c>
      <c r="D897" s="185">
        <v>6.24</v>
      </c>
      <c r="E897" s="186"/>
    </row>
    <row r="898" spans="1:5" ht="28.5">
      <c r="A898" s="183" t="s">
        <v>29717</v>
      </c>
      <c r="B898" s="183" t="s">
        <v>1529</v>
      </c>
      <c r="C898" s="184" t="s">
        <v>1</v>
      </c>
      <c r="D898" s="185">
        <v>128.02000000000001</v>
      </c>
      <c r="E898" s="186"/>
    </row>
    <row r="899" spans="1:5" ht="28.5">
      <c r="A899" s="183" t="s">
        <v>29718</v>
      </c>
      <c r="B899" s="183" t="s">
        <v>1530</v>
      </c>
      <c r="C899" s="184" t="s">
        <v>2</v>
      </c>
      <c r="D899" s="185">
        <v>30.8</v>
      </c>
      <c r="E899" s="186"/>
    </row>
    <row r="900" spans="1:5" ht="28.5">
      <c r="A900" s="183" t="s">
        <v>29719</v>
      </c>
      <c r="B900" s="183" t="s">
        <v>1531</v>
      </c>
      <c r="C900" s="184" t="s">
        <v>2</v>
      </c>
      <c r="D900" s="185">
        <v>14.48</v>
      </c>
      <c r="E900" s="186"/>
    </row>
    <row r="901" spans="1:5" ht="15">
      <c r="A901" s="343" t="s">
        <v>29720</v>
      </c>
      <c r="B901" s="378" t="s">
        <v>14273</v>
      </c>
      <c r="C901" s="379"/>
      <c r="D901" s="379"/>
      <c r="E901" s="186"/>
    </row>
    <row r="902" spans="1:5" ht="14.25">
      <c r="A902" s="183" t="s">
        <v>29721</v>
      </c>
      <c r="B902" s="183" t="s">
        <v>1532</v>
      </c>
      <c r="C902" s="184" t="s">
        <v>2</v>
      </c>
      <c r="D902" s="185">
        <v>4.7699999999999996</v>
      </c>
      <c r="E902" s="186"/>
    </row>
    <row r="903" spans="1:5" ht="28.5">
      <c r="A903" s="183" t="s">
        <v>29722</v>
      </c>
      <c r="B903" s="183" t="s">
        <v>1533</v>
      </c>
      <c r="C903" s="184" t="s">
        <v>2</v>
      </c>
      <c r="D903" s="185">
        <v>5.59</v>
      </c>
      <c r="E903" s="186"/>
    </row>
    <row r="904" spans="1:5" ht="28.5">
      <c r="A904" s="183" t="s">
        <v>29723</v>
      </c>
      <c r="B904" s="183" t="s">
        <v>1534</v>
      </c>
      <c r="C904" s="184" t="s">
        <v>2</v>
      </c>
      <c r="D904" s="185">
        <v>8.89</v>
      </c>
      <c r="E904" s="186"/>
    </row>
    <row r="905" spans="1:5" ht="28.5">
      <c r="A905" s="183" t="s">
        <v>29724</v>
      </c>
      <c r="B905" s="183" t="s">
        <v>1535</v>
      </c>
      <c r="C905" s="184" t="s">
        <v>2</v>
      </c>
      <c r="D905" s="185">
        <v>9.39</v>
      </c>
      <c r="E905" s="186"/>
    </row>
    <row r="906" spans="1:5" ht="28.5">
      <c r="A906" s="183" t="s">
        <v>29725</v>
      </c>
      <c r="B906" s="183" t="s">
        <v>1536</v>
      </c>
      <c r="C906" s="184" t="s">
        <v>2</v>
      </c>
      <c r="D906" s="185">
        <v>16.77</v>
      </c>
      <c r="E906" s="186"/>
    </row>
    <row r="907" spans="1:5" ht="28.5">
      <c r="A907" s="183" t="s">
        <v>29726</v>
      </c>
      <c r="B907" s="183" t="s">
        <v>1537</v>
      </c>
      <c r="C907" s="184" t="s">
        <v>2</v>
      </c>
      <c r="D907" s="185">
        <v>25.09</v>
      </c>
      <c r="E907" s="263"/>
    </row>
    <row r="908" spans="1:5" ht="28.5">
      <c r="A908" s="183" t="s">
        <v>29727</v>
      </c>
      <c r="B908" s="183" t="s">
        <v>1538</v>
      </c>
      <c r="C908" s="184" t="s">
        <v>2</v>
      </c>
      <c r="D908" s="185">
        <v>36.99</v>
      </c>
      <c r="E908" s="186"/>
    </row>
    <row r="909" spans="1:5" ht="28.5">
      <c r="A909" s="183" t="s">
        <v>29728</v>
      </c>
      <c r="B909" s="183" t="s">
        <v>1539</v>
      </c>
      <c r="C909" s="184" t="s">
        <v>2</v>
      </c>
      <c r="D909" s="185">
        <v>229.25</v>
      </c>
      <c r="E909" s="186"/>
    </row>
    <row r="910" spans="1:5" ht="15" customHeight="1">
      <c r="A910" s="183" t="s">
        <v>29729</v>
      </c>
      <c r="B910" s="183" t="s">
        <v>1540</v>
      </c>
      <c r="C910" s="184" t="s">
        <v>2</v>
      </c>
      <c r="D910" s="185">
        <v>1.37</v>
      </c>
      <c r="E910" s="263"/>
    </row>
    <row r="911" spans="1:5" ht="28.5">
      <c r="A911" s="183" t="s">
        <v>29730</v>
      </c>
      <c r="B911" s="183" t="s">
        <v>1541</v>
      </c>
      <c r="C911" s="184" t="s">
        <v>2</v>
      </c>
      <c r="D911" s="185">
        <v>135.37</v>
      </c>
      <c r="E911" s="263"/>
    </row>
    <row r="912" spans="1:5" ht="28.5">
      <c r="A912" s="183" t="s">
        <v>29731</v>
      </c>
      <c r="B912" s="183" t="s">
        <v>29732</v>
      </c>
      <c r="C912" s="184" t="s">
        <v>2</v>
      </c>
      <c r="D912" s="185">
        <v>5.87</v>
      </c>
      <c r="E912" s="186"/>
    </row>
    <row r="913" spans="1:5" ht="14.25">
      <c r="A913" s="183" t="s">
        <v>29733</v>
      </c>
      <c r="B913" s="183" t="s">
        <v>1542</v>
      </c>
      <c r="C913" s="184" t="s">
        <v>2</v>
      </c>
      <c r="D913" s="185">
        <v>56.26</v>
      </c>
      <c r="E913" s="186"/>
    </row>
    <row r="914" spans="1:5" ht="15">
      <c r="A914" s="343" t="s">
        <v>29734</v>
      </c>
      <c r="B914" s="378" t="s">
        <v>14316</v>
      </c>
      <c r="C914" s="379"/>
      <c r="D914" s="379"/>
      <c r="E914" s="186"/>
    </row>
    <row r="915" spans="1:5" ht="42.75">
      <c r="A915" s="183" t="s">
        <v>29735</v>
      </c>
      <c r="B915" s="183" t="s">
        <v>1543</v>
      </c>
      <c r="C915" s="184" t="s">
        <v>2</v>
      </c>
      <c r="D915" s="185">
        <v>216.55</v>
      </c>
      <c r="E915" s="263"/>
    </row>
    <row r="916" spans="1:5" ht="28.5">
      <c r="A916" s="183" t="s">
        <v>29736</v>
      </c>
      <c r="B916" s="183" t="s">
        <v>1544</v>
      </c>
      <c r="C916" s="184" t="s">
        <v>2</v>
      </c>
      <c r="D916" s="185">
        <v>314.95999999999998</v>
      </c>
      <c r="E916" s="186"/>
    </row>
    <row r="917" spans="1:5" ht="15">
      <c r="A917" s="343" t="s">
        <v>29737</v>
      </c>
      <c r="B917" s="378" t="s">
        <v>14317</v>
      </c>
      <c r="C917" s="379"/>
      <c r="D917" s="379"/>
      <c r="E917" s="186"/>
    </row>
    <row r="918" spans="1:5" ht="15">
      <c r="A918" s="343" t="s">
        <v>29738</v>
      </c>
      <c r="B918" s="378" t="s">
        <v>14318</v>
      </c>
      <c r="C918" s="379"/>
      <c r="D918" s="379"/>
      <c r="E918" s="186"/>
    </row>
    <row r="919" spans="1:5" ht="28.5">
      <c r="A919" s="183" t="s">
        <v>29739</v>
      </c>
      <c r="B919" s="183" t="s">
        <v>14643</v>
      </c>
      <c r="C919" s="184" t="s">
        <v>2</v>
      </c>
      <c r="D919" s="185">
        <v>32.83</v>
      </c>
      <c r="E919" s="263"/>
    </row>
    <row r="920" spans="1:5" ht="28.5">
      <c r="A920" s="183" t="s">
        <v>29740</v>
      </c>
      <c r="B920" s="183" t="s">
        <v>14644</v>
      </c>
      <c r="C920" s="184" t="s">
        <v>2</v>
      </c>
      <c r="D920" s="185">
        <v>15.94</v>
      </c>
      <c r="E920" s="186"/>
    </row>
    <row r="921" spans="1:5" ht="28.5">
      <c r="A921" s="183" t="s">
        <v>29741</v>
      </c>
      <c r="B921" s="183" t="s">
        <v>1545</v>
      </c>
      <c r="C921" s="184" t="s">
        <v>2</v>
      </c>
      <c r="D921" s="185">
        <v>1.18</v>
      </c>
      <c r="E921" s="186"/>
    </row>
    <row r="922" spans="1:5" ht="28.5">
      <c r="A922" s="183" t="s">
        <v>29742</v>
      </c>
      <c r="B922" s="183" t="s">
        <v>14645</v>
      </c>
      <c r="C922" s="184" t="s">
        <v>1</v>
      </c>
      <c r="D922" s="185">
        <v>84.62</v>
      </c>
      <c r="E922" s="263"/>
    </row>
    <row r="923" spans="1:5" ht="15">
      <c r="A923" s="183" t="s">
        <v>29743</v>
      </c>
      <c r="B923" s="183" t="s">
        <v>1546</v>
      </c>
      <c r="C923" s="184" t="s">
        <v>2</v>
      </c>
      <c r="D923" s="185">
        <v>4.21</v>
      </c>
      <c r="E923" s="263"/>
    </row>
    <row r="924" spans="1:5" ht="14.25">
      <c r="A924" s="183" t="s">
        <v>29744</v>
      </c>
      <c r="B924" s="183" t="s">
        <v>1547</v>
      </c>
      <c r="C924" s="184" t="s">
        <v>2</v>
      </c>
      <c r="D924" s="185">
        <v>11.92</v>
      </c>
      <c r="E924" s="186"/>
    </row>
    <row r="925" spans="1:5" ht="28.5">
      <c r="A925" s="183" t="s">
        <v>29745</v>
      </c>
      <c r="B925" s="183" t="s">
        <v>14646</v>
      </c>
      <c r="C925" s="184" t="s">
        <v>2</v>
      </c>
      <c r="D925" s="185">
        <v>49</v>
      </c>
      <c r="E925" s="186"/>
    </row>
    <row r="926" spans="1:5" ht="28.5">
      <c r="A926" s="183" t="s">
        <v>29746</v>
      </c>
      <c r="B926" s="183" t="s">
        <v>14647</v>
      </c>
      <c r="C926" s="184" t="s">
        <v>1</v>
      </c>
      <c r="D926" s="185">
        <v>42.38</v>
      </c>
      <c r="E926" s="263"/>
    </row>
    <row r="927" spans="1:5" ht="28.5">
      <c r="A927" s="183" t="s">
        <v>29747</v>
      </c>
      <c r="B927" s="183" t="s">
        <v>14648</v>
      </c>
      <c r="C927" s="184" t="s">
        <v>2</v>
      </c>
      <c r="D927" s="185">
        <v>23.81</v>
      </c>
      <c r="E927" s="186"/>
    </row>
    <row r="928" spans="1:5" ht="15">
      <c r="A928" s="343" t="s">
        <v>29748</v>
      </c>
      <c r="B928" s="378" t="s">
        <v>14319</v>
      </c>
      <c r="C928" s="379"/>
      <c r="D928" s="379"/>
      <c r="E928" s="186"/>
    </row>
    <row r="929" spans="1:5" ht="28.5">
      <c r="A929" s="183" t="s">
        <v>29749</v>
      </c>
      <c r="B929" s="183" t="s">
        <v>1548</v>
      </c>
      <c r="C929" s="184" t="s">
        <v>2</v>
      </c>
      <c r="D929" s="185">
        <v>10.45</v>
      </c>
      <c r="E929" s="186"/>
    </row>
    <row r="930" spans="1:5" ht="15">
      <c r="A930" s="183" t="s">
        <v>29750</v>
      </c>
      <c r="B930" s="183" t="s">
        <v>1549</v>
      </c>
      <c r="C930" s="184" t="s">
        <v>2</v>
      </c>
      <c r="D930" s="185">
        <v>41.84</v>
      </c>
      <c r="E930" s="263"/>
    </row>
    <row r="931" spans="1:5" ht="28.5">
      <c r="A931" s="183" t="s">
        <v>29751</v>
      </c>
      <c r="B931" s="183" t="s">
        <v>1550</v>
      </c>
      <c r="C931" s="184" t="s">
        <v>2</v>
      </c>
      <c r="D931" s="185">
        <v>28.7</v>
      </c>
      <c r="E931" s="186"/>
    </row>
    <row r="932" spans="1:5" ht="28.5">
      <c r="A932" s="183" t="s">
        <v>29752</v>
      </c>
      <c r="B932" s="183" t="s">
        <v>14649</v>
      </c>
      <c r="C932" s="184" t="s">
        <v>2</v>
      </c>
      <c r="D932" s="185">
        <v>30.49</v>
      </c>
      <c r="E932" s="186"/>
    </row>
    <row r="933" spans="1:5" ht="28.5">
      <c r="A933" s="183" t="s">
        <v>29753</v>
      </c>
      <c r="B933" s="183" t="s">
        <v>14650</v>
      </c>
      <c r="C933" s="184" t="s">
        <v>2</v>
      </c>
      <c r="D933" s="185">
        <v>18.64</v>
      </c>
      <c r="E933" s="263"/>
    </row>
    <row r="934" spans="1:5" ht="28.5">
      <c r="A934" s="183" t="s">
        <v>29754</v>
      </c>
      <c r="B934" s="183" t="s">
        <v>14651</v>
      </c>
      <c r="C934" s="184" t="s">
        <v>2</v>
      </c>
      <c r="D934" s="185">
        <v>17.309999999999999</v>
      </c>
      <c r="E934" s="186"/>
    </row>
    <row r="935" spans="1:5" ht="28.5">
      <c r="A935" s="183" t="s">
        <v>29755</v>
      </c>
      <c r="B935" s="183" t="s">
        <v>14652</v>
      </c>
      <c r="C935" s="184" t="s">
        <v>2</v>
      </c>
      <c r="D935" s="185">
        <v>95.5</v>
      </c>
      <c r="E935" s="186"/>
    </row>
    <row r="936" spans="1:5" ht="14.45" customHeight="1">
      <c r="A936" s="183" t="s">
        <v>29756</v>
      </c>
      <c r="B936" s="183" t="s">
        <v>14653</v>
      </c>
      <c r="C936" s="184" t="s">
        <v>2</v>
      </c>
      <c r="D936" s="185">
        <v>104.8</v>
      </c>
      <c r="E936" s="186"/>
    </row>
    <row r="937" spans="1:5" ht="15">
      <c r="A937" s="343" t="s">
        <v>29757</v>
      </c>
      <c r="B937" s="378" t="s">
        <v>14654</v>
      </c>
      <c r="C937" s="379"/>
      <c r="D937" s="379"/>
      <c r="E937" s="186"/>
    </row>
    <row r="938" spans="1:5" ht="28.5">
      <c r="A938" s="183" t="s">
        <v>29758</v>
      </c>
      <c r="B938" s="183" t="s">
        <v>14655</v>
      </c>
      <c r="C938" s="184" t="s">
        <v>2</v>
      </c>
      <c r="D938" s="185">
        <v>366.44</v>
      </c>
      <c r="E938" s="186"/>
    </row>
    <row r="939" spans="1:5" ht="14.25">
      <c r="A939" s="183" t="s">
        <v>29759</v>
      </c>
      <c r="B939" s="183" t="s">
        <v>14656</v>
      </c>
      <c r="C939" s="184" t="s">
        <v>2</v>
      </c>
      <c r="D939" s="185">
        <v>268.44</v>
      </c>
      <c r="E939" s="186"/>
    </row>
    <row r="940" spans="1:5" ht="85.5">
      <c r="A940" s="183" t="s">
        <v>29760</v>
      </c>
      <c r="B940" s="183" t="s">
        <v>14657</v>
      </c>
      <c r="C940" s="184" t="s">
        <v>2</v>
      </c>
      <c r="D940" s="188">
        <v>2052.1999999999998</v>
      </c>
      <c r="E940" s="186"/>
    </row>
    <row r="941" spans="1:5" ht="28.5">
      <c r="A941" s="183" t="s">
        <v>29761</v>
      </c>
      <c r="B941" s="183" t="s">
        <v>14658</v>
      </c>
      <c r="C941" s="184" t="s">
        <v>2</v>
      </c>
      <c r="D941" s="185">
        <v>62.72</v>
      </c>
      <c r="E941" s="186"/>
    </row>
    <row r="942" spans="1:5" ht="71.25">
      <c r="A942" s="183" t="s">
        <v>29762</v>
      </c>
      <c r="B942" s="183" t="s">
        <v>14659</v>
      </c>
      <c r="C942" s="184" t="s">
        <v>2</v>
      </c>
      <c r="D942" s="185">
        <v>502.74</v>
      </c>
      <c r="E942" s="186"/>
    </row>
    <row r="943" spans="1:5" ht="42.75">
      <c r="A943" s="183" t="s">
        <v>29763</v>
      </c>
      <c r="B943" s="183" t="s">
        <v>14660</v>
      </c>
      <c r="C943" s="184" t="s">
        <v>2</v>
      </c>
      <c r="D943" s="185">
        <v>533.63</v>
      </c>
      <c r="E943" s="263"/>
    </row>
    <row r="944" spans="1:5" ht="42.75">
      <c r="A944" s="183" t="s">
        <v>29764</v>
      </c>
      <c r="B944" s="183" t="s">
        <v>14661</v>
      </c>
      <c r="C944" s="184" t="s">
        <v>2</v>
      </c>
      <c r="D944" s="185">
        <v>366.44</v>
      </c>
      <c r="E944" s="186"/>
    </row>
    <row r="945" spans="1:5" ht="28.5">
      <c r="A945" s="183" t="s">
        <v>29765</v>
      </c>
      <c r="B945" s="183" t="s">
        <v>27675</v>
      </c>
      <c r="C945" s="184" t="s">
        <v>2</v>
      </c>
      <c r="D945" s="185">
        <v>83.08</v>
      </c>
      <c r="E945" s="263"/>
    </row>
    <row r="946" spans="1:5" ht="71.25">
      <c r="A946" s="183" t="s">
        <v>29766</v>
      </c>
      <c r="B946" s="183" t="s">
        <v>14662</v>
      </c>
      <c r="C946" s="184" t="s">
        <v>2</v>
      </c>
      <c r="D946" s="185">
        <v>451.06</v>
      </c>
      <c r="E946" s="186"/>
    </row>
    <row r="947" spans="1:5" ht="28.5">
      <c r="A947" s="183" t="s">
        <v>29767</v>
      </c>
      <c r="B947" s="183" t="s">
        <v>14663</v>
      </c>
      <c r="C947" s="184" t="s">
        <v>2</v>
      </c>
      <c r="D947" s="185">
        <v>417.62</v>
      </c>
      <c r="E947" s="186"/>
    </row>
    <row r="948" spans="1:5" ht="15">
      <c r="A948" s="343" t="s">
        <v>29768</v>
      </c>
      <c r="B948" s="378" t="s">
        <v>14664</v>
      </c>
      <c r="C948" s="379"/>
      <c r="D948" s="379"/>
      <c r="E948" s="186"/>
    </row>
    <row r="949" spans="1:5" ht="28.5">
      <c r="A949" s="183" t="s">
        <v>29769</v>
      </c>
      <c r="B949" s="183" t="s">
        <v>14665</v>
      </c>
      <c r="C949" s="184" t="s">
        <v>2</v>
      </c>
      <c r="D949" s="188">
        <v>4177.75</v>
      </c>
      <c r="E949" s="186"/>
    </row>
    <row r="950" spans="1:5" ht="28.5">
      <c r="A950" s="183" t="s">
        <v>29770</v>
      </c>
      <c r="B950" s="183" t="s">
        <v>14666</v>
      </c>
      <c r="C950" s="184" t="s">
        <v>2</v>
      </c>
      <c r="D950" s="188">
        <v>3641.94</v>
      </c>
      <c r="E950" s="186"/>
    </row>
    <row r="951" spans="1:5" ht="71.25">
      <c r="A951" s="183" t="s">
        <v>29771</v>
      </c>
      <c r="B951" s="183" t="s">
        <v>14667</v>
      </c>
      <c r="C951" s="184" t="s">
        <v>2</v>
      </c>
      <c r="D951" s="185">
        <v>634.04</v>
      </c>
      <c r="E951" s="186"/>
    </row>
    <row r="952" spans="1:5" ht="14.25">
      <c r="A952" s="183" t="s">
        <v>29772</v>
      </c>
      <c r="B952" s="183" t="s">
        <v>14668</v>
      </c>
      <c r="C952" s="184" t="s">
        <v>2</v>
      </c>
      <c r="D952" s="188">
        <v>1239.98</v>
      </c>
      <c r="E952" s="186"/>
    </row>
    <row r="953" spans="1:5" ht="85.5">
      <c r="A953" s="183" t="s">
        <v>29773</v>
      </c>
      <c r="B953" s="183" t="s">
        <v>14669</v>
      </c>
      <c r="C953" s="184" t="s">
        <v>2</v>
      </c>
      <c r="D953" s="188">
        <v>2461.37</v>
      </c>
      <c r="E953" s="186"/>
    </row>
    <row r="954" spans="1:5" ht="42.75">
      <c r="A954" s="183" t="s">
        <v>29774</v>
      </c>
      <c r="B954" s="183" t="s">
        <v>14670</v>
      </c>
      <c r="C954" s="184" t="s">
        <v>2</v>
      </c>
      <c r="D954" s="185">
        <v>593.23</v>
      </c>
      <c r="E954" s="186"/>
    </row>
    <row r="955" spans="1:5" ht="85.5">
      <c r="A955" s="183" t="s">
        <v>29775</v>
      </c>
      <c r="B955" s="183" t="s">
        <v>14671</v>
      </c>
      <c r="C955" s="184" t="s">
        <v>2</v>
      </c>
      <c r="D955" s="188">
        <v>2183.71</v>
      </c>
      <c r="E955" s="186"/>
    </row>
    <row r="956" spans="1:5" ht="71.25">
      <c r="A956" s="183" t="s">
        <v>29776</v>
      </c>
      <c r="B956" s="183" t="s">
        <v>14672</v>
      </c>
      <c r="C956" s="184" t="s">
        <v>2</v>
      </c>
      <c r="D956" s="185">
        <v>807.91</v>
      </c>
      <c r="E956" s="186"/>
    </row>
    <row r="957" spans="1:5" ht="85.5">
      <c r="A957" s="183" t="s">
        <v>29777</v>
      </c>
      <c r="B957" s="183" t="s">
        <v>14673</v>
      </c>
      <c r="C957" s="184" t="s">
        <v>2</v>
      </c>
      <c r="D957" s="188">
        <v>2592.85</v>
      </c>
      <c r="E957" s="186"/>
    </row>
    <row r="958" spans="1:5" ht="15">
      <c r="A958" s="343" t="s">
        <v>29778</v>
      </c>
      <c r="B958" s="378" t="s">
        <v>1128</v>
      </c>
      <c r="C958" s="379"/>
      <c r="D958" s="379"/>
      <c r="E958" s="186"/>
    </row>
    <row r="959" spans="1:5" ht="28.5">
      <c r="A959" s="183" t="s">
        <v>29779</v>
      </c>
      <c r="B959" s="183" t="s">
        <v>1551</v>
      </c>
      <c r="C959" s="184" t="s">
        <v>2</v>
      </c>
      <c r="D959" s="185">
        <v>3.98</v>
      </c>
      <c r="E959" s="263"/>
    </row>
    <row r="960" spans="1:5" ht="28.5">
      <c r="A960" s="183" t="s">
        <v>29780</v>
      </c>
      <c r="B960" s="183" t="s">
        <v>1552</v>
      </c>
      <c r="C960" s="184" t="s">
        <v>2</v>
      </c>
      <c r="D960" s="185">
        <v>25.62</v>
      </c>
      <c r="E960" s="186"/>
    </row>
    <row r="961" spans="1:5" ht="28.5">
      <c r="A961" s="183" t="s">
        <v>29781</v>
      </c>
      <c r="B961" s="183" t="s">
        <v>27676</v>
      </c>
      <c r="C961" s="184" t="s">
        <v>2</v>
      </c>
      <c r="D961" s="185">
        <v>149.63</v>
      </c>
      <c r="E961" s="186"/>
    </row>
    <row r="962" spans="1:5" ht="28.5">
      <c r="A962" s="183" t="s">
        <v>29782</v>
      </c>
      <c r="B962" s="183" t="s">
        <v>27677</v>
      </c>
      <c r="C962" s="184" t="s">
        <v>2</v>
      </c>
      <c r="D962" s="185">
        <v>167.18</v>
      </c>
      <c r="E962" s="186"/>
    </row>
    <row r="963" spans="1:5" ht="14.25">
      <c r="A963" s="183" t="s">
        <v>29783</v>
      </c>
      <c r="B963" s="183" t="s">
        <v>14674</v>
      </c>
      <c r="C963" s="184" t="s">
        <v>2</v>
      </c>
      <c r="D963" s="185">
        <v>103.88</v>
      </c>
      <c r="E963" s="186"/>
    </row>
    <row r="964" spans="1:5" ht="28.5">
      <c r="A964" s="183" t="s">
        <v>29784</v>
      </c>
      <c r="B964" s="183" t="s">
        <v>14675</v>
      </c>
      <c r="C964" s="184" t="s">
        <v>2</v>
      </c>
      <c r="D964" s="185">
        <v>240.66</v>
      </c>
      <c r="E964" s="263"/>
    </row>
    <row r="965" spans="1:5" ht="28.5">
      <c r="A965" s="183" t="s">
        <v>29785</v>
      </c>
      <c r="B965" s="183" t="s">
        <v>14676</v>
      </c>
      <c r="C965" s="184" t="s">
        <v>2</v>
      </c>
      <c r="D965" s="188">
        <v>6261.72</v>
      </c>
      <c r="E965" s="186"/>
    </row>
    <row r="966" spans="1:5" ht="15">
      <c r="A966" s="343" t="s">
        <v>29786</v>
      </c>
      <c r="B966" s="378" t="s">
        <v>14320</v>
      </c>
      <c r="C966" s="379"/>
      <c r="D966" s="379"/>
      <c r="E966" s="186"/>
    </row>
    <row r="967" spans="1:5" ht="15">
      <c r="A967" s="343" t="s">
        <v>29787</v>
      </c>
      <c r="B967" s="378" t="s">
        <v>14321</v>
      </c>
      <c r="C967" s="379"/>
      <c r="D967" s="379"/>
      <c r="E967" s="186"/>
    </row>
    <row r="968" spans="1:5" ht="28.5">
      <c r="A968" s="183" t="s">
        <v>29788</v>
      </c>
      <c r="B968" s="183" t="s">
        <v>29789</v>
      </c>
      <c r="C968" s="184" t="s">
        <v>1</v>
      </c>
      <c r="D968" s="185">
        <v>85.56</v>
      </c>
      <c r="E968" s="186"/>
    </row>
    <row r="969" spans="1:5" ht="28.5">
      <c r="A969" s="183" t="s">
        <v>29790</v>
      </c>
      <c r="B969" s="183" t="s">
        <v>29791</v>
      </c>
      <c r="C969" s="184" t="s">
        <v>1</v>
      </c>
      <c r="D969" s="185">
        <v>64.41</v>
      </c>
      <c r="E969" s="186"/>
    </row>
    <row r="970" spans="1:5" ht="15">
      <c r="A970" s="343" t="s">
        <v>29792</v>
      </c>
      <c r="B970" s="378" t="s">
        <v>14322</v>
      </c>
      <c r="C970" s="379"/>
      <c r="D970" s="379"/>
      <c r="E970" s="186"/>
    </row>
    <row r="971" spans="1:5" ht="14.25">
      <c r="A971" s="183" t="s">
        <v>29793</v>
      </c>
      <c r="B971" s="183" t="s">
        <v>1553</v>
      </c>
      <c r="C971" s="184" t="s">
        <v>2</v>
      </c>
      <c r="D971" s="185">
        <v>26.14</v>
      </c>
      <c r="E971" s="186"/>
    </row>
    <row r="972" spans="1:5" ht="15" customHeight="1">
      <c r="A972" s="183" t="s">
        <v>29794</v>
      </c>
      <c r="B972" s="183" t="s">
        <v>1554</v>
      </c>
      <c r="C972" s="184" t="s">
        <v>2</v>
      </c>
      <c r="D972" s="185">
        <v>53.48</v>
      </c>
      <c r="E972" s="263"/>
    </row>
    <row r="973" spans="1:5" ht="14.25">
      <c r="A973" s="183" t="s">
        <v>29795</v>
      </c>
      <c r="B973" s="183" t="s">
        <v>1555</v>
      </c>
      <c r="C973" s="184" t="s">
        <v>2</v>
      </c>
      <c r="D973" s="185">
        <v>108.68</v>
      </c>
      <c r="E973" s="186"/>
    </row>
    <row r="974" spans="1:5" ht="15">
      <c r="A974" s="343" t="s">
        <v>29796</v>
      </c>
      <c r="B974" s="378" t="s">
        <v>14323</v>
      </c>
      <c r="C974" s="379"/>
      <c r="D974" s="379"/>
      <c r="E974" s="186"/>
    </row>
    <row r="975" spans="1:5" ht="14.25">
      <c r="A975" s="183" t="s">
        <v>29797</v>
      </c>
      <c r="B975" s="183" t="s">
        <v>1556</v>
      </c>
      <c r="C975" s="184" t="s">
        <v>2</v>
      </c>
      <c r="D975" s="185">
        <v>182.93</v>
      </c>
      <c r="E975" s="186"/>
    </row>
    <row r="976" spans="1:5" ht="28.5">
      <c r="A976" s="183" t="s">
        <v>29798</v>
      </c>
      <c r="B976" s="183" t="s">
        <v>1557</v>
      </c>
      <c r="C976" s="184" t="s">
        <v>2</v>
      </c>
      <c r="D976" s="185">
        <v>37.880000000000003</v>
      </c>
      <c r="E976" s="186"/>
    </row>
    <row r="977" spans="1:5" ht="15">
      <c r="A977" s="343" t="s">
        <v>29799</v>
      </c>
      <c r="B977" s="378" t="s">
        <v>14323</v>
      </c>
      <c r="C977" s="379"/>
      <c r="D977" s="379"/>
      <c r="E977" s="186"/>
    </row>
    <row r="978" spans="1:5" ht="28.5">
      <c r="A978" s="183" t="s">
        <v>29800</v>
      </c>
      <c r="B978" s="183" t="s">
        <v>1558</v>
      </c>
      <c r="C978" s="184" t="s">
        <v>1</v>
      </c>
      <c r="D978" s="185">
        <v>22.91</v>
      </c>
      <c r="E978" s="186"/>
    </row>
    <row r="979" spans="1:5" ht="28.5">
      <c r="A979" s="183" t="s">
        <v>29801</v>
      </c>
      <c r="B979" s="183" t="s">
        <v>1559</v>
      </c>
      <c r="C979" s="184" t="s">
        <v>1</v>
      </c>
      <c r="D979" s="185">
        <v>29.67</v>
      </c>
      <c r="E979" s="186"/>
    </row>
    <row r="980" spans="1:5" ht="28.5">
      <c r="A980" s="183" t="s">
        <v>29802</v>
      </c>
      <c r="B980" s="183" t="s">
        <v>1560</v>
      </c>
      <c r="C980" s="184" t="s">
        <v>1</v>
      </c>
      <c r="D980" s="185">
        <v>41.61</v>
      </c>
      <c r="E980" s="186"/>
    </row>
    <row r="981" spans="1:5" ht="28.5">
      <c r="A981" s="183" t="s">
        <v>29803</v>
      </c>
      <c r="B981" s="183" t="s">
        <v>1561</v>
      </c>
      <c r="C981" s="184" t="s">
        <v>1</v>
      </c>
      <c r="D981" s="185">
        <v>52.08</v>
      </c>
      <c r="E981" s="186"/>
    </row>
    <row r="982" spans="1:5" ht="28.5">
      <c r="A982" s="183" t="s">
        <v>29804</v>
      </c>
      <c r="B982" s="183" t="s">
        <v>1562</v>
      </c>
      <c r="C982" s="184" t="s">
        <v>1</v>
      </c>
      <c r="D982" s="185">
        <v>68.099999999999994</v>
      </c>
      <c r="E982" s="186"/>
    </row>
    <row r="983" spans="1:5" ht="28.5">
      <c r="A983" s="183" t="s">
        <v>29805</v>
      </c>
      <c r="B983" s="183" t="s">
        <v>1563</v>
      </c>
      <c r="C983" s="184" t="s">
        <v>1</v>
      </c>
      <c r="D983" s="185">
        <v>88.02</v>
      </c>
      <c r="E983" s="186"/>
    </row>
    <row r="984" spans="1:5" ht="28.5">
      <c r="A984" s="183" t="s">
        <v>29806</v>
      </c>
      <c r="B984" s="183" t="s">
        <v>1564</v>
      </c>
      <c r="C984" s="184" t="s">
        <v>1</v>
      </c>
      <c r="D984" s="185">
        <v>123.83</v>
      </c>
      <c r="E984" s="186"/>
    </row>
    <row r="985" spans="1:5" ht="28.5">
      <c r="A985" s="183" t="s">
        <v>29807</v>
      </c>
      <c r="B985" s="183" t="s">
        <v>1565</v>
      </c>
      <c r="C985" s="184" t="s">
        <v>1</v>
      </c>
      <c r="D985" s="185">
        <v>143.06</v>
      </c>
      <c r="E985" s="186"/>
    </row>
    <row r="986" spans="1:5" ht="28.5">
      <c r="A986" s="183" t="s">
        <v>29808</v>
      </c>
      <c r="B986" s="183" t="s">
        <v>1566</v>
      </c>
      <c r="C986" s="184" t="s">
        <v>1</v>
      </c>
      <c r="D986" s="185">
        <v>208.6</v>
      </c>
      <c r="E986" s="186"/>
    </row>
    <row r="987" spans="1:5" ht="14.25">
      <c r="A987" s="183" t="s">
        <v>29809</v>
      </c>
      <c r="B987" s="183" t="s">
        <v>14677</v>
      </c>
      <c r="C987" s="184" t="s">
        <v>2</v>
      </c>
      <c r="D987" s="185">
        <v>49.13</v>
      </c>
      <c r="E987" s="186"/>
    </row>
    <row r="988" spans="1:5" ht="28.5">
      <c r="A988" s="183" t="s">
        <v>29810</v>
      </c>
      <c r="B988" s="183" t="s">
        <v>14678</v>
      </c>
      <c r="C988" s="184" t="s">
        <v>2</v>
      </c>
      <c r="D988" s="185">
        <v>84.41</v>
      </c>
      <c r="E988" s="186"/>
    </row>
    <row r="989" spans="1:5" ht="14.25">
      <c r="A989" s="183" t="s">
        <v>29811</v>
      </c>
      <c r="B989" s="183" t="s">
        <v>14679</v>
      </c>
      <c r="C989" s="184" t="s">
        <v>2</v>
      </c>
      <c r="D989" s="185">
        <v>147.28</v>
      </c>
      <c r="E989" s="186"/>
    </row>
    <row r="990" spans="1:5" ht="28.5">
      <c r="A990" s="183" t="s">
        <v>29812</v>
      </c>
      <c r="B990" s="183" t="s">
        <v>14680</v>
      </c>
      <c r="C990" s="184" t="s">
        <v>2</v>
      </c>
      <c r="D990" s="185">
        <v>33.92</v>
      </c>
      <c r="E990" s="186"/>
    </row>
    <row r="991" spans="1:5" ht="28.5">
      <c r="A991" s="183" t="s">
        <v>29813</v>
      </c>
      <c r="B991" s="183" t="s">
        <v>14681</v>
      </c>
      <c r="C991" s="184" t="s">
        <v>2</v>
      </c>
      <c r="D991" s="185">
        <v>108.28</v>
      </c>
      <c r="E991" s="186"/>
    </row>
    <row r="992" spans="1:5" ht="28.5">
      <c r="A992" s="183" t="s">
        <v>29814</v>
      </c>
      <c r="B992" s="183" t="s">
        <v>14682</v>
      </c>
      <c r="C992" s="184" t="s">
        <v>2</v>
      </c>
      <c r="D992" s="185">
        <v>62.79</v>
      </c>
      <c r="E992" s="186"/>
    </row>
    <row r="993" spans="1:5" ht="28.5">
      <c r="A993" s="183" t="s">
        <v>29815</v>
      </c>
      <c r="B993" s="183" t="s">
        <v>14683</v>
      </c>
      <c r="C993" s="184" t="s">
        <v>2</v>
      </c>
      <c r="D993" s="185">
        <v>36.15</v>
      </c>
      <c r="E993" s="186"/>
    </row>
    <row r="994" spans="1:5" ht="28.5">
      <c r="A994" s="183" t="s">
        <v>29816</v>
      </c>
      <c r="B994" s="183" t="s">
        <v>14684</v>
      </c>
      <c r="C994" s="184" t="s">
        <v>2</v>
      </c>
      <c r="D994" s="185">
        <v>126.58</v>
      </c>
      <c r="E994" s="186"/>
    </row>
    <row r="995" spans="1:5" ht="28.5">
      <c r="A995" s="183" t="s">
        <v>29817</v>
      </c>
      <c r="B995" s="183" t="s">
        <v>14685</v>
      </c>
      <c r="C995" s="184" t="s">
        <v>2</v>
      </c>
      <c r="D995" s="185">
        <v>64.2</v>
      </c>
      <c r="E995" s="186"/>
    </row>
    <row r="996" spans="1:5" ht="15">
      <c r="A996" s="343" t="s">
        <v>29818</v>
      </c>
      <c r="B996" s="378" t="s">
        <v>14323</v>
      </c>
      <c r="C996" s="379"/>
      <c r="D996" s="379"/>
      <c r="E996" s="186"/>
    </row>
    <row r="997" spans="1:5" ht="28.5">
      <c r="A997" s="183" t="s">
        <v>29819</v>
      </c>
      <c r="B997" s="183" t="s">
        <v>14686</v>
      </c>
      <c r="C997" s="184" t="s">
        <v>2</v>
      </c>
      <c r="D997" s="185">
        <v>221.95</v>
      </c>
      <c r="E997" s="186"/>
    </row>
    <row r="998" spans="1:5" ht="28.5">
      <c r="A998" s="183" t="s">
        <v>29820</v>
      </c>
      <c r="B998" s="183" t="s">
        <v>14687</v>
      </c>
      <c r="C998" s="184" t="s">
        <v>2</v>
      </c>
      <c r="D998" s="185">
        <v>224.33</v>
      </c>
      <c r="E998" s="186"/>
    </row>
    <row r="999" spans="1:5" ht="15">
      <c r="A999" s="343" t="s">
        <v>29821</v>
      </c>
      <c r="B999" s="378" t="s">
        <v>14688</v>
      </c>
      <c r="C999" s="379"/>
      <c r="D999" s="379"/>
      <c r="E999" s="186"/>
    </row>
    <row r="1000" spans="1:5" ht="14.25">
      <c r="A1000" s="183" t="s">
        <v>29822</v>
      </c>
      <c r="B1000" s="183" t="s">
        <v>14689</v>
      </c>
      <c r="C1000" s="184" t="s">
        <v>2</v>
      </c>
      <c r="D1000" s="185">
        <v>292.88</v>
      </c>
      <c r="E1000" s="186"/>
    </row>
    <row r="1001" spans="1:5" ht="15">
      <c r="A1001" s="343" t="s">
        <v>29823</v>
      </c>
      <c r="B1001" s="378" t="s">
        <v>14324</v>
      </c>
      <c r="C1001" s="379"/>
      <c r="D1001" s="379"/>
      <c r="E1001" s="186"/>
    </row>
    <row r="1002" spans="1:5" ht="28.5">
      <c r="A1002" s="183" t="s">
        <v>29824</v>
      </c>
      <c r="B1002" s="183" t="s">
        <v>29825</v>
      </c>
      <c r="C1002" s="184" t="s">
        <v>1</v>
      </c>
      <c r="D1002" s="185">
        <v>611.61</v>
      </c>
      <c r="E1002" s="186"/>
    </row>
    <row r="1003" spans="1:5" ht="15">
      <c r="A1003" s="343" t="s">
        <v>29826</v>
      </c>
      <c r="B1003" s="378" t="s">
        <v>14325</v>
      </c>
      <c r="C1003" s="379"/>
      <c r="D1003" s="379"/>
      <c r="E1003" s="263"/>
    </row>
    <row r="1004" spans="1:5" ht="28.5">
      <c r="A1004" s="183" t="s">
        <v>29827</v>
      </c>
      <c r="B1004" s="183" t="s">
        <v>1567</v>
      </c>
      <c r="C1004" s="184" t="s">
        <v>2</v>
      </c>
      <c r="D1004" s="185">
        <v>14.3</v>
      </c>
      <c r="E1004" s="186"/>
    </row>
    <row r="1005" spans="1:5" ht="28.5">
      <c r="A1005" s="183" t="s">
        <v>29828</v>
      </c>
      <c r="B1005" s="183" t="s">
        <v>1568</v>
      </c>
      <c r="C1005" s="184" t="s">
        <v>2</v>
      </c>
      <c r="D1005" s="185">
        <v>17.32</v>
      </c>
      <c r="E1005" s="263"/>
    </row>
    <row r="1006" spans="1:5" ht="28.5">
      <c r="A1006" s="183" t="s">
        <v>29829</v>
      </c>
      <c r="B1006" s="183" t="s">
        <v>1569</v>
      </c>
      <c r="C1006" s="184" t="s">
        <v>2</v>
      </c>
      <c r="D1006" s="185">
        <v>25.04</v>
      </c>
      <c r="E1006" s="186"/>
    </row>
    <row r="1007" spans="1:5" ht="28.5">
      <c r="A1007" s="183" t="s">
        <v>29830</v>
      </c>
      <c r="B1007" s="183" t="s">
        <v>1570</v>
      </c>
      <c r="C1007" s="184" t="s">
        <v>2</v>
      </c>
      <c r="D1007" s="185">
        <v>26.95</v>
      </c>
      <c r="E1007" s="186"/>
    </row>
    <row r="1008" spans="1:5" ht="28.5">
      <c r="A1008" s="183" t="s">
        <v>29831</v>
      </c>
      <c r="B1008" s="183" t="s">
        <v>1571</v>
      </c>
      <c r="C1008" s="184" t="s">
        <v>2</v>
      </c>
      <c r="D1008" s="185">
        <v>34.909999999999997</v>
      </c>
      <c r="E1008" s="263"/>
    </row>
    <row r="1009" spans="1:5" ht="28.5">
      <c r="A1009" s="183" t="s">
        <v>29832</v>
      </c>
      <c r="B1009" s="183" t="s">
        <v>1572</v>
      </c>
      <c r="C1009" s="184" t="s">
        <v>2</v>
      </c>
      <c r="D1009" s="185">
        <v>49.21</v>
      </c>
      <c r="E1009" s="186"/>
    </row>
    <row r="1010" spans="1:5" ht="28.5">
      <c r="A1010" s="183" t="s">
        <v>29833</v>
      </c>
      <c r="B1010" s="183" t="s">
        <v>1573</v>
      </c>
      <c r="C1010" s="184" t="s">
        <v>2</v>
      </c>
      <c r="D1010" s="185">
        <v>315.51</v>
      </c>
      <c r="E1010" s="186"/>
    </row>
    <row r="1011" spans="1:5" ht="28.5">
      <c r="A1011" s="183" t="s">
        <v>29834</v>
      </c>
      <c r="B1011" s="183" t="s">
        <v>1574</v>
      </c>
      <c r="C1011" s="184" t="s">
        <v>2</v>
      </c>
      <c r="D1011" s="185">
        <v>1.1499999999999999</v>
      </c>
      <c r="E1011" s="186"/>
    </row>
    <row r="1012" spans="1:5" ht="28.5">
      <c r="A1012" s="183" t="s">
        <v>29835</v>
      </c>
      <c r="B1012" s="183" t="s">
        <v>1575</v>
      </c>
      <c r="C1012" s="184" t="s">
        <v>2</v>
      </c>
      <c r="D1012" s="185">
        <v>2.37</v>
      </c>
      <c r="E1012" s="263"/>
    </row>
    <row r="1013" spans="1:5" ht="28.5">
      <c r="A1013" s="183" t="s">
        <v>29836</v>
      </c>
      <c r="B1013" s="183" t="s">
        <v>1576</v>
      </c>
      <c r="C1013" s="184" t="s">
        <v>2</v>
      </c>
      <c r="D1013" s="185">
        <v>6.14</v>
      </c>
      <c r="E1013" s="186"/>
    </row>
    <row r="1014" spans="1:5" ht="28.5">
      <c r="A1014" s="183" t="s">
        <v>29837</v>
      </c>
      <c r="B1014" s="183" t="s">
        <v>1577</v>
      </c>
      <c r="C1014" s="184" t="s">
        <v>2</v>
      </c>
      <c r="D1014" s="185">
        <v>1.3</v>
      </c>
      <c r="E1014" s="263"/>
    </row>
    <row r="1015" spans="1:5" ht="28.5">
      <c r="A1015" s="183" t="s">
        <v>29838</v>
      </c>
      <c r="B1015" s="183" t="s">
        <v>1578</v>
      </c>
      <c r="C1015" s="184" t="s">
        <v>2</v>
      </c>
      <c r="D1015" s="185">
        <v>6.95</v>
      </c>
      <c r="E1015" s="186"/>
    </row>
    <row r="1016" spans="1:5" ht="28.5">
      <c r="A1016" s="183" t="s">
        <v>29839</v>
      </c>
      <c r="B1016" s="183" t="s">
        <v>1579</v>
      </c>
      <c r="C1016" s="184" t="s">
        <v>2</v>
      </c>
      <c r="D1016" s="185">
        <v>6.42</v>
      </c>
      <c r="E1016" s="186"/>
    </row>
    <row r="1017" spans="1:5" ht="15">
      <c r="A1017" s="343" t="s">
        <v>29840</v>
      </c>
      <c r="B1017" s="378" t="s">
        <v>14326</v>
      </c>
      <c r="C1017" s="379"/>
      <c r="D1017" s="379"/>
      <c r="E1017" s="186"/>
    </row>
    <row r="1018" spans="1:5" ht="28.5">
      <c r="A1018" s="183" t="s">
        <v>29841</v>
      </c>
      <c r="B1018" s="183" t="s">
        <v>1580</v>
      </c>
      <c r="C1018" s="184" t="s">
        <v>2</v>
      </c>
      <c r="D1018" s="185">
        <v>4.7699999999999996</v>
      </c>
      <c r="E1018" s="186"/>
    </row>
    <row r="1019" spans="1:5" ht="28.5">
      <c r="A1019" s="183" t="s">
        <v>29842</v>
      </c>
      <c r="B1019" s="183" t="s">
        <v>1581</v>
      </c>
      <c r="C1019" s="184" t="s">
        <v>2</v>
      </c>
      <c r="D1019" s="185">
        <v>4.09</v>
      </c>
      <c r="E1019" s="186"/>
    </row>
    <row r="1020" spans="1:5" ht="14.25">
      <c r="A1020" s="183" t="s">
        <v>29843</v>
      </c>
      <c r="B1020" s="183" t="s">
        <v>1582</v>
      </c>
      <c r="C1020" s="184" t="s">
        <v>2</v>
      </c>
      <c r="D1020" s="185">
        <v>2.58</v>
      </c>
      <c r="E1020" s="186"/>
    </row>
    <row r="1021" spans="1:5" ht="42.75">
      <c r="A1021" s="183" t="s">
        <v>29844</v>
      </c>
      <c r="B1021" s="183" t="s">
        <v>14327</v>
      </c>
      <c r="C1021" s="184" t="s">
        <v>1</v>
      </c>
      <c r="D1021" s="185">
        <v>89.87</v>
      </c>
      <c r="E1021" s="186"/>
    </row>
    <row r="1022" spans="1:5" ht="15">
      <c r="A1022" s="343" t="s">
        <v>29845</v>
      </c>
      <c r="B1022" s="378" t="s">
        <v>14328</v>
      </c>
      <c r="C1022" s="379"/>
      <c r="D1022" s="379"/>
      <c r="E1022" s="186"/>
    </row>
    <row r="1023" spans="1:5" ht="28.5">
      <c r="A1023" s="183" t="s">
        <v>29846</v>
      </c>
      <c r="B1023" s="183" t="s">
        <v>1583</v>
      </c>
      <c r="C1023" s="184" t="s">
        <v>1</v>
      </c>
      <c r="D1023" s="185">
        <v>63.53</v>
      </c>
      <c r="E1023" s="186"/>
    </row>
    <row r="1024" spans="1:5" ht="14.25">
      <c r="A1024" s="183" t="s">
        <v>29847</v>
      </c>
      <c r="B1024" s="183" t="s">
        <v>1584</v>
      </c>
      <c r="C1024" s="184" t="s">
        <v>2</v>
      </c>
      <c r="D1024" s="185">
        <v>6</v>
      </c>
      <c r="E1024" s="186"/>
    </row>
    <row r="1025" spans="1:5" ht="14.25">
      <c r="A1025" s="183" t="s">
        <v>29848</v>
      </c>
      <c r="B1025" s="183" t="s">
        <v>1585</v>
      </c>
      <c r="C1025" s="184" t="s">
        <v>2</v>
      </c>
      <c r="D1025" s="185">
        <v>27.44</v>
      </c>
      <c r="E1025" s="186"/>
    </row>
    <row r="1026" spans="1:5" ht="14.25">
      <c r="A1026" s="183" t="s">
        <v>29849</v>
      </c>
      <c r="B1026" s="183" t="s">
        <v>1586</v>
      </c>
      <c r="C1026" s="184" t="s">
        <v>2</v>
      </c>
      <c r="D1026" s="185">
        <v>58.11</v>
      </c>
      <c r="E1026" s="186"/>
    </row>
    <row r="1027" spans="1:5" ht="14.25">
      <c r="A1027" s="183" t="s">
        <v>29850</v>
      </c>
      <c r="B1027" s="183" t="s">
        <v>1587</v>
      </c>
      <c r="C1027" s="184" t="s">
        <v>2</v>
      </c>
      <c r="D1027" s="185">
        <v>26.74</v>
      </c>
      <c r="E1027" s="186"/>
    </row>
    <row r="1028" spans="1:5" ht="14.25">
      <c r="A1028" s="183" t="s">
        <v>29851</v>
      </c>
      <c r="B1028" s="183" t="s">
        <v>1588</v>
      </c>
      <c r="C1028" s="184" t="s">
        <v>2</v>
      </c>
      <c r="D1028" s="185">
        <v>19.3</v>
      </c>
      <c r="E1028" s="186"/>
    </row>
    <row r="1029" spans="1:5" ht="14.25">
      <c r="A1029" s="183" t="s">
        <v>29852</v>
      </c>
      <c r="B1029" s="183" t="s">
        <v>1589</v>
      </c>
      <c r="C1029" s="184" t="s">
        <v>2</v>
      </c>
      <c r="D1029" s="185">
        <v>70.94</v>
      </c>
      <c r="E1029" s="186"/>
    </row>
    <row r="1030" spans="1:5" ht="15">
      <c r="A1030" s="343" t="s">
        <v>29853</v>
      </c>
      <c r="B1030" s="378" t="s">
        <v>14329</v>
      </c>
      <c r="C1030" s="379"/>
      <c r="D1030" s="379"/>
      <c r="E1030" s="186"/>
    </row>
    <row r="1031" spans="1:5" ht="42.75">
      <c r="A1031" s="183" t="s">
        <v>29854</v>
      </c>
      <c r="B1031" s="183" t="s">
        <v>14330</v>
      </c>
      <c r="C1031" s="184" t="s">
        <v>1</v>
      </c>
      <c r="D1031" s="185">
        <v>3.82</v>
      </c>
      <c r="E1031" s="186"/>
    </row>
    <row r="1032" spans="1:5" ht="42.75">
      <c r="A1032" s="183" t="s">
        <v>29855</v>
      </c>
      <c r="B1032" s="183" t="s">
        <v>14331</v>
      </c>
      <c r="C1032" s="184" t="s">
        <v>1</v>
      </c>
      <c r="D1032" s="185">
        <v>4.43</v>
      </c>
      <c r="E1032" s="186"/>
    </row>
    <row r="1033" spans="1:5" ht="42.75">
      <c r="A1033" s="183" t="s">
        <v>29856</v>
      </c>
      <c r="B1033" s="183" t="s">
        <v>14332</v>
      </c>
      <c r="C1033" s="184" t="s">
        <v>1</v>
      </c>
      <c r="D1033" s="185">
        <v>9.41</v>
      </c>
      <c r="E1033" s="263"/>
    </row>
    <row r="1034" spans="1:5" ht="42.75">
      <c r="A1034" s="183" t="s">
        <v>29857</v>
      </c>
      <c r="B1034" s="183" t="s">
        <v>14333</v>
      </c>
      <c r="C1034" s="184" t="s">
        <v>1</v>
      </c>
      <c r="D1034" s="185">
        <v>14</v>
      </c>
      <c r="E1034" s="186"/>
    </row>
    <row r="1035" spans="1:5" ht="42.75">
      <c r="A1035" s="183" t="s">
        <v>29858</v>
      </c>
      <c r="B1035" s="183" t="s">
        <v>14334</v>
      </c>
      <c r="C1035" s="184" t="s">
        <v>1</v>
      </c>
      <c r="D1035" s="185">
        <v>17.170000000000002</v>
      </c>
      <c r="E1035" s="186"/>
    </row>
    <row r="1036" spans="1:5" ht="42.75">
      <c r="A1036" s="183" t="s">
        <v>29859</v>
      </c>
      <c r="B1036" s="183" t="s">
        <v>14335</v>
      </c>
      <c r="C1036" s="184" t="s">
        <v>1</v>
      </c>
      <c r="D1036" s="185">
        <v>31.91</v>
      </c>
      <c r="E1036" s="186"/>
    </row>
    <row r="1037" spans="1:5" ht="42.75">
      <c r="A1037" s="183" t="s">
        <v>29860</v>
      </c>
      <c r="B1037" s="183" t="s">
        <v>14336</v>
      </c>
      <c r="C1037" s="184" t="s">
        <v>1</v>
      </c>
      <c r="D1037" s="185">
        <v>52.78</v>
      </c>
      <c r="E1037" s="186"/>
    </row>
    <row r="1038" spans="1:5" ht="42.75">
      <c r="A1038" s="183" t="s">
        <v>29861</v>
      </c>
      <c r="B1038" s="183" t="s">
        <v>14337</v>
      </c>
      <c r="C1038" s="184" t="s">
        <v>1</v>
      </c>
      <c r="D1038" s="185">
        <v>77.61</v>
      </c>
      <c r="E1038" s="186"/>
    </row>
    <row r="1039" spans="1:5" ht="14.25">
      <c r="A1039" s="183" t="s">
        <v>29862</v>
      </c>
      <c r="B1039" s="183" t="s">
        <v>1590</v>
      </c>
      <c r="C1039" s="184" t="s">
        <v>2</v>
      </c>
      <c r="D1039" s="185">
        <v>1.05</v>
      </c>
      <c r="E1039" s="186"/>
    </row>
    <row r="1040" spans="1:5" ht="14.25">
      <c r="A1040" s="183" t="s">
        <v>29863</v>
      </c>
      <c r="B1040" s="183" t="s">
        <v>1591</v>
      </c>
      <c r="C1040" s="184" t="s">
        <v>2</v>
      </c>
      <c r="D1040" s="185">
        <v>3.23</v>
      </c>
      <c r="E1040" s="186"/>
    </row>
    <row r="1041" spans="1:5" ht="14.25">
      <c r="A1041" s="183" t="s">
        <v>29864</v>
      </c>
      <c r="B1041" s="183" t="s">
        <v>1592</v>
      </c>
      <c r="C1041" s="184" t="s">
        <v>2</v>
      </c>
      <c r="D1041" s="185">
        <v>6.6</v>
      </c>
      <c r="E1041" s="186"/>
    </row>
    <row r="1042" spans="1:5" ht="14.25">
      <c r="A1042" s="183" t="s">
        <v>29865</v>
      </c>
      <c r="B1042" s="183" t="s">
        <v>1593</v>
      </c>
      <c r="C1042" s="184" t="s">
        <v>2</v>
      </c>
      <c r="D1042" s="185">
        <v>1.62</v>
      </c>
      <c r="E1042" s="186"/>
    </row>
    <row r="1043" spans="1:5" ht="14.25">
      <c r="A1043" s="183" t="s">
        <v>29866</v>
      </c>
      <c r="B1043" s="183" t="s">
        <v>1594</v>
      </c>
      <c r="C1043" s="184" t="s">
        <v>2</v>
      </c>
      <c r="D1043" s="185">
        <v>4.93</v>
      </c>
      <c r="E1043" s="186"/>
    </row>
    <row r="1044" spans="1:5" ht="42.75">
      <c r="A1044" s="183" t="s">
        <v>29867</v>
      </c>
      <c r="B1044" s="183" t="s">
        <v>14338</v>
      </c>
      <c r="C1044" s="184" t="s">
        <v>1</v>
      </c>
      <c r="D1044" s="185">
        <v>6.73</v>
      </c>
      <c r="E1044" s="186"/>
    </row>
    <row r="1045" spans="1:5" ht="42.75">
      <c r="A1045" s="183" t="s">
        <v>29868</v>
      </c>
      <c r="B1045" s="183" t="s">
        <v>14339</v>
      </c>
      <c r="C1045" s="184" t="s">
        <v>1</v>
      </c>
      <c r="D1045" s="185">
        <v>10.71</v>
      </c>
      <c r="E1045" s="186"/>
    </row>
    <row r="1046" spans="1:5" ht="42.75">
      <c r="A1046" s="183" t="s">
        <v>29869</v>
      </c>
      <c r="B1046" s="183" t="s">
        <v>14340</v>
      </c>
      <c r="C1046" s="184" t="s">
        <v>1</v>
      </c>
      <c r="D1046" s="185">
        <v>18.7</v>
      </c>
      <c r="E1046" s="186"/>
    </row>
    <row r="1047" spans="1:5" ht="42.75">
      <c r="A1047" s="183" t="s">
        <v>29870</v>
      </c>
      <c r="B1047" s="183" t="s">
        <v>14341</v>
      </c>
      <c r="C1047" s="184" t="s">
        <v>1</v>
      </c>
      <c r="D1047" s="185">
        <v>20.05</v>
      </c>
      <c r="E1047" s="186"/>
    </row>
    <row r="1048" spans="1:5" ht="42.75">
      <c r="A1048" s="183" t="s">
        <v>29871</v>
      </c>
      <c r="B1048" s="183" t="s">
        <v>14342</v>
      </c>
      <c r="C1048" s="184" t="s">
        <v>1</v>
      </c>
      <c r="D1048" s="185">
        <v>50.89</v>
      </c>
      <c r="E1048" s="186"/>
    </row>
    <row r="1049" spans="1:5" ht="42.75">
      <c r="A1049" s="183" t="s">
        <v>29872</v>
      </c>
      <c r="B1049" s="183" t="s">
        <v>14343</v>
      </c>
      <c r="C1049" s="184" t="s">
        <v>1</v>
      </c>
      <c r="D1049" s="185">
        <v>83.88</v>
      </c>
      <c r="E1049" s="186"/>
    </row>
    <row r="1050" spans="1:5" ht="14.25">
      <c r="A1050" s="183" t="s">
        <v>29873</v>
      </c>
      <c r="B1050" s="183" t="s">
        <v>1595</v>
      </c>
      <c r="C1050" s="184" t="s">
        <v>2</v>
      </c>
      <c r="D1050" s="185">
        <v>2.92</v>
      </c>
      <c r="E1050" s="186"/>
    </row>
    <row r="1051" spans="1:5" ht="14.45" customHeight="1">
      <c r="A1051" s="183" t="s">
        <v>29874</v>
      </c>
      <c r="B1051" s="183" t="s">
        <v>1596</v>
      </c>
      <c r="C1051" s="184" t="s">
        <v>2</v>
      </c>
      <c r="D1051" s="185">
        <v>2.52</v>
      </c>
      <c r="E1051" s="186"/>
    </row>
    <row r="1052" spans="1:5" ht="14.25">
      <c r="A1052" s="183" t="s">
        <v>29875</v>
      </c>
      <c r="B1052" s="183" t="s">
        <v>1597</v>
      </c>
      <c r="C1052" s="184" t="s">
        <v>2</v>
      </c>
      <c r="D1052" s="185">
        <v>8.1</v>
      </c>
      <c r="E1052" s="186"/>
    </row>
    <row r="1053" spans="1:5" ht="14.25">
      <c r="A1053" s="183" t="s">
        <v>29876</v>
      </c>
      <c r="B1053" s="183" t="s">
        <v>1598</v>
      </c>
      <c r="C1053" s="184" t="s">
        <v>2</v>
      </c>
      <c r="D1053" s="185">
        <v>10.09</v>
      </c>
      <c r="E1053" s="186"/>
    </row>
    <row r="1054" spans="1:5" ht="28.5">
      <c r="A1054" s="183" t="s">
        <v>29877</v>
      </c>
      <c r="B1054" s="183" t="s">
        <v>1599</v>
      </c>
      <c r="C1054" s="184" t="s">
        <v>2</v>
      </c>
      <c r="D1054" s="185">
        <v>4.7699999999999996</v>
      </c>
      <c r="E1054" s="186"/>
    </row>
    <row r="1055" spans="1:5" ht="28.5">
      <c r="A1055" s="183" t="s">
        <v>29878</v>
      </c>
      <c r="B1055" s="183" t="s">
        <v>1600</v>
      </c>
      <c r="C1055" s="184" t="s">
        <v>2</v>
      </c>
      <c r="D1055" s="185">
        <v>18.059999999999999</v>
      </c>
      <c r="E1055" s="186"/>
    </row>
    <row r="1056" spans="1:5" ht="14.25">
      <c r="A1056" s="183" t="s">
        <v>29879</v>
      </c>
      <c r="B1056" s="183" t="s">
        <v>1601</v>
      </c>
      <c r="C1056" s="184" t="s">
        <v>2</v>
      </c>
      <c r="D1056" s="185">
        <v>16.89</v>
      </c>
      <c r="E1056" s="186"/>
    </row>
    <row r="1057" spans="1:5" ht="14.25">
      <c r="A1057" s="183" t="s">
        <v>29880</v>
      </c>
      <c r="B1057" s="183" t="s">
        <v>1602</v>
      </c>
      <c r="C1057" s="184" t="s">
        <v>2</v>
      </c>
      <c r="D1057" s="185">
        <v>1.0900000000000001</v>
      </c>
      <c r="E1057" s="186"/>
    </row>
    <row r="1058" spans="1:5" ht="14.25">
      <c r="A1058" s="183" t="s">
        <v>29881</v>
      </c>
      <c r="B1058" s="183" t="s">
        <v>1603</v>
      </c>
      <c r="C1058" s="184" t="s">
        <v>2</v>
      </c>
      <c r="D1058" s="185">
        <v>69.319999999999993</v>
      </c>
      <c r="E1058" s="186"/>
    </row>
    <row r="1059" spans="1:5" ht="14.25">
      <c r="A1059" s="183" t="s">
        <v>29882</v>
      </c>
      <c r="B1059" s="183" t="s">
        <v>1604</v>
      </c>
      <c r="C1059" s="184" t="s">
        <v>2</v>
      </c>
      <c r="D1059" s="185">
        <v>8.85</v>
      </c>
      <c r="E1059" s="186"/>
    </row>
    <row r="1060" spans="1:5" ht="14.25">
      <c r="A1060" s="183" t="s">
        <v>29883</v>
      </c>
      <c r="B1060" s="183" t="s">
        <v>1605</v>
      </c>
      <c r="C1060" s="184" t="s">
        <v>2</v>
      </c>
      <c r="D1060" s="185">
        <v>1.97</v>
      </c>
      <c r="E1060" s="186"/>
    </row>
    <row r="1061" spans="1:5" ht="15">
      <c r="A1061" s="343" t="s">
        <v>29884</v>
      </c>
      <c r="B1061" s="378" t="s">
        <v>14344</v>
      </c>
      <c r="C1061" s="379"/>
      <c r="D1061" s="379"/>
      <c r="E1061" s="186"/>
    </row>
    <row r="1062" spans="1:5" ht="28.5">
      <c r="A1062" s="183" t="s">
        <v>29885</v>
      </c>
      <c r="B1062" s="183" t="s">
        <v>1606</v>
      </c>
      <c r="C1062" s="184" t="s">
        <v>2</v>
      </c>
      <c r="D1062" s="185">
        <v>8.8800000000000008</v>
      </c>
      <c r="E1062" s="263"/>
    </row>
    <row r="1063" spans="1:5" ht="15">
      <c r="A1063" s="343" t="s">
        <v>29886</v>
      </c>
      <c r="B1063" s="378" t="s">
        <v>14345</v>
      </c>
      <c r="C1063" s="379"/>
      <c r="D1063" s="379"/>
      <c r="E1063" s="186"/>
    </row>
    <row r="1064" spans="1:5" ht="15">
      <c r="A1064" s="183" t="s">
        <v>29887</v>
      </c>
      <c r="B1064" s="183" t="s">
        <v>1607</v>
      </c>
      <c r="C1064" s="184" t="s">
        <v>1</v>
      </c>
      <c r="D1064" s="185">
        <v>18.760000000000002</v>
      </c>
      <c r="E1064" s="263"/>
    </row>
    <row r="1065" spans="1:5" ht="14.25">
      <c r="A1065" s="183" t="s">
        <v>29888</v>
      </c>
      <c r="B1065" s="183" t="s">
        <v>1608</v>
      </c>
      <c r="C1065" s="184" t="s">
        <v>1</v>
      </c>
      <c r="D1065" s="185">
        <v>42.8</v>
      </c>
      <c r="E1065" s="186"/>
    </row>
    <row r="1066" spans="1:5" ht="15">
      <c r="A1066" s="343" t="s">
        <v>29889</v>
      </c>
      <c r="B1066" s="378" t="s">
        <v>14345</v>
      </c>
      <c r="C1066" s="379"/>
      <c r="D1066" s="379"/>
      <c r="E1066" s="186"/>
    </row>
    <row r="1067" spans="1:5" ht="14.25">
      <c r="A1067" s="183" t="s">
        <v>29890</v>
      </c>
      <c r="B1067" s="183" t="s">
        <v>1609</v>
      </c>
      <c r="C1067" s="184" t="s">
        <v>2</v>
      </c>
      <c r="D1067" s="185">
        <v>3.22</v>
      </c>
      <c r="E1067" s="186"/>
    </row>
    <row r="1068" spans="1:5" ht="14.25">
      <c r="A1068" s="183" t="s">
        <v>29891</v>
      </c>
      <c r="B1068" s="183" t="s">
        <v>1610</v>
      </c>
      <c r="C1068" s="184" t="s">
        <v>2</v>
      </c>
      <c r="D1068" s="185">
        <v>4.72</v>
      </c>
      <c r="E1068" s="186"/>
    </row>
    <row r="1069" spans="1:5" ht="28.5">
      <c r="A1069" s="183" t="s">
        <v>29892</v>
      </c>
      <c r="B1069" s="183" t="s">
        <v>1611</v>
      </c>
      <c r="C1069" s="184" t="s">
        <v>2</v>
      </c>
      <c r="D1069" s="185">
        <v>10.1</v>
      </c>
      <c r="E1069" s="186"/>
    </row>
    <row r="1070" spans="1:5" ht="15">
      <c r="A1070" s="343" t="s">
        <v>29893</v>
      </c>
      <c r="B1070" s="378" t="s">
        <v>14690</v>
      </c>
      <c r="C1070" s="379"/>
      <c r="D1070" s="379"/>
      <c r="E1070" s="186"/>
    </row>
    <row r="1071" spans="1:5" ht="28.5">
      <c r="A1071" s="183" t="s">
        <v>29894</v>
      </c>
      <c r="B1071" s="183" t="s">
        <v>14691</v>
      </c>
      <c r="C1071" s="184" t="s">
        <v>1</v>
      </c>
      <c r="D1071" s="185">
        <v>23.92</v>
      </c>
      <c r="E1071" s="186"/>
    </row>
    <row r="1072" spans="1:5" ht="28.5">
      <c r="A1072" s="183" t="s">
        <v>29895</v>
      </c>
      <c r="B1072" s="183" t="s">
        <v>14692</v>
      </c>
      <c r="C1072" s="184" t="s">
        <v>1</v>
      </c>
      <c r="D1072" s="185">
        <v>53.36</v>
      </c>
      <c r="E1072" s="186"/>
    </row>
    <row r="1073" spans="1:5" ht="15">
      <c r="A1073" s="343" t="s">
        <v>29896</v>
      </c>
      <c r="B1073" s="378" t="s">
        <v>14693</v>
      </c>
      <c r="C1073" s="379"/>
      <c r="D1073" s="379"/>
      <c r="E1073" s="263"/>
    </row>
    <row r="1074" spans="1:5" ht="28.5">
      <c r="A1074" s="183" t="s">
        <v>29897</v>
      </c>
      <c r="B1074" s="183" t="s">
        <v>14694</v>
      </c>
      <c r="C1074" s="184" t="s">
        <v>1</v>
      </c>
      <c r="D1074" s="185">
        <v>62.14</v>
      </c>
      <c r="E1074" s="186"/>
    </row>
    <row r="1075" spans="1:5" ht="28.5">
      <c r="A1075" s="183" t="s">
        <v>29898</v>
      </c>
      <c r="B1075" s="183" t="s">
        <v>14695</v>
      </c>
      <c r="C1075" s="184" t="s">
        <v>1</v>
      </c>
      <c r="D1075" s="185">
        <v>79.540000000000006</v>
      </c>
      <c r="E1075" s="186"/>
    </row>
    <row r="1076" spans="1:5" ht="28.5">
      <c r="A1076" s="183" t="s">
        <v>29899</v>
      </c>
      <c r="B1076" s="183" t="s">
        <v>14696</v>
      </c>
      <c r="C1076" s="184" t="s">
        <v>1</v>
      </c>
      <c r="D1076" s="185">
        <v>15.23</v>
      </c>
      <c r="E1076" s="186"/>
    </row>
    <row r="1077" spans="1:5" ht="28.5">
      <c r="A1077" s="183" t="s">
        <v>29900</v>
      </c>
      <c r="B1077" s="183" t="s">
        <v>14697</v>
      </c>
      <c r="C1077" s="184" t="s">
        <v>1</v>
      </c>
      <c r="D1077" s="185">
        <v>29.57</v>
      </c>
      <c r="E1077" s="186"/>
    </row>
    <row r="1078" spans="1:5" ht="28.5">
      <c r="A1078" s="183" t="s">
        <v>29901</v>
      </c>
      <c r="B1078" s="183" t="s">
        <v>14698</v>
      </c>
      <c r="C1078" s="184" t="s">
        <v>1</v>
      </c>
      <c r="D1078" s="185">
        <v>41.54</v>
      </c>
      <c r="E1078" s="186"/>
    </row>
    <row r="1079" spans="1:5" ht="28.5">
      <c r="A1079" s="183" t="s">
        <v>29902</v>
      </c>
      <c r="B1079" s="183" t="s">
        <v>14699</v>
      </c>
      <c r="C1079" s="184" t="s">
        <v>1</v>
      </c>
      <c r="D1079" s="185">
        <v>132.63999999999999</v>
      </c>
      <c r="E1079" s="186"/>
    </row>
    <row r="1080" spans="1:5" ht="28.5">
      <c r="A1080" s="183" t="s">
        <v>29903</v>
      </c>
      <c r="B1080" s="183" t="s">
        <v>14700</v>
      </c>
      <c r="C1080" s="184" t="s">
        <v>1</v>
      </c>
      <c r="D1080" s="185">
        <v>101.34</v>
      </c>
      <c r="E1080" s="186"/>
    </row>
    <row r="1081" spans="1:5" ht="15">
      <c r="A1081" s="343" t="s">
        <v>29904</v>
      </c>
      <c r="B1081" s="378" t="s">
        <v>14346</v>
      </c>
      <c r="C1081" s="379"/>
      <c r="D1081" s="379"/>
      <c r="E1081" s="263"/>
    </row>
    <row r="1082" spans="1:5" ht="28.5">
      <c r="A1082" s="183" t="s">
        <v>29905</v>
      </c>
      <c r="B1082" s="183" t="s">
        <v>1612</v>
      </c>
      <c r="C1082" s="184" t="s">
        <v>2</v>
      </c>
      <c r="D1082" s="185">
        <v>290.98</v>
      </c>
      <c r="E1082" s="186"/>
    </row>
    <row r="1083" spans="1:5" ht="15">
      <c r="A1083" s="343" t="s">
        <v>29906</v>
      </c>
      <c r="B1083" s="378" t="s">
        <v>14347</v>
      </c>
      <c r="C1083" s="379"/>
      <c r="D1083" s="379"/>
      <c r="E1083" s="186"/>
    </row>
    <row r="1084" spans="1:5" ht="14.25">
      <c r="A1084" s="183" t="s">
        <v>29907</v>
      </c>
      <c r="B1084" s="183" t="s">
        <v>1613</v>
      </c>
      <c r="C1084" s="184" t="s">
        <v>2</v>
      </c>
      <c r="D1084" s="185">
        <v>32.4</v>
      </c>
      <c r="E1084" s="186"/>
    </row>
    <row r="1085" spans="1:5" ht="14.25">
      <c r="A1085" s="183" t="s">
        <v>29908</v>
      </c>
      <c r="B1085" s="183" t="s">
        <v>1614</v>
      </c>
      <c r="C1085" s="184" t="s">
        <v>2</v>
      </c>
      <c r="D1085" s="185">
        <v>41.33</v>
      </c>
      <c r="E1085" s="186"/>
    </row>
    <row r="1086" spans="1:5" ht="14.25">
      <c r="A1086" s="183" t="s">
        <v>29909</v>
      </c>
      <c r="B1086" s="183" t="s">
        <v>1615</v>
      </c>
      <c r="C1086" s="184" t="s">
        <v>2</v>
      </c>
      <c r="D1086" s="185">
        <v>57.06</v>
      </c>
      <c r="E1086" s="186"/>
    </row>
    <row r="1087" spans="1:5" ht="14.25">
      <c r="A1087" s="183" t="s">
        <v>29910</v>
      </c>
      <c r="B1087" s="183" t="s">
        <v>1616</v>
      </c>
      <c r="C1087" s="184" t="s">
        <v>2</v>
      </c>
      <c r="D1087" s="185">
        <v>67.599999999999994</v>
      </c>
      <c r="E1087" s="186"/>
    </row>
    <row r="1088" spans="1:5" ht="14.25">
      <c r="A1088" s="183" t="s">
        <v>29911</v>
      </c>
      <c r="B1088" s="183" t="s">
        <v>1617</v>
      </c>
      <c r="C1088" s="184" t="s">
        <v>2</v>
      </c>
      <c r="D1088" s="185">
        <v>84.43</v>
      </c>
      <c r="E1088" s="186"/>
    </row>
    <row r="1089" spans="1:5" ht="14.25">
      <c r="A1089" s="183" t="s">
        <v>29912</v>
      </c>
      <c r="B1089" s="183" t="s">
        <v>1618</v>
      </c>
      <c r="C1089" s="184" t="s">
        <v>2</v>
      </c>
      <c r="D1089" s="185">
        <v>158.97</v>
      </c>
      <c r="E1089" s="186"/>
    </row>
    <row r="1090" spans="1:5" ht="14.25">
      <c r="A1090" s="183" t="s">
        <v>29913</v>
      </c>
      <c r="B1090" s="183" t="s">
        <v>1619</v>
      </c>
      <c r="C1090" s="184" t="s">
        <v>2</v>
      </c>
      <c r="D1090" s="185">
        <v>393.07</v>
      </c>
      <c r="E1090" s="186"/>
    </row>
    <row r="1091" spans="1:5" ht="15">
      <c r="A1091" s="183" t="s">
        <v>29914</v>
      </c>
      <c r="B1091" s="183" t="s">
        <v>1620</v>
      </c>
      <c r="C1091" s="184" t="s">
        <v>2</v>
      </c>
      <c r="D1091" s="185">
        <v>529.76</v>
      </c>
      <c r="E1091" s="263"/>
    </row>
    <row r="1092" spans="1:5" ht="28.5">
      <c r="A1092" s="183" t="s">
        <v>29915</v>
      </c>
      <c r="B1092" s="183" t="s">
        <v>1621</v>
      </c>
      <c r="C1092" s="184" t="s">
        <v>2</v>
      </c>
      <c r="D1092" s="185">
        <v>95.16</v>
      </c>
      <c r="E1092" s="186"/>
    </row>
    <row r="1093" spans="1:5" ht="28.5">
      <c r="A1093" s="183" t="s">
        <v>29916</v>
      </c>
      <c r="B1093" s="183" t="s">
        <v>1622</v>
      </c>
      <c r="C1093" s="184" t="s">
        <v>2</v>
      </c>
      <c r="D1093" s="185">
        <v>99.63</v>
      </c>
      <c r="E1093" s="186"/>
    </row>
    <row r="1094" spans="1:5" ht="28.5">
      <c r="A1094" s="183" t="s">
        <v>29917</v>
      </c>
      <c r="B1094" s="183" t="s">
        <v>1623</v>
      </c>
      <c r="C1094" s="184" t="s">
        <v>2</v>
      </c>
      <c r="D1094" s="185">
        <v>140.78</v>
      </c>
      <c r="E1094" s="186"/>
    </row>
    <row r="1095" spans="1:5" ht="28.5">
      <c r="A1095" s="183" t="s">
        <v>29918</v>
      </c>
      <c r="B1095" s="183" t="s">
        <v>1624</v>
      </c>
      <c r="C1095" s="184" t="s">
        <v>2</v>
      </c>
      <c r="D1095" s="185">
        <v>202.22</v>
      </c>
      <c r="E1095" s="263"/>
    </row>
    <row r="1096" spans="1:5" ht="14.25">
      <c r="A1096" s="183" t="s">
        <v>29919</v>
      </c>
      <c r="B1096" s="183" t="s">
        <v>1625</v>
      </c>
      <c r="C1096" s="184" t="s">
        <v>2</v>
      </c>
      <c r="D1096" s="185">
        <v>80.39</v>
      </c>
      <c r="E1096" s="186"/>
    </row>
    <row r="1097" spans="1:5" ht="14.25">
      <c r="A1097" s="183" t="s">
        <v>29920</v>
      </c>
      <c r="B1097" s="183" t="s">
        <v>1626</v>
      </c>
      <c r="C1097" s="184" t="s">
        <v>2</v>
      </c>
      <c r="D1097" s="185">
        <v>89.39</v>
      </c>
      <c r="E1097" s="186"/>
    </row>
    <row r="1098" spans="1:5" ht="28.5">
      <c r="A1098" s="183" t="s">
        <v>29921</v>
      </c>
      <c r="B1098" s="183" t="s">
        <v>1627</v>
      </c>
      <c r="C1098" s="184" t="s">
        <v>2</v>
      </c>
      <c r="D1098" s="185">
        <v>188.99</v>
      </c>
      <c r="E1098" s="186"/>
    </row>
    <row r="1099" spans="1:5" ht="14.25">
      <c r="A1099" s="183" t="s">
        <v>29922</v>
      </c>
      <c r="B1099" s="183" t="s">
        <v>1628</v>
      </c>
      <c r="C1099" s="184" t="s">
        <v>2</v>
      </c>
      <c r="D1099" s="185">
        <v>44.21</v>
      </c>
      <c r="E1099" s="186"/>
    </row>
    <row r="1100" spans="1:5" ht="28.5">
      <c r="A1100" s="183" t="s">
        <v>29923</v>
      </c>
      <c r="B1100" s="183" t="s">
        <v>1629</v>
      </c>
      <c r="C1100" s="184" t="s">
        <v>2</v>
      </c>
      <c r="D1100" s="185">
        <v>50.3</v>
      </c>
      <c r="E1100" s="186"/>
    </row>
    <row r="1101" spans="1:5" ht="14.25">
      <c r="A1101" s="183" t="s">
        <v>29924</v>
      </c>
      <c r="B1101" s="183" t="s">
        <v>1630</v>
      </c>
      <c r="C1101" s="184" t="s">
        <v>2</v>
      </c>
      <c r="D1101" s="185">
        <v>38.880000000000003</v>
      </c>
      <c r="E1101" s="186"/>
    </row>
    <row r="1102" spans="1:5" ht="14.25">
      <c r="A1102" s="183" t="s">
        <v>29925</v>
      </c>
      <c r="B1102" s="183" t="s">
        <v>14701</v>
      </c>
      <c r="C1102" s="184" t="s">
        <v>2</v>
      </c>
      <c r="D1102" s="185">
        <v>905.07</v>
      </c>
      <c r="E1102" s="186"/>
    </row>
    <row r="1103" spans="1:5" ht="15">
      <c r="A1103" s="343" t="s">
        <v>29926</v>
      </c>
      <c r="B1103" s="378" t="s">
        <v>14348</v>
      </c>
      <c r="C1103" s="379"/>
      <c r="D1103" s="379"/>
      <c r="E1103" s="186"/>
    </row>
    <row r="1104" spans="1:5" ht="28.5">
      <c r="A1104" s="183" t="s">
        <v>29927</v>
      </c>
      <c r="B1104" s="183" t="s">
        <v>27678</v>
      </c>
      <c r="C1104" s="184" t="s">
        <v>2</v>
      </c>
      <c r="D1104" s="185">
        <v>51.07</v>
      </c>
      <c r="E1104" s="186"/>
    </row>
    <row r="1105" spans="1:5" ht="28.5">
      <c r="A1105" s="183" t="s">
        <v>29928</v>
      </c>
      <c r="B1105" s="183" t="s">
        <v>1631</v>
      </c>
      <c r="C1105" s="184" t="s">
        <v>2</v>
      </c>
      <c r="D1105" s="185">
        <v>51.11</v>
      </c>
      <c r="E1105" s="186"/>
    </row>
    <row r="1106" spans="1:5" ht="28.5">
      <c r="A1106" s="183" t="s">
        <v>29929</v>
      </c>
      <c r="B1106" s="183" t="s">
        <v>1632</v>
      </c>
      <c r="C1106" s="184" t="s">
        <v>2</v>
      </c>
      <c r="D1106" s="185">
        <v>69.64</v>
      </c>
      <c r="E1106" s="186"/>
    </row>
    <row r="1107" spans="1:5" ht="28.5">
      <c r="A1107" s="183" t="s">
        <v>29930</v>
      </c>
      <c r="B1107" s="183" t="s">
        <v>1633</v>
      </c>
      <c r="C1107" s="184" t="s">
        <v>2</v>
      </c>
      <c r="D1107" s="185">
        <v>348.55</v>
      </c>
      <c r="E1107" s="186"/>
    </row>
    <row r="1108" spans="1:5" ht="14.25">
      <c r="A1108" s="183" t="s">
        <v>29931</v>
      </c>
      <c r="B1108" s="183" t="s">
        <v>1634</v>
      </c>
      <c r="C1108" s="184" t="s">
        <v>2</v>
      </c>
      <c r="D1108" s="185">
        <v>9</v>
      </c>
      <c r="E1108" s="186"/>
    </row>
    <row r="1109" spans="1:5" ht="14.25">
      <c r="A1109" s="183" t="s">
        <v>29932</v>
      </c>
      <c r="B1109" s="183" t="s">
        <v>1635</v>
      </c>
      <c r="C1109" s="184" t="s">
        <v>2</v>
      </c>
      <c r="D1109" s="185">
        <v>7.67</v>
      </c>
      <c r="E1109" s="186"/>
    </row>
    <row r="1110" spans="1:5" ht="28.5">
      <c r="A1110" s="183" t="s">
        <v>29933</v>
      </c>
      <c r="B1110" s="183" t="s">
        <v>1636</v>
      </c>
      <c r="C1110" s="184" t="s">
        <v>2</v>
      </c>
      <c r="D1110" s="185">
        <v>331.89</v>
      </c>
      <c r="E1110" s="186"/>
    </row>
    <row r="1111" spans="1:5" ht="28.5">
      <c r="A1111" s="183" t="s">
        <v>29934</v>
      </c>
      <c r="B1111" s="183" t="s">
        <v>1637</v>
      </c>
      <c r="C1111" s="184" t="s">
        <v>2</v>
      </c>
      <c r="D1111" s="185">
        <v>130.66999999999999</v>
      </c>
      <c r="E1111" s="186"/>
    </row>
    <row r="1112" spans="1:5" ht="28.5">
      <c r="A1112" s="183" t="s">
        <v>29935</v>
      </c>
      <c r="B1112" s="183" t="s">
        <v>27679</v>
      </c>
      <c r="C1112" s="184" t="s">
        <v>2</v>
      </c>
      <c r="D1112" s="185">
        <v>76.33</v>
      </c>
      <c r="E1112" s="186"/>
    </row>
    <row r="1113" spans="1:5" ht="28.5">
      <c r="A1113" s="183" t="s">
        <v>29936</v>
      </c>
      <c r="B1113" s="183" t="s">
        <v>27680</v>
      </c>
      <c r="C1113" s="184" t="s">
        <v>2</v>
      </c>
      <c r="D1113" s="185">
        <v>101.57</v>
      </c>
      <c r="E1113" s="186"/>
    </row>
    <row r="1114" spans="1:5" ht="28.5">
      <c r="A1114" s="183" t="s">
        <v>29937</v>
      </c>
      <c r="B1114" s="183" t="s">
        <v>27681</v>
      </c>
      <c r="C1114" s="184" t="s">
        <v>2</v>
      </c>
      <c r="D1114" s="185">
        <v>120.32</v>
      </c>
      <c r="E1114" s="186"/>
    </row>
    <row r="1115" spans="1:5" ht="28.5">
      <c r="A1115" s="183" t="s">
        <v>29938</v>
      </c>
      <c r="B1115" s="183" t="s">
        <v>27682</v>
      </c>
      <c r="C1115" s="184" t="s">
        <v>2</v>
      </c>
      <c r="D1115" s="185">
        <v>195.69</v>
      </c>
      <c r="E1115" s="186"/>
    </row>
    <row r="1116" spans="1:5" ht="28.5">
      <c r="A1116" s="183" t="s">
        <v>29939</v>
      </c>
      <c r="B1116" s="183" t="s">
        <v>27683</v>
      </c>
      <c r="C1116" s="184" t="s">
        <v>2</v>
      </c>
      <c r="D1116" s="185">
        <v>221.42</v>
      </c>
      <c r="E1116" s="186"/>
    </row>
    <row r="1117" spans="1:5" ht="28.5">
      <c r="A1117" s="183" t="s">
        <v>29940</v>
      </c>
      <c r="B1117" s="183" t="s">
        <v>27684</v>
      </c>
      <c r="C1117" s="184" t="s">
        <v>2</v>
      </c>
      <c r="D1117" s="185">
        <v>319.7</v>
      </c>
      <c r="E1117" s="186"/>
    </row>
    <row r="1118" spans="1:5" ht="28.5">
      <c r="A1118" s="183" t="s">
        <v>29941</v>
      </c>
      <c r="B1118" s="183" t="s">
        <v>27685</v>
      </c>
      <c r="C1118" s="184" t="s">
        <v>2</v>
      </c>
      <c r="D1118" s="185">
        <v>526.1</v>
      </c>
      <c r="E1118" s="186"/>
    </row>
    <row r="1119" spans="1:5" ht="28.5">
      <c r="A1119" s="183" t="s">
        <v>29942</v>
      </c>
      <c r="B1119" s="183" t="s">
        <v>1638</v>
      </c>
      <c r="C1119" s="184" t="s">
        <v>2</v>
      </c>
      <c r="D1119" s="185">
        <v>691.73</v>
      </c>
      <c r="E1119" s="186"/>
    </row>
    <row r="1120" spans="1:5" ht="28.5">
      <c r="A1120" s="183" t="s">
        <v>29943</v>
      </c>
      <c r="B1120" s="183" t="s">
        <v>27686</v>
      </c>
      <c r="C1120" s="184" t="s">
        <v>2</v>
      </c>
      <c r="D1120" s="188">
        <v>1041.23</v>
      </c>
      <c r="E1120" s="186"/>
    </row>
    <row r="1121" spans="1:5" ht="28.5">
      <c r="A1121" s="183" t="s">
        <v>29944</v>
      </c>
      <c r="B1121" s="183" t="s">
        <v>1639</v>
      </c>
      <c r="C1121" s="184" t="s">
        <v>2</v>
      </c>
      <c r="D1121" s="185">
        <v>89.74</v>
      </c>
      <c r="E1121" s="186"/>
    </row>
    <row r="1122" spans="1:5" ht="28.5">
      <c r="A1122" s="183" t="s">
        <v>29945</v>
      </c>
      <c r="B1122" s="183" t="s">
        <v>1640</v>
      </c>
      <c r="C1122" s="184" t="s">
        <v>2</v>
      </c>
      <c r="D1122" s="185">
        <v>56.83</v>
      </c>
      <c r="E1122" s="186"/>
    </row>
    <row r="1123" spans="1:5" ht="28.5">
      <c r="A1123" s="183" t="s">
        <v>29946</v>
      </c>
      <c r="B1123" s="183" t="s">
        <v>1641</v>
      </c>
      <c r="C1123" s="184" t="s">
        <v>2</v>
      </c>
      <c r="D1123" s="185">
        <v>53.57</v>
      </c>
      <c r="E1123" s="263"/>
    </row>
    <row r="1124" spans="1:5" ht="28.5">
      <c r="A1124" s="183" t="s">
        <v>29947</v>
      </c>
      <c r="B1124" s="183" t="s">
        <v>1642</v>
      </c>
      <c r="C1124" s="184" t="s">
        <v>2</v>
      </c>
      <c r="D1124" s="185">
        <v>133.28</v>
      </c>
      <c r="E1124" s="186"/>
    </row>
    <row r="1125" spans="1:5" ht="28.5">
      <c r="A1125" s="183" t="s">
        <v>29948</v>
      </c>
      <c r="B1125" s="183" t="s">
        <v>1643</v>
      </c>
      <c r="C1125" s="184" t="s">
        <v>2</v>
      </c>
      <c r="D1125" s="185">
        <v>226.19</v>
      </c>
      <c r="E1125" s="186"/>
    </row>
    <row r="1126" spans="1:5" ht="28.5">
      <c r="A1126" s="183" t="s">
        <v>29949</v>
      </c>
      <c r="B1126" s="183" t="s">
        <v>1644</v>
      </c>
      <c r="C1126" s="184" t="s">
        <v>2</v>
      </c>
      <c r="D1126" s="185">
        <v>330.02</v>
      </c>
      <c r="E1126" s="186"/>
    </row>
    <row r="1127" spans="1:5" ht="28.5">
      <c r="A1127" s="183" t="s">
        <v>29950</v>
      </c>
      <c r="B1127" s="183" t="s">
        <v>1645</v>
      </c>
      <c r="C1127" s="184" t="s">
        <v>2</v>
      </c>
      <c r="D1127" s="185">
        <v>455.56</v>
      </c>
      <c r="E1127" s="186"/>
    </row>
    <row r="1128" spans="1:5" ht="28.5">
      <c r="A1128" s="183" t="s">
        <v>29951</v>
      </c>
      <c r="B1128" s="183" t="s">
        <v>27687</v>
      </c>
      <c r="C1128" s="184" t="s">
        <v>2</v>
      </c>
      <c r="D1128" s="185">
        <v>51.07</v>
      </c>
      <c r="E1128" s="186"/>
    </row>
    <row r="1129" spans="1:5" ht="28.5">
      <c r="A1129" s="183" t="s">
        <v>29952</v>
      </c>
      <c r="B1129" s="183" t="s">
        <v>1646</v>
      </c>
      <c r="C1129" s="184" t="s">
        <v>2</v>
      </c>
      <c r="D1129" s="185">
        <v>76.099999999999994</v>
      </c>
      <c r="E1129" s="263"/>
    </row>
    <row r="1130" spans="1:5" ht="28.5">
      <c r="A1130" s="183" t="s">
        <v>29953</v>
      </c>
      <c r="B1130" s="183" t="s">
        <v>1647</v>
      </c>
      <c r="C1130" s="184" t="s">
        <v>2</v>
      </c>
      <c r="D1130" s="185">
        <v>7.67</v>
      </c>
      <c r="E1130" s="186"/>
    </row>
    <row r="1131" spans="1:5" ht="28.5">
      <c r="A1131" s="183" t="s">
        <v>29954</v>
      </c>
      <c r="B1131" s="183" t="s">
        <v>1648</v>
      </c>
      <c r="C1131" s="184" t="s">
        <v>2</v>
      </c>
      <c r="D1131" s="185">
        <v>303.92</v>
      </c>
      <c r="E1131" s="263"/>
    </row>
    <row r="1132" spans="1:5" ht="14.25">
      <c r="A1132" s="183" t="s">
        <v>29955</v>
      </c>
      <c r="B1132" s="183" t="s">
        <v>14349</v>
      </c>
      <c r="C1132" s="184" t="s">
        <v>2</v>
      </c>
      <c r="D1132" s="185">
        <v>348.55</v>
      </c>
      <c r="E1132" s="186"/>
    </row>
    <row r="1133" spans="1:5" ht="15">
      <c r="A1133" s="343" t="s">
        <v>29956</v>
      </c>
      <c r="B1133" s="378" t="s">
        <v>14350</v>
      </c>
      <c r="C1133" s="379"/>
      <c r="D1133" s="379"/>
      <c r="E1133" s="186"/>
    </row>
    <row r="1134" spans="1:5" ht="28.5">
      <c r="A1134" s="183" t="s">
        <v>29957</v>
      </c>
      <c r="B1134" s="183" t="s">
        <v>14702</v>
      </c>
      <c r="C1134" s="184" t="s">
        <v>2</v>
      </c>
      <c r="D1134" s="185">
        <v>685.38</v>
      </c>
      <c r="E1134" s="186"/>
    </row>
    <row r="1135" spans="1:5" ht="14.25">
      <c r="A1135" s="183" t="s">
        <v>29958</v>
      </c>
      <c r="B1135" s="183" t="s">
        <v>1649</v>
      </c>
      <c r="C1135" s="184" t="s">
        <v>2</v>
      </c>
      <c r="D1135" s="185">
        <v>84.79</v>
      </c>
      <c r="E1135" s="186"/>
    </row>
    <row r="1136" spans="1:5" ht="15">
      <c r="A1136" s="343" t="s">
        <v>29959</v>
      </c>
      <c r="B1136" s="378" t="s">
        <v>14351</v>
      </c>
      <c r="C1136" s="379"/>
      <c r="D1136" s="379"/>
      <c r="E1136" s="186"/>
    </row>
    <row r="1137" spans="1:5" ht="14.25">
      <c r="A1137" s="183" t="s">
        <v>29960</v>
      </c>
      <c r="B1137" s="183" t="s">
        <v>1650</v>
      </c>
      <c r="C1137" s="184" t="s">
        <v>2</v>
      </c>
      <c r="D1137" s="185">
        <v>151.22999999999999</v>
      </c>
      <c r="E1137" s="186"/>
    </row>
    <row r="1138" spans="1:5" ht="14.25">
      <c r="A1138" s="183" t="s">
        <v>29961</v>
      </c>
      <c r="B1138" s="183" t="s">
        <v>1651</v>
      </c>
      <c r="C1138" s="184" t="s">
        <v>2</v>
      </c>
      <c r="D1138" s="185">
        <v>207.89</v>
      </c>
      <c r="E1138" s="186"/>
    </row>
    <row r="1139" spans="1:5" ht="28.5">
      <c r="A1139" s="183" t="s">
        <v>29962</v>
      </c>
      <c r="B1139" s="183" t="s">
        <v>1652</v>
      </c>
      <c r="C1139" s="184" t="s">
        <v>2</v>
      </c>
      <c r="D1139" s="185">
        <v>138.01</v>
      </c>
      <c r="E1139" s="263"/>
    </row>
    <row r="1140" spans="1:5" ht="28.5">
      <c r="A1140" s="183" t="s">
        <v>29963</v>
      </c>
      <c r="B1140" s="183" t="s">
        <v>1653</v>
      </c>
      <c r="C1140" s="184" t="s">
        <v>2</v>
      </c>
      <c r="D1140" s="185">
        <v>15.91</v>
      </c>
      <c r="E1140" s="186"/>
    </row>
    <row r="1141" spans="1:5" ht="28.5">
      <c r="A1141" s="183" t="s">
        <v>29964</v>
      </c>
      <c r="B1141" s="183" t="s">
        <v>1654</v>
      </c>
      <c r="C1141" s="184" t="s">
        <v>2</v>
      </c>
      <c r="D1141" s="185">
        <v>138.01</v>
      </c>
      <c r="E1141" s="186"/>
    </row>
    <row r="1142" spans="1:5" ht="15">
      <c r="A1142" s="183" t="s">
        <v>29965</v>
      </c>
      <c r="B1142" s="183" t="s">
        <v>1655</v>
      </c>
      <c r="C1142" s="184" t="s">
        <v>2</v>
      </c>
      <c r="D1142" s="185">
        <v>17.100000000000001</v>
      </c>
      <c r="E1142" s="263"/>
    </row>
    <row r="1143" spans="1:5" ht="28.5">
      <c r="A1143" s="183" t="s">
        <v>29966</v>
      </c>
      <c r="B1143" s="183" t="s">
        <v>1656</v>
      </c>
      <c r="C1143" s="184" t="s">
        <v>2</v>
      </c>
      <c r="D1143" s="185">
        <v>17.100000000000001</v>
      </c>
      <c r="E1143" s="186"/>
    </row>
    <row r="1144" spans="1:5" ht="28.5">
      <c r="A1144" s="183" t="s">
        <v>29967</v>
      </c>
      <c r="B1144" s="183" t="s">
        <v>1657</v>
      </c>
      <c r="C1144" s="184" t="s">
        <v>2</v>
      </c>
      <c r="D1144" s="185">
        <v>34.770000000000003</v>
      </c>
      <c r="E1144" s="186"/>
    </row>
    <row r="1145" spans="1:5" ht="15">
      <c r="A1145" s="343" t="s">
        <v>29968</v>
      </c>
      <c r="B1145" s="378" t="s">
        <v>1128</v>
      </c>
      <c r="C1145" s="379"/>
      <c r="D1145" s="379"/>
      <c r="E1145" s="186"/>
    </row>
    <row r="1146" spans="1:5" ht="28.5">
      <c r="A1146" s="183" t="s">
        <v>29969</v>
      </c>
      <c r="B1146" s="183" t="s">
        <v>1658</v>
      </c>
      <c r="C1146" s="184" t="s">
        <v>1</v>
      </c>
      <c r="D1146" s="185">
        <v>40.83</v>
      </c>
      <c r="E1146" s="186"/>
    </row>
    <row r="1147" spans="1:5" ht="14.25">
      <c r="A1147" s="183" t="s">
        <v>29970</v>
      </c>
      <c r="B1147" s="183" t="s">
        <v>1659</v>
      </c>
      <c r="C1147" s="184" t="s">
        <v>2</v>
      </c>
      <c r="D1147" s="185">
        <v>28.17</v>
      </c>
      <c r="E1147" s="186"/>
    </row>
    <row r="1148" spans="1:5" ht="28.5">
      <c r="A1148" s="183" t="s">
        <v>29971</v>
      </c>
      <c r="B1148" s="183" t="s">
        <v>1660</v>
      </c>
      <c r="C1148" s="184" t="s">
        <v>2</v>
      </c>
      <c r="D1148" s="185">
        <v>16.8</v>
      </c>
      <c r="E1148" s="186"/>
    </row>
    <row r="1149" spans="1:5" ht="14.25">
      <c r="A1149" s="183" t="s">
        <v>29972</v>
      </c>
      <c r="B1149" s="183" t="s">
        <v>1661</v>
      </c>
      <c r="C1149" s="184" t="s">
        <v>2</v>
      </c>
      <c r="D1149" s="185">
        <v>35.85</v>
      </c>
      <c r="E1149" s="186"/>
    </row>
    <row r="1150" spans="1:5" ht="14.25">
      <c r="A1150" s="183" t="s">
        <v>29973</v>
      </c>
      <c r="B1150" s="183" t="s">
        <v>1662</v>
      </c>
      <c r="C1150" s="184" t="s">
        <v>2</v>
      </c>
      <c r="D1150" s="185">
        <v>56</v>
      </c>
      <c r="E1150" s="186"/>
    </row>
    <row r="1151" spans="1:5" ht="28.5">
      <c r="A1151" s="183" t="s">
        <v>29974</v>
      </c>
      <c r="B1151" s="183" t="s">
        <v>1663</v>
      </c>
      <c r="C1151" s="184" t="s">
        <v>2</v>
      </c>
      <c r="D1151" s="185">
        <v>701.23</v>
      </c>
      <c r="E1151" s="186"/>
    </row>
    <row r="1152" spans="1:5" ht="28.5">
      <c r="A1152" s="183" t="s">
        <v>29975</v>
      </c>
      <c r="B1152" s="183" t="s">
        <v>29976</v>
      </c>
      <c r="C1152" s="184" t="s">
        <v>2</v>
      </c>
      <c r="D1152" s="185">
        <v>15.73</v>
      </c>
      <c r="E1152" s="186"/>
    </row>
    <row r="1153" spans="1:5" ht="15">
      <c r="A1153" s="343" t="s">
        <v>29977</v>
      </c>
      <c r="B1153" s="378" t="s">
        <v>14352</v>
      </c>
      <c r="C1153" s="379"/>
      <c r="D1153" s="379"/>
      <c r="E1153" s="186"/>
    </row>
    <row r="1154" spans="1:5" ht="28.5">
      <c r="A1154" s="183" t="s">
        <v>29978</v>
      </c>
      <c r="B1154" s="183" t="s">
        <v>1664</v>
      </c>
      <c r="C1154" s="184" t="s">
        <v>2</v>
      </c>
      <c r="D1154" s="185">
        <v>75.66</v>
      </c>
      <c r="E1154" s="186"/>
    </row>
    <row r="1155" spans="1:5" ht="28.5">
      <c r="A1155" s="183" t="s">
        <v>29979</v>
      </c>
      <c r="B1155" s="183" t="s">
        <v>1665</v>
      </c>
      <c r="C1155" s="184" t="s">
        <v>2</v>
      </c>
      <c r="D1155" s="185">
        <v>459.67</v>
      </c>
      <c r="E1155" s="263"/>
    </row>
    <row r="1156" spans="1:5" ht="28.5">
      <c r="A1156" s="183" t="s">
        <v>29980</v>
      </c>
      <c r="B1156" s="183" t="s">
        <v>1666</v>
      </c>
      <c r="C1156" s="184" t="s">
        <v>2</v>
      </c>
      <c r="D1156" s="188">
        <v>3582.59</v>
      </c>
      <c r="E1156" s="186"/>
    </row>
    <row r="1157" spans="1:5" ht="28.5">
      <c r="A1157" s="183" t="s">
        <v>29981</v>
      </c>
      <c r="B1157" s="183" t="s">
        <v>1667</v>
      </c>
      <c r="C1157" s="184" t="s">
        <v>2</v>
      </c>
      <c r="D1157" s="188">
        <v>1124.74</v>
      </c>
      <c r="E1157" s="186"/>
    </row>
    <row r="1158" spans="1:5" ht="28.5">
      <c r="A1158" s="183" t="s">
        <v>29982</v>
      </c>
      <c r="B1158" s="183" t="s">
        <v>1668</v>
      </c>
      <c r="C1158" s="184" t="s">
        <v>2</v>
      </c>
      <c r="D1158" s="185">
        <v>289.47000000000003</v>
      </c>
      <c r="E1158" s="186"/>
    </row>
    <row r="1159" spans="1:5" ht="28.5">
      <c r="A1159" s="183" t="s">
        <v>29983</v>
      </c>
      <c r="B1159" s="183" t="s">
        <v>1669</v>
      </c>
      <c r="C1159" s="184" t="s">
        <v>2</v>
      </c>
      <c r="D1159" s="185">
        <v>271.91000000000003</v>
      </c>
      <c r="E1159" s="263"/>
    </row>
    <row r="1160" spans="1:5" ht="28.5">
      <c r="A1160" s="183" t="s">
        <v>29984</v>
      </c>
      <c r="B1160" s="183" t="s">
        <v>1670</v>
      </c>
      <c r="C1160" s="184" t="s">
        <v>2</v>
      </c>
      <c r="D1160" s="188">
        <v>2176.35</v>
      </c>
      <c r="E1160" s="186"/>
    </row>
    <row r="1161" spans="1:5" ht="28.5">
      <c r="A1161" s="183" t="s">
        <v>29985</v>
      </c>
      <c r="B1161" s="183" t="s">
        <v>1671</v>
      </c>
      <c r="C1161" s="184" t="s">
        <v>2</v>
      </c>
      <c r="D1161" s="188">
        <v>1256.8699999999999</v>
      </c>
      <c r="E1161" s="263"/>
    </row>
    <row r="1162" spans="1:5" ht="28.5">
      <c r="A1162" s="183" t="s">
        <v>29986</v>
      </c>
      <c r="B1162" s="183" t="s">
        <v>1672</v>
      </c>
      <c r="C1162" s="184" t="s">
        <v>2</v>
      </c>
      <c r="D1162" s="188">
        <v>13053</v>
      </c>
      <c r="E1162" s="186"/>
    </row>
    <row r="1163" spans="1:5" ht="15">
      <c r="A1163" s="343" t="s">
        <v>29987</v>
      </c>
      <c r="B1163" s="378" t="s">
        <v>14353</v>
      </c>
      <c r="C1163" s="379"/>
      <c r="D1163" s="379"/>
      <c r="E1163" s="186"/>
    </row>
    <row r="1164" spans="1:5" ht="28.5">
      <c r="A1164" s="183" t="s">
        <v>29988</v>
      </c>
      <c r="B1164" s="183" t="s">
        <v>1673</v>
      </c>
      <c r="C1164" s="184" t="s">
        <v>2</v>
      </c>
      <c r="D1164" s="188">
        <v>1017.74</v>
      </c>
      <c r="E1164" s="186"/>
    </row>
    <row r="1165" spans="1:5" ht="42.75">
      <c r="A1165" s="183" t="s">
        <v>29989</v>
      </c>
      <c r="B1165" s="183" t="s">
        <v>14574</v>
      </c>
      <c r="C1165" s="184" t="s">
        <v>2</v>
      </c>
      <c r="D1165" s="185">
        <v>209.4</v>
      </c>
      <c r="E1165" s="263"/>
    </row>
    <row r="1166" spans="1:5" ht="28.5">
      <c r="A1166" s="183" t="s">
        <v>29990</v>
      </c>
      <c r="B1166" s="183" t="s">
        <v>1674</v>
      </c>
      <c r="C1166" s="184" t="s">
        <v>2</v>
      </c>
      <c r="D1166" s="185">
        <v>585.46</v>
      </c>
      <c r="E1166" s="186"/>
    </row>
    <row r="1167" spans="1:5" ht="15">
      <c r="A1167" s="343" t="s">
        <v>29991</v>
      </c>
      <c r="B1167" s="378" t="s">
        <v>14353</v>
      </c>
      <c r="C1167" s="379"/>
      <c r="D1167" s="379"/>
      <c r="E1167" s="186"/>
    </row>
    <row r="1168" spans="1:5" ht="15">
      <c r="A1168" s="183" t="s">
        <v>29992</v>
      </c>
      <c r="B1168" s="183" t="s">
        <v>1675</v>
      </c>
      <c r="C1168" s="184" t="s">
        <v>2</v>
      </c>
      <c r="D1168" s="185">
        <v>203.43</v>
      </c>
      <c r="E1168" s="263"/>
    </row>
    <row r="1169" spans="1:5" ht="28.5">
      <c r="A1169" s="183" t="s">
        <v>29993</v>
      </c>
      <c r="B1169" s="183" t="s">
        <v>1676</v>
      </c>
      <c r="C1169" s="184" t="s">
        <v>2</v>
      </c>
      <c r="D1169" s="185">
        <v>442.14</v>
      </c>
      <c r="E1169" s="186"/>
    </row>
    <row r="1170" spans="1:5" ht="28.5">
      <c r="A1170" s="183" t="s">
        <v>29994</v>
      </c>
      <c r="B1170" s="183" t="s">
        <v>1677</v>
      </c>
      <c r="C1170" s="184" t="s">
        <v>2</v>
      </c>
      <c r="D1170" s="185">
        <v>43.34</v>
      </c>
      <c r="E1170" s="186"/>
    </row>
    <row r="1171" spans="1:5" ht="28.5">
      <c r="A1171" s="183" t="s">
        <v>29995</v>
      </c>
      <c r="B1171" s="183" t="s">
        <v>1678</v>
      </c>
      <c r="C1171" s="184" t="s">
        <v>2</v>
      </c>
      <c r="D1171" s="185">
        <v>197.67</v>
      </c>
      <c r="E1171" s="186"/>
    </row>
    <row r="1172" spans="1:5" ht="28.5">
      <c r="A1172" s="183" t="s">
        <v>29996</v>
      </c>
      <c r="B1172" s="183" t="s">
        <v>1679</v>
      </c>
      <c r="C1172" s="184" t="s">
        <v>2</v>
      </c>
      <c r="D1172" s="185">
        <v>101.62</v>
      </c>
      <c r="E1172" s="186"/>
    </row>
    <row r="1173" spans="1:5" ht="28.5">
      <c r="A1173" s="183" t="s">
        <v>29997</v>
      </c>
      <c r="B1173" s="183" t="s">
        <v>1680</v>
      </c>
      <c r="C1173" s="184" t="s">
        <v>1</v>
      </c>
      <c r="D1173" s="188">
        <v>1386.74</v>
      </c>
      <c r="E1173" s="186"/>
    </row>
    <row r="1174" spans="1:5" ht="28.5">
      <c r="A1174" s="183" t="s">
        <v>29998</v>
      </c>
      <c r="B1174" s="183" t="s">
        <v>1681</v>
      </c>
      <c r="C1174" s="184" t="s">
        <v>2</v>
      </c>
      <c r="D1174" s="188">
        <v>1781.93</v>
      </c>
      <c r="E1174" s="186"/>
    </row>
    <row r="1175" spans="1:5" ht="28.5">
      <c r="A1175" s="183" t="s">
        <v>29999</v>
      </c>
      <c r="B1175" s="183" t="s">
        <v>1682</v>
      </c>
      <c r="C1175" s="184" t="s">
        <v>2</v>
      </c>
      <c r="D1175" s="188">
        <v>2095.9299999999998</v>
      </c>
      <c r="E1175" s="186"/>
    </row>
    <row r="1176" spans="1:5" ht="28.5">
      <c r="A1176" s="183" t="s">
        <v>30000</v>
      </c>
      <c r="B1176" s="183" t="s">
        <v>1683</v>
      </c>
      <c r="C1176" s="184" t="s">
        <v>2</v>
      </c>
      <c r="D1176" s="188">
        <v>1733.55</v>
      </c>
      <c r="E1176" s="186"/>
    </row>
    <row r="1177" spans="1:5" ht="28.5">
      <c r="A1177" s="183" t="s">
        <v>30001</v>
      </c>
      <c r="B1177" s="183" t="s">
        <v>1684</v>
      </c>
      <c r="C1177" s="184" t="s">
        <v>2</v>
      </c>
      <c r="D1177" s="185">
        <v>33.130000000000003</v>
      </c>
      <c r="E1177" s="186"/>
    </row>
    <row r="1178" spans="1:5" ht="14.25">
      <c r="A1178" s="183" t="s">
        <v>30002</v>
      </c>
      <c r="B1178" s="183" t="s">
        <v>1685</v>
      </c>
      <c r="C1178" s="184" t="s">
        <v>2</v>
      </c>
      <c r="D1178" s="185">
        <v>16</v>
      </c>
      <c r="E1178" s="186"/>
    </row>
    <row r="1179" spans="1:5" ht="28.5">
      <c r="A1179" s="183" t="s">
        <v>30003</v>
      </c>
      <c r="B1179" s="183" t="s">
        <v>1686</v>
      </c>
      <c r="C1179" s="184" t="s">
        <v>2</v>
      </c>
      <c r="D1179" s="185">
        <v>543.54999999999995</v>
      </c>
      <c r="E1179" s="186"/>
    </row>
    <row r="1180" spans="1:5" ht="28.5">
      <c r="A1180" s="183" t="s">
        <v>30004</v>
      </c>
      <c r="B1180" s="183" t="s">
        <v>1687</v>
      </c>
      <c r="C1180" s="184" t="s">
        <v>2</v>
      </c>
      <c r="D1180" s="185">
        <v>92.54</v>
      </c>
      <c r="E1180" s="186"/>
    </row>
    <row r="1181" spans="1:5" ht="28.5">
      <c r="A1181" s="183" t="s">
        <v>30005</v>
      </c>
      <c r="B1181" s="183" t="s">
        <v>1688</v>
      </c>
      <c r="C1181" s="184" t="s">
        <v>1</v>
      </c>
      <c r="D1181" s="188">
        <v>1427.45</v>
      </c>
      <c r="E1181" s="186"/>
    </row>
    <row r="1182" spans="1:5" ht="14.25">
      <c r="A1182" s="183" t="s">
        <v>30006</v>
      </c>
      <c r="B1182" s="183" t="s">
        <v>1689</v>
      </c>
      <c r="C1182" s="184" t="s">
        <v>1</v>
      </c>
      <c r="D1182" s="188">
        <v>1427.45</v>
      </c>
      <c r="E1182" s="186"/>
    </row>
    <row r="1183" spans="1:5" ht="28.5">
      <c r="A1183" s="183" t="s">
        <v>30007</v>
      </c>
      <c r="B1183" s="183" t="s">
        <v>1690</v>
      </c>
      <c r="C1183" s="184" t="s">
        <v>1</v>
      </c>
      <c r="D1183" s="188">
        <v>1386.74</v>
      </c>
      <c r="E1183" s="186"/>
    </row>
    <row r="1184" spans="1:5" ht="28.5">
      <c r="A1184" s="183" t="s">
        <v>30008</v>
      </c>
      <c r="B1184" s="183" t="s">
        <v>1691</v>
      </c>
      <c r="C1184" s="184" t="s">
        <v>2</v>
      </c>
      <c r="D1184" s="188">
        <v>3114.19</v>
      </c>
      <c r="E1184" s="186"/>
    </row>
    <row r="1185" spans="1:5" ht="28.5">
      <c r="A1185" s="183" t="s">
        <v>30009</v>
      </c>
      <c r="B1185" s="183" t="s">
        <v>1692</v>
      </c>
      <c r="C1185" s="184" t="s">
        <v>2</v>
      </c>
      <c r="D1185" s="188">
        <v>3933.01</v>
      </c>
      <c r="E1185" s="186"/>
    </row>
    <row r="1186" spans="1:5" ht="28.5">
      <c r="A1186" s="183" t="s">
        <v>30010</v>
      </c>
      <c r="B1186" s="183" t="s">
        <v>1693</v>
      </c>
      <c r="C1186" s="184" t="s">
        <v>2</v>
      </c>
      <c r="D1186" s="188">
        <v>1808.25</v>
      </c>
      <c r="E1186" s="186"/>
    </row>
    <row r="1187" spans="1:5" ht="28.5">
      <c r="A1187" s="183" t="s">
        <v>30011</v>
      </c>
      <c r="B1187" s="183" t="s">
        <v>1694</v>
      </c>
      <c r="C1187" s="184" t="s">
        <v>2</v>
      </c>
      <c r="D1187" s="188">
        <v>3130.66</v>
      </c>
      <c r="E1187" s="263"/>
    </row>
    <row r="1188" spans="1:5" ht="28.5">
      <c r="A1188" s="183" t="s">
        <v>30012</v>
      </c>
      <c r="B1188" s="183" t="s">
        <v>1695</v>
      </c>
      <c r="C1188" s="184" t="s">
        <v>1</v>
      </c>
      <c r="D1188" s="188">
        <v>1427.45</v>
      </c>
      <c r="E1188" s="186"/>
    </row>
    <row r="1189" spans="1:5" ht="28.5">
      <c r="A1189" s="183" t="s">
        <v>30013</v>
      </c>
      <c r="B1189" s="183" t="s">
        <v>1696</v>
      </c>
      <c r="C1189" s="184" t="s">
        <v>2</v>
      </c>
      <c r="D1189" s="185">
        <v>224</v>
      </c>
      <c r="E1189" s="186"/>
    </row>
    <row r="1190" spans="1:5" ht="28.5">
      <c r="A1190" s="183" t="s">
        <v>30014</v>
      </c>
      <c r="B1190" s="183" t="s">
        <v>1697</v>
      </c>
      <c r="C1190" s="184" t="s">
        <v>2</v>
      </c>
      <c r="D1190" s="185">
        <v>218.02</v>
      </c>
      <c r="E1190" s="186"/>
    </row>
    <row r="1191" spans="1:5" ht="15">
      <c r="A1191" s="343" t="s">
        <v>30015</v>
      </c>
      <c r="B1191" s="378" t="s">
        <v>14353</v>
      </c>
      <c r="C1191" s="379"/>
      <c r="D1191" s="379"/>
      <c r="E1191" s="186"/>
    </row>
    <row r="1192" spans="1:5" ht="28.5">
      <c r="A1192" s="183" t="s">
        <v>30016</v>
      </c>
      <c r="B1192" s="183" t="s">
        <v>1698</v>
      </c>
      <c r="C1192" s="184" t="s">
        <v>2</v>
      </c>
      <c r="D1192" s="185">
        <v>38.33</v>
      </c>
      <c r="E1192" s="186"/>
    </row>
    <row r="1193" spans="1:5" ht="14.25">
      <c r="A1193" s="183" t="s">
        <v>30017</v>
      </c>
      <c r="B1193" s="183" t="s">
        <v>1699</v>
      </c>
      <c r="C1193" s="184" t="s">
        <v>2</v>
      </c>
      <c r="D1193" s="185">
        <v>77.67</v>
      </c>
      <c r="E1193" s="186"/>
    </row>
    <row r="1194" spans="1:5" ht="28.5">
      <c r="A1194" s="183" t="s">
        <v>30018</v>
      </c>
      <c r="B1194" s="183" t="s">
        <v>1700</v>
      </c>
      <c r="C1194" s="184" t="s">
        <v>2</v>
      </c>
      <c r="D1194" s="185">
        <v>92.44</v>
      </c>
      <c r="E1194" s="186"/>
    </row>
    <row r="1195" spans="1:5" ht="14.25">
      <c r="A1195" s="183" t="s">
        <v>30019</v>
      </c>
      <c r="B1195" s="183" t="s">
        <v>1701</v>
      </c>
      <c r="C1195" s="184" t="s">
        <v>2</v>
      </c>
      <c r="D1195" s="185">
        <v>215.98</v>
      </c>
      <c r="E1195" s="186"/>
    </row>
    <row r="1196" spans="1:5" ht="28.5">
      <c r="A1196" s="183" t="s">
        <v>30020</v>
      </c>
      <c r="B1196" s="183" t="s">
        <v>1702</v>
      </c>
      <c r="C1196" s="184" t="s">
        <v>2</v>
      </c>
      <c r="D1196" s="185">
        <v>87.09</v>
      </c>
      <c r="E1196" s="263"/>
    </row>
    <row r="1197" spans="1:5" ht="15">
      <c r="A1197" s="343" t="s">
        <v>30021</v>
      </c>
      <c r="B1197" s="378" t="s">
        <v>14353</v>
      </c>
      <c r="C1197" s="379"/>
      <c r="D1197" s="379"/>
      <c r="E1197" s="186"/>
    </row>
    <row r="1198" spans="1:5" ht="28.5">
      <c r="A1198" s="183" t="s">
        <v>30022</v>
      </c>
      <c r="B1198" s="183" t="s">
        <v>1703</v>
      </c>
      <c r="C1198" s="184" t="s">
        <v>2</v>
      </c>
      <c r="D1198" s="185">
        <v>165.45</v>
      </c>
      <c r="E1198" s="186"/>
    </row>
    <row r="1199" spans="1:5" ht="15">
      <c r="A1199" s="343" t="s">
        <v>30023</v>
      </c>
      <c r="B1199" s="378" t="s">
        <v>14353</v>
      </c>
      <c r="C1199" s="379"/>
      <c r="D1199" s="379"/>
      <c r="E1199" s="186"/>
    </row>
    <row r="1200" spans="1:5" ht="28.5">
      <c r="A1200" s="183" t="s">
        <v>30024</v>
      </c>
      <c r="B1200" s="183" t="s">
        <v>1704</v>
      </c>
      <c r="C1200" s="184" t="s">
        <v>2</v>
      </c>
      <c r="D1200" s="185">
        <v>379.26</v>
      </c>
      <c r="E1200" s="263"/>
    </row>
    <row r="1201" spans="1:5" ht="28.5">
      <c r="A1201" s="183" t="s">
        <v>30025</v>
      </c>
      <c r="B1201" s="183" t="s">
        <v>1705</v>
      </c>
      <c r="C1201" s="184" t="s">
        <v>2</v>
      </c>
      <c r="D1201" s="188">
        <v>2029.2</v>
      </c>
      <c r="E1201" s="186"/>
    </row>
    <row r="1202" spans="1:5" ht="28.5">
      <c r="A1202" s="183" t="s">
        <v>30026</v>
      </c>
      <c r="B1202" s="183" t="s">
        <v>1706</v>
      </c>
      <c r="C1202" s="184" t="s">
        <v>2</v>
      </c>
      <c r="D1202" s="188">
        <v>2750.34</v>
      </c>
      <c r="E1202" s="186"/>
    </row>
    <row r="1203" spans="1:5" ht="28.5">
      <c r="A1203" s="183" t="s">
        <v>30027</v>
      </c>
      <c r="B1203" s="183" t="s">
        <v>1707</v>
      </c>
      <c r="C1203" s="184" t="s">
        <v>2</v>
      </c>
      <c r="D1203" s="185">
        <v>194.31</v>
      </c>
      <c r="E1203" s="186"/>
    </row>
    <row r="1204" spans="1:5" ht="14.25">
      <c r="A1204" s="183" t="s">
        <v>30028</v>
      </c>
      <c r="B1204" s="183" t="s">
        <v>1708</v>
      </c>
      <c r="C1204" s="184" t="s">
        <v>2</v>
      </c>
      <c r="D1204" s="185">
        <v>183.39</v>
      </c>
      <c r="E1204" s="186"/>
    </row>
    <row r="1205" spans="1:5" ht="28.5">
      <c r="A1205" s="183" t="s">
        <v>30029</v>
      </c>
      <c r="B1205" s="183" t="s">
        <v>1709</v>
      </c>
      <c r="C1205" s="184" t="s">
        <v>2</v>
      </c>
      <c r="D1205" s="185">
        <v>354.26</v>
      </c>
      <c r="E1205" s="186"/>
    </row>
    <row r="1206" spans="1:5" ht="28.5">
      <c r="A1206" s="183" t="s">
        <v>30030</v>
      </c>
      <c r="B1206" s="183" t="s">
        <v>1710</v>
      </c>
      <c r="C1206" s="184" t="s">
        <v>2</v>
      </c>
      <c r="D1206" s="188">
        <v>1375.68</v>
      </c>
      <c r="E1206" s="263"/>
    </row>
    <row r="1207" spans="1:5" ht="15">
      <c r="A1207" s="343" t="s">
        <v>30031</v>
      </c>
      <c r="B1207" s="378" t="s">
        <v>14353</v>
      </c>
      <c r="C1207" s="379"/>
      <c r="D1207" s="379"/>
      <c r="E1207" s="186"/>
    </row>
    <row r="1208" spans="1:5" ht="28.5">
      <c r="A1208" s="183" t="s">
        <v>30032</v>
      </c>
      <c r="B1208" s="183" t="s">
        <v>1711</v>
      </c>
      <c r="C1208" s="184" t="s">
        <v>2</v>
      </c>
      <c r="D1208" s="185">
        <v>318.14999999999998</v>
      </c>
      <c r="E1208" s="263"/>
    </row>
    <row r="1209" spans="1:5" ht="28.5">
      <c r="A1209" s="183" t="s">
        <v>30033</v>
      </c>
      <c r="B1209" s="183" t="s">
        <v>14703</v>
      </c>
      <c r="C1209" s="184" t="s">
        <v>2</v>
      </c>
      <c r="D1209" s="185">
        <v>500.28</v>
      </c>
      <c r="E1209" s="186"/>
    </row>
    <row r="1210" spans="1:5" ht="28.5">
      <c r="A1210" s="183" t="s">
        <v>30034</v>
      </c>
      <c r="B1210" s="183" t="s">
        <v>1712</v>
      </c>
      <c r="C1210" s="184" t="s">
        <v>2</v>
      </c>
      <c r="D1210" s="188">
        <v>1045.3800000000001</v>
      </c>
      <c r="E1210" s="186"/>
    </row>
    <row r="1211" spans="1:5" ht="15">
      <c r="A1211" s="343" t="s">
        <v>30035</v>
      </c>
      <c r="B1211" s="378" t="s">
        <v>14354</v>
      </c>
      <c r="C1211" s="379"/>
      <c r="D1211" s="379"/>
      <c r="E1211" s="263"/>
    </row>
    <row r="1212" spans="1:5" ht="14.25">
      <c r="A1212" s="183" t="s">
        <v>30036</v>
      </c>
      <c r="B1212" s="183" t="s">
        <v>1713</v>
      </c>
      <c r="C1212" s="184" t="s">
        <v>2</v>
      </c>
      <c r="D1212" s="185">
        <v>92.27</v>
      </c>
      <c r="E1212" s="186"/>
    </row>
    <row r="1213" spans="1:5" ht="28.5">
      <c r="A1213" s="183" t="s">
        <v>30037</v>
      </c>
      <c r="B1213" s="183" t="s">
        <v>27688</v>
      </c>
      <c r="C1213" s="184" t="s">
        <v>2</v>
      </c>
      <c r="D1213" s="185">
        <v>163.53</v>
      </c>
      <c r="E1213" s="263"/>
    </row>
    <row r="1214" spans="1:5" ht="28.5">
      <c r="A1214" s="183" t="s">
        <v>30038</v>
      </c>
      <c r="B1214" s="183" t="s">
        <v>1714</v>
      </c>
      <c r="C1214" s="184" t="s">
        <v>2</v>
      </c>
      <c r="D1214" s="185">
        <v>158.32</v>
      </c>
      <c r="E1214" s="186"/>
    </row>
    <row r="1215" spans="1:5" ht="28.5">
      <c r="A1215" s="183" t="s">
        <v>30039</v>
      </c>
      <c r="B1215" s="183" t="s">
        <v>1715</v>
      </c>
      <c r="C1215" s="184" t="s">
        <v>2</v>
      </c>
      <c r="D1215" s="185">
        <v>97.78</v>
      </c>
      <c r="E1215" s="186"/>
    </row>
    <row r="1216" spans="1:5" ht="28.5">
      <c r="A1216" s="183" t="s">
        <v>30040</v>
      </c>
      <c r="B1216" s="183" t="s">
        <v>1716</v>
      </c>
      <c r="C1216" s="184" t="s">
        <v>2</v>
      </c>
      <c r="D1216" s="185">
        <v>78.349999999999994</v>
      </c>
      <c r="E1216" s="186"/>
    </row>
    <row r="1217" spans="1:5" ht="14.25">
      <c r="A1217" s="183" t="s">
        <v>30041</v>
      </c>
      <c r="B1217" s="183" t="s">
        <v>1717</v>
      </c>
      <c r="C1217" s="184" t="s">
        <v>2</v>
      </c>
      <c r="D1217" s="185">
        <v>23.07</v>
      </c>
      <c r="E1217" s="186"/>
    </row>
    <row r="1218" spans="1:5" ht="28.5">
      <c r="A1218" s="183" t="s">
        <v>30042</v>
      </c>
      <c r="B1218" s="183" t="s">
        <v>1718</v>
      </c>
      <c r="C1218" s="184" t="s">
        <v>2</v>
      </c>
      <c r="D1218" s="185">
        <v>318.63</v>
      </c>
      <c r="E1218" s="263"/>
    </row>
    <row r="1219" spans="1:5" ht="28.5">
      <c r="A1219" s="183" t="s">
        <v>30043</v>
      </c>
      <c r="B1219" s="183" t="s">
        <v>1719</v>
      </c>
      <c r="C1219" s="184" t="s">
        <v>2</v>
      </c>
      <c r="D1219" s="185">
        <v>193.88</v>
      </c>
      <c r="E1219" s="186"/>
    </row>
    <row r="1220" spans="1:5" ht="42.75">
      <c r="A1220" s="183" t="s">
        <v>30044</v>
      </c>
      <c r="B1220" s="183" t="s">
        <v>1720</v>
      </c>
      <c r="C1220" s="184" t="s">
        <v>2</v>
      </c>
      <c r="D1220" s="185">
        <v>63.17</v>
      </c>
      <c r="E1220" s="186"/>
    </row>
    <row r="1221" spans="1:5" ht="14.25">
      <c r="A1221" s="183" t="s">
        <v>30045</v>
      </c>
      <c r="B1221" s="183" t="s">
        <v>1721</v>
      </c>
      <c r="C1221" s="184" t="s">
        <v>2</v>
      </c>
      <c r="D1221" s="185">
        <v>15.74</v>
      </c>
      <c r="E1221" s="186"/>
    </row>
    <row r="1222" spans="1:5" ht="28.5">
      <c r="A1222" s="183" t="s">
        <v>30046</v>
      </c>
      <c r="B1222" s="183" t="s">
        <v>1722</v>
      </c>
      <c r="C1222" s="184" t="s">
        <v>2</v>
      </c>
      <c r="D1222" s="185">
        <v>92.27</v>
      </c>
      <c r="E1222" s="186"/>
    </row>
    <row r="1223" spans="1:5" ht="28.5">
      <c r="A1223" s="183" t="s">
        <v>30047</v>
      </c>
      <c r="B1223" s="183" t="s">
        <v>1723</v>
      </c>
      <c r="C1223" s="184" t="s">
        <v>2</v>
      </c>
      <c r="D1223" s="185">
        <v>296.38</v>
      </c>
      <c r="E1223" s="186"/>
    </row>
    <row r="1224" spans="1:5" ht="15">
      <c r="A1224" s="343" t="s">
        <v>30048</v>
      </c>
      <c r="B1224" s="378" t="s">
        <v>14354</v>
      </c>
      <c r="C1224" s="379"/>
      <c r="D1224" s="379"/>
      <c r="E1224" s="186"/>
    </row>
    <row r="1225" spans="1:5" ht="28.5">
      <c r="A1225" s="183" t="s">
        <v>30049</v>
      </c>
      <c r="B1225" s="183" t="s">
        <v>1724</v>
      </c>
      <c r="C1225" s="184" t="s">
        <v>2</v>
      </c>
      <c r="D1225" s="185">
        <v>163.53</v>
      </c>
      <c r="E1225" s="186"/>
    </row>
    <row r="1226" spans="1:5" ht="28.5">
      <c r="A1226" s="183" t="s">
        <v>30050</v>
      </c>
      <c r="B1226" s="183" t="s">
        <v>1725</v>
      </c>
      <c r="C1226" s="184" t="s">
        <v>2</v>
      </c>
      <c r="D1226" s="185">
        <v>128.25</v>
      </c>
      <c r="E1226" s="186"/>
    </row>
    <row r="1227" spans="1:5" ht="28.5">
      <c r="A1227" s="183" t="s">
        <v>30051</v>
      </c>
      <c r="B1227" s="183" t="s">
        <v>1726</v>
      </c>
      <c r="C1227" s="184" t="s">
        <v>2</v>
      </c>
      <c r="D1227" s="185">
        <v>839.65</v>
      </c>
      <c r="E1227" s="186"/>
    </row>
    <row r="1228" spans="1:5" ht="15">
      <c r="A1228" s="343" t="s">
        <v>30052</v>
      </c>
      <c r="B1228" s="378" t="s">
        <v>14353</v>
      </c>
      <c r="C1228" s="379"/>
      <c r="D1228" s="379"/>
      <c r="E1228" s="186"/>
    </row>
    <row r="1229" spans="1:5" ht="28.5">
      <c r="A1229" s="183" t="s">
        <v>30053</v>
      </c>
      <c r="B1229" s="183" t="s">
        <v>1727</v>
      </c>
      <c r="C1229" s="184" t="s">
        <v>2</v>
      </c>
      <c r="D1229" s="185">
        <v>787.97</v>
      </c>
      <c r="E1229" s="186"/>
    </row>
    <row r="1230" spans="1:5" ht="15">
      <c r="A1230" s="343" t="s">
        <v>30054</v>
      </c>
      <c r="B1230" s="378" t="s">
        <v>14354</v>
      </c>
      <c r="C1230" s="379"/>
      <c r="D1230" s="379"/>
      <c r="E1230" s="186"/>
    </row>
    <row r="1231" spans="1:5" ht="57">
      <c r="A1231" s="183" t="s">
        <v>30055</v>
      </c>
      <c r="B1231" s="183" t="s">
        <v>14355</v>
      </c>
      <c r="C1231" s="184" t="s">
        <v>2</v>
      </c>
      <c r="D1231" s="185">
        <v>515.48</v>
      </c>
      <c r="E1231" s="186"/>
    </row>
    <row r="1232" spans="1:5" ht="28.5">
      <c r="A1232" s="183" t="s">
        <v>30056</v>
      </c>
      <c r="B1232" s="183" t="s">
        <v>1728</v>
      </c>
      <c r="C1232" s="184" t="s">
        <v>2</v>
      </c>
      <c r="D1232" s="185">
        <v>164.09</v>
      </c>
      <c r="E1232" s="186"/>
    </row>
    <row r="1233" spans="1:5" ht="28.5">
      <c r="A1233" s="183" t="s">
        <v>30057</v>
      </c>
      <c r="B1233" s="183" t="s">
        <v>1729</v>
      </c>
      <c r="C1233" s="184" t="s">
        <v>2</v>
      </c>
      <c r="D1233" s="185">
        <v>795.01</v>
      </c>
      <c r="E1233" s="186"/>
    </row>
    <row r="1234" spans="1:5" ht="28.5">
      <c r="A1234" s="183" t="s">
        <v>30058</v>
      </c>
      <c r="B1234" s="183" t="s">
        <v>14704</v>
      </c>
      <c r="C1234" s="184" t="s">
        <v>2</v>
      </c>
      <c r="D1234" s="185">
        <v>393.92</v>
      </c>
      <c r="E1234" s="186"/>
    </row>
    <row r="1235" spans="1:5" ht="15">
      <c r="A1235" s="343" t="s">
        <v>30059</v>
      </c>
      <c r="B1235" s="378" t="s">
        <v>14356</v>
      </c>
      <c r="C1235" s="379"/>
      <c r="D1235" s="379"/>
      <c r="E1235" s="186"/>
    </row>
    <row r="1236" spans="1:5" ht="28.5">
      <c r="A1236" s="183" t="s">
        <v>30060</v>
      </c>
      <c r="B1236" s="183" t="s">
        <v>1730</v>
      </c>
      <c r="C1236" s="184" t="s">
        <v>2</v>
      </c>
      <c r="D1236" s="185">
        <v>968.72</v>
      </c>
      <c r="E1236" s="186"/>
    </row>
    <row r="1237" spans="1:5" ht="15">
      <c r="A1237" s="343" t="s">
        <v>30061</v>
      </c>
      <c r="B1237" s="378" t="s">
        <v>14357</v>
      </c>
      <c r="C1237" s="379"/>
      <c r="D1237" s="379"/>
      <c r="E1237" s="263"/>
    </row>
    <row r="1238" spans="1:5" ht="42.75">
      <c r="A1238" s="183" t="s">
        <v>30062</v>
      </c>
      <c r="B1238" s="183" t="s">
        <v>1731</v>
      </c>
      <c r="C1238" s="184" t="s">
        <v>2</v>
      </c>
      <c r="D1238" s="185">
        <v>393.45</v>
      </c>
      <c r="E1238" s="186"/>
    </row>
    <row r="1239" spans="1:5" ht="28.5">
      <c r="A1239" s="183" t="s">
        <v>30063</v>
      </c>
      <c r="B1239" s="183" t="s">
        <v>1732</v>
      </c>
      <c r="C1239" s="184" t="s">
        <v>2</v>
      </c>
      <c r="D1239" s="185">
        <v>646.12</v>
      </c>
      <c r="E1239" s="186"/>
    </row>
    <row r="1240" spans="1:5" ht="28.5">
      <c r="A1240" s="183" t="s">
        <v>30064</v>
      </c>
      <c r="B1240" s="183" t="s">
        <v>1733</v>
      </c>
      <c r="C1240" s="184" t="s">
        <v>2</v>
      </c>
      <c r="D1240" s="185">
        <v>248.53</v>
      </c>
      <c r="E1240" s="186"/>
    </row>
    <row r="1241" spans="1:5" ht="28.5">
      <c r="A1241" s="183" t="s">
        <v>30065</v>
      </c>
      <c r="B1241" s="183" t="s">
        <v>1734</v>
      </c>
      <c r="C1241" s="184" t="s">
        <v>2</v>
      </c>
      <c r="D1241" s="185">
        <v>93.57</v>
      </c>
      <c r="E1241" s="186"/>
    </row>
    <row r="1242" spans="1:5" ht="14.25">
      <c r="A1242" s="183" t="s">
        <v>30066</v>
      </c>
      <c r="B1242" s="183" t="s">
        <v>1735</v>
      </c>
      <c r="C1242" s="184" t="s">
        <v>2</v>
      </c>
      <c r="D1242" s="185">
        <v>8</v>
      </c>
      <c r="E1242" s="186"/>
    </row>
    <row r="1243" spans="1:5" ht="15">
      <c r="A1243" s="183" t="s">
        <v>30067</v>
      </c>
      <c r="B1243" s="183" t="s">
        <v>1736</v>
      </c>
      <c r="C1243" s="184" t="s">
        <v>2</v>
      </c>
      <c r="D1243" s="185">
        <v>188.05</v>
      </c>
      <c r="E1243" s="263"/>
    </row>
    <row r="1244" spans="1:5" ht="28.5">
      <c r="A1244" s="183" t="s">
        <v>30068</v>
      </c>
      <c r="B1244" s="183" t="s">
        <v>1737</v>
      </c>
      <c r="C1244" s="184" t="s">
        <v>2</v>
      </c>
      <c r="D1244" s="185">
        <v>203.72</v>
      </c>
      <c r="E1244" s="186"/>
    </row>
    <row r="1245" spans="1:5" ht="28.5">
      <c r="A1245" s="183" t="s">
        <v>30069</v>
      </c>
      <c r="B1245" s="183" t="s">
        <v>1738</v>
      </c>
      <c r="C1245" s="184" t="s">
        <v>2</v>
      </c>
      <c r="D1245" s="185">
        <v>230.28</v>
      </c>
      <c r="E1245" s="263"/>
    </row>
    <row r="1246" spans="1:5" ht="15">
      <c r="A1246" s="183" t="s">
        <v>30070</v>
      </c>
      <c r="B1246" s="183" t="s">
        <v>1739</v>
      </c>
      <c r="C1246" s="184" t="s">
        <v>2</v>
      </c>
      <c r="D1246" s="185">
        <v>147.62</v>
      </c>
      <c r="E1246" s="263"/>
    </row>
    <row r="1247" spans="1:5" ht="28.5">
      <c r="A1247" s="183" t="s">
        <v>30071</v>
      </c>
      <c r="B1247" s="183" t="s">
        <v>1740</v>
      </c>
      <c r="C1247" s="184" t="s">
        <v>2</v>
      </c>
      <c r="D1247" s="185">
        <v>755.58</v>
      </c>
      <c r="E1247" s="186"/>
    </row>
    <row r="1248" spans="1:5" ht="15">
      <c r="A1248" s="183" t="s">
        <v>30072</v>
      </c>
      <c r="B1248" s="183" t="s">
        <v>1741</v>
      </c>
      <c r="C1248" s="184" t="s">
        <v>2</v>
      </c>
      <c r="D1248" s="185">
        <v>338.67</v>
      </c>
      <c r="E1248" s="263"/>
    </row>
    <row r="1249" spans="1:5" ht="28.5">
      <c r="A1249" s="183" t="s">
        <v>30073</v>
      </c>
      <c r="B1249" s="183" t="s">
        <v>1742</v>
      </c>
      <c r="C1249" s="184" t="s">
        <v>2</v>
      </c>
      <c r="D1249" s="185">
        <v>87.92</v>
      </c>
      <c r="E1249" s="186"/>
    </row>
    <row r="1250" spans="1:5" ht="42.75">
      <c r="A1250" s="183" t="s">
        <v>30074</v>
      </c>
      <c r="B1250" s="183" t="s">
        <v>1743</v>
      </c>
      <c r="C1250" s="184" t="s">
        <v>2</v>
      </c>
      <c r="D1250" s="185">
        <v>614.26</v>
      </c>
      <c r="E1250" s="263"/>
    </row>
    <row r="1251" spans="1:5" ht="28.5">
      <c r="A1251" s="183" t="s">
        <v>30075</v>
      </c>
      <c r="B1251" s="183" t="s">
        <v>1744</v>
      </c>
      <c r="C1251" s="184" t="s">
        <v>2</v>
      </c>
      <c r="D1251" s="185">
        <v>15.47</v>
      </c>
      <c r="E1251" s="186"/>
    </row>
    <row r="1252" spans="1:5" ht="28.5">
      <c r="A1252" s="183" t="s">
        <v>30076</v>
      </c>
      <c r="B1252" s="183" t="s">
        <v>1745</v>
      </c>
      <c r="C1252" s="184" t="s">
        <v>2</v>
      </c>
      <c r="D1252" s="185">
        <v>584.84</v>
      </c>
      <c r="E1252" s="186"/>
    </row>
    <row r="1253" spans="1:5" ht="28.5">
      <c r="A1253" s="183" t="s">
        <v>30077</v>
      </c>
      <c r="B1253" s="183" t="s">
        <v>1746</v>
      </c>
      <c r="C1253" s="184" t="s">
        <v>2</v>
      </c>
      <c r="D1253" s="185">
        <v>132.09</v>
      </c>
      <c r="E1253" s="263"/>
    </row>
    <row r="1254" spans="1:5" ht="57">
      <c r="A1254" s="183" t="s">
        <v>30078</v>
      </c>
      <c r="B1254" s="183" t="s">
        <v>1747</v>
      </c>
      <c r="C1254" s="184" t="s">
        <v>2</v>
      </c>
      <c r="D1254" s="185">
        <v>9.8699999999999992</v>
      </c>
      <c r="E1254" s="186"/>
    </row>
    <row r="1255" spans="1:5" ht="14.25">
      <c r="A1255" s="183" t="s">
        <v>30079</v>
      </c>
      <c r="B1255" s="183" t="s">
        <v>1748</v>
      </c>
      <c r="C1255" s="184" t="s">
        <v>2</v>
      </c>
      <c r="D1255" s="185">
        <v>132.25</v>
      </c>
      <c r="E1255" s="186"/>
    </row>
    <row r="1256" spans="1:5" ht="15">
      <c r="A1256" s="343" t="s">
        <v>30080</v>
      </c>
      <c r="B1256" s="378" t="s">
        <v>14357</v>
      </c>
      <c r="C1256" s="379"/>
      <c r="D1256" s="379"/>
      <c r="E1256" s="263"/>
    </row>
    <row r="1257" spans="1:5" ht="28.5">
      <c r="A1257" s="183" t="s">
        <v>30081</v>
      </c>
      <c r="B1257" s="183" t="s">
        <v>14705</v>
      </c>
      <c r="C1257" s="184" t="s">
        <v>2</v>
      </c>
      <c r="D1257" s="185">
        <v>98.03</v>
      </c>
      <c r="E1257" s="186"/>
    </row>
    <row r="1258" spans="1:5" ht="15">
      <c r="A1258" s="343" t="s">
        <v>30082</v>
      </c>
      <c r="B1258" s="378" t="s">
        <v>14358</v>
      </c>
      <c r="C1258" s="379"/>
      <c r="D1258" s="379"/>
      <c r="E1258" s="263"/>
    </row>
    <row r="1259" spans="1:5" ht="28.5">
      <c r="A1259" s="183" t="s">
        <v>30083</v>
      </c>
      <c r="B1259" s="183" t="s">
        <v>1749</v>
      </c>
      <c r="C1259" s="184" t="s">
        <v>2</v>
      </c>
      <c r="D1259" s="185">
        <v>14.41</v>
      </c>
      <c r="E1259" s="186"/>
    </row>
    <row r="1260" spans="1:5" ht="28.5">
      <c r="A1260" s="183" t="s">
        <v>30084</v>
      </c>
      <c r="B1260" s="183" t="s">
        <v>1750</v>
      </c>
      <c r="C1260" s="184" t="s">
        <v>2</v>
      </c>
      <c r="D1260" s="185">
        <v>14.07</v>
      </c>
      <c r="E1260" s="186"/>
    </row>
    <row r="1261" spans="1:5" ht="28.5">
      <c r="A1261" s="183" t="s">
        <v>30085</v>
      </c>
      <c r="B1261" s="183" t="s">
        <v>1751</v>
      </c>
      <c r="C1261" s="184" t="s">
        <v>2</v>
      </c>
      <c r="D1261" s="185">
        <v>44.3</v>
      </c>
      <c r="E1261" s="263"/>
    </row>
    <row r="1262" spans="1:5" ht="28.5">
      <c r="A1262" s="183" t="s">
        <v>30086</v>
      </c>
      <c r="B1262" s="183" t="s">
        <v>1752</v>
      </c>
      <c r="C1262" s="184" t="s">
        <v>2</v>
      </c>
      <c r="D1262" s="185">
        <v>22.38</v>
      </c>
      <c r="E1262" s="186"/>
    </row>
    <row r="1263" spans="1:5" ht="28.5">
      <c r="A1263" s="183" t="s">
        <v>30087</v>
      </c>
      <c r="B1263" s="183" t="s">
        <v>1753</v>
      </c>
      <c r="C1263" s="184" t="s">
        <v>2</v>
      </c>
      <c r="D1263" s="185">
        <v>21.07</v>
      </c>
      <c r="E1263" s="186"/>
    </row>
    <row r="1264" spans="1:5" ht="28.5">
      <c r="A1264" s="183" t="s">
        <v>30088</v>
      </c>
      <c r="B1264" s="183" t="s">
        <v>1754</v>
      </c>
      <c r="C1264" s="184" t="s">
        <v>2</v>
      </c>
      <c r="D1264" s="185">
        <v>29.58</v>
      </c>
      <c r="E1264" s="263"/>
    </row>
    <row r="1265" spans="1:5" ht="28.5">
      <c r="A1265" s="183" t="s">
        <v>30089</v>
      </c>
      <c r="B1265" s="183" t="s">
        <v>1755</v>
      </c>
      <c r="C1265" s="184" t="s">
        <v>2</v>
      </c>
      <c r="D1265" s="185">
        <v>26.04</v>
      </c>
      <c r="E1265" s="186"/>
    </row>
    <row r="1266" spans="1:5" ht="28.5">
      <c r="A1266" s="183" t="s">
        <v>30090</v>
      </c>
      <c r="B1266" s="183" t="s">
        <v>1756</v>
      </c>
      <c r="C1266" s="184" t="s">
        <v>2</v>
      </c>
      <c r="D1266" s="185">
        <v>14.41</v>
      </c>
      <c r="E1266" s="186"/>
    </row>
    <row r="1267" spans="1:5" ht="15">
      <c r="A1267" s="343" t="s">
        <v>30091</v>
      </c>
      <c r="B1267" s="378" t="s">
        <v>14359</v>
      </c>
      <c r="C1267" s="379"/>
      <c r="D1267" s="379"/>
      <c r="E1267" s="186"/>
    </row>
    <row r="1268" spans="1:5" ht="28.5">
      <c r="A1268" s="183" t="s">
        <v>30092</v>
      </c>
      <c r="B1268" s="183" t="s">
        <v>1757</v>
      </c>
      <c r="C1268" s="184" t="s">
        <v>2</v>
      </c>
      <c r="D1268" s="185">
        <v>46.27</v>
      </c>
      <c r="E1268" s="263"/>
    </row>
    <row r="1269" spans="1:5" ht="28.5">
      <c r="A1269" s="183" t="s">
        <v>30093</v>
      </c>
      <c r="B1269" s="183" t="s">
        <v>1758</v>
      </c>
      <c r="C1269" s="184" t="s">
        <v>2</v>
      </c>
      <c r="D1269" s="185">
        <v>28.13</v>
      </c>
      <c r="E1269" s="186"/>
    </row>
    <row r="1270" spans="1:5" ht="14.25">
      <c r="A1270" s="183" t="s">
        <v>30094</v>
      </c>
      <c r="B1270" s="183" t="s">
        <v>1759</v>
      </c>
      <c r="C1270" s="184" t="s">
        <v>2</v>
      </c>
      <c r="D1270" s="185">
        <v>16.420000000000002</v>
      </c>
      <c r="E1270" s="186"/>
    </row>
    <row r="1271" spans="1:5" ht="15">
      <c r="A1271" s="343" t="s">
        <v>30095</v>
      </c>
      <c r="B1271" s="378" t="s">
        <v>14360</v>
      </c>
      <c r="C1271" s="379"/>
      <c r="D1271" s="379"/>
      <c r="E1271" s="263"/>
    </row>
    <row r="1272" spans="1:5" ht="14.25">
      <c r="A1272" s="183" t="s">
        <v>30096</v>
      </c>
      <c r="B1272" s="183" t="s">
        <v>1760</v>
      </c>
      <c r="C1272" s="184" t="s">
        <v>1</v>
      </c>
      <c r="D1272" s="185">
        <v>16.27</v>
      </c>
      <c r="E1272" s="186"/>
    </row>
    <row r="1273" spans="1:5" ht="15">
      <c r="A1273" s="183" t="s">
        <v>30097</v>
      </c>
      <c r="B1273" s="183" t="s">
        <v>1761</v>
      </c>
      <c r="C1273" s="184" t="s">
        <v>2</v>
      </c>
      <c r="D1273" s="185">
        <v>14.66</v>
      </c>
      <c r="E1273" s="263"/>
    </row>
    <row r="1274" spans="1:5" ht="28.5">
      <c r="A1274" s="183" t="s">
        <v>30098</v>
      </c>
      <c r="B1274" s="183" t="s">
        <v>1762</v>
      </c>
      <c r="C1274" s="184" t="s">
        <v>4</v>
      </c>
      <c r="D1274" s="185">
        <v>142.12</v>
      </c>
      <c r="E1274" s="186"/>
    </row>
    <row r="1275" spans="1:5" ht="28.5">
      <c r="A1275" s="183" t="s">
        <v>30099</v>
      </c>
      <c r="B1275" s="183" t="s">
        <v>1763</v>
      </c>
      <c r="C1275" s="184" t="s">
        <v>1</v>
      </c>
      <c r="D1275" s="185">
        <v>179.38</v>
      </c>
      <c r="E1275" s="186"/>
    </row>
    <row r="1276" spans="1:5" ht="28.5">
      <c r="A1276" s="183" t="s">
        <v>30100</v>
      </c>
      <c r="B1276" s="183" t="s">
        <v>1764</v>
      </c>
      <c r="C1276" s="184" t="s">
        <v>4</v>
      </c>
      <c r="D1276" s="185">
        <v>177.38</v>
      </c>
      <c r="E1276" s="263"/>
    </row>
    <row r="1277" spans="1:5" ht="15">
      <c r="A1277" s="343" t="s">
        <v>30101</v>
      </c>
      <c r="B1277" s="378" t="s">
        <v>14361</v>
      </c>
      <c r="C1277" s="379"/>
      <c r="D1277" s="379"/>
      <c r="E1277" s="186"/>
    </row>
    <row r="1278" spans="1:5" ht="28.5">
      <c r="A1278" s="183" t="s">
        <v>30102</v>
      </c>
      <c r="B1278" s="183" t="s">
        <v>1765</v>
      </c>
      <c r="C1278" s="184" t="s">
        <v>2</v>
      </c>
      <c r="D1278" s="185">
        <v>313.06</v>
      </c>
      <c r="E1278" s="263"/>
    </row>
    <row r="1279" spans="1:5" ht="15">
      <c r="A1279" s="343" t="s">
        <v>30103</v>
      </c>
      <c r="B1279" s="378" t="s">
        <v>14244</v>
      </c>
      <c r="C1279" s="379"/>
      <c r="D1279" s="379"/>
      <c r="E1279" s="186"/>
    </row>
    <row r="1280" spans="1:5" ht="15">
      <c r="A1280" s="183" t="s">
        <v>30104</v>
      </c>
      <c r="B1280" s="183" t="s">
        <v>1766</v>
      </c>
      <c r="C1280" s="184" t="s">
        <v>2</v>
      </c>
      <c r="D1280" s="185">
        <v>51.43</v>
      </c>
      <c r="E1280" s="263"/>
    </row>
    <row r="1281" spans="1:5" ht="28.5">
      <c r="A1281" s="183" t="s">
        <v>30105</v>
      </c>
      <c r="B1281" s="183" t="s">
        <v>14706</v>
      </c>
      <c r="C1281" s="184" t="s">
        <v>1</v>
      </c>
      <c r="D1281" s="185">
        <v>13.16</v>
      </c>
      <c r="E1281" s="186"/>
    </row>
    <row r="1282" spans="1:5" ht="28.5">
      <c r="A1282" s="183" t="s">
        <v>30106</v>
      </c>
      <c r="B1282" s="183" t="s">
        <v>1767</v>
      </c>
      <c r="C1282" s="184" t="s">
        <v>2</v>
      </c>
      <c r="D1282" s="185">
        <v>225.14</v>
      </c>
      <c r="E1282" s="263"/>
    </row>
    <row r="1283" spans="1:5" ht="28.5">
      <c r="A1283" s="183" t="s">
        <v>30107</v>
      </c>
      <c r="B1283" s="183" t="s">
        <v>14707</v>
      </c>
      <c r="C1283" s="184" t="s">
        <v>2</v>
      </c>
      <c r="D1283" s="185">
        <v>743.95</v>
      </c>
      <c r="E1283" s="186"/>
    </row>
    <row r="1284" spans="1:5" ht="15">
      <c r="A1284" s="343" t="s">
        <v>30108</v>
      </c>
      <c r="B1284" s="378" t="s">
        <v>14362</v>
      </c>
      <c r="C1284" s="379"/>
      <c r="D1284" s="379"/>
      <c r="E1284" s="186"/>
    </row>
    <row r="1285" spans="1:5" ht="42.75">
      <c r="A1285" s="183" t="s">
        <v>30109</v>
      </c>
      <c r="B1285" s="183" t="s">
        <v>14708</v>
      </c>
      <c r="C1285" s="184" t="s">
        <v>2</v>
      </c>
      <c r="D1285" s="185">
        <v>186.68</v>
      </c>
      <c r="E1285" s="263"/>
    </row>
    <row r="1286" spans="1:5" ht="28.5">
      <c r="A1286" s="183" t="s">
        <v>30110</v>
      </c>
      <c r="B1286" s="183" t="s">
        <v>14709</v>
      </c>
      <c r="C1286" s="184" t="s">
        <v>4</v>
      </c>
      <c r="D1286" s="185">
        <v>81.180000000000007</v>
      </c>
      <c r="E1286" s="186"/>
    </row>
    <row r="1287" spans="1:5" ht="28.5">
      <c r="A1287" s="183" t="s">
        <v>30111</v>
      </c>
      <c r="B1287" s="183" t="s">
        <v>14363</v>
      </c>
      <c r="C1287" s="184" t="s">
        <v>2</v>
      </c>
      <c r="D1287" s="188">
        <v>1350.73</v>
      </c>
      <c r="E1287" s="263"/>
    </row>
    <row r="1288" spans="1:5" ht="15">
      <c r="A1288" s="343" t="s">
        <v>30112</v>
      </c>
      <c r="B1288" s="378" t="s">
        <v>14273</v>
      </c>
      <c r="C1288" s="379"/>
      <c r="D1288" s="379"/>
      <c r="E1288" s="186"/>
    </row>
    <row r="1289" spans="1:5" ht="28.5">
      <c r="A1289" s="183" t="s">
        <v>30113</v>
      </c>
      <c r="B1289" s="183" t="s">
        <v>1768</v>
      </c>
      <c r="C1289" s="184" t="s">
        <v>2</v>
      </c>
      <c r="D1289" s="188">
        <v>1834.07</v>
      </c>
      <c r="E1289" s="263"/>
    </row>
    <row r="1290" spans="1:5" ht="28.5">
      <c r="A1290" s="183" t="s">
        <v>30114</v>
      </c>
      <c r="B1290" s="183" t="s">
        <v>1769</v>
      </c>
      <c r="C1290" s="184" t="s">
        <v>2</v>
      </c>
      <c r="D1290" s="185">
        <v>71.75</v>
      </c>
      <c r="E1290" s="186"/>
    </row>
    <row r="1291" spans="1:5" ht="28.5">
      <c r="A1291" s="183" t="s">
        <v>30115</v>
      </c>
      <c r="B1291" s="183" t="s">
        <v>1770</v>
      </c>
      <c r="C1291" s="184" t="s">
        <v>2</v>
      </c>
      <c r="D1291" s="185">
        <v>362.13</v>
      </c>
      <c r="E1291" s="186"/>
    </row>
    <row r="1292" spans="1:5" ht="42.75">
      <c r="A1292" s="183" t="s">
        <v>30116</v>
      </c>
      <c r="B1292" s="183" t="s">
        <v>14364</v>
      </c>
      <c r="C1292" s="184" t="s">
        <v>2</v>
      </c>
      <c r="D1292" s="188">
        <v>1309.8</v>
      </c>
      <c r="E1292" s="263"/>
    </row>
    <row r="1293" spans="1:5" ht="15">
      <c r="A1293" s="343" t="s">
        <v>30117</v>
      </c>
      <c r="B1293" s="378" t="s">
        <v>1128</v>
      </c>
      <c r="C1293" s="379"/>
      <c r="D1293" s="379"/>
      <c r="E1293" s="186"/>
    </row>
    <row r="1294" spans="1:5" ht="28.5">
      <c r="A1294" s="183" t="s">
        <v>30118</v>
      </c>
      <c r="B1294" s="183" t="s">
        <v>1771</v>
      </c>
      <c r="C1294" s="184" t="s">
        <v>2</v>
      </c>
      <c r="D1294" s="185">
        <v>12.3</v>
      </c>
      <c r="E1294" s="186"/>
    </row>
    <row r="1295" spans="1:5" ht="14.25">
      <c r="A1295" s="183" t="s">
        <v>30119</v>
      </c>
      <c r="B1295" s="183" t="s">
        <v>1772</v>
      </c>
      <c r="C1295" s="184" t="s">
        <v>2</v>
      </c>
      <c r="D1295" s="185">
        <v>7.18</v>
      </c>
      <c r="E1295" s="186"/>
    </row>
    <row r="1296" spans="1:5" ht="15">
      <c r="A1296" s="183" t="s">
        <v>30120</v>
      </c>
      <c r="B1296" s="183" t="s">
        <v>1773</v>
      </c>
      <c r="C1296" s="184" t="s">
        <v>2</v>
      </c>
      <c r="D1296" s="185">
        <v>34.770000000000003</v>
      </c>
      <c r="E1296" s="263"/>
    </row>
    <row r="1297" spans="1:5" ht="28.5">
      <c r="A1297" s="183" t="s">
        <v>30121</v>
      </c>
      <c r="B1297" s="183" t="s">
        <v>14710</v>
      </c>
      <c r="C1297" s="184" t="s">
        <v>3</v>
      </c>
      <c r="D1297" s="185">
        <v>326.16000000000003</v>
      </c>
      <c r="E1297" s="263"/>
    </row>
    <row r="1298" spans="1:5" ht="28.5">
      <c r="A1298" s="183" t="s">
        <v>30122</v>
      </c>
      <c r="B1298" s="183" t="s">
        <v>1774</v>
      </c>
      <c r="C1298" s="184" t="s">
        <v>2</v>
      </c>
      <c r="D1298" s="185">
        <v>54.88</v>
      </c>
      <c r="E1298" s="186"/>
    </row>
    <row r="1299" spans="1:5" ht="14.25">
      <c r="A1299" s="183" t="s">
        <v>30123</v>
      </c>
      <c r="B1299" s="183" t="s">
        <v>1775</v>
      </c>
      <c r="C1299" s="184" t="s">
        <v>1</v>
      </c>
      <c r="D1299" s="185">
        <v>0.13</v>
      </c>
      <c r="E1299" s="186"/>
    </row>
    <row r="1300" spans="1:5" ht="14.25">
      <c r="A1300" s="183" t="s">
        <v>30124</v>
      </c>
      <c r="B1300" s="183" t="s">
        <v>1776</v>
      </c>
      <c r="C1300" s="184" t="s">
        <v>3</v>
      </c>
      <c r="D1300" s="185">
        <v>72.33</v>
      </c>
      <c r="E1300" s="186"/>
    </row>
    <row r="1301" spans="1:5" ht="14.25">
      <c r="A1301" s="183" t="s">
        <v>30125</v>
      </c>
      <c r="B1301" s="183" t="s">
        <v>1777</v>
      </c>
      <c r="C1301" s="184" t="s">
        <v>10</v>
      </c>
      <c r="D1301" s="185">
        <v>64.959999999999994</v>
      </c>
      <c r="E1301" s="186"/>
    </row>
    <row r="1302" spans="1:5" ht="28.5">
      <c r="A1302" s="183" t="s">
        <v>30126</v>
      </c>
      <c r="B1302" s="183" t="s">
        <v>1778</v>
      </c>
      <c r="C1302" s="184" t="s">
        <v>2</v>
      </c>
      <c r="D1302" s="185">
        <v>66.95</v>
      </c>
      <c r="E1302" s="186"/>
    </row>
    <row r="1303" spans="1:5" ht="28.5">
      <c r="A1303" s="183" t="s">
        <v>30127</v>
      </c>
      <c r="B1303" s="183" t="s">
        <v>27689</v>
      </c>
      <c r="C1303" s="184" t="s">
        <v>2</v>
      </c>
      <c r="D1303" s="185">
        <v>94.91</v>
      </c>
      <c r="E1303" s="186"/>
    </row>
    <row r="1304" spans="1:5" ht="28.5">
      <c r="A1304" s="183" t="s">
        <v>30128</v>
      </c>
      <c r="B1304" s="183" t="s">
        <v>1779</v>
      </c>
      <c r="C1304" s="184" t="s">
        <v>2</v>
      </c>
      <c r="D1304" s="185">
        <v>66.95</v>
      </c>
      <c r="E1304" s="186"/>
    </row>
    <row r="1305" spans="1:5" ht="28.5">
      <c r="A1305" s="183" t="s">
        <v>30129</v>
      </c>
      <c r="B1305" s="183" t="s">
        <v>27690</v>
      </c>
      <c r="C1305" s="184" t="s">
        <v>2</v>
      </c>
      <c r="D1305" s="185">
        <v>197.43</v>
      </c>
      <c r="E1305" s="186"/>
    </row>
    <row r="1306" spans="1:5" ht="28.5">
      <c r="A1306" s="183" t="s">
        <v>30130</v>
      </c>
      <c r="B1306" s="183" t="s">
        <v>1780</v>
      </c>
      <c r="C1306" s="184" t="s">
        <v>2</v>
      </c>
      <c r="D1306" s="188">
        <v>1834.07</v>
      </c>
      <c r="E1306" s="263"/>
    </row>
    <row r="1307" spans="1:5" ht="28.5">
      <c r="A1307" s="183" t="s">
        <v>30131</v>
      </c>
      <c r="B1307" s="183" t="s">
        <v>1781</v>
      </c>
      <c r="C1307" s="184" t="s">
        <v>2</v>
      </c>
      <c r="D1307" s="188">
        <v>3854.07</v>
      </c>
      <c r="E1307" s="186"/>
    </row>
    <row r="1308" spans="1:5" ht="28.5">
      <c r="A1308" s="183" t="s">
        <v>30132</v>
      </c>
      <c r="B1308" s="183" t="s">
        <v>1782</v>
      </c>
      <c r="C1308" s="184" t="s">
        <v>2</v>
      </c>
      <c r="D1308" s="188">
        <v>4322.7299999999996</v>
      </c>
      <c r="E1308" s="186"/>
    </row>
    <row r="1309" spans="1:5" ht="28.5">
      <c r="A1309" s="183" t="s">
        <v>30133</v>
      </c>
      <c r="B1309" s="183" t="s">
        <v>1783</v>
      </c>
      <c r="C1309" s="184" t="s">
        <v>2</v>
      </c>
      <c r="D1309" s="185">
        <v>198.75</v>
      </c>
      <c r="E1309" s="186"/>
    </row>
    <row r="1310" spans="1:5" ht="14.25">
      <c r="A1310" s="183" t="s">
        <v>30134</v>
      </c>
      <c r="B1310" s="183" t="s">
        <v>1784</v>
      </c>
      <c r="C1310" s="184" t="s">
        <v>2</v>
      </c>
      <c r="D1310" s="185">
        <v>7.18</v>
      </c>
      <c r="E1310" s="186"/>
    </row>
    <row r="1311" spans="1:5" ht="28.5">
      <c r="A1311" s="183" t="s">
        <v>30135</v>
      </c>
      <c r="B1311" s="183" t="s">
        <v>1785</v>
      </c>
      <c r="C1311" s="184" t="s">
        <v>2</v>
      </c>
      <c r="D1311" s="185">
        <v>7.18</v>
      </c>
      <c r="E1311" s="263"/>
    </row>
    <row r="1312" spans="1:5" ht="28.5">
      <c r="A1312" s="183" t="s">
        <v>30136</v>
      </c>
      <c r="B1312" s="183" t="s">
        <v>1786</v>
      </c>
      <c r="C1312" s="184" t="s">
        <v>3</v>
      </c>
      <c r="D1312" s="185">
        <v>53.54</v>
      </c>
      <c r="E1312" s="263"/>
    </row>
    <row r="1313" spans="1:5" ht="15">
      <c r="A1313" s="343" t="s">
        <v>30137</v>
      </c>
      <c r="B1313" s="378" t="s">
        <v>14316</v>
      </c>
      <c r="C1313" s="379"/>
      <c r="D1313" s="379"/>
      <c r="E1313" s="186"/>
    </row>
    <row r="1314" spans="1:5" ht="28.5">
      <c r="A1314" s="183" t="s">
        <v>30138</v>
      </c>
      <c r="B1314" s="183" t="s">
        <v>1787</v>
      </c>
      <c r="C1314" s="184" t="s">
        <v>2</v>
      </c>
      <c r="D1314" s="188">
        <v>1927.07</v>
      </c>
      <c r="E1314" s="263"/>
    </row>
    <row r="1315" spans="1:5" ht="14.25">
      <c r="A1315" s="183" t="s">
        <v>30139</v>
      </c>
      <c r="B1315" s="183" t="s">
        <v>1788</v>
      </c>
      <c r="C1315" s="184" t="s">
        <v>2</v>
      </c>
      <c r="D1315" s="185">
        <v>47.53</v>
      </c>
      <c r="E1315" s="186"/>
    </row>
    <row r="1316" spans="1:5" ht="28.5">
      <c r="A1316" s="183" t="s">
        <v>30140</v>
      </c>
      <c r="B1316" s="183" t="s">
        <v>1789</v>
      </c>
      <c r="C1316" s="184" t="s">
        <v>2</v>
      </c>
      <c r="D1316" s="185">
        <v>92.49</v>
      </c>
      <c r="E1316" s="263"/>
    </row>
    <row r="1317" spans="1:5" ht="28.5">
      <c r="A1317" s="183" t="s">
        <v>30141</v>
      </c>
      <c r="B1317" s="183" t="s">
        <v>14711</v>
      </c>
      <c r="C1317" s="184" t="s">
        <v>2</v>
      </c>
      <c r="D1317" s="185">
        <v>123.5</v>
      </c>
      <c r="E1317" s="186"/>
    </row>
    <row r="1318" spans="1:5" ht="28.5">
      <c r="A1318" s="183" t="s">
        <v>30142</v>
      </c>
      <c r="B1318" s="183" t="s">
        <v>14712</v>
      </c>
      <c r="C1318" s="184" t="s">
        <v>2</v>
      </c>
      <c r="D1318" s="185">
        <v>124.32</v>
      </c>
      <c r="E1318" s="186"/>
    </row>
    <row r="1319" spans="1:5" ht="28.5">
      <c r="A1319" s="183" t="s">
        <v>30143</v>
      </c>
      <c r="B1319" s="183" t="s">
        <v>14713</v>
      </c>
      <c r="C1319" s="184" t="s">
        <v>2</v>
      </c>
      <c r="D1319" s="185">
        <v>172.18</v>
      </c>
      <c r="E1319" s="263"/>
    </row>
    <row r="1320" spans="1:5" ht="28.5">
      <c r="A1320" s="183" t="s">
        <v>30144</v>
      </c>
      <c r="B1320" s="183" t="s">
        <v>1790</v>
      </c>
      <c r="C1320" s="184" t="s">
        <v>2</v>
      </c>
      <c r="D1320" s="185">
        <v>474.84</v>
      </c>
      <c r="E1320" s="186"/>
    </row>
    <row r="1321" spans="1:5" ht="15">
      <c r="A1321" s="183" t="s">
        <v>30145</v>
      </c>
      <c r="B1321" s="183" t="s">
        <v>1791</v>
      </c>
      <c r="C1321" s="184" t="s">
        <v>2</v>
      </c>
      <c r="D1321" s="185">
        <v>503.2</v>
      </c>
      <c r="E1321" s="263"/>
    </row>
    <row r="1322" spans="1:5" ht="15">
      <c r="A1322" s="343" t="s">
        <v>30146</v>
      </c>
      <c r="B1322" s="378" t="s">
        <v>14365</v>
      </c>
      <c r="C1322" s="379"/>
      <c r="D1322" s="379"/>
      <c r="E1322" s="263"/>
    </row>
    <row r="1323" spans="1:5" ht="14.25">
      <c r="A1323" s="183" t="s">
        <v>30147</v>
      </c>
      <c r="B1323" s="183" t="s">
        <v>1792</v>
      </c>
      <c r="C1323" s="184" t="s">
        <v>2</v>
      </c>
      <c r="D1323" s="185">
        <v>42.17</v>
      </c>
      <c r="E1323" s="186"/>
    </row>
    <row r="1324" spans="1:5" ht="15">
      <c r="A1324" s="343" t="s">
        <v>30148</v>
      </c>
      <c r="B1324" s="378" t="s">
        <v>1128</v>
      </c>
      <c r="C1324" s="379"/>
      <c r="D1324" s="379"/>
      <c r="E1324" s="263"/>
    </row>
    <row r="1325" spans="1:5" ht="15">
      <c r="A1325" s="343" t="s">
        <v>30149</v>
      </c>
      <c r="B1325" s="378" t="s">
        <v>1128</v>
      </c>
      <c r="C1325" s="379"/>
      <c r="D1325" s="379"/>
      <c r="E1325" s="186"/>
    </row>
    <row r="1326" spans="1:5" ht="42.75">
      <c r="A1326" s="183" t="s">
        <v>30150</v>
      </c>
      <c r="B1326" s="183" t="s">
        <v>1793</v>
      </c>
      <c r="C1326" s="184" t="s">
        <v>7</v>
      </c>
      <c r="D1326" s="185">
        <v>63.33</v>
      </c>
      <c r="E1326" s="263"/>
    </row>
    <row r="1327" spans="1:5" ht="15">
      <c r="A1327" s="343" t="s">
        <v>30151</v>
      </c>
      <c r="B1327" s="378" t="s">
        <v>14313</v>
      </c>
      <c r="C1327" s="379"/>
      <c r="D1327" s="379"/>
      <c r="E1327" s="263"/>
    </row>
    <row r="1328" spans="1:5" ht="28.5">
      <c r="A1328" s="183" t="s">
        <v>30152</v>
      </c>
      <c r="B1328" s="183" t="s">
        <v>1794</v>
      </c>
      <c r="C1328" s="184" t="s">
        <v>1</v>
      </c>
      <c r="D1328" s="185">
        <v>14.24</v>
      </c>
      <c r="E1328" s="186"/>
    </row>
    <row r="1329" spans="1:5" ht="15">
      <c r="A1329" s="343" t="s">
        <v>30153</v>
      </c>
      <c r="B1329" s="378" t="s">
        <v>14313</v>
      </c>
      <c r="C1329" s="379"/>
      <c r="D1329" s="379"/>
      <c r="E1329" s="263"/>
    </row>
    <row r="1330" spans="1:5" ht="28.5">
      <c r="A1330" s="183" t="s">
        <v>30154</v>
      </c>
      <c r="B1330" s="183" t="s">
        <v>1795</v>
      </c>
      <c r="C1330" s="184" t="s">
        <v>1</v>
      </c>
      <c r="D1330" s="185">
        <v>94.62</v>
      </c>
      <c r="E1330" s="263"/>
    </row>
    <row r="1331" spans="1:5" ht="28.5">
      <c r="A1331" s="183" t="s">
        <v>30155</v>
      </c>
      <c r="B1331" s="183" t="s">
        <v>1796</v>
      </c>
      <c r="C1331" s="184" t="s">
        <v>1</v>
      </c>
      <c r="D1331" s="185">
        <v>44.58</v>
      </c>
      <c r="E1331" s="186"/>
    </row>
    <row r="1332" spans="1:5" ht="15">
      <c r="A1332" s="343" t="s">
        <v>30156</v>
      </c>
      <c r="B1332" s="378" t="s">
        <v>14313</v>
      </c>
      <c r="C1332" s="379"/>
      <c r="D1332" s="379"/>
      <c r="E1332" s="263"/>
    </row>
    <row r="1333" spans="1:5" ht="14.25">
      <c r="A1333" s="183" t="s">
        <v>30157</v>
      </c>
      <c r="B1333" s="183" t="s">
        <v>1797</v>
      </c>
      <c r="C1333" s="184" t="s">
        <v>2</v>
      </c>
      <c r="D1333" s="185">
        <v>483.33</v>
      </c>
      <c r="E1333" s="186"/>
    </row>
    <row r="1334" spans="1:5" ht="15">
      <c r="A1334" s="343" t="s">
        <v>30158</v>
      </c>
      <c r="B1334" s="378" t="s">
        <v>14313</v>
      </c>
      <c r="C1334" s="379"/>
      <c r="D1334" s="379"/>
      <c r="E1334" s="263"/>
    </row>
    <row r="1335" spans="1:5" ht="15">
      <c r="A1335" s="183" t="s">
        <v>30159</v>
      </c>
      <c r="B1335" s="183" t="s">
        <v>1798</v>
      </c>
      <c r="C1335" s="184" t="s">
        <v>4</v>
      </c>
      <c r="D1335" s="185">
        <v>51</v>
      </c>
      <c r="E1335" s="263"/>
    </row>
    <row r="1336" spans="1:5" ht="15">
      <c r="A1336" s="343" t="s">
        <v>30160</v>
      </c>
      <c r="B1336" s="378" t="s">
        <v>14313</v>
      </c>
      <c r="C1336" s="379"/>
      <c r="D1336" s="379"/>
      <c r="E1336" s="186"/>
    </row>
    <row r="1337" spans="1:5" ht="28.5">
      <c r="A1337" s="183" t="s">
        <v>30161</v>
      </c>
      <c r="B1337" s="183" t="s">
        <v>1799</v>
      </c>
      <c r="C1337" s="184" t="s">
        <v>1</v>
      </c>
      <c r="D1337" s="185">
        <v>32.909999999999997</v>
      </c>
      <c r="E1337" s="186"/>
    </row>
    <row r="1338" spans="1:5" ht="28.5">
      <c r="A1338" s="183" t="s">
        <v>30162</v>
      </c>
      <c r="B1338" s="183" t="s">
        <v>1800</v>
      </c>
      <c r="C1338" s="184" t="s">
        <v>1</v>
      </c>
      <c r="D1338" s="185">
        <v>136.78</v>
      </c>
      <c r="E1338" s="186"/>
    </row>
    <row r="1339" spans="1:5" ht="15">
      <c r="A1339" s="343" t="s">
        <v>30163</v>
      </c>
      <c r="B1339" s="378" t="s">
        <v>14313</v>
      </c>
      <c r="C1339" s="379"/>
      <c r="D1339" s="379"/>
      <c r="E1339" s="186"/>
    </row>
    <row r="1340" spans="1:5" ht="28.5">
      <c r="A1340" s="183" t="s">
        <v>30164</v>
      </c>
      <c r="B1340" s="183" t="s">
        <v>14714</v>
      </c>
      <c r="C1340" s="184" t="s">
        <v>2</v>
      </c>
      <c r="D1340" s="185">
        <v>155.38</v>
      </c>
      <c r="E1340" s="186"/>
    </row>
    <row r="1341" spans="1:5" ht="15">
      <c r="A1341" s="343" t="s">
        <v>30165</v>
      </c>
      <c r="B1341" s="378" t="s">
        <v>14313</v>
      </c>
      <c r="C1341" s="379"/>
      <c r="D1341" s="379"/>
      <c r="E1341" s="186"/>
    </row>
    <row r="1342" spans="1:5" ht="28.5">
      <c r="A1342" s="183">
        <v>71707</v>
      </c>
      <c r="B1342" s="183" t="s">
        <v>1801</v>
      </c>
      <c r="C1342" s="184" t="s">
        <v>910</v>
      </c>
      <c r="D1342" s="185">
        <v>707.4</v>
      </c>
      <c r="E1342" s="186"/>
    </row>
    <row r="1343" spans="1:5" ht="28.5">
      <c r="A1343" s="183" t="s">
        <v>30166</v>
      </c>
      <c r="B1343" s="183" t="s">
        <v>1802</v>
      </c>
      <c r="C1343" s="184" t="s">
        <v>4</v>
      </c>
      <c r="D1343" s="185">
        <v>11.99</v>
      </c>
      <c r="E1343" s="186"/>
    </row>
    <row r="1344" spans="1:5" ht="15">
      <c r="A1344" s="343" t="s">
        <v>30167</v>
      </c>
      <c r="B1344" s="378" t="s">
        <v>14313</v>
      </c>
      <c r="C1344" s="379"/>
      <c r="D1344" s="379"/>
      <c r="E1344" s="186"/>
    </row>
    <row r="1345" spans="1:5" ht="28.5">
      <c r="A1345" s="183" t="s">
        <v>30168</v>
      </c>
      <c r="B1345" s="183" t="s">
        <v>1803</v>
      </c>
      <c r="C1345" s="184" t="s">
        <v>2</v>
      </c>
      <c r="D1345" s="188">
        <v>1866.67</v>
      </c>
      <c r="E1345" s="263"/>
    </row>
    <row r="1346" spans="1:5" ht="28.5">
      <c r="A1346" s="183" t="s">
        <v>30169</v>
      </c>
      <c r="B1346" s="183" t="s">
        <v>1804</v>
      </c>
      <c r="C1346" s="184" t="s">
        <v>1</v>
      </c>
      <c r="D1346" s="185">
        <v>73.97</v>
      </c>
      <c r="E1346" s="263"/>
    </row>
    <row r="1347" spans="1:5" ht="28.5">
      <c r="A1347" s="183" t="s">
        <v>30170</v>
      </c>
      <c r="B1347" s="183" t="s">
        <v>1805</v>
      </c>
      <c r="C1347" s="184" t="s">
        <v>2</v>
      </c>
      <c r="D1347" s="185">
        <v>246.04</v>
      </c>
      <c r="E1347" s="186"/>
    </row>
    <row r="1348" spans="1:5" ht="15">
      <c r="A1348" s="343" t="s">
        <v>30171</v>
      </c>
      <c r="B1348" s="378" t="s">
        <v>14313</v>
      </c>
      <c r="C1348" s="379"/>
      <c r="D1348" s="379"/>
      <c r="E1348" s="186"/>
    </row>
    <row r="1349" spans="1:5" ht="28.5">
      <c r="A1349" s="183" t="s">
        <v>30172</v>
      </c>
      <c r="B1349" s="183" t="s">
        <v>1806</v>
      </c>
      <c r="C1349" s="184" t="s">
        <v>1807</v>
      </c>
      <c r="D1349" s="185">
        <v>295.10000000000002</v>
      </c>
      <c r="E1349" s="186"/>
    </row>
    <row r="1350" spans="1:5" ht="28.5">
      <c r="A1350" s="183" t="s">
        <v>30173</v>
      </c>
      <c r="B1350" s="183" t="s">
        <v>30174</v>
      </c>
      <c r="C1350" s="184" t="s">
        <v>2</v>
      </c>
      <c r="D1350" s="185">
        <v>19.07</v>
      </c>
      <c r="E1350" s="186"/>
    </row>
    <row r="1351" spans="1:5" ht="15">
      <c r="A1351" s="343" t="s">
        <v>30175</v>
      </c>
      <c r="B1351" s="378" t="s">
        <v>14313</v>
      </c>
      <c r="C1351" s="379"/>
      <c r="D1351" s="379"/>
      <c r="E1351" s="186"/>
    </row>
    <row r="1352" spans="1:5" ht="28.5">
      <c r="A1352" s="183" t="s">
        <v>30176</v>
      </c>
      <c r="B1352" s="183" t="s">
        <v>1808</v>
      </c>
      <c r="C1352" s="184" t="s">
        <v>910</v>
      </c>
      <c r="D1352" s="185">
        <v>719</v>
      </c>
      <c r="E1352" s="186"/>
    </row>
    <row r="1353" spans="1:5" ht="15">
      <c r="A1353" s="343" t="s">
        <v>30177</v>
      </c>
      <c r="B1353" s="378" t="s">
        <v>14313</v>
      </c>
      <c r="C1353" s="379"/>
      <c r="D1353" s="379"/>
      <c r="E1353" s="186"/>
    </row>
    <row r="1354" spans="1:5" ht="28.5">
      <c r="A1354" s="183">
        <v>72280</v>
      </c>
      <c r="B1354" s="183" t="s">
        <v>1809</v>
      </c>
      <c r="C1354" s="184" t="s">
        <v>910</v>
      </c>
      <c r="D1354" s="185">
        <v>975</v>
      </c>
      <c r="E1354" s="186"/>
    </row>
    <row r="1355" spans="1:5" ht="28.5">
      <c r="A1355" s="183">
        <v>72282</v>
      </c>
      <c r="B1355" s="183" t="s">
        <v>1810</v>
      </c>
      <c r="C1355" s="184" t="s">
        <v>910</v>
      </c>
      <c r="D1355" s="188">
        <v>1017.4</v>
      </c>
      <c r="E1355" s="186"/>
    </row>
    <row r="1356" spans="1:5" ht="15">
      <c r="A1356" s="343" t="s">
        <v>30178</v>
      </c>
      <c r="B1356" s="378" t="s">
        <v>14313</v>
      </c>
      <c r="C1356" s="379"/>
      <c r="D1356" s="379"/>
      <c r="E1356" s="186"/>
    </row>
    <row r="1357" spans="1:5" ht="28.5">
      <c r="A1357" s="183" t="s">
        <v>30179</v>
      </c>
      <c r="B1357" s="183" t="s">
        <v>1811</v>
      </c>
      <c r="C1357" s="184" t="s">
        <v>2</v>
      </c>
      <c r="D1357" s="185">
        <v>82.44</v>
      </c>
      <c r="E1357" s="186"/>
    </row>
    <row r="1358" spans="1:5" ht="15">
      <c r="A1358" s="343" t="s">
        <v>30180</v>
      </c>
      <c r="B1358" s="378" t="s">
        <v>14313</v>
      </c>
      <c r="C1358" s="379"/>
      <c r="D1358" s="379"/>
      <c r="E1358" s="186"/>
    </row>
    <row r="1359" spans="1:5" ht="28.5">
      <c r="A1359" s="183" t="s">
        <v>30181</v>
      </c>
      <c r="B1359" s="183" t="s">
        <v>1812</v>
      </c>
      <c r="C1359" s="184" t="s">
        <v>2</v>
      </c>
      <c r="D1359" s="185">
        <v>22.45</v>
      </c>
      <c r="E1359" s="186"/>
    </row>
    <row r="1360" spans="1:5" ht="15">
      <c r="A1360" s="343" t="s">
        <v>30182</v>
      </c>
      <c r="B1360" s="378" t="s">
        <v>1128</v>
      </c>
      <c r="C1360" s="379"/>
      <c r="D1360" s="379"/>
      <c r="E1360" s="186"/>
    </row>
    <row r="1361" spans="1:5" ht="28.5">
      <c r="A1361" s="183" t="s">
        <v>30183</v>
      </c>
      <c r="B1361" s="183" t="s">
        <v>14715</v>
      </c>
      <c r="C1361" s="184" t="s">
        <v>1</v>
      </c>
      <c r="D1361" s="185">
        <v>10.42</v>
      </c>
      <c r="E1361" s="263"/>
    </row>
    <row r="1362" spans="1:5" ht="15">
      <c r="A1362" s="343" t="s">
        <v>30184</v>
      </c>
      <c r="B1362" s="378" t="s">
        <v>14244</v>
      </c>
      <c r="C1362" s="379"/>
      <c r="D1362" s="379"/>
      <c r="E1362" s="263"/>
    </row>
    <row r="1363" spans="1:5" ht="28.5">
      <c r="A1363" s="183" t="s">
        <v>30185</v>
      </c>
      <c r="B1363" s="183" t="s">
        <v>1813</v>
      </c>
      <c r="C1363" s="184" t="s">
        <v>910</v>
      </c>
      <c r="D1363" s="188">
        <v>1033.33</v>
      </c>
      <c r="E1363" s="186"/>
    </row>
    <row r="1364" spans="1:5" ht="15">
      <c r="A1364" s="343" t="s">
        <v>30186</v>
      </c>
      <c r="B1364" s="378" t="s">
        <v>1128</v>
      </c>
      <c r="C1364" s="379"/>
      <c r="D1364" s="379"/>
      <c r="E1364" s="263"/>
    </row>
    <row r="1365" spans="1:5" ht="28.5">
      <c r="A1365" s="183" t="s">
        <v>30187</v>
      </c>
      <c r="B1365" s="183" t="s">
        <v>1814</v>
      </c>
      <c r="C1365" s="184" t="s">
        <v>2</v>
      </c>
      <c r="D1365" s="185">
        <v>833.33</v>
      </c>
      <c r="E1365" s="186"/>
    </row>
    <row r="1366" spans="1:5" ht="28.5">
      <c r="A1366" s="183" t="s">
        <v>30188</v>
      </c>
      <c r="B1366" s="183" t="s">
        <v>1815</v>
      </c>
      <c r="C1366" s="184" t="s">
        <v>2</v>
      </c>
      <c r="D1366" s="185">
        <v>5.13</v>
      </c>
      <c r="E1366" s="186"/>
    </row>
    <row r="1367" spans="1:5" ht="15">
      <c r="A1367" s="343" t="s">
        <v>30189</v>
      </c>
      <c r="B1367" s="378" t="s">
        <v>14366</v>
      </c>
      <c r="C1367" s="379"/>
      <c r="D1367" s="379"/>
      <c r="E1367" s="186"/>
    </row>
    <row r="1368" spans="1:5" ht="28.5">
      <c r="A1368" s="183" t="s">
        <v>30190</v>
      </c>
      <c r="B1368" s="183" t="s">
        <v>1816</v>
      </c>
      <c r="C1368" s="184" t="s">
        <v>910</v>
      </c>
      <c r="D1368" s="185">
        <v>963.75</v>
      </c>
      <c r="E1368" s="186"/>
    </row>
    <row r="1369" spans="1:5" ht="15">
      <c r="A1369" s="343" t="s">
        <v>30191</v>
      </c>
      <c r="B1369" s="378" t="s">
        <v>1128</v>
      </c>
      <c r="C1369" s="379"/>
      <c r="D1369" s="379"/>
      <c r="E1369" s="263"/>
    </row>
    <row r="1370" spans="1:5" ht="28.5">
      <c r="A1370" s="183" t="s">
        <v>30192</v>
      </c>
      <c r="B1370" s="183" t="s">
        <v>14716</v>
      </c>
      <c r="C1370" s="184" t="s">
        <v>1</v>
      </c>
      <c r="D1370" s="185">
        <v>5.87</v>
      </c>
      <c r="E1370" s="186"/>
    </row>
    <row r="1371" spans="1:5" ht="28.5">
      <c r="A1371" s="183" t="s">
        <v>30193</v>
      </c>
      <c r="B1371" s="183" t="s">
        <v>14717</v>
      </c>
      <c r="C1371" s="184" t="s">
        <v>1</v>
      </c>
      <c r="D1371" s="185">
        <v>4.9000000000000004</v>
      </c>
      <c r="E1371" s="186"/>
    </row>
    <row r="1372" spans="1:5" ht="28.5">
      <c r="A1372" s="183" t="s">
        <v>30194</v>
      </c>
      <c r="B1372" s="183" t="s">
        <v>14718</v>
      </c>
      <c r="C1372" s="184" t="s">
        <v>1</v>
      </c>
      <c r="D1372" s="185">
        <v>7.19</v>
      </c>
      <c r="E1372" s="186"/>
    </row>
    <row r="1373" spans="1:5" ht="28.5">
      <c r="A1373" s="183" t="s">
        <v>30195</v>
      </c>
      <c r="B1373" s="183" t="s">
        <v>14719</v>
      </c>
      <c r="C1373" s="184" t="s">
        <v>1</v>
      </c>
      <c r="D1373" s="185">
        <v>9.2200000000000006</v>
      </c>
      <c r="E1373" s="186"/>
    </row>
    <row r="1374" spans="1:5" ht="28.5">
      <c r="A1374" s="183" t="s">
        <v>30196</v>
      </c>
      <c r="B1374" s="183" t="s">
        <v>14720</v>
      </c>
      <c r="C1374" s="184" t="s">
        <v>1</v>
      </c>
      <c r="D1374" s="185">
        <v>6.06</v>
      </c>
      <c r="E1374" s="186"/>
    </row>
    <row r="1375" spans="1:5" ht="15">
      <c r="A1375" s="343" t="s">
        <v>30197</v>
      </c>
      <c r="B1375" s="378" t="s">
        <v>14273</v>
      </c>
      <c r="C1375" s="379"/>
      <c r="D1375" s="379"/>
      <c r="E1375" s="186"/>
    </row>
    <row r="1376" spans="1:5" ht="14.25">
      <c r="A1376" s="183" t="s">
        <v>30198</v>
      </c>
      <c r="B1376" s="183" t="s">
        <v>1817</v>
      </c>
      <c r="C1376" s="184" t="s">
        <v>2</v>
      </c>
      <c r="D1376" s="185">
        <v>175.9</v>
      </c>
      <c r="E1376" s="186"/>
    </row>
    <row r="1377" spans="1:5" ht="15">
      <c r="A1377" s="343" t="s">
        <v>30199</v>
      </c>
      <c r="B1377" s="378" t="s">
        <v>14366</v>
      </c>
      <c r="C1377" s="379"/>
      <c r="D1377" s="379"/>
      <c r="E1377" s="186"/>
    </row>
    <row r="1378" spans="1:5" ht="14.25">
      <c r="A1378" s="183" t="s">
        <v>30200</v>
      </c>
      <c r="B1378" s="183" t="s">
        <v>1818</v>
      </c>
      <c r="C1378" s="184" t="s">
        <v>2</v>
      </c>
      <c r="D1378" s="185">
        <v>35.369999999999997</v>
      </c>
      <c r="E1378" s="186"/>
    </row>
    <row r="1379" spans="1:5" ht="14.25">
      <c r="A1379" s="183" t="s">
        <v>30201</v>
      </c>
      <c r="B1379" s="183" t="s">
        <v>1819</v>
      </c>
      <c r="C1379" s="184" t="s">
        <v>2</v>
      </c>
      <c r="D1379" s="185">
        <v>108.22</v>
      </c>
      <c r="E1379" s="186"/>
    </row>
    <row r="1380" spans="1:5" ht="28.5">
      <c r="A1380" s="183" t="s">
        <v>30202</v>
      </c>
      <c r="B1380" s="183" t="s">
        <v>14721</v>
      </c>
      <c r="C1380" s="184" t="s">
        <v>1</v>
      </c>
      <c r="D1380" s="185">
        <v>14.68</v>
      </c>
      <c r="E1380" s="186"/>
    </row>
    <row r="1381" spans="1:5" ht="15">
      <c r="A1381" s="343" t="s">
        <v>30203</v>
      </c>
      <c r="B1381" s="378" t="s">
        <v>1128</v>
      </c>
      <c r="C1381" s="379"/>
      <c r="D1381" s="379"/>
      <c r="E1381" s="186"/>
    </row>
    <row r="1382" spans="1:5" ht="28.5">
      <c r="A1382" s="183" t="s">
        <v>30204</v>
      </c>
      <c r="B1382" s="183" t="s">
        <v>14722</v>
      </c>
      <c r="C1382" s="184" t="s">
        <v>1</v>
      </c>
      <c r="D1382" s="185">
        <v>13.49</v>
      </c>
      <c r="E1382" s="186"/>
    </row>
    <row r="1383" spans="1:5" ht="28.5">
      <c r="A1383" s="183" t="s">
        <v>30205</v>
      </c>
      <c r="B1383" s="183" t="s">
        <v>14723</v>
      </c>
      <c r="C1383" s="184" t="s">
        <v>2</v>
      </c>
      <c r="D1383" s="185">
        <v>29.52</v>
      </c>
      <c r="E1383" s="186"/>
    </row>
    <row r="1384" spans="1:5" ht="15">
      <c r="A1384" s="343" t="s">
        <v>30206</v>
      </c>
      <c r="B1384" s="378" t="s">
        <v>14724</v>
      </c>
      <c r="C1384" s="379"/>
      <c r="D1384" s="379"/>
      <c r="E1384" s="186"/>
    </row>
    <row r="1385" spans="1:5" ht="28.5">
      <c r="A1385" s="183" t="s">
        <v>30207</v>
      </c>
      <c r="B1385" s="183" t="s">
        <v>14725</v>
      </c>
      <c r="C1385" s="184" t="s">
        <v>1</v>
      </c>
      <c r="D1385" s="185">
        <v>8.2799999999999994</v>
      </c>
      <c r="E1385" s="186"/>
    </row>
    <row r="1386" spans="1:5" ht="15">
      <c r="A1386" s="343" t="s">
        <v>30208</v>
      </c>
      <c r="B1386" s="378" t="s">
        <v>14724</v>
      </c>
      <c r="C1386" s="379"/>
      <c r="D1386" s="379"/>
      <c r="E1386" s="186"/>
    </row>
    <row r="1387" spans="1:5" ht="14.25">
      <c r="A1387" s="183" t="s">
        <v>30209</v>
      </c>
      <c r="B1387" s="183" t="s">
        <v>14726</v>
      </c>
      <c r="C1387" s="184" t="s">
        <v>3</v>
      </c>
      <c r="D1387" s="185">
        <v>61.77</v>
      </c>
      <c r="E1387" s="186"/>
    </row>
    <row r="1388" spans="1:5" ht="14.25">
      <c r="A1388" s="183" t="s">
        <v>30210</v>
      </c>
      <c r="B1388" s="183" t="s">
        <v>14727</v>
      </c>
      <c r="C1388" s="184" t="s">
        <v>3</v>
      </c>
      <c r="D1388" s="185">
        <v>73.290000000000006</v>
      </c>
      <c r="E1388" s="186"/>
    </row>
    <row r="1389" spans="1:5" ht="14.25">
      <c r="A1389" s="183" t="s">
        <v>30211</v>
      </c>
      <c r="B1389" s="183" t="s">
        <v>14728</v>
      </c>
      <c r="C1389" s="184" t="s">
        <v>3</v>
      </c>
      <c r="D1389" s="185">
        <v>89.59</v>
      </c>
      <c r="E1389" s="186"/>
    </row>
    <row r="1390" spans="1:5" ht="15">
      <c r="A1390" s="343" t="s">
        <v>30212</v>
      </c>
      <c r="B1390" s="378" t="s">
        <v>14313</v>
      </c>
      <c r="C1390" s="379"/>
      <c r="D1390" s="379"/>
      <c r="E1390" s="186"/>
    </row>
    <row r="1391" spans="1:5" ht="28.5">
      <c r="A1391" s="183" t="s">
        <v>30213</v>
      </c>
      <c r="B1391" s="183" t="s">
        <v>1820</v>
      </c>
      <c r="C1391" s="184" t="s">
        <v>1</v>
      </c>
      <c r="D1391" s="185">
        <v>209.72</v>
      </c>
      <c r="E1391" s="186"/>
    </row>
    <row r="1392" spans="1:5" ht="28.5">
      <c r="A1392" s="183" t="s">
        <v>30214</v>
      </c>
      <c r="B1392" s="183" t="s">
        <v>1821</v>
      </c>
      <c r="C1392" s="184" t="s">
        <v>2</v>
      </c>
      <c r="D1392" s="185">
        <v>29.05</v>
      </c>
      <c r="E1392" s="186"/>
    </row>
    <row r="1393" spans="1:5" ht="14.25">
      <c r="A1393" s="183" t="s">
        <v>30215</v>
      </c>
      <c r="B1393" s="183" t="s">
        <v>1822</v>
      </c>
      <c r="C1393" s="184" t="s">
        <v>3</v>
      </c>
      <c r="D1393" s="185">
        <v>3.2</v>
      </c>
      <c r="E1393" s="186"/>
    </row>
    <row r="1394" spans="1:5" ht="15">
      <c r="A1394" s="343" t="s">
        <v>30216</v>
      </c>
      <c r="B1394" s="378" t="s">
        <v>14729</v>
      </c>
      <c r="C1394" s="379"/>
      <c r="D1394" s="379"/>
      <c r="E1394" s="186"/>
    </row>
    <row r="1395" spans="1:5" ht="28.5">
      <c r="A1395" s="183" t="s">
        <v>30217</v>
      </c>
      <c r="B1395" s="183" t="s">
        <v>14730</v>
      </c>
      <c r="C1395" s="184" t="s">
        <v>4</v>
      </c>
      <c r="D1395" s="185">
        <v>76.37</v>
      </c>
      <c r="E1395" s="186"/>
    </row>
    <row r="1396" spans="1:5" ht="15">
      <c r="A1396" s="343" t="s">
        <v>30218</v>
      </c>
      <c r="B1396" s="378" t="s">
        <v>14367</v>
      </c>
      <c r="C1396" s="379"/>
      <c r="D1396" s="379"/>
      <c r="E1396" s="186"/>
    </row>
    <row r="1397" spans="1:5" ht="15">
      <c r="A1397" s="343" t="s">
        <v>30219</v>
      </c>
      <c r="B1397" s="378" t="s">
        <v>14367</v>
      </c>
      <c r="C1397" s="379"/>
      <c r="D1397" s="379"/>
      <c r="E1397" s="186"/>
    </row>
    <row r="1398" spans="1:5" ht="28.5">
      <c r="A1398" s="183" t="s">
        <v>30220</v>
      </c>
      <c r="B1398" s="183" t="s">
        <v>14731</v>
      </c>
      <c r="C1398" s="184" t="s">
        <v>7</v>
      </c>
      <c r="D1398" s="185">
        <v>67.61</v>
      </c>
      <c r="E1398" s="186"/>
    </row>
    <row r="1399" spans="1:5" ht="28.5">
      <c r="A1399" s="183" t="s">
        <v>30221</v>
      </c>
      <c r="B1399" s="183" t="s">
        <v>14732</v>
      </c>
      <c r="C1399" s="184" t="s">
        <v>3</v>
      </c>
      <c r="D1399" s="185">
        <v>147.15</v>
      </c>
      <c r="E1399" s="186"/>
    </row>
    <row r="1400" spans="1:5" ht="28.5">
      <c r="A1400" s="183" t="s">
        <v>30222</v>
      </c>
      <c r="B1400" s="183" t="s">
        <v>1823</v>
      </c>
      <c r="C1400" s="184" t="s">
        <v>1</v>
      </c>
      <c r="D1400" s="185">
        <v>5.05</v>
      </c>
      <c r="E1400" s="186"/>
    </row>
    <row r="1401" spans="1:5" ht="28.5">
      <c r="A1401" s="183" t="s">
        <v>30223</v>
      </c>
      <c r="B1401" s="183" t="s">
        <v>1824</v>
      </c>
      <c r="C1401" s="184" t="s">
        <v>1</v>
      </c>
      <c r="D1401" s="185">
        <v>17.29</v>
      </c>
      <c r="E1401" s="186"/>
    </row>
    <row r="1402" spans="1:5" ht="28.5">
      <c r="A1402" s="183" t="s">
        <v>30224</v>
      </c>
      <c r="B1402" s="183" t="s">
        <v>1825</v>
      </c>
      <c r="C1402" s="184" t="s">
        <v>1</v>
      </c>
      <c r="D1402" s="185">
        <v>26.21</v>
      </c>
      <c r="E1402" s="186"/>
    </row>
    <row r="1403" spans="1:5" ht="28.5">
      <c r="A1403" s="183" t="s">
        <v>30225</v>
      </c>
      <c r="B1403" s="183" t="s">
        <v>1826</v>
      </c>
      <c r="C1403" s="184" t="s">
        <v>1</v>
      </c>
      <c r="D1403" s="185">
        <v>9.3000000000000007</v>
      </c>
      <c r="E1403" s="186"/>
    </row>
    <row r="1404" spans="1:5" ht="28.5">
      <c r="A1404" s="183" t="s">
        <v>30226</v>
      </c>
      <c r="B1404" s="183" t="s">
        <v>1827</v>
      </c>
      <c r="C1404" s="184" t="s">
        <v>3</v>
      </c>
      <c r="D1404" s="185">
        <v>9.5399999999999991</v>
      </c>
      <c r="E1404" s="186"/>
    </row>
    <row r="1405" spans="1:5" ht="28.5">
      <c r="A1405" s="183" t="s">
        <v>30227</v>
      </c>
      <c r="B1405" s="183" t="s">
        <v>1828</v>
      </c>
      <c r="C1405" s="184" t="s">
        <v>3</v>
      </c>
      <c r="D1405" s="185">
        <v>9.5500000000000007</v>
      </c>
      <c r="E1405" s="186"/>
    </row>
    <row r="1406" spans="1:5" ht="28.5">
      <c r="A1406" s="183" t="s">
        <v>30228</v>
      </c>
      <c r="B1406" s="183" t="s">
        <v>1829</v>
      </c>
      <c r="C1406" s="184" t="s">
        <v>3</v>
      </c>
      <c r="D1406" s="185">
        <v>10.24</v>
      </c>
      <c r="E1406" s="186"/>
    </row>
    <row r="1407" spans="1:5" ht="14.25">
      <c r="A1407" s="183" t="s">
        <v>30229</v>
      </c>
      <c r="B1407" s="183" t="s">
        <v>1830</v>
      </c>
      <c r="C1407" s="184" t="s">
        <v>1</v>
      </c>
      <c r="D1407" s="185">
        <v>9.99</v>
      </c>
      <c r="E1407" s="186"/>
    </row>
    <row r="1408" spans="1:5" ht="15">
      <c r="A1408" s="343" t="s">
        <v>30230</v>
      </c>
      <c r="B1408" s="378" t="s">
        <v>14368</v>
      </c>
      <c r="C1408" s="379"/>
      <c r="D1408" s="379"/>
      <c r="E1408" s="186"/>
    </row>
    <row r="1409" spans="1:5" ht="15">
      <c r="A1409" s="183" t="s">
        <v>30231</v>
      </c>
      <c r="B1409" s="183" t="s">
        <v>1831</v>
      </c>
      <c r="C1409" s="184" t="s">
        <v>3</v>
      </c>
      <c r="D1409" s="185">
        <v>9.02</v>
      </c>
      <c r="E1409" s="263"/>
    </row>
    <row r="1410" spans="1:5" ht="28.5">
      <c r="A1410" s="183" t="s">
        <v>30232</v>
      </c>
      <c r="B1410" s="183" t="s">
        <v>1832</v>
      </c>
      <c r="C1410" s="184" t="s">
        <v>3</v>
      </c>
      <c r="D1410" s="185">
        <v>13.61</v>
      </c>
      <c r="E1410" s="263"/>
    </row>
    <row r="1411" spans="1:5" ht="28.5">
      <c r="A1411" s="183" t="s">
        <v>30233</v>
      </c>
      <c r="B1411" s="183" t="s">
        <v>14733</v>
      </c>
      <c r="C1411" s="184" t="s">
        <v>1</v>
      </c>
      <c r="D1411" s="185">
        <v>220.47</v>
      </c>
      <c r="E1411" s="186"/>
    </row>
    <row r="1412" spans="1:5" ht="28.5">
      <c r="A1412" s="183" t="s">
        <v>30234</v>
      </c>
      <c r="B1412" s="183" t="s">
        <v>1833</v>
      </c>
      <c r="C1412" s="184" t="s">
        <v>1</v>
      </c>
      <c r="D1412" s="185">
        <v>149.19</v>
      </c>
      <c r="E1412" s="186"/>
    </row>
    <row r="1413" spans="1:5" ht="28.5">
      <c r="A1413" s="183" t="s">
        <v>30235</v>
      </c>
      <c r="B1413" s="183" t="s">
        <v>1834</v>
      </c>
      <c r="C1413" s="184" t="s">
        <v>3</v>
      </c>
      <c r="D1413" s="185">
        <v>8.89</v>
      </c>
      <c r="E1413" s="186"/>
    </row>
    <row r="1414" spans="1:5" ht="15">
      <c r="A1414" s="343" t="s">
        <v>30236</v>
      </c>
      <c r="B1414" s="378" t="s">
        <v>14369</v>
      </c>
      <c r="C1414" s="379"/>
      <c r="D1414" s="379"/>
      <c r="E1414" s="186"/>
    </row>
    <row r="1415" spans="1:5" ht="15">
      <c r="A1415" s="343" t="s">
        <v>30237</v>
      </c>
      <c r="B1415" s="378" t="s">
        <v>14370</v>
      </c>
      <c r="C1415" s="379"/>
      <c r="D1415" s="379"/>
      <c r="E1415" s="186"/>
    </row>
    <row r="1416" spans="1:5" ht="15">
      <c r="A1416" s="183" t="s">
        <v>30238</v>
      </c>
      <c r="B1416" s="183" t="s">
        <v>1835</v>
      </c>
      <c r="C1416" s="184" t="s">
        <v>2</v>
      </c>
      <c r="D1416" s="185">
        <v>245.27</v>
      </c>
      <c r="E1416" s="263"/>
    </row>
    <row r="1417" spans="1:5" ht="15">
      <c r="A1417" s="343" t="s">
        <v>30239</v>
      </c>
      <c r="B1417" s="378" t="s">
        <v>14304</v>
      </c>
      <c r="C1417" s="379"/>
      <c r="D1417" s="379"/>
      <c r="E1417" s="263"/>
    </row>
    <row r="1418" spans="1:5" ht="57">
      <c r="A1418" s="183" t="s">
        <v>30240</v>
      </c>
      <c r="B1418" s="183" t="s">
        <v>30241</v>
      </c>
      <c r="C1418" s="184" t="s">
        <v>2</v>
      </c>
      <c r="D1418" s="185">
        <v>143.24</v>
      </c>
      <c r="E1418" s="186"/>
    </row>
    <row r="1419" spans="1:5" ht="15">
      <c r="A1419" s="343" t="s">
        <v>30242</v>
      </c>
      <c r="B1419" s="378" t="s">
        <v>14284</v>
      </c>
      <c r="C1419" s="379"/>
      <c r="D1419" s="379"/>
      <c r="E1419" s="187"/>
    </row>
    <row r="1420" spans="1:5" ht="28.5">
      <c r="A1420" s="183" t="s">
        <v>30243</v>
      </c>
      <c r="B1420" s="183" t="s">
        <v>14575</v>
      </c>
      <c r="C1420" s="184" t="s">
        <v>2</v>
      </c>
      <c r="D1420" s="185">
        <v>53.45</v>
      </c>
      <c r="E1420" s="264"/>
    </row>
    <row r="1421" spans="1:5" ht="15" customHeight="1">
      <c r="A1421" s="183" t="s">
        <v>30244</v>
      </c>
      <c r="B1421" s="183" t="s">
        <v>14576</v>
      </c>
      <c r="C1421" s="184" t="s">
        <v>2</v>
      </c>
      <c r="D1421" s="185">
        <v>64.459999999999994</v>
      </c>
      <c r="E1421" s="263"/>
    </row>
    <row r="1422" spans="1:5" ht="15">
      <c r="A1422" s="343" t="s">
        <v>30245</v>
      </c>
      <c r="B1422" s="378" t="s">
        <v>14279</v>
      </c>
      <c r="C1422" s="379"/>
      <c r="D1422" s="379"/>
      <c r="E1422" s="264"/>
    </row>
    <row r="1423" spans="1:5" ht="28.5">
      <c r="A1423" s="183" t="s">
        <v>30246</v>
      </c>
      <c r="B1423" s="183" t="s">
        <v>14130</v>
      </c>
      <c r="C1423" s="184" t="s">
        <v>2</v>
      </c>
      <c r="D1423" s="185">
        <v>19.64</v>
      </c>
      <c r="E1423" s="182" t="s">
        <v>14389</v>
      </c>
    </row>
    <row r="1424" spans="1:5" ht="15" customHeight="1">
      <c r="A1424" s="343" t="s">
        <v>30247</v>
      </c>
      <c r="B1424" s="378" t="s">
        <v>14371</v>
      </c>
      <c r="C1424" s="379"/>
      <c r="D1424" s="379"/>
      <c r="E1424" s="263"/>
    </row>
    <row r="1425" spans="1:5" ht="15">
      <c r="A1425" s="343" t="s">
        <v>30248</v>
      </c>
      <c r="B1425" s="378" t="s">
        <v>14372</v>
      </c>
      <c r="C1425" s="379"/>
      <c r="D1425" s="379"/>
      <c r="E1425" s="263"/>
    </row>
    <row r="1426" spans="1:5" ht="28.5">
      <c r="A1426" s="183" t="s">
        <v>30249</v>
      </c>
      <c r="B1426" s="183" t="s">
        <v>1836</v>
      </c>
      <c r="C1426" s="184" t="s">
        <v>4</v>
      </c>
      <c r="D1426" s="185">
        <v>42.02</v>
      </c>
      <c r="E1426" s="185">
        <v>14.08</v>
      </c>
    </row>
    <row r="1427" spans="1:5" ht="15">
      <c r="A1427" s="343" t="s">
        <v>30250</v>
      </c>
      <c r="B1427" s="378" t="s">
        <v>14373</v>
      </c>
      <c r="C1427" s="379"/>
      <c r="D1427" s="379"/>
      <c r="E1427" s="185">
        <v>14.08</v>
      </c>
    </row>
    <row r="1428" spans="1:5" ht="28.5">
      <c r="A1428" s="183" t="s">
        <v>30251</v>
      </c>
      <c r="B1428" s="183" t="s">
        <v>1837</v>
      </c>
      <c r="C1428" s="184" t="s">
        <v>2</v>
      </c>
      <c r="D1428" s="188">
        <v>2124.02</v>
      </c>
      <c r="E1428" s="185">
        <v>14.08</v>
      </c>
    </row>
    <row r="1429" spans="1:5" ht="15">
      <c r="A1429" s="343" t="s">
        <v>30252</v>
      </c>
      <c r="B1429" s="378" t="s">
        <v>14374</v>
      </c>
      <c r="C1429" s="379"/>
      <c r="D1429" s="379"/>
      <c r="E1429" s="185">
        <v>11.6</v>
      </c>
    </row>
    <row r="1430" spans="1:5" ht="15">
      <c r="A1430" s="343" t="s">
        <v>30253</v>
      </c>
      <c r="B1430" s="378" t="s">
        <v>14375</v>
      </c>
      <c r="C1430" s="379"/>
      <c r="D1430" s="379"/>
      <c r="E1430" s="185">
        <v>11.6</v>
      </c>
    </row>
    <row r="1431" spans="1:5" ht="15">
      <c r="A1431" s="183" t="s">
        <v>30254</v>
      </c>
      <c r="B1431" s="183" t="s">
        <v>1838</v>
      </c>
      <c r="C1431" s="184" t="s">
        <v>7</v>
      </c>
      <c r="D1431" s="185">
        <v>112.14</v>
      </c>
      <c r="E1431" s="263"/>
    </row>
    <row r="1432" spans="1:5" ht="15">
      <c r="A1432" s="343" t="s">
        <v>30255</v>
      </c>
      <c r="B1432" s="378" t="s">
        <v>14376</v>
      </c>
      <c r="C1432" s="379"/>
      <c r="D1432" s="379"/>
      <c r="E1432" s="185">
        <v>0</v>
      </c>
    </row>
    <row r="1433" spans="1:5" ht="15">
      <c r="A1433" s="343" t="s">
        <v>30256</v>
      </c>
      <c r="B1433" s="378" t="s">
        <v>14377</v>
      </c>
      <c r="C1433" s="379"/>
      <c r="D1433" s="379"/>
      <c r="E1433" s="185">
        <v>0</v>
      </c>
    </row>
    <row r="1434" spans="1:5" ht="14.25">
      <c r="A1434" s="183" t="s">
        <v>30257</v>
      </c>
      <c r="B1434" s="183" t="s">
        <v>13</v>
      </c>
      <c r="C1434" s="184" t="s">
        <v>10</v>
      </c>
      <c r="D1434" s="185">
        <v>5.79</v>
      </c>
      <c r="E1434" s="185">
        <v>0</v>
      </c>
    </row>
    <row r="1435" spans="1:5" ht="15">
      <c r="A1435" s="343" t="s">
        <v>30258</v>
      </c>
      <c r="B1435" s="378" t="s">
        <v>14378</v>
      </c>
      <c r="C1435" s="379"/>
      <c r="D1435" s="379"/>
      <c r="E1435" s="263"/>
    </row>
    <row r="1436" spans="1:5" ht="14.25">
      <c r="A1436" s="183" t="s">
        <v>30259</v>
      </c>
      <c r="B1436" s="183" t="s">
        <v>1839</v>
      </c>
      <c r="C1436" s="184" t="s">
        <v>3</v>
      </c>
      <c r="D1436" s="185">
        <v>14.75</v>
      </c>
      <c r="E1436" s="185">
        <v>0</v>
      </c>
    </row>
    <row r="1437" spans="1:5" ht="15">
      <c r="A1437" s="343" t="s">
        <v>30260</v>
      </c>
      <c r="B1437" s="378" t="s">
        <v>27691</v>
      </c>
      <c r="C1437" s="379"/>
      <c r="D1437" s="379"/>
      <c r="E1437" s="263"/>
    </row>
    <row r="1438" spans="1:5" ht="15">
      <c r="A1438" s="343" t="s">
        <v>30261</v>
      </c>
      <c r="B1438" s="378" t="s">
        <v>27692</v>
      </c>
      <c r="C1438" s="379"/>
      <c r="D1438" s="379"/>
      <c r="E1438" s="185">
        <v>14.08</v>
      </c>
    </row>
    <row r="1439" spans="1:5" ht="14.25">
      <c r="A1439" s="183" t="s">
        <v>30262</v>
      </c>
      <c r="B1439" s="183" t="s">
        <v>1840</v>
      </c>
      <c r="C1439" s="184" t="s">
        <v>2</v>
      </c>
      <c r="D1439" s="185">
        <v>125.73</v>
      </c>
      <c r="E1439" s="185">
        <v>11.6</v>
      </c>
    </row>
    <row r="1440" spans="1:5" ht="14.25">
      <c r="A1440" s="183" t="s">
        <v>30263</v>
      </c>
      <c r="B1440" s="183" t="s">
        <v>1841</v>
      </c>
      <c r="C1440" s="184" t="s">
        <v>2</v>
      </c>
      <c r="D1440" s="185">
        <v>127.93</v>
      </c>
      <c r="E1440" s="185">
        <v>9.34</v>
      </c>
    </row>
    <row r="1441" spans="1:4" ht="14.25">
      <c r="A1441" s="183" t="s">
        <v>30264</v>
      </c>
      <c r="B1441" s="183" t="s">
        <v>1842</v>
      </c>
      <c r="C1441" s="184" t="s">
        <v>2</v>
      </c>
      <c r="D1441" s="185">
        <v>21.4</v>
      </c>
    </row>
    <row r="1442" spans="1:4" ht="28.5">
      <c r="A1442" s="183" t="s">
        <v>30265</v>
      </c>
      <c r="B1442" s="183" t="s">
        <v>1843</v>
      </c>
      <c r="C1442" s="184" t="s">
        <v>2</v>
      </c>
      <c r="D1442" s="185">
        <v>32.94</v>
      </c>
    </row>
    <row r="1443" spans="1:4" ht="14.25">
      <c r="A1443" s="183" t="s">
        <v>30266</v>
      </c>
      <c r="B1443" s="183" t="s">
        <v>1844</v>
      </c>
      <c r="C1443" s="184" t="s">
        <v>2</v>
      </c>
      <c r="D1443" s="185">
        <v>16.03</v>
      </c>
    </row>
    <row r="1444" spans="1:4" ht="14.25">
      <c r="A1444" s="183" t="s">
        <v>30267</v>
      </c>
      <c r="B1444" s="183" t="s">
        <v>1845</v>
      </c>
      <c r="C1444" s="184" t="s">
        <v>2</v>
      </c>
      <c r="D1444" s="185">
        <v>57.48</v>
      </c>
    </row>
    <row r="1445" spans="1:4" ht="14.25">
      <c r="A1445" s="183" t="s">
        <v>30268</v>
      </c>
      <c r="B1445" s="183" t="s">
        <v>1846</v>
      </c>
      <c r="C1445" s="184" t="s">
        <v>2</v>
      </c>
      <c r="D1445" s="185">
        <v>5.15</v>
      </c>
    </row>
    <row r="1446" spans="1:4" ht="14.25">
      <c r="A1446" s="183" t="s">
        <v>30269</v>
      </c>
      <c r="B1446" s="183" t="s">
        <v>1847</v>
      </c>
      <c r="C1446" s="184" t="s">
        <v>2</v>
      </c>
      <c r="D1446" s="185">
        <v>11.5</v>
      </c>
    </row>
    <row r="1447" spans="1:4" ht="14.25">
      <c r="A1447" s="183" t="s">
        <v>30270</v>
      </c>
      <c r="B1447" s="183" t="s">
        <v>1848</v>
      </c>
      <c r="C1447" s="184" t="s">
        <v>2</v>
      </c>
      <c r="D1447" s="185">
        <v>3.28</v>
      </c>
    </row>
    <row r="1448" spans="1:4" ht="15">
      <c r="A1448" s="343" t="s">
        <v>30271</v>
      </c>
      <c r="B1448" s="378" t="s">
        <v>14379</v>
      </c>
      <c r="C1448" s="379"/>
      <c r="D1448" s="379"/>
    </row>
    <row r="1449" spans="1:4" ht="15">
      <c r="A1449" s="343" t="s">
        <v>30272</v>
      </c>
      <c r="B1449" s="378" t="s">
        <v>14380</v>
      </c>
      <c r="C1449" s="379"/>
      <c r="D1449" s="379"/>
    </row>
    <row r="1450" spans="1:4" ht="14.25">
      <c r="A1450" s="183" t="s">
        <v>30273</v>
      </c>
      <c r="B1450" s="183" t="s">
        <v>1849</v>
      </c>
      <c r="C1450" s="184" t="s">
        <v>2</v>
      </c>
      <c r="D1450" s="185">
        <v>111.33</v>
      </c>
    </row>
    <row r="1451" spans="1:4" ht="14.25">
      <c r="A1451" s="183" t="s">
        <v>30274</v>
      </c>
      <c r="B1451" s="183" t="s">
        <v>1850</v>
      </c>
      <c r="C1451" s="184" t="s">
        <v>2</v>
      </c>
      <c r="D1451" s="185">
        <v>50.5</v>
      </c>
    </row>
    <row r="1452" spans="1:4" ht="14.25">
      <c r="A1452" s="183" t="s">
        <v>30275</v>
      </c>
      <c r="B1452" s="183" t="s">
        <v>1851</v>
      </c>
      <c r="C1452" s="184" t="s">
        <v>2</v>
      </c>
      <c r="D1452" s="185">
        <v>71</v>
      </c>
    </row>
    <row r="1453" spans="1:4" ht="14.25">
      <c r="A1453" s="183" t="s">
        <v>30276</v>
      </c>
      <c r="B1453" s="183" t="s">
        <v>1852</v>
      </c>
      <c r="C1453" s="184" t="s">
        <v>2</v>
      </c>
      <c r="D1453" s="185">
        <v>75.62</v>
      </c>
    </row>
    <row r="1454" spans="1:4" ht="14.25">
      <c r="A1454" s="183" t="s">
        <v>30277</v>
      </c>
      <c r="B1454" s="183" t="s">
        <v>1853</v>
      </c>
      <c r="C1454" s="184" t="s">
        <v>2</v>
      </c>
      <c r="D1454" s="185">
        <v>30.64</v>
      </c>
    </row>
    <row r="1455" spans="1:4" ht="14.25">
      <c r="A1455" s="183" t="s">
        <v>30278</v>
      </c>
      <c r="B1455" s="183" t="s">
        <v>1854</v>
      </c>
      <c r="C1455" s="184" t="s">
        <v>2</v>
      </c>
      <c r="D1455" s="185">
        <v>30.45</v>
      </c>
    </row>
    <row r="1456" spans="1:4" ht="14.25">
      <c r="A1456" s="183" t="s">
        <v>30279</v>
      </c>
      <c r="B1456" s="183" t="s">
        <v>1855</v>
      </c>
      <c r="C1456" s="184" t="s">
        <v>2</v>
      </c>
      <c r="D1456" s="185">
        <v>33.78</v>
      </c>
    </row>
    <row r="1457" spans="1:4" ht="14.25">
      <c r="A1457" s="183" t="s">
        <v>30280</v>
      </c>
      <c r="B1457" s="183" t="s">
        <v>1856</v>
      </c>
      <c r="C1457" s="184" t="s">
        <v>2</v>
      </c>
      <c r="D1457" s="185">
        <v>149.33000000000001</v>
      </c>
    </row>
    <row r="1458" spans="1:4" ht="14.25">
      <c r="A1458" s="183" t="s">
        <v>30281</v>
      </c>
      <c r="B1458" s="183" t="s">
        <v>1857</v>
      </c>
      <c r="C1458" s="184" t="s">
        <v>2</v>
      </c>
      <c r="D1458" s="185">
        <v>77</v>
      </c>
    </row>
    <row r="1459" spans="1:4" ht="14.25">
      <c r="A1459" s="183" t="s">
        <v>30282</v>
      </c>
      <c r="B1459" s="183" t="s">
        <v>1858</v>
      </c>
      <c r="C1459" s="184" t="s">
        <v>2</v>
      </c>
      <c r="D1459" s="185">
        <v>41.46</v>
      </c>
    </row>
    <row r="1460" spans="1:4" ht="14.25">
      <c r="A1460" s="183" t="s">
        <v>30283</v>
      </c>
      <c r="B1460" s="183" t="s">
        <v>1859</v>
      </c>
      <c r="C1460" s="184" t="s">
        <v>2</v>
      </c>
      <c r="D1460" s="185">
        <v>65.28</v>
      </c>
    </row>
    <row r="1461" spans="1:4" ht="14.25">
      <c r="A1461" s="183" t="s">
        <v>30284</v>
      </c>
      <c r="B1461" s="183" t="s">
        <v>1860</v>
      </c>
      <c r="C1461" s="184" t="s">
        <v>2</v>
      </c>
      <c r="D1461" s="185">
        <v>567.65</v>
      </c>
    </row>
    <row r="1462" spans="1:4" ht="14.25">
      <c r="A1462" s="183" t="s">
        <v>30285</v>
      </c>
      <c r="B1462" s="183" t="s">
        <v>1861</v>
      </c>
      <c r="C1462" s="184" t="s">
        <v>2</v>
      </c>
      <c r="D1462" s="185">
        <v>806.34</v>
      </c>
    </row>
    <row r="1463" spans="1:4" ht="14.25">
      <c r="A1463" s="183" t="s">
        <v>30286</v>
      </c>
      <c r="B1463" s="183" t="s">
        <v>1862</v>
      </c>
      <c r="C1463" s="184" t="s">
        <v>2</v>
      </c>
      <c r="D1463" s="185">
        <v>282.85000000000002</v>
      </c>
    </row>
    <row r="1464" spans="1:4" ht="15">
      <c r="A1464" s="343" t="s">
        <v>30287</v>
      </c>
      <c r="B1464" s="378" t="s">
        <v>14381</v>
      </c>
      <c r="C1464" s="379"/>
      <c r="D1464" s="379"/>
    </row>
    <row r="1465" spans="1:4" ht="15">
      <c r="A1465" s="343" t="s">
        <v>30288</v>
      </c>
      <c r="B1465" s="378" t="s">
        <v>14382</v>
      </c>
      <c r="C1465" s="379"/>
      <c r="D1465" s="379"/>
    </row>
    <row r="1466" spans="1:4" ht="28.5">
      <c r="A1466" s="183" t="s">
        <v>30289</v>
      </c>
      <c r="B1466" s="183" t="s">
        <v>1863</v>
      </c>
      <c r="C1466" s="184" t="s">
        <v>910</v>
      </c>
      <c r="D1466" s="188">
        <v>1272.5999999999999</v>
      </c>
    </row>
    <row r="1467" spans="1:4" ht="15">
      <c r="A1467" s="343" t="s">
        <v>30290</v>
      </c>
      <c r="B1467" s="378" t="s">
        <v>14383</v>
      </c>
      <c r="C1467" s="379"/>
      <c r="D1467" s="379"/>
    </row>
    <row r="1468" spans="1:4" ht="28.5">
      <c r="A1468" s="183" t="s">
        <v>30291</v>
      </c>
      <c r="B1468" s="183" t="s">
        <v>14734</v>
      </c>
      <c r="C1468" s="184" t="s">
        <v>910</v>
      </c>
      <c r="D1468" s="188">
        <v>6060.76</v>
      </c>
    </row>
    <row r="1469" spans="1:4" ht="28.5">
      <c r="A1469" s="183" t="s">
        <v>30292</v>
      </c>
      <c r="B1469" s="183" t="s">
        <v>14735</v>
      </c>
      <c r="C1469" s="184" t="s">
        <v>910</v>
      </c>
      <c r="D1469" s="188">
        <v>22729.360000000001</v>
      </c>
    </row>
    <row r="1470" spans="1:4" ht="28.5">
      <c r="A1470" s="183" t="s">
        <v>30293</v>
      </c>
      <c r="B1470" s="183" t="s">
        <v>14736</v>
      </c>
      <c r="C1470" s="184" t="s">
        <v>910</v>
      </c>
      <c r="D1470" s="188">
        <v>9451.34</v>
      </c>
    </row>
    <row r="1471" spans="1:4" ht="28.5">
      <c r="A1471" s="183" t="s">
        <v>30294</v>
      </c>
      <c r="B1471" s="183" t="s">
        <v>14737</v>
      </c>
      <c r="C1471" s="184" t="s">
        <v>910</v>
      </c>
      <c r="D1471" s="188">
        <v>2886.01</v>
      </c>
    </row>
    <row r="1472" spans="1:4" ht="28.5">
      <c r="A1472" s="183" t="s">
        <v>30295</v>
      </c>
      <c r="B1472" s="183" t="s">
        <v>14738</v>
      </c>
      <c r="C1472" s="184" t="s">
        <v>910</v>
      </c>
      <c r="D1472" s="188">
        <v>16235.47</v>
      </c>
    </row>
    <row r="1473" spans="1:4" ht="28.5">
      <c r="A1473" s="183" t="s">
        <v>30296</v>
      </c>
      <c r="B1473" s="183" t="s">
        <v>14739</v>
      </c>
      <c r="C1473" s="184" t="s">
        <v>910</v>
      </c>
      <c r="D1473" s="188">
        <v>4816.46</v>
      </c>
    </row>
    <row r="1474" spans="1:4" ht="28.5">
      <c r="A1474" s="183" t="s">
        <v>30297</v>
      </c>
      <c r="B1474" s="183" t="s">
        <v>14740</v>
      </c>
      <c r="C1474" s="184" t="s">
        <v>910</v>
      </c>
      <c r="D1474" s="188">
        <v>4365.4799999999996</v>
      </c>
    </row>
    <row r="1475" spans="1:4" ht="28.5">
      <c r="A1475" s="183" t="s">
        <v>30298</v>
      </c>
      <c r="B1475" s="183" t="s">
        <v>14741</v>
      </c>
      <c r="C1475" s="184" t="s">
        <v>910</v>
      </c>
      <c r="D1475" s="188">
        <v>12987.78</v>
      </c>
    </row>
    <row r="1476" spans="1:4" ht="28.5">
      <c r="A1476" s="183" t="s">
        <v>30299</v>
      </c>
      <c r="B1476" s="183" t="s">
        <v>14742</v>
      </c>
      <c r="C1476" s="184" t="s">
        <v>910</v>
      </c>
      <c r="D1476" s="188">
        <v>10750.71</v>
      </c>
    </row>
    <row r="1477" spans="1:4" ht="28.5">
      <c r="A1477" s="183" t="s">
        <v>30300</v>
      </c>
      <c r="B1477" s="183" t="s">
        <v>14743</v>
      </c>
      <c r="C1477" s="184" t="s">
        <v>910</v>
      </c>
      <c r="D1477" s="188">
        <v>10750.71</v>
      </c>
    </row>
    <row r="1478" spans="1:4" ht="28.5">
      <c r="A1478" s="183" t="s">
        <v>30301</v>
      </c>
      <c r="B1478" s="183" t="s">
        <v>14744</v>
      </c>
      <c r="C1478" s="184" t="s">
        <v>910</v>
      </c>
      <c r="D1478" s="188">
        <v>9972.2800000000007</v>
      </c>
    </row>
    <row r="1479" spans="1:4" ht="28.5">
      <c r="A1479" s="183" t="s">
        <v>30302</v>
      </c>
      <c r="B1479" s="183" t="s">
        <v>14745</v>
      </c>
      <c r="C1479" s="184" t="s">
        <v>910</v>
      </c>
      <c r="D1479" s="188">
        <v>10064.56</v>
      </c>
    </row>
    <row r="1480" spans="1:4" ht="28.5">
      <c r="A1480" s="183" t="s">
        <v>30303</v>
      </c>
      <c r="B1480" s="183" t="s">
        <v>14746</v>
      </c>
      <c r="C1480" s="184" t="s">
        <v>910</v>
      </c>
      <c r="D1480" s="188">
        <v>10765.6</v>
      </c>
    </row>
    <row r="1481" spans="1:4" ht="28.5">
      <c r="A1481" s="183" t="s">
        <v>30304</v>
      </c>
      <c r="B1481" s="183" t="s">
        <v>14747</v>
      </c>
      <c r="C1481" s="184" t="s">
        <v>910</v>
      </c>
      <c r="D1481" s="188">
        <v>23269.65</v>
      </c>
    </row>
    <row r="1482" spans="1:4" ht="14.25">
      <c r="A1482" s="183" t="s">
        <v>30305</v>
      </c>
      <c r="B1482" s="183" t="s">
        <v>14748</v>
      </c>
      <c r="C1482" s="184" t="s">
        <v>910</v>
      </c>
      <c r="D1482" s="188">
        <v>5767.55</v>
      </c>
    </row>
    <row r="1483" spans="1:4" ht="28.5">
      <c r="A1483" s="183" t="s">
        <v>30306</v>
      </c>
      <c r="B1483" s="183" t="s">
        <v>14749</v>
      </c>
      <c r="C1483" s="184" t="s">
        <v>910</v>
      </c>
      <c r="D1483" s="188">
        <v>12986.29</v>
      </c>
    </row>
    <row r="1484" spans="1:4" ht="28.5">
      <c r="A1484" s="183" t="s">
        <v>30307</v>
      </c>
      <c r="B1484" s="183" t="s">
        <v>14750</v>
      </c>
      <c r="C1484" s="184" t="s">
        <v>910</v>
      </c>
      <c r="D1484" s="188">
        <v>19468.27</v>
      </c>
    </row>
    <row r="1485" spans="1:4" ht="14.25">
      <c r="A1485" s="183" t="s">
        <v>30308</v>
      </c>
      <c r="B1485" s="183" t="s">
        <v>14751</v>
      </c>
      <c r="C1485" s="184" t="s">
        <v>910</v>
      </c>
      <c r="D1485" s="188">
        <v>2717.82</v>
      </c>
    </row>
    <row r="1486" spans="1:4" ht="28.5">
      <c r="A1486" s="183" t="s">
        <v>30309</v>
      </c>
      <c r="B1486" s="183" t="s">
        <v>14752</v>
      </c>
      <c r="C1486" s="184" t="s">
        <v>910</v>
      </c>
      <c r="D1486" s="188">
        <v>4916.63</v>
      </c>
    </row>
    <row r="1487" spans="1:4" ht="14.25">
      <c r="A1487" s="183" t="s">
        <v>30310</v>
      </c>
      <c r="B1487" s="183" t="s">
        <v>14753</v>
      </c>
      <c r="C1487" s="184" t="s">
        <v>910</v>
      </c>
      <c r="D1487" s="188">
        <v>2017.08</v>
      </c>
    </row>
    <row r="1488" spans="1:4" ht="28.5">
      <c r="A1488" s="183" t="s">
        <v>30311</v>
      </c>
      <c r="B1488" s="183" t="s">
        <v>14754</v>
      </c>
      <c r="C1488" s="184" t="s">
        <v>910</v>
      </c>
      <c r="D1488" s="188">
        <v>2017.08</v>
      </c>
    </row>
    <row r="1489" spans="1:4" ht="28.5">
      <c r="A1489" s="183" t="s">
        <v>30312</v>
      </c>
      <c r="B1489" s="183" t="s">
        <v>14755</v>
      </c>
      <c r="C1489" s="184" t="s">
        <v>910</v>
      </c>
      <c r="D1489" s="188">
        <v>3782.02</v>
      </c>
    </row>
    <row r="1490" spans="1:4" ht="28.5">
      <c r="A1490" s="183" t="s">
        <v>30313</v>
      </c>
      <c r="B1490" s="183" t="s">
        <v>14756</v>
      </c>
      <c r="C1490" s="184" t="s">
        <v>910</v>
      </c>
      <c r="D1490" s="188">
        <v>7018.5</v>
      </c>
    </row>
    <row r="1491" spans="1:4" ht="28.5">
      <c r="A1491" s="183" t="s">
        <v>30314</v>
      </c>
      <c r="B1491" s="183" t="s">
        <v>14757</v>
      </c>
      <c r="C1491" s="184" t="s">
        <v>910</v>
      </c>
      <c r="D1491" s="188">
        <v>26321.1</v>
      </c>
    </row>
    <row r="1492" spans="1:4" ht="28.5">
      <c r="A1492" s="183" t="s">
        <v>30315</v>
      </c>
      <c r="B1492" s="183" t="s">
        <v>14758</v>
      </c>
      <c r="C1492" s="184" t="s">
        <v>910</v>
      </c>
      <c r="D1492" s="188">
        <v>10944.86</v>
      </c>
    </row>
    <row r="1493" spans="1:4" ht="28.5">
      <c r="A1493" s="183" t="s">
        <v>30316</v>
      </c>
      <c r="B1493" s="183" t="s">
        <v>14759</v>
      </c>
      <c r="C1493" s="184" t="s">
        <v>910</v>
      </c>
      <c r="D1493" s="188">
        <v>3342.06</v>
      </c>
    </row>
    <row r="1494" spans="1:4" ht="28.5">
      <c r="A1494" s="183" t="s">
        <v>30317</v>
      </c>
      <c r="B1494" s="183" t="s">
        <v>14760</v>
      </c>
      <c r="C1494" s="184" t="s">
        <v>910</v>
      </c>
      <c r="D1494" s="188">
        <v>18801.03</v>
      </c>
    </row>
    <row r="1495" spans="1:4" ht="28.5">
      <c r="A1495" s="183" t="s">
        <v>30318</v>
      </c>
      <c r="B1495" s="183" t="s">
        <v>14761</v>
      </c>
      <c r="C1495" s="184" t="s">
        <v>910</v>
      </c>
      <c r="D1495" s="188">
        <v>5577.57</v>
      </c>
    </row>
    <row r="1496" spans="1:4" ht="28.5">
      <c r="A1496" s="183" t="s">
        <v>30319</v>
      </c>
      <c r="B1496" s="183" t="s">
        <v>14762</v>
      </c>
      <c r="C1496" s="184" t="s">
        <v>910</v>
      </c>
      <c r="D1496" s="188">
        <v>5055.32</v>
      </c>
    </row>
    <row r="1497" spans="1:4" ht="28.5">
      <c r="A1497" s="183" t="s">
        <v>30320</v>
      </c>
      <c r="B1497" s="183" t="s">
        <v>14763</v>
      </c>
      <c r="C1497" s="184" t="s">
        <v>910</v>
      </c>
      <c r="D1497" s="188">
        <v>15040.13</v>
      </c>
    </row>
    <row r="1498" spans="1:4" ht="28.5">
      <c r="A1498" s="183" t="s">
        <v>30321</v>
      </c>
      <c r="B1498" s="183" t="s">
        <v>14764</v>
      </c>
      <c r="C1498" s="184" t="s">
        <v>910</v>
      </c>
      <c r="D1498" s="188">
        <v>12449.56</v>
      </c>
    </row>
    <row r="1499" spans="1:4" ht="28.5">
      <c r="A1499" s="183" t="s">
        <v>30322</v>
      </c>
      <c r="B1499" s="183" t="s">
        <v>14765</v>
      </c>
      <c r="C1499" s="184" t="s">
        <v>910</v>
      </c>
      <c r="D1499" s="188">
        <v>12449.56</v>
      </c>
    </row>
    <row r="1500" spans="1:4" ht="28.5">
      <c r="A1500" s="183" t="s">
        <v>30323</v>
      </c>
      <c r="B1500" s="183" t="s">
        <v>14766</v>
      </c>
      <c r="C1500" s="184" t="s">
        <v>910</v>
      </c>
      <c r="D1500" s="188">
        <v>11548.12</v>
      </c>
    </row>
    <row r="1501" spans="1:4" ht="28.5">
      <c r="A1501" s="183" t="s">
        <v>30324</v>
      </c>
      <c r="B1501" s="183" t="s">
        <v>14767</v>
      </c>
      <c r="C1501" s="184" t="s">
        <v>910</v>
      </c>
      <c r="D1501" s="188">
        <v>11654.98</v>
      </c>
    </row>
    <row r="1502" spans="1:4" ht="28.5">
      <c r="A1502" s="183" t="s">
        <v>30325</v>
      </c>
      <c r="B1502" s="183" t="s">
        <v>14768</v>
      </c>
      <c r="C1502" s="184" t="s">
        <v>910</v>
      </c>
      <c r="D1502" s="188">
        <v>12466.8</v>
      </c>
    </row>
    <row r="1503" spans="1:4" ht="28.5">
      <c r="A1503" s="183" t="s">
        <v>30326</v>
      </c>
      <c r="B1503" s="183" t="s">
        <v>14769</v>
      </c>
      <c r="C1503" s="184" t="s">
        <v>910</v>
      </c>
      <c r="D1503" s="188">
        <v>26946.76</v>
      </c>
    </row>
    <row r="1504" spans="1:4" ht="14.25">
      <c r="A1504" s="183" t="s">
        <v>30327</v>
      </c>
      <c r="B1504" s="183" t="s">
        <v>14770</v>
      </c>
      <c r="C1504" s="184" t="s">
        <v>910</v>
      </c>
      <c r="D1504" s="188">
        <v>6678.95</v>
      </c>
    </row>
    <row r="1505" spans="1:4" ht="28.5">
      <c r="A1505" s="183" t="s">
        <v>30328</v>
      </c>
      <c r="B1505" s="183" t="s">
        <v>14771</v>
      </c>
      <c r="C1505" s="184" t="s">
        <v>910</v>
      </c>
      <c r="D1505" s="188">
        <v>15038.41</v>
      </c>
    </row>
    <row r="1506" spans="1:4" ht="28.5">
      <c r="A1506" s="183" t="s">
        <v>30329</v>
      </c>
      <c r="B1506" s="183" t="s">
        <v>14772</v>
      </c>
      <c r="C1506" s="184" t="s">
        <v>910</v>
      </c>
      <c r="D1506" s="188">
        <v>22544.69</v>
      </c>
    </row>
    <row r="1507" spans="1:4" ht="14.25">
      <c r="A1507" s="183" t="s">
        <v>30330</v>
      </c>
      <c r="B1507" s="183" t="s">
        <v>14773</v>
      </c>
      <c r="C1507" s="184" t="s">
        <v>910</v>
      </c>
      <c r="D1507" s="188">
        <v>3147.29</v>
      </c>
    </row>
    <row r="1508" spans="1:4" ht="28.5">
      <c r="A1508" s="183" t="s">
        <v>30331</v>
      </c>
      <c r="B1508" s="183" t="s">
        <v>14774</v>
      </c>
      <c r="C1508" s="184" t="s">
        <v>910</v>
      </c>
      <c r="D1508" s="188">
        <v>5693.57</v>
      </c>
    </row>
    <row r="1509" spans="1:4" ht="14.25">
      <c r="A1509" s="183" t="s">
        <v>30332</v>
      </c>
      <c r="B1509" s="183" t="s">
        <v>14775</v>
      </c>
      <c r="C1509" s="184" t="s">
        <v>910</v>
      </c>
      <c r="D1509" s="188">
        <v>2335.8200000000002</v>
      </c>
    </row>
    <row r="1510" spans="1:4" ht="28.5">
      <c r="A1510" s="183" t="s">
        <v>30333</v>
      </c>
      <c r="B1510" s="183" t="s">
        <v>14776</v>
      </c>
      <c r="C1510" s="184" t="s">
        <v>910</v>
      </c>
      <c r="D1510" s="188">
        <v>2335.8200000000002</v>
      </c>
    </row>
    <row r="1511" spans="1:4" ht="28.5">
      <c r="A1511" s="183" t="s">
        <v>30334</v>
      </c>
      <c r="B1511" s="183" t="s">
        <v>14777</v>
      </c>
      <c r="C1511" s="184" t="s">
        <v>910</v>
      </c>
      <c r="D1511" s="188">
        <v>4379.67</v>
      </c>
    </row>
    <row r="1512" spans="1:4" ht="15">
      <c r="A1512" s="343" t="s">
        <v>30335</v>
      </c>
      <c r="B1512" s="378" t="s">
        <v>14384</v>
      </c>
      <c r="C1512" s="379"/>
      <c r="D1512" s="379"/>
    </row>
    <row r="1513" spans="1:4" ht="15">
      <c r="A1513" s="343" t="s">
        <v>30336</v>
      </c>
      <c r="B1513" s="378" t="s">
        <v>14385</v>
      </c>
      <c r="C1513" s="379"/>
      <c r="D1513" s="379"/>
    </row>
    <row r="1514" spans="1:4" ht="42.75">
      <c r="A1514" s="183" t="s">
        <v>30337</v>
      </c>
      <c r="B1514" s="183" t="s">
        <v>30338</v>
      </c>
      <c r="C1514" s="184" t="s">
        <v>2</v>
      </c>
      <c r="D1514" s="185">
        <v>737</v>
      </c>
    </row>
    <row r="1515" spans="1:4" ht="42.75">
      <c r="A1515" s="183" t="s">
        <v>30339</v>
      </c>
      <c r="B1515" s="183" t="s">
        <v>30340</v>
      </c>
      <c r="C1515" s="184" t="s">
        <v>2</v>
      </c>
      <c r="D1515" s="188">
        <v>1540.67</v>
      </c>
    </row>
    <row r="1516" spans="1:4" ht="28.5">
      <c r="A1516" s="183" t="s">
        <v>30341</v>
      </c>
      <c r="B1516" s="183" t="s">
        <v>30342</v>
      </c>
      <c r="C1516" s="184" t="s">
        <v>2</v>
      </c>
      <c r="D1516" s="185">
        <v>636</v>
      </c>
    </row>
    <row r="1517" spans="1:4" ht="28.5">
      <c r="A1517" s="183" t="s">
        <v>30343</v>
      </c>
      <c r="B1517" s="183" t="s">
        <v>30344</v>
      </c>
      <c r="C1517" s="184" t="s">
        <v>2</v>
      </c>
      <c r="D1517" s="185">
        <v>675.83</v>
      </c>
    </row>
    <row r="1518" spans="1:4" ht="28.5">
      <c r="A1518" s="183" t="s">
        <v>30345</v>
      </c>
      <c r="B1518" s="183" t="s">
        <v>30346</v>
      </c>
      <c r="C1518" s="184" t="s">
        <v>2</v>
      </c>
      <c r="D1518" s="185">
        <v>809.83</v>
      </c>
    </row>
    <row r="1519" spans="1:4" ht="28.5">
      <c r="A1519" s="183" t="s">
        <v>30347</v>
      </c>
      <c r="B1519" s="183" t="s">
        <v>14778</v>
      </c>
      <c r="C1519" s="184" t="s">
        <v>2</v>
      </c>
      <c r="D1519" s="188">
        <v>4130</v>
      </c>
    </row>
    <row r="1520" spans="1:4" ht="28.5">
      <c r="A1520" s="183" t="s">
        <v>30348</v>
      </c>
      <c r="B1520" s="183" t="s">
        <v>14779</v>
      </c>
      <c r="C1520" s="184" t="s">
        <v>2</v>
      </c>
      <c r="D1520" s="185">
        <v>336.1</v>
      </c>
    </row>
    <row r="1521" spans="1:4" ht="15">
      <c r="A1521" s="343" t="s">
        <v>30349</v>
      </c>
      <c r="B1521" s="378" t="s">
        <v>1869</v>
      </c>
      <c r="C1521" s="379"/>
      <c r="D1521" s="379"/>
    </row>
    <row r="1522" spans="1:4" ht="15">
      <c r="A1522" s="343" t="s">
        <v>30350</v>
      </c>
      <c r="B1522" s="378" t="s">
        <v>14386</v>
      </c>
      <c r="C1522" s="379"/>
      <c r="D1522" s="379"/>
    </row>
    <row r="1523" spans="1:4" ht="28.5">
      <c r="A1523" s="183" t="s">
        <v>30351</v>
      </c>
      <c r="B1523" s="183" t="s">
        <v>1870</v>
      </c>
      <c r="C1523" s="184" t="s">
        <v>5</v>
      </c>
      <c r="D1523" s="185">
        <v>3.05</v>
      </c>
    </row>
    <row r="1524" spans="1:4" ht="28.5">
      <c r="A1524" s="183" t="s">
        <v>30352</v>
      </c>
      <c r="B1524" s="183" t="s">
        <v>1871</v>
      </c>
      <c r="C1524" s="184" t="s">
        <v>5</v>
      </c>
      <c r="D1524" s="185">
        <v>12.8</v>
      </c>
    </row>
    <row r="1525" spans="1:4" ht="14.25">
      <c r="A1525" s="380"/>
      <c r="B1525" s="381"/>
      <c r="C1525" s="381"/>
      <c r="D1525" s="381"/>
    </row>
    <row r="1526" spans="1:4" ht="15">
      <c r="A1526" s="378" t="s">
        <v>14387</v>
      </c>
      <c r="B1526" s="379"/>
      <c r="C1526" s="379"/>
      <c r="D1526" s="379"/>
    </row>
    <row r="1527" spans="1:4" ht="14.25">
      <c r="A1527" s="380"/>
      <c r="B1527" s="381"/>
      <c r="C1527" s="381"/>
      <c r="D1527" s="381"/>
    </row>
    <row r="1528" spans="1:4" ht="15">
      <c r="A1528" s="181" t="s">
        <v>14211</v>
      </c>
      <c r="B1528" s="181" t="s">
        <v>14212</v>
      </c>
      <c r="C1528" s="182" t="s">
        <v>14213</v>
      </c>
      <c r="D1528" s="182" t="s">
        <v>14388</v>
      </c>
    </row>
    <row r="1529" spans="1:4" ht="15">
      <c r="A1529" s="343" t="s">
        <v>30353</v>
      </c>
      <c r="B1529" s="378" t="s">
        <v>14390</v>
      </c>
      <c r="C1529" s="379"/>
      <c r="D1529" s="379"/>
    </row>
    <row r="1530" spans="1:4" ht="15">
      <c r="A1530" s="343" t="s">
        <v>30354</v>
      </c>
      <c r="B1530" s="378" t="s">
        <v>14391</v>
      </c>
      <c r="C1530" s="379"/>
      <c r="D1530" s="379"/>
    </row>
    <row r="1531" spans="1:4" ht="28.5">
      <c r="A1531" s="183" t="s">
        <v>30355</v>
      </c>
      <c r="B1531" s="183" t="s">
        <v>1872</v>
      </c>
      <c r="C1531" s="184" t="s">
        <v>5</v>
      </c>
      <c r="D1531" s="185">
        <v>108.49</v>
      </c>
    </row>
    <row r="1532" spans="1:4" ht="14.25">
      <c r="A1532" s="183" t="s">
        <v>30356</v>
      </c>
      <c r="B1532" s="183" t="s">
        <v>1873</v>
      </c>
      <c r="C1532" s="184" t="s">
        <v>5</v>
      </c>
      <c r="D1532" s="185">
        <v>42.84</v>
      </c>
    </row>
    <row r="1533" spans="1:4" ht="28.5">
      <c r="A1533" s="183" t="s">
        <v>30357</v>
      </c>
      <c r="B1533" s="183" t="s">
        <v>1874</v>
      </c>
      <c r="C1533" s="184" t="s">
        <v>5</v>
      </c>
      <c r="D1533" s="185">
        <v>24.5</v>
      </c>
    </row>
    <row r="1534" spans="1:4" ht="28.5">
      <c r="A1534" s="183" t="s">
        <v>30358</v>
      </c>
      <c r="B1534" s="183" t="s">
        <v>1875</v>
      </c>
      <c r="C1534" s="184" t="s">
        <v>5</v>
      </c>
      <c r="D1534" s="185">
        <v>245.17</v>
      </c>
    </row>
    <row r="1535" spans="1:4" ht="28.5">
      <c r="A1535" s="183" t="s">
        <v>30359</v>
      </c>
      <c r="B1535" s="183" t="s">
        <v>1876</v>
      </c>
      <c r="C1535" s="184" t="s">
        <v>5</v>
      </c>
      <c r="D1535" s="185">
        <v>167.59</v>
      </c>
    </row>
    <row r="1536" spans="1:4" ht="15">
      <c r="A1536" s="343" t="s">
        <v>30360</v>
      </c>
      <c r="B1536" s="378" t="s">
        <v>14392</v>
      </c>
      <c r="C1536" s="379"/>
      <c r="D1536" s="379"/>
    </row>
    <row r="1537" spans="1:4" ht="28.5">
      <c r="A1537" s="183" t="s">
        <v>30361</v>
      </c>
      <c r="B1537" s="183" t="s">
        <v>1877</v>
      </c>
      <c r="C1537" s="184" t="s">
        <v>5</v>
      </c>
      <c r="D1537" s="185">
        <v>2.25</v>
      </c>
    </row>
    <row r="1538" spans="1:4" ht="28.5">
      <c r="A1538" s="183" t="s">
        <v>30362</v>
      </c>
      <c r="B1538" s="183" t="s">
        <v>1878</v>
      </c>
      <c r="C1538" s="184" t="s">
        <v>5</v>
      </c>
      <c r="D1538" s="185">
        <v>2.25</v>
      </c>
    </row>
    <row r="1539" spans="1:4" ht="28.5">
      <c r="A1539" s="183" t="s">
        <v>30363</v>
      </c>
      <c r="B1539" s="183" t="s">
        <v>1879</v>
      </c>
      <c r="C1539" s="184" t="s">
        <v>2</v>
      </c>
      <c r="D1539" s="188">
        <v>48197</v>
      </c>
    </row>
    <row r="1540" spans="1:4" ht="15">
      <c r="A1540" s="343" t="s">
        <v>30364</v>
      </c>
      <c r="B1540" s="378" t="s">
        <v>14780</v>
      </c>
      <c r="C1540" s="379"/>
      <c r="D1540" s="379"/>
    </row>
    <row r="1541" spans="1:4" ht="42.75">
      <c r="A1541" s="183" t="s">
        <v>30365</v>
      </c>
      <c r="B1541" s="183" t="s">
        <v>14781</v>
      </c>
      <c r="C1541" s="184" t="s">
        <v>2</v>
      </c>
      <c r="D1541" s="185">
        <v>290.47000000000003</v>
      </c>
    </row>
    <row r="1542" spans="1:4" ht="15">
      <c r="A1542" s="343" t="s">
        <v>30366</v>
      </c>
      <c r="B1542" s="378" t="s">
        <v>14393</v>
      </c>
      <c r="C1542" s="379"/>
      <c r="D1542" s="379"/>
    </row>
    <row r="1543" spans="1:4" ht="28.5">
      <c r="A1543" s="183" t="s">
        <v>30367</v>
      </c>
      <c r="B1543" s="183" t="s">
        <v>1880</v>
      </c>
      <c r="C1543" s="184" t="s">
        <v>2</v>
      </c>
      <c r="D1543" s="188">
        <v>40032</v>
      </c>
    </row>
    <row r="1544" spans="1:4" ht="15">
      <c r="A1544" s="343" t="s">
        <v>30368</v>
      </c>
      <c r="B1544" s="378" t="s">
        <v>14394</v>
      </c>
      <c r="C1544" s="379"/>
      <c r="D1544" s="379"/>
    </row>
    <row r="1545" spans="1:4" ht="28.5">
      <c r="A1545" s="183" t="s">
        <v>30369</v>
      </c>
      <c r="B1545" s="183" t="s">
        <v>1881</v>
      </c>
      <c r="C1545" s="184" t="s">
        <v>5</v>
      </c>
      <c r="D1545" s="185">
        <v>142.31</v>
      </c>
    </row>
    <row r="1546" spans="1:4" ht="28.5">
      <c r="A1546" s="183" t="s">
        <v>30370</v>
      </c>
      <c r="B1546" s="183" t="s">
        <v>1882</v>
      </c>
      <c r="C1546" s="184" t="s">
        <v>5</v>
      </c>
      <c r="D1546" s="185">
        <v>168.14</v>
      </c>
    </row>
    <row r="1547" spans="1:4" ht="28.5">
      <c r="A1547" s="183" t="s">
        <v>30371</v>
      </c>
      <c r="B1547" s="183" t="s">
        <v>1883</v>
      </c>
      <c r="C1547" s="184" t="s">
        <v>5</v>
      </c>
      <c r="D1547" s="185">
        <v>20.329999999999998</v>
      </c>
    </row>
    <row r="1548" spans="1:4" ht="28.5">
      <c r="A1548" s="184">
        <v>920557</v>
      </c>
      <c r="B1548" s="183" t="s">
        <v>14749</v>
      </c>
      <c r="C1548" s="184" t="s">
        <v>910</v>
      </c>
      <c r="D1548" s="188">
        <v>11825.34</v>
      </c>
    </row>
    <row r="1549" spans="1:4" ht="28.5">
      <c r="A1549" s="184">
        <v>920558</v>
      </c>
      <c r="B1549" s="183" t="s">
        <v>14750</v>
      </c>
      <c r="C1549" s="184" t="s">
        <v>910</v>
      </c>
      <c r="D1549" s="188">
        <v>17682.189999999999</v>
      </c>
    </row>
    <row r="1550" spans="1:4" ht="14.25">
      <c r="A1550" s="184">
        <v>920559</v>
      </c>
      <c r="B1550" s="183" t="s">
        <v>14751</v>
      </c>
      <c r="C1550" s="184" t="s">
        <v>910</v>
      </c>
      <c r="D1550" s="188">
        <v>2446.33</v>
      </c>
    </row>
    <row r="1551" spans="1:4" ht="28.5">
      <c r="A1551" s="184">
        <v>920560</v>
      </c>
      <c r="B1551" s="183" t="s">
        <v>14752</v>
      </c>
      <c r="C1551" s="184" t="s">
        <v>910</v>
      </c>
      <c r="D1551" s="188">
        <v>4401.63</v>
      </c>
    </row>
    <row r="1552" spans="1:4" ht="14.25">
      <c r="A1552" s="184">
        <v>920561</v>
      </c>
      <c r="B1552" s="183" t="s">
        <v>14753</v>
      </c>
      <c r="C1552" s="184" t="s">
        <v>910</v>
      </c>
      <c r="D1552" s="188">
        <v>1787.87</v>
      </c>
    </row>
    <row r="1553" spans="1:4" ht="28.5">
      <c r="A1553" s="184">
        <v>920562</v>
      </c>
      <c r="B1553" s="183" t="s">
        <v>14754</v>
      </c>
      <c r="C1553" s="184" t="s">
        <v>910</v>
      </c>
      <c r="D1553" s="188">
        <v>1787.87</v>
      </c>
    </row>
    <row r="1554" spans="1:4" ht="28.5">
      <c r="A1554" s="184">
        <v>920563</v>
      </c>
      <c r="B1554" s="183" t="s">
        <v>14755</v>
      </c>
      <c r="C1554" s="184" t="s">
        <v>910</v>
      </c>
      <c r="D1554" s="188">
        <v>3385.81</v>
      </c>
    </row>
    <row r="1555" spans="1:4" ht="28.5">
      <c r="A1555" s="184">
        <v>920564</v>
      </c>
      <c r="B1555" s="183" t="s">
        <v>14756</v>
      </c>
      <c r="C1555" s="184" t="s">
        <v>910</v>
      </c>
      <c r="D1555" s="188">
        <v>6352.33</v>
      </c>
    </row>
    <row r="1556" spans="1:4" ht="28.5">
      <c r="A1556" s="184">
        <v>920565</v>
      </c>
      <c r="B1556" s="183" t="s">
        <v>14757</v>
      </c>
      <c r="C1556" s="184" t="s">
        <v>910</v>
      </c>
      <c r="D1556" s="188">
        <v>23889.1</v>
      </c>
    </row>
    <row r="1557" spans="1:4" ht="28.5">
      <c r="A1557" s="184">
        <v>920566</v>
      </c>
      <c r="B1557" s="183" t="s">
        <v>14758</v>
      </c>
      <c r="C1557" s="184" t="s">
        <v>910</v>
      </c>
      <c r="D1557" s="188">
        <v>9945.17</v>
      </c>
    </row>
    <row r="1558" spans="1:4" ht="28.5">
      <c r="A1558" s="184">
        <v>920567</v>
      </c>
      <c r="B1558" s="183" t="s">
        <v>14759</v>
      </c>
      <c r="C1558" s="184" t="s">
        <v>910</v>
      </c>
      <c r="D1558" s="188">
        <v>3043.88</v>
      </c>
    </row>
    <row r="1559" spans="1:4" ht="28.5">
      <c r="A1559" s="184">
        <v>920568</v>
      </c>
      <c r="B1559" s="183" t="s">
        <v>14760</v>
      </c>
      <c r="C1559" s="184" t="s">
        <v>910</v>
      </c>
      <c r="D1559" s="188">
        <v>17063.64</v>
      </c>
    </row>
    <row r="1560" spans="1:4" ht="28.5">
      <c r="A1560" s="184">
        <v>920569</v>
      </c>
      <c r="B1560" s="183" t="s">
        <v>14761</v>
      </c>
      <c r="C1560" s="184" t="s">
        <v>910</v>
      </c>
      <c r="D1560" s="188">
        <v>5076</v>
      </c>
    </row>
    <row r="1561" spans="1:4" ht="28.5">
      <c r="A1561" s="184">
        <v>920570</v>
      </c>
      <c r="B1561" s="183" t="s">
        <v>14762</v>
      </c>
      <c r="C1561" s="184" t="s">
        <v>910</v>
      </c>
      <c r="D1561" s="188">
        <v>4596.84</v>
      </c>
    </row>
    <row r="1562" spans="1:4" ht="28.5">
      <c r="A1562" s="184">
        <v>920571</v>
      </c>
      <c r="B1562" s="183" t="s">
        <v>14763</v>
      </c>
      <c r="C1562" s="184" t="s">
        <v>910</v>
      </c>
      <c r="D1562" s="188">
        <v>13616.44</v>
      </c>
    </row>
    <row r="1563" spans="1:4" ht="28.5">
      <c r="A1563" s="184">
        <v>920572</v>
      </c>
      <c r="B1563" s="183" t="s">
        <v>14764</v>
      </c>
      <c r="C1563" s="184" t="s">
        <v>910</v>
      </c>
      <c r="D1563" s="188">
        <v>11306.82</v>
      </c>
    </row>
    <row r="1564" spans="1:4" ht="28.5">
      <c r="A1564" s="184">
        <v>920573</v>
      </c>
      <c r="B1564" s="183" t="s">
        <v>14765</v>
      </c>
      <c r="C1564" s="184" t="s">
        <v>910</v>
      </c>
      <c r="D1564" s="188">
        <v>11306.82</v>
      </c>
    </row>
    <row r="1565" spans="1:4" ht="28.5">
      <c r="A1565" s="184">
        <v>920574</v>
      </c>
      <c r="B1565" s="183" t="s">
        <v>14766</v>
      </c>
      <c r="C1565" s="184" t="s">
        <v>910</v>
      </c>
      <c r="D1565" s="188">
        <v>11548.12</v>
      </c>
    </row>
    <row r="1566" spans="1:4" ht="28.5">
      <c r="A1566" s="184">
        <v>920575</v>
      </c>
      <c r="B1566" s="183" t="s">
        <v>14767</v>
      </c>
      <c r="C1566" s="184" t="s">
        <v>910</v>
      </c>
      <c r="D1566" s="188">
        <v>10582.9</v>
      </c>
    </row>
    <row r="1567" spans="1:4" ht="28.5">
      <c r="A1567" s="184">
        <v>920576</v>
      </c>
      <c r="B1567" s="183" t="s">
        <v>14768</v>
      </c>
      <c r="C1567" s="184" t="s">
        <v>910</v>
      </c>
      <c r="D1567" s="188">
        <v>11311.13</v>
      </c>
    </row>
    <row r="1568" spans="1:4" ht="28.5">
      <c r="A1568" s="184">
        <v>920577</v>
      </c>
      <c r="B1568" s="183" t="s">
        <v>14769</v>
      </c>
      <c r="C1568" s="184" t="s">
        <v>910</v>
      </c>
      <c r="D1568" s="188">
        <v>24475.119999999999</v>
      </c>
    </row>
    <row r="1569" spans="1:4" ht="14.25">
      <c r="A1569" s="184">
        <v>920578</v>
      </c>
      <c r="B1569" s="183" t="s">
        <v>14770</v>
      </c>
      <c r="C1569" s="184" t="s">
        <v>910</v>
      </c>
      <c r="D1569" s="188">
        <v>6342.85</v>
      </c>
    </row>
    <row r="1570" spans="1:4" ht="28.5">
      <c r="A1570" s="184">
        <v>920579</v>
      </c>
      <c r="B1570" s="183" t="s">
        <v>14771</v>
      </c>
      <c r="C1570" s="184" t="s">
        <v>910</v>
      </c>
      <c r="D1570" s="188">
        <v>13694</v>
      </c>
    </row>
    <row r="1571" spans="1:4" ht="28.5">
      <c r="A1571" s="184">
        <v>920580</v>
      </c>
      <c r="B1571" s="183" t="s">
        <v>14772</v>
      </c>
      <c r="C1571" s="184" t="s">
        <v>910</v>
      </c>
      <c r="D1571" s="188">
        <v>20476.37</v>
      </c>
    </row>
    <row r="1572" spans="1:4" ht="14.25">
      <c r="A1572" s="184">
        <v>920581</v>
      </c>
      <c r="B1572" s="183" t="s">
        <v>14773</v>
      </c>
      <c r="C1572" s="184" t="s">
        <v>910</v>
      </c>
      <c r="D1572" s="188">
        <v>2832.91</v>
      </c>
    </row>
    <row r="1573" spans="1:4" ht="28.5">
      <c r="A1573" s="184">
        <v>920582</v>
      </c>
      <c r="B1573" s="183" t="s">
        <v>14774</v>
      </c>
      <c r="C1573" s="184" t="s">
        <v>910</v>
      </c>
      <c r="D1573" s="188">
        <v>5097.1899999999996</v>
      </c>
    </row>
    <row r="1574" spans="1:4" ht="14.25">
      <c r="A1574" s="184">
        <v>920583</v>
      </c>
      <c r="B1574" s="183" t="s">
        <v>14775</v>
      </c>
      <c r="C1574" s="184" t="s">
        <v>910</v>
      </c>
      <c r="D1574" s="188">
        <v>2070.39</v>
      </c>
    </row>
    <row r="1575" spans="1:4" ht="28.5">
      <c r="A1575" s="184">
        <v>920584</v>
      </c>
      <c r="B1575" s="183" t="s">
        <v>14776</v>
      </c>
      <c r="C1575" s="184" t="s">
        <v>910</v>
      </c>
      <c r="D1575" s="188">
        <v>2070.39</v>
      </c>
    </row>
    <row r="1576" spans="1:4" ht="28.5">
      <c r="A1576" s="184">
        <v>920585</v>
      </c>
      <c r="B1576" s="183" t="s">
        <v>14777</v>
      </c>
      <c r="C1576" s="184" t="s">
        <v>910</v>
      </c>
      <c r="D1576" s="188">
        <v>3920.85</v>
      </c>
    </row>
    <row r="1577" spans="1:4" ht="15">
      <c r="A1577" s="338">
        <v>93</v>
      </c>
      <c r="B1577" s="378" t="s">
        <v>14384</v>
      </c>
      <c r="C1577" s="379"/>
      <c r="D1577" s="379"/>
    </row>
    <row r="1578" spans="1:4" ht="15">
      <c r="A1578" s="338">
        <v>9302</v>
      </c>
      <c r="B1578" s="378" t="s">
        <v>14385</v>
      </c>
      <c r="C1578" s="379"/>
      <c r="D1578" s="379"/>
    </row>
    <row r="1579" spans="1:4" ht="28.5">
      <c r="A1579" s="184">
        <v>930213</v>
      </c>
      <c r="B1579" s="183" t="s">
        <v>1864</v>
      </c>
      <c r="C1579" s="184" t="s">
        <v>2</v>
      </c>
      <c r="D1579" s="185">
        <v>804.83</v>
      </c>
    </row>
    <row r="1580" spans="1:4" ht="28.5">
      <c r="A1580" s="184">
        <v>930214</v>
      </c>
      <c r="B1580" s="183" t="s">
        <v>1865</v>
      </c>
      <c r="C1580" s="184" t="s">
        <v>2</v>
      </c>
      <c r="D1580" s="188">
        <v>1651.5</v>
      </c>
    </row>
    <row r="1581" spans="1:4" ht="28.5">
      <c r="A1581" s="184">
        <v>930218</v>
      </c>
      <c r="B1581" s="183" t="s">
        <v>1866</v>
      </c>
      <c r="C1581" s="184" t="s">
        <v>2</v>
      </c>
      <c r="D1581" s="185">
        <v>621</v>
      </c>
    </row>
    <row r="1582" spans="1:4" ht="28.5">
      <c r="A1582" s="184">
        <v>930219</v>
      </c>
      <c r="B1582" s="183" t="s">
        <v>1867</v>
      </c>
      <c r="C1582" s="184" t="s">
        <v>2</v>
      </c>
      <c r="D1582" s="185">
        <v>694.72</v>
      </c>
    </row>
    <row r="1583" spans="1:4" ht="28.5">
      <c r="A1583" s="184">
        <v>930220</v>
      </c>
      <c r="B1583" s="183" t="s">
        <v>1868</v>
      </c>
      <c r="C1583" s="184" t="s">
        <v>2</v>
      </c>
      <c r="D1583" s="185">
        <v>866.13</v>
      </c>
    </row>
    <row r="1584" spans="1:4" ht="28.5">
      <c r="A1584" s="184">
        <v>930226</v>
      </c>
      <c r="B1584" s="183" t="s">
        <v>14778</v>
      </c>
      <c r="C1584" s="184" t="s">
        <v>2</v>
      </c>
      <c r="D1584" s="188">
        <v>3818.33</v>
      </c>
    </row>
    <row r="1585" spans="1:4" ht="28.5">
      <c r="A1585" s="184">
        <v>930235</v>
      </c>
      <c r="B1585" s="183" t="s">
        <v>14779</v>
      </c>
      <c r="C1585" s="184" t="s">
        <v>2</v>
      </c>
      <c r="D1585" s="185">
        <v>234.03</v>
      </c>
    </row>
    <row r="1586" spans="1:4" ht="15">
      <c r="A1586" s="338">
        <v>95</v>
      </c>
      <c r="B1586" s="378" t="s">
        <v>1869</v>
      </c>
      <c r="C1586" s="379"/>
      <c r="D1586" s="379"/>
    </row>
    <row r="1587" spans="1:4" ht="15">
      <c r="A1587" s="338">
        <v>9501</v>
      </c>
      <c r="B1587" s="378" t="s">
        <v>14386</v>
      </c>
      <c r="C1587" s="379"/>
      <c r="D1587" s="379"/>
    </row>
    <row r="1588" spans="1:4" ht="28.5">
      <c r="A1588" s="184">
        <v>950101</v>
      </c>
      <c r="B1588" s="183" t="s">
        <v>1870</v>
      </c>
      <c r="C1588" s="184" t="s">
        <v>5</v>
      </c>
      <c r="D1588" s="185">
        <v>3.24</v>
      </c>
    </row>
    <row r="1589" spans="1:4" ht="28.5">
      <c r="A1589" s="184">
        <v>950102</v>
      </c>
      <c r="B1589" s="183" t="s">
        <v>1871</v>
      </c>
      <c r="C1589" s="184" t="s">
        <v>5</v>
      </c>
      <c r="D1589" s="185">
        <v>12.33</v>
      </c>
    </row>
    <row r="1590" spans="1:4" ht="14.25">
      <c r="A1590" s="380"/>
      <c r="B1590" s="381"/>
      <c r="C1590" s="381"/>
      <c r="D1590" s="381"/>
    </row>
    <row r="1591" spans="1:4" ht="15">
      <c r="A1591" s="378" t="s">
        <v>14387</v>
      </c>
      <c r="B1591" s="379"/>
      <c r="C1591" s="379"/>
      <c r="D1591" s="379"/>
    </row>
    <row r="1592" spans="1:4" ht="14.25">
      <c r="A1592" s="380"/>
      <c r="B1592" s="381"/>
      <c r="C1592" s="381"/>
      <c r="D1592" s="381"/>
    </row>
    <row r="1593" spans="1:4" ht="15">
      <c r="A1593" s="337" t="s">
        <v>14211</v>
      </c>
      <c r="B1593" s="181" t="s">
        <v>14212</v>
      </c>
      <c r="C1593" s="182" t="s">
        <v>14213</v>
      </c>
      <c r="D1593" s="182" t="s">
        <v>14388</v>
      </c>
    </row>
    <row r="1594" spans="1:4" ht="15">
      <c r="A1594" s="338">
        <v>8</v>
      </c>
      <c r="B1594" s="378" t="s">
        <v>14390</v>
      </c>
      <c r="C1594" s="379"/>
      <c r="D1594" s="379"/>
    </row>
    <row r="1595" spans="1:4" ht="15">
      <c r="A1595" s="338">
        <v>801</v>
      </c>
      <c r="B1595" s="378" t="s">
        <v>14391</v>
      </c>
      <c r="C1595" s="379"/>
      <c r="D1595" s="379"/>
    </row>
    <row r="1596" spans="1:4" ht="28.5">
      <c r="A1596" s="184">
        <v>80124</v>
      </c>
      <c r="B1596" s="183" t="s">
        <v>1872</v>
      </c>
      <c r="C1596" s="184" t="s">
        <v>5</v>
      </c>
      <c r="D1596" s="185">
        <v>86</v>
      </c>
    </row>
    <row r="1597" spans="1:4" ht="14.25">
      <c r="A1597" s="184">
        <v>80125</v>
      </c>
      <c r="B1597" s="183" t="s">
        <v>1873</v>
      </c>
      <c r="C1597" s="184" t="s">
        <v>5</v>
      </c>
      <c r="D1597" s="185">
        <v>35.44</v>
      </c>
    </row>
    <row r="1598" spans="1:4" ht="28.5">
      <c r="A1598" s="184">
        <v>80144</v>
      </c>
      <c r="B1598" s="183" t="s">
        <v>1874</v>
      </c>
      <c r="C1598" s="184" t="s">
        <v>5</v>
      </c>
      <c r="D1598" s="185">
        <v>21.63</v>
      </c>
    </row>
    <row r="1599" spans="1:4" ht="28.5">
      <c r="A1599" s="184">
        <v>80170</v>
      </c>
      <c r="B1599" s="183" t="s">
        <v>1875</v>
      </c>
      <c r="C1599" s="184" t="s">
        <v>5</v>
      </c>
      <c r="D1599" s="185">
        <v>185.16</v>
      </c>
    </row>
    <row r="1600" spans="1:4" ht="28.5">
      <c r="A1600" s="184">
        <v>80178</v>
      </c>
      <c r="B1600" s="183" t="s">
        <v>1876</v>
      </c>
      <c r="C1600" s="184" t="s">
        <v>5</v>
      </c>
      <c r="D1600" s="185">
        <v>134.44</v>
      </c>
    </row>
    <row r="1601" spans="1:4" ht="15">
      <c r="A1601" s="338">
        <v>802</v>
      </c>
      <c r="B1601" s="378" t="s">
        <v>14392</v>
      </c>
      <c r="C1601" s="379"/>
      <c r="D1601" s="379"/>
    </row>
    <row r="1602" spans="1:4" ht="28.5">
      <c r="A1602" s="184">
        <v>80201</v>
      </c>
      <c r="B1602" s="183" t="s">
        <v>1877</v>
      </c>
      <c r="C1602" s="184" t="s">
        <v>5</v>
      </c>
      <c r="D1602" s="185">
        <v>2.25</v>
      </c>
    </row>
    <row r="1603" spans="1:4" ht="28.5">
      <c r="A1603" s="184">
        <v>80202</v>
      </c>
      <c r="B1603" s="183" t="s">
        <v>1878</v>
      </c>
      <c r="C1603" s="184" t="s">
        <v>5</v>
      </c>
      <c r="D1603" s="185">
        <v>2.25</v>
      </c>
    </row>
    <row r="1604" spans="1:4" ht="28.5">
      <c r="A1604" s="184">
        <v>80276</v>
      </c>
      <c r="B1604" s="183" t="s">
        <v>1879</v>
      </c>
      <c r="C1604" s="184" t="s">
        <v>2</v>
      </c>
      <c r="D1604" s="188">
        <v>45937</v>
      </c>
    </row>
    <row r="1605" spans="1:4" ht="15">
      <c r="A1605" s="338">
        <v>804</v>
      </c>
      <c r="B1605" s="378" t="s">
        <v>14780</v>
      </c>
      <c r="C1605" s="379"/>
      <c r="D1605" s="379"/>
    </row>
    <row r="1606" spans="1:4" ht="42.75">
      <c r="A1606" s="184">
        <v>80425</v>
      </c>
      <c r="B1606" s="183" t="s">
        <v>14781</v>
      </c>
      <c r="C1606" s="184" t="s">
        <v>2</v>
      </c>
      <c r="D1606" s="185">
        <v>314.06</v>
      </c>
    </row>
    <row r="1607" spans="1:4" ht="15">
      <c r="A1607" s="338">
        <v>807</v>
      </c>
      <c r="B1607" s="378" t="s">
        <v>14393</v>
      </c>
      <c r="C1607" s="379"/>
      <c r="D1607" s="379"/>
    </row>
    <row r="1608" spans="1:4" ht="28.5">
      <c r="A1608" s="184">
        <v>80716</v>
      </c>
      <c r="B1608" s="183" t="s">
        <v>1880</v>
      </c>
      <c r="C1608" s="184" t="s">
        <v>2</v>
      </c>
      <c r="D1608" s="188">
        <v>34506</v>
      </c>
    </row>
    <row r="1609" spans="1:4" ht="15">
      <c r="A1609" s="338">
        <v>860</v>
      </c>
      <c r="B1609" s="378" t="s">
        <v>14394</v>
      </c>
      <c r="C1609" s="379"/>
      <c r="D1609" s="379"/>
    </row>
    <row r="1610" spans="1:4" ht="28.5">
      <c r="A1610" s="184">
        <v>86030</v>
      </c>
      <c r="B1610" s="183" t="s">
        <v>1881</v>
      </c>
      <c r="C1610" s="184" t="s">
        <v>5</v>
      </c>
      <c r="D1610" s="185">
        <v>110.49</v>
      </c>
    </row>
    <row r="1611" spans="1:4" ht="28.5">
      <c r="A1611" s="184">
        <v>86049</v>
      </c>
      <c r="B1611" s="183" t="s">
        <v>1882</v>
      </c>
      <c r="C1611" s="184" t="s">
        <v>5</v>
      </c>
      <c r="D1611" s="185">
        <v>133.47999999999999</v>
      </c>
    </row>
    <row r="1612" spans="1:4" ht="28.5">
      <c r="A1612" s="184">
        <v>86096</v>
      </c>
      <c r="B1612" s="183" t="s">
        <v>1883</v>
      </c>
      <c r="C1612" s="184" t="s">
        <v>5</v>
      </c>
      <c r="D1612" s="185">
        <v>18.29</v>
      </c>
    </row>
  </sheetData>
  <autoFilter ref="A2:D2" xr:uid="{00000000-0009-0000-0000-000004000000}"/>
  <mergeCells count="290">
    <mergeCell ref="B4:D4"/>
    <mergeCell ref="B5:D5"/>
    <mergeCell ref="B24:D24"/>
    <mergeCell ref="A33:D33"/>
    <mergeCell ref="A34:D34"/>
    <mergeCell ref="A35:D35"/>
    <mergeCell ref="B79:D79"/>
    <mergeCell ref="B98:D98"/>
    <mergeCell ref="B106:D106"/>
    <mergeCell ref="B109:D109"/>
    <mergeCell ref="B112:D112"/>
    <mergeCell ref="B118:D118"/>
    <mergeCell ref="B37:D37"/>
    <mergeCell ref="B38:D38"/>
    <mergeCell ref="B40:D40"/>
    <mergeCell ref="B45:D45"/>
    <mergeCell ref="B68:D68"/>
    <mergeCell ref="B71:D71"/>
    <mergeCell ref="B160:D160"/>
    <mergeCell ref="B162:D162"/>
    <mergeCell ref="B165:D165"/>
    <mergeCell ref="B170:D170"/>
    <mergeCell ref="B194:D194"/>
    <mergeCell ref="B208:D208"/>
    <mergeCell ref="B121:D121"/>
    <mergeCell ref="B130:D130"/>
    <mergeCell ref="B133:D133"/>
    <mergeCell ref="B137:D137"/>
    <mergeCell ref="B145:D145"/>
    <mergeCell ref="B151:D151"/>
    <mergeCell ref="B248:D248"/>
    <mergeCell ref="B250:D250"/>
    <mergeCell ref="B254:D254"/>
    <mergeCell ref="B259:D259"/>
    <mergeCell ref="B261:D261"/>
    <mergeCell ref="B265:D265"/>
    <mergeCell ref="B210:D210"/>
    <mergeCell ref="B214:D214"/>
    <mergeCell ref="B217:D217"/>
    <mergeCell ref="B226:D226"/>
    <mergeCell ref="B231:D231"/>
    <mergeCell ref="B239:D239"/>
    <mergeCell ref="B297:D297"/>
    <mergeCell ref="B299:D299"/>
    <mergeCell ref="B301:D301"/>
    <mergeCell ref="B303:D303"/>
    <mergeCell ref="B305:D305"/>
    <mergeCell ref="B307:D307"/>
    <mergeCell ref="B267:D267"/>
    <mergeCell ref="B268:D268"/>
    <mergeCell ref="B276:D276"/>
    <mergeCell ref="B287:D287"/>
    <mergeCell ref="B289:D289"/>
    <mergeCell ref="B292:D292"/>
    <mergeCell ref="B336:D336"/>
    <mergeCell ref="B339:D339"/>
    <mergeCell ref="B342:D342"/>
    <mergeCell ref="B349:D349"/>
    <mergeCell ref="B351:D351"/>
    <mergeCell ref="B353:D353"/>
    <mergeCell ref="B309:D309"/>
    <mergeCell ref="B323:D323"/>
    <mergeCell ref="B326:D326"/>
    <mergeCell ref="B328:D328"/>
    <mergeCell ref="B332:D332"/>
    <mergeCell ref="B334:D334"/>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324:D1324"/>
    <mergeCell ref="B1325:D1325"/>
    <mergeCell ref="B1327:D1327"/>
    <mergeCell ref="B1329:D1329"/>
    <mergeCell ref="B1332:D1332"/>
    <mergeCell ref="B1336:D1336"/>
    <mergeCell ref="B1339:D1339"/>
    <mergeCell ref="B1341:D1341"/>
    <mergeCell ref="B1344:D13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605:D1605"/>
    <mergeCell ref="B1607:D1607"/>
    <mergeCell ref="B1609:D1609"/>
    <mergeCell ref="A1590:D1590"/>
    <mergeCell ref="A1591:D1591"/>
    <mergeCell ref="A1592:D1592"/>
    <mergeCell ref="B1594:D1594"/>
    <mergeCell ref="B1595:D1595"/>
    <mergeCell ref="B1601:D1601"/>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8" customWidth="1"/>
    <col min="2" max="2" width="40.625" style="12" customWidth="1"/>
    <col min="3" max="3" width="5.625" style="118" customWidth="1"/>
    <col min="4" max="4" width="15.625" style="118" customWidth="1"/>
    <col min="5" max="16384" width="9" style="12" hidden="1"/>
  </cols>
  <sheetData>
    <row r="1" spans="1:4">
      <c r="A1" s="115" t="s">
        <v>1886</v>
      </c>
      <c r="B1" s="116" t="s">
        <v>14097</v>
      </c>
      <c r="C1" s="377" t="s">
        <v>14131</v>
      </c>
      <c r="D1" s="377"/>
    </row>
    <row r="2" spans="1:4">
      <c r="A2" s="117" t="s">
        <v>2048</v>
      </c>
      <c r="B2" s="117" t="s">
        <v>971</v>
      </c>
      <c r="C2" s="117" t="s">
        <v>20</v>
      </c>
      <c r="D2" s="117" t="s">
        <v>2040</v>
      </c>
    </row>
    <row r="3" spans="1:4">
      <c r="A3" s="119" t="s">
        <v>2151</v>
      </c>
      <c r="D3" s="123"/>
    </row>
    <row r="4" spans="1:4">
      <c r="A4" s="118">
        <v>7010100010</v>
      </c>
      <c r="B4" s="12" t="s">
        <v>2152</v>
      </c>
      <c r="C4" s="118" t="s">
        <v>4</v>
      </c>
      <c r="D4" s="123">
        <v>451.1</v>
      </c>
    </row>
    <row r="5" spans="1:4">
      <c r="A5" s="118">
        <v>7010100020</v>
      </c>
      <c r="B5" s="12" t="s">
        <v>2153</v>
      </c>
      <c r="C5" s="118" t="s">
        <v>4</v>
      </c>
      <c r="D5" s="123">
        <v>139.07</v>
      </c>
    </row>
    <row r="6" spans="1:4">
      <c r="A6" s="118">
        <v>7010100030</v>
      </c>
      <c r="B6" s="12" t="s">
        <v>2154</v>
      </c>
      <c r="C6" s="118" t="s">
        <v>4</v>
      </c>
      <c r="D6" s="123">
        <v>106.7</v>
      </c>
    </row>
    <row r="7" spans="1:4">
      <c r="A7" s="118">
        <v>7010100040</v>
      </c>
      <c r="B7" s="12" t="s">
        <v>2155</v>
      </c>
      <c r="C7" s="118" t="s">
        <v>4</v>
      </c>
      <c r="D7" s="123">
        <v>292.22000000000003</v>
      </c>
    </row>
    <row r="8" spans="1:4">
      <c r="A8" s="118">
        <v>7010100050</v>
      </c>
      <c r="B8" s="12" t="s">
        <v>2156</v>
      </c>
      <c r="C8" s="118" t="s">
        <v>4</v>
      </c>
      <c r="D8" s="123">
        <v>368.4</v>
      </c>
    </row>
    <row r="9" spans="1:4">
      <c r="A9" s="118">
        <v>7010100060</v>
      </c>
      <c r="B9" s="12" t="s">
        <v>2157</v>
      </c>
      <c r="C9" s="118" t="s">
        <v>4</v>
      </c>
      <c r="D9" s="123">
        <v>764.9</v>
      </c>
    </row>
    <row r="10" spans="1:4">
      <c r="A10" s="118">
        <v>7010100070</v>
      </c>
      <c r="B10" s="12" t="s">
        <v>2158</v>
      </c>
      <c r="C10" s="118" t="s">
        <v>2</v>
      </c>
      <c r="D10" s="123">
        <v>1693.99</v>
      </c>
    </row>
    <row r="11" spans="1:4">
      <c r="A11" s="118">
        <v>7010100080</v>
      </c>
      <c r="B11" s="12" t="s">
        <v>2159</v>
      </c>
      <c r="C11" s="118" t="s">
        <v>2</v>
      </c>
      <c r="D11" s="123">
        <v>165.74</v>
      </c>
    </row>
    <row r="12" spans="1:4">
      <c r="A12" s="118">
        <v>7010100090</v>
      </c>
      <c r="B12" s="12" t="s">
        <v>2160</v>
      </c>
      <c r="C12" s="118" t="s">
        <v>4</v>
      </c>
      <c r="D12" s="123">
        <v>70.02</v>
      </c>
    </row>
    <row r="13" spans="1:4">
      <c r="A13" s="118">
        <v>7010100100</v>
      </c>
      <c r="B13" s="12" t="s">
        <v>2161</v>
      </c>
      <c r="C13" s="118" t="s">
        <v>1</v>
      </c>
      <c r="D13" s="123">
        <v>114.43</v>
      </c>
    </row>
    <row r="14" spans="1:4">
      <c r="A14" s="118">
        <v>7010100110</v>
      </c>
      <c r="B14" s="12" t="s">
        <v>2162</v>
      </c>
      <c r="C14" s="118" t="s">
        <v>4</v>
      </c>
      <c r="D14" s="123">
        <v>145.82</v>
      </c>
    </row>
    <row r="15" spans="1:4">
      <c r="A15" s="118">
        <v>7010100120</v>
      </c>
      <c r="B15" s="12" t="s">
        <v>2163</v>
      </c>
      <c r="C15" s="118" t="s">
        <v>2</v>
      </c>
      <c r="D15" s="123">
        <v>1208.2</v>
      </c>
    </row>
    <row r="16" spans="1:4">
      <c r="A16" s="118">
        <v>7010100130</v>
      </c>
      <c r="B16" s="12" t="s">
        <v>2164</v>
      </c>
      <c r="C16" s="118" t="s">
        <v>2</v>
      </c>
      <c r="D16" s="123">
        <v>1005.02</v>
      </c>
    </row>
    <row r="17" spans="1:4">
      <c r="A17" s="118">
        <v>7010100140</v>
      </c>
      <c r="B17" s="12" t="s">
        <v>2165</v>
      </c>
      <c r="C17" s="118" t="s">
        <v>2</v>
      </c>
      <c r="D17" s="123">
        <v>1710.36</v>
      </c>
    </row>
    <row r="18" spans="1:4">
      <c r="A18" s="118">
        <v>7010100150</v>
      </c>
      <c r="B18" s="12" t="s">
        <v>2166</v>
      </c>
      <c r="C18" s="118" t="s">
        <v>2167</v>
      </c>
      <c r="D18" s="123">
        <v>522</v>
      </c>
    </row>
    <row r="19" spans="1:4">
      <c r="A19" s="118">
        <v>7010100160</v>
      </c>
      <c r="B19" s="12" t="s">
        <v>2168</v>
      </c>
      <c r="C19" s="118" t="s">
        <v>2167</v>
      </c>
      <c r="D19" s="123">
        <v>522</v>
      </c>
    </row>
    <row r="20" spans="1:4">
      <c r="A20" s="118">
        <v>7010100170</v>
      </c>
      <c r="B20" s="12" t="s">
        <v>2169</v>
      </c>
      <c r="C20" s="118" t="s">
        <v>2167</v>
      </c>
      <c r="D20" s="123">
        <v>407.81</v>
      </c>
    </row>
    <row r="21" spans="1:4">
      <c r="A21" s="118">
        <v>7010100180</v>
      </c>
      <c r="B21" s="12" t="s">
        <v>2170</v>
      </c>
      <c r="C21" s="118" t="s">
        <v>2167</v>
      </c>
      <c r="D21" s="123">
        <v>592.67999999999995</v>
      </c>
    </row>
    <row r="22" spans="1:4">
      <c r="A22" s="118">
        <v>7010100190</v>
      </c>
      <c r="B22" s="12" t="s">
        <v>2171</v>
      </c>
      <c r="C22" s="118" t="s">
        <v>2</v>
      </c>
      <c r="D22" s="123">
        <v>557.67999999999995</v>
      </c>
    </row>
    <row r="23" spans="1:4">
      <c r="A23" s="118">
        <v>7010100200</v>
      </c>
      <c r="B23" s="12" t="s">
        <v>2172</v>
      </c>
      <c r="C23" s="118" t="s">
        <v>2</v>
      </c>
      <c r="D23" s="123">
        <v>557.67999999999995</v>
      </c>
    </row>
    <row r="24" spans="1:4">
      <c r="A24" s="118">
        <v>7010100210</v>
      </c>
      <c r="B24" s="12" t="s">
        <v>2173</v>
      </c>
      <c r="C24" s="118" t="s">
        <v>2167</v>
      </c>
      <c r="D24" s="123">
        <v>1480.31</v>
      </c>
    </row>
    <row r="25" spans="1:4">
      <c r="A25" s="118">
        <v>7010100220</v>
      </c>
      <c r="B25" s="12" t="s">
        <v>2174</v>
      </c>
      <c r="C25" s="118" t="s">
        <v>2167</v>
      </c>
      <c r="D25" s="123">
        <v>1716.25</v>
      </c>
    </row>
    <row r="26" spans="1:4">
      <c r="A26" s="118">
        <v>7010100230</v>
      </c>
      <c r="B26" s="12" t="s">
        <v>2175</v>
      </c>
      <c r="C26" s="118" t="s">
        <v>2176</v>
      </c>
      <c r="D26" s="123">
        <v>3.31</v>
      </c>
    </row>
    <row r="27" spans="1:4">
      <c r="A27" s="118">
        <v>7010100240</v>
      </c>
      <c r="B27" s="12" t="s">
        <v>2177</v>
      </c>
      <c r="C27" s="118" t="s">
        <v>2176</v>
      </c>
      <c r="D27" s="123">
        <v>1.79</v>
      </c>
    </row>
    <row r="28" spans="1:4">
      <c r="A28" s="118">
        <v>7010100250</v>
      </c>
      <c r="B28" s="12" t="s">
        <v>2178</v>
      </c>
      <c r="C28" s="118" t="s">
        <v>2176</v>
      </c>
      <c r="D28" s="123">
        <v>1.49</v>
      </c>
    </row>
    <row r="29" spans="1:4">
      <c r="A29" s="118">
        <v>7010100260</v>
      </c>
      <c r="B29" s="12" t="s">
        <v>2179</v>
      </c>
      <c r="C29" s="118" t="s">
        <v>2180</v>
      </c>
      <c r="D29" s="123">
        <v>17.48</v>
      </c>
    </row>
    <row r="30" spans="1:4">
      <c r="A30" s="118">
        <v>7010100270</v>
      </c>
      <c r="B30" s="12" t="s">
        <v>2179</v>
      </c>
      <c r="C30" s="118" t="s">
        <v>2079</v>
      </c>
      <c r="D30" s="123">
        <v>2752.3</v>
      </c>
    </row>
    <row r="31" spans="1:4">
      <c r="A31" s="118">
        <v>7010100280</v>
      </c>
      <c r="B31" s="12" t="s">
        <v>2181</v>
      </c>
      <c r="C31" s="118" t="s">
        <v>2180</v>
      </c>
      <c r="D31" s="123">
        <v>40.549999999999997</v>
      </c>
    </row>
    <row r="32" spans="1:4">
      <c r="A32" s="118">
        <v>7010100290</v>
      </c>
      <c r="B32" s="12" t="s">
        <v>2181</v>
      </c>
      <c r="C32" s="118" t="s">
        <v>2079</v>
      </c>
      <c r="D32" s="123">
        <v>6190.47</v>
      </c>
    </row>
    <row r="33" spans="1:4">
      <c r="A33" s="118">
        <v>7010100300</v>
      </c>
      <c r="B33" s="12" t="s">
        <v>2182</v>
      </c>
      <c r="C33" s="118" t="s">
        <v>2180</v>
      </c>
      <c r="D33" s="123">
        <v>76.59</v>
      </c>
    </row>
    <row r="34" spans="1:4">
      <c r="A34" s="118">
        <v>7010100310</v>
      </c>
      <c r="B34" s="12" t="s">
        <v>2182</v>
      </c>
      <c r="C34" s="118" t="s">
        <v>2079</v>
      </c>
      <c r="D34" s="123">
        <v>11157.05</v>
      </c>
    </row>
    <row r="35" spans="1:4">
      <c r="A35" s="118">
        <v>7010100320</v>
      </c>
      <c r="B35" s="12" t="s">
        <v>2183</v>
      </c>
      <c r="C35" s="118" t="s">
        <v>2180</v>
      </c>
      <c r="D35" s="123">
        <v>122.4</v>
      </c>
    </row>
    <row r="36" spans="1:4">
      <c r="A36" s="118">
        <v>7010100330</v>
      </c>
      <c r="B36" s="12" t="s">
        <v>2183</v>
      </c>
      <c r="C36" s="118" t="s">
        <v>2079</v>
      </c>
      <c r="D36" s="123">
        <v>17420.78</v>
      </c>
    </row>
    <row r="37" spans="1:4">
      <c r="A37" s="118">
        <v>7010100340</v>
      </c>
      <c r="B37" s="12" t="s">
        <v>2184</v>
      </c>
      <c r="C37" s="118" t="s">
        <v>2</v>
      </c>
      <c r="D37" s="123">
        <v>606.76</v>
      </c>
    </row>
    <row r="38" spans="1:4">
      <c r="A38" s="118">
        <v>7010100350</v>
      </c>
      <c r="B38" s="12" t="s">
        <v>2185</v>
      </c>
      <c r="C38" s="118" t="s">
        <v>2186</v>
      </c>
      <c r="D38" s="123">
        <v>3.03</v>
      </c>
    </row>
    <row r="39" spans="1:4">
      <c r="A39" s="119" t="s">
        <v>2187</v>
      </c>
      <c r="D39" s="123"/>
    </row>
    <row r="40" spans="1:4">
      <c r="A40" s="118">
        <v>7020100010</v>
      </c>
      <c r="B40" s="12" t="s">
        <v>2188</v>
      </c>
      <c r="C40" s="118" t="s">
        <v>1</v>
      </c>
      <c r="D40" s="123">
        <v>1.24</v>
      </c>
    </row>
    <row r="41" spans="1:4">
      <c r="A41" s="118">
        <v>7020100020</v>
      </c>
      <c r="B41" s="12" t="s">
        <v>2189</v>
      </c>
      <c r="C41" s="118" t="s">
        <v>2</v>
      </c>
      <c r="D41" s="123">
        <v>298.37</v>
      </c>
    </row>
    <row r="42" spans="1:4">
      <c r="A42" s="118">
        <v>7020100030</v>
      </c>
      <c r="B42" s="12" t="s">
        <v>2190</v>
      </c>
      <c r="C42" s="118" t="s">
        <v>1</v>
      </c>
      <c r="D42" s="123">
        <v>1.42</v>
      </c>
    </row>
    <row r="43" spans="1:4">
      <c r="A43" s="118">
        <v>7020100040</v>
      </c>
      <c r="B43" s="12" t="s">
        <v>2191</v>
      </c>
      <c r="C43" s="118" t="s">
        <v>1</v>
      </c>
      <c r="D43" s="123">
        <v>1.64</v>
      </c>
    </row>
    <row r="44" spans="1:4">
      <c r="A44" s="118">
        <v>7020100050</v>
      </c>
      <c r="B44" s="12" t="s">
        <v>2192</v>
      </c>
      <c r="C44" s="118" t="s">
        <v>1</v>
      </c>
      <c r="D44" s="123">
        <v>2.08</v>
      </c>
    </row>
    <row r="45" spans="1:4">
      <c r="A45" s="118">
        <v>7020100060</v>
      </c>
      <c r="B45" s="12" t="s">
        <v>2193</v>
      </c>
      <c r="C45" s="118" t="s">
        <v>1</v>
      </c>
      <c r="D45" s="123">
        <v>1.64</v>
      </c>
    </row>
    <row r="46" spans="1:4">
      <c r="A46" s="118">
        <v>7020100070</v>
      </c>
      <c r="B46" s="12" t="s">
        <v>2194</v>
      </c>
      <c r="C46" s="118" t="s">
        <v>1</v>
      </c>
      <c r="D46" s="123">
        <v>1.29</v>
      </c>
    </row>
    <row r="47" spans="1:4">
      <c r="A47" s="118">
        <v>7020100080</v>
      </c>
      <c r="B47" s="12" t="s">
        <v>2195</v>
      </c>
      <c r="C47" s="118" t="s">
        <v>1</v>
      </c>
      <c r="D47" s="123">
        <v>1.69</v>
      </c>
    </row>
    <row r="48" spans="1:4">
      <c r="A48" s="118">
        <v>7020100090</v>
      </c>
      <c r="B48" s="12" t="s">
        <v>2196</v>
      </c>
      <c r="C48" s="118" t="s">
        <v>4</v>
      </c>
      <c r="D48" s="123">
        <v>4.22</v>
      </c>
    </row>
    <row r="49" spans="1:4">
      <c r="A49" s="118">
        <v>7020100100</v>
      </c>
      <c r="B49" s="12" t="s">
        <v>2197</v>
      </c>
      <c r="C49" s="118" t="s">
        <v>4</v>
      </c>
      <c r="D49" s="123">
        <v>14.29</v>
      </c>
    </row>
    <row r="50" spans="1:4">
      <c r="A50" s="118">
        <v>7020100110</v>
      </c>
      <c r="B50" s="12" t="s">
        <v>2198</v>
      </c>
      <c r="C50" s="118" t="s">
        <v>4</v>
      </c>
      <c r="D50" s="123">
        <v>2.04</v>
      </c>
    </row>
    <row r="51" spans="1:4">
      <c r="A51" s="118">
        <v>7020100120</v>
      </c>
      <c r="B51" s="12" t="s">
        <v>2199</v>
      </c>
      <c r="C51" s="118" t="s">
        <v>2167</v>
      </c>
      <c r="D51" s="123">
        <v>11206.86</v>
      </c>
    </row>
    <row r="52" spans="1:4">
      <c r="A52" s="118">
        <v>7020100130</v>
      </c>
      <c r="B52" s="12" t="s">
        <v>2200</v>
      </c>
      <c r="C52" s="118" t="s">
        <v>20</v>
      </c>
      <c r="D52" s="123">
        <v>529.91999999999996</v>
      </c>
    </row>
    <row r="53" spans="1:4">
      <c r="A53" s="118">
        <v>7020100140</v>
      </c>
      <c r="B53" s="12" t="s">
        <v>2201</v>
      </c>
      <c r="C53" s="118" t="s">
        <v>2</v>
      </c>
      <c r="D53" s="123">
        <v>120.28</v>
      </c>
    </row>
    <row r="54" spans="1:4">
      <c r="A54" s="118">
        <v>7020100150</v>
      </c>
      <c r="B54" s="12" t="s">
        <v>2202</v>
      </c>
      <c r="C54" s="118" t="s">
        <v>2</v>
      </c>
      <c r="D54" s="123">
        <v>230.06</v>
      </c>
    </row>
    <row r="55" spans="1:4">
      <c r="A55" s="118" t="s">
        <v>14146</v>
      </c>
      <c r="D55" s="123"/>
    </row>
    <row r="56" spans="1:4">
      <c r="A56" s="119" t="s">
        <v>14147</v>
      </c>
      <c r="D56" s="123"/>
    </row>
    <row r="57" spans="1:4">
      <c r="A57" s="118" t="s">
        <v>14148</v>
      </c>
      <c r="C57" s="118" t="s">
        <v>14149</v>
      </c>
      <c r="D57" s="123"/>
    </row>
    <row r="58" spans="1:4">
      <c r="A58" s="118" t="s">
        <v>19</v>
      </c>
      <c r="B58" s="12" t="s">
        <v>971</v>
      </c>
      <c r="C58" s="118" t="s">
        <v>0</v>
      </c>
      <c r="D58" s="123" t="s">
        <v>14150</v>
      </c>
    </row>
    <row r="59" spans="1:4">
      <c r="A59" s="118">
        <v>7020100160</v>
      </c>
      <c r="B59" s="12" t="s">
        <v>2203</v>
      </c>
      <c r="C59" s="118" t="s">
        <v>1</v>
      </c>
      <c r="D59" s="123">
        <v>0.79</v>
      </c>
    </row>
    <row r="60" spans="1:4">
      <c r="A60" s="118" t="s">
        <v>2204</v>
      </c>
      <c r="D60" s="123"/>
    </row>
    <row r="61" spans="1:4">
      <c r="A61" s="118">
        <v>7030100010</v>
      </c>
      <c r="B61" s="12" t="s">
        <v>2205</v>
      </c>
      <c r="C61" s="118" t="s">
        <v>1</v>
      </c>
      <c r="D61" s="123">
        <v>9.86</v>
      </c>
    </row>
    <row r="62" spans="1:4">
      <c r="A62" s="118">
        <v>7030100020</v>
      </c>
      <c r="B62" s="12" t="s">
        <v>2206</v>
      </c>
      <c r="C62" s="118" t="s">
        <v>4</v>
      </c>
      <c r="D62" s="123">
        <v>18.920000000000002</v>
      </c>
    </row>
    <row r="63" spans="1:4">
      <c r="A63" s="118">
        <v>7030100030</v>
      </c>
      <c r="B63" s="12" t="s">
        <v>2207</v>
      </c>
      <c r="C63" s="118" t="s">
        <v>1</v>
      </c>
      <c r="D63" s="123">
        <v>100.59</v>
      </c>
    </row>
    <row r="64" spans="1:4">
      <c r="A64" s="118">
        <v>7030100040</v>
      </c>
      <c r="B64" s="12" t="s">
        <v>2208</v>
      </c>
      <c r="C64" s="118" t="s">
        <v>4</v>
      </c>
      <c r="D64" s="123">
        <v>103.65</v>
      </c>
    </row>
    <row r="65" spans="1:4">
      <c r="A65" s="118">
        <v>7030100050</v>
      </c>
      <c r="B65" s="12" t="s">
        <v>2209</v>
      </c>
      <c r="C65" s="118" t="s">
        <v>3</v>
      </c>
      <c r="D65" s="123">
        <v>9.51</v>
      </c>
    </row>
    <row r="66" spans="1:4">
      <c r="A66" s="118">
        <v>7030100060</v>
      </c>
      <c r="B66" s="12" t="s">
        <v>2210</v>
      </c>
      <c r="C66" s="118" t="s">
        <v>4</v>
      </c>
      <c r="D66" s="123">
        <v>6.16</v>
      </c>
    </row>
    <row r="67" spans="1:4">
      <c r="A67" s="118">
        <v>7030100070</v>
      </c>
      <c r="B67" s="12" t="s">
        <v>2211</v>
      </c>
      <c r="C67" s="118" t="s">
        <v>4</v>
      </c>
      <c r="D67" s="123">
        <v>24.19</v>
      </c>
    </row>
    <row r="68" spans="1:4">
      <c r="A68" s="118">
        <v>7030100080</v>
      </c>
      <c r="B68" s="12" t="s">
        <v>2212</v>
      </c>
      <c r="C68" s="118" t="s">
        <v>2</v>
      </c>
      <c r="D68" s="123">
        <v>96.14</v>
      </c>
    </row>
    <row r="69" spans="1:4">
      <c r="A69" s="118">
        <v>7030100090</v>
      </c>
      <c r="B69" s="12" t="s">
        <v>2213</v>
      </c>
      <c r="C69" s="118" t="s">
        <v>2</v>
      </c>
      <c r="D69" s="123">
        <v>547.98</v>
      </c>
    </row>
    <row r="70" spans="1:4">
      <c r="A70" s="118">
        <v>7030100100</v>
      </c>
      <c r="B70" s="12" t="s">
        <v>2214</v>
      </c>
      <c r="C70" s="118" t="s">
        <v>2167</v>
      </c>
      <c r="D70" s="123">
        <v>427</v>
      </c>
    </row>
    <row r="71" spans="1:4">
      <c r="A71" s="118">
        <v>7030100110</v>
      </c>
      <c r="B71" s="12" t="s">
        <v>2215</v>
      </c>
      <c r="C71" s="118" t="s">
        <v>2</v>
      </c>
      <c r="D71" s="123">
        <v>3.33</v>
      </c>
    </row>
    <row r="72" spans="1:4">
      <c r="A72" s="118">
        <v>7030100120</v>
      </c>
      <c r="B72" s="12" t="s">
        <v>2216</v>
      </c>
      <c r="C72" s="118" t="s">
        <v>4</v>
      </c>
      <c r="D72" s="123">
        <v>4.5199999999999996</v>
      </c>
    </row>
    <row r="73" spans="1:4">
      <c r="A73" s="118">
        <v>7030100130</v>
      </c>
      <c r="B73" s="12" t="s">
        <v>2217</v>
      </c>
      <c r="C73" s="118" t="s">
        <v>3</v>
      </c>
      <c r="D73" s="123">
        <v>0.26</v>
      </c>
    </row>
    <row r="74" spans="1:4">
      <c r="A74" s="118">
        <v>7030100140</v>
      </c>
      <c r="B74" s="12" t="s">
        <v>2218</v>
      </c>
      <c r="C74" s="118" t="s">
        <v>3</v>
      </c>
      <c r="D74" s="123">
        <v>0.67</v>
      </c>
    </row>
    <row r="75" spans="1:4">
      <c r="A75" s="118">
        <v>7030100150</v>
      </c>
      <c r="B75" s="12" t="s">
        <v>2219</v>
      </c>
      <c r="C75" s="118" t="s">
        <v>2220</v>
      </c>
      <c r="D75" s="123">
        <v>118.08</v>
      </c>
    </row>
    <row r="76" spans="1:4">
      <c r="A76" s="118">
        <v>7030100160</v>
      </c>
      <c r="B76" s="12" t="s">
        <v>2221</v>
      </c>
      <c r="C76" s="118" t="s">
        <v>2</v>
      </c>
      <c r="D76" s="123">
        <v>62.93</v>
      </c>
    </row>
    <row r="77" spans="1:4">
      <c r="A77" s="118">
        <v>7030100170</v>
      </c>
      <c r="B77" s="12" t="s">
        <v>2222</v>
      </c>
      <c r="C77" s="118" t="s">
        <v>2</v>
      </c>
      <c r="D77" s="123">
        <v>278.52999999999997</v>
      </c>
    </row>
    <row r="78" spans="1:4">
      <c r="A78" s="118">
        <v>7030100180</v>
      </c>
      <c r="B78" s="12" t="s">
        <v>2223</v>
      </c>
      <c r="C78" s="118" t="s">
        <v>4</v>
      </c>
      <c r="D78" s="123">
        <v>0.46</v>
      </c>
    </row>
    <row r="79" spans="1:4">
      <c r="A79" s="118">
        <v>7030100190</v>
      </c>
      <c r="B79" s="12" t="s">
        <v>2224</v>
      </c>
      <c r="C79" s="118" t="s">
        <v>4</v>
      </c>
      <c r="D79" s="123">
        <v>1.54</v>
      </c>
    </row>
    <row r="80" spans="1:4">
      <c r="A80" s="118">
        <v>7030100200</v>
      </c>
      <c r="B80" s="12" t="s">
        <v>2225</v>
      </c>
      <c r="C80" s="118" t="s">
        <v>4</v>
      </c>
      <c r="D80" s="123">
        <v>9.18</v>
      </c>
    </row>
    <row r="81" spans="1:4">
      <c r="A81" s="118">
        <v>7030100210</v>
      </c>
      <c r="B81" s="12" t="s">
        <v>2226</v>
      </c>
      <c r="C81" s="118" t="s">
        <v>4</v>
      </c>
      <c r="D81" s="123">
        <v>0.79</v>
      </c>
    </row>
    <row r="82" spans="1:4">
      <c r="A82" s="118">
        <v>7030100220</v>
      </c>
      <c r="B82" s="12" t="s">
        <v>2227</v>
      </c>
      <c r="C82" s="118" t="s">
        <v>4</v>
      </c>
      <c r="D82" s="123">
        <v>3.15</v>
      </c>
    </row>
    <row r="83" spans="1:4">
      <c r="A83" s="118">
        <v>7030100230</v>
      </c>
      <c r="B83" s="12" t="s">
        <v>2228</v>
      </c>
      <c r="C83" s="118" t="s">
        <v>4</v>
      </c>
      <c r="D83" s="123">
        <v>0.28999999999999998</v>
      </c>
    </row>
    <row r="84" spans="1:4">
      <c r="A84" s="118">
        <v>7030100241</v>
      </c>
      <c r="B84" s="12" t="s">
        <v>14082</v>
      </c>
      <c r="C84" s="118" t="s">
        <v>4</v>
      </c>
      <c r="D84" s="123">
        <v>20</v>
      </c>
    </row>
    <row r="85" spans="1:4">
      <c r="A85" s="118">
        <v>7030100250</v>
      </c>
      <c r="B85" s="12" t="s">
        <v>2229</v>
      </c>
      <c r="C85" s="118" t="s">
        <v>4</v>
      </c>
      <c r="D85" s="123">
        <v>6.33</v>
      </c>
    </row>
    <row r="86" spans="1:4">
      <c r="A86" s="118">
        <v>7030100260</v>
      </c>
      <c r="B86" s="12" t="s">
        <v>2230</v>
      </c>
      <c r="C86" s="118" t="s">
        <v>1</v>
      </c>
      <c r="D86" s="123">
        <v>10.5</v>
      </c>
    </row>
    <row r="87" spans="1:4">
      <c r="A87" s="118">
        <v>7030100270</v>
      </c>
      <c r="B87" s="12" t="s">
        <v>2231</v>
      </c>
      <c r="C87" s="118" t="s">
        <v>1</v>
      </c>
      <c r="D87" s="123">
        <v>3.28</v>
      </c>
    </row>
    <row r="88" spans="1:4">
      <c r="A88" s="118">
        <v>7030100280</v>
      </c>
      <c r="B88" s="12" t="s">
        <v>2232</v>
      </c>
      <c r="C88" s="118" t="s">
        <v>4</v>
      </c>
      <c r="D88" s="123">
        <v>3.94</v>
      </c>
    </row>
    <row r="89" spans="1:4">
      <c r="A89" s="118">
        <v>7030100291</v>
      </c>
      <c r="B89" s="12" t="s">
        <v>2233</v>
      </c>
      <c r="C89" s="118" t="s">
        <v>4</v>
      </c>
      <c r="D89" s="123">
        <v>2.08</v>
      </c>
    </row>
    <row r="90" spans="1:4">
      <c r="A90" s="118">
        <v>7030100301</v>
      </c>
      <c r="B90" s="12" t="s">
        <v>2234</v>
      </c>
      <c r="C90" s="118" t="s">
        <v>2</v>
      </c>
      <c r="D90" s="123">
        <v>19.66</v>
      </c>
    </row>
    <row r="91" spans="1:4">
      <c r="A91" s="118">
        <v>7030100311</v>
      </c>
      <c r="B91" s="12" t="s">
        <v>14083</v>
      </c>
      <c r="C91" s="118" t="s">
        <v>2</v>
      </c>
      <c r="D91" s="123">
        <v>39.299999999999997</v>
      </c>
    </row>
    <row r="92" spans="1:4">
      <c r="A92" s="118">
        <v>7030100312</v>
      </c>
      <c r="B92" s="12" t="s">
        <v>14084</v>
      </c>
      <c r="C92" s="118" t="s">
        <v>2</v>
      </c>
      <c r="D92" s="123">
        <v>95.63</v>
      </c>
    </row>
    <row r="93" spans="1:4">
      <c r="A93" s="118">
        <v>7030100331</v>
      </c>
      <c r="B93" s="12" t="s">
        <v>14085</v>
      </c>
      <c r="C93" s="118" t="s">
        <v>1</v>
      </c>
      <c r="D93" s="123">
        <v>6.13</v>
      </c>
    </row>
    <row r="94" spans="1:4">
      <c r="A94" s="118">
        <v>7030100350</v>
      </c>
      <c r="B94" s="12" t="s">
        <v>2235</v>
      </c>
      <c r="C94" s="118" t="s">
        <v>2180</v>
      </c>
      <c r="D94" s="123">
        <v>65</v>
      </c>
    </row>
    <row r="95" spans="1:4">
      <c r="A95" s="118">
        <v>7030100360</v>
      </c>
      <c r="B95" s="12" t="s">
        <v>2236</v>
      </c>
      <c r="C95" s="118" t="s">
        <v>7</v>
      </c>
      <c r="D95" s="123">
        <v>70.33</v>
      </c>
    </row>
    <row r="96" spans="1:4">
      <c r="A96" s="118">
        <v>7030100370</v>
      </c>
      <c r="B96" s="12" t="s">
        <v>2237</v>
      </c>
      <c r="C96" s="118" t="s">
        <v>4</v>
      </c>
      <c r="D96" s="123">
        <v>0.54</v>
      </c>
    </row>
    <row r="97" spans="1:4">
      <c r="A97" s="118">
        <v>7030100380</v>
      </c>
      <c r="B97" s="12" t="s">
        <v>2238</v>
      </c>
      <c r="C97" s="118" t="s">
        <v>4</v>
      </c>
      <c r="D97" s="123">
        <v>4.12</v>
      </c>
    </row>
    <row r="98" spans="1:4">
      <c r="A98" s="118">
        <v>7030100390</v>
      </c>
      <c r="B98" s="12" t="s">
        <v>2239</v>
      </c>
      <c r="C98" s="118" t="s">
        <v>4</v>
      </c>
      <c r="D98" s="123">
        <v>2.21</v>
      </c>
    </row>
    <row r="99" spans="1:4">
      <c r="A99" s="118">
        <v>7030100400</v>
      </c>
      <c r="B99" s="12" t="s">
        <v>2240</v>
      </c>
      <c r="C99" s="118" t="s">
        <v>7</v>
      </c>
      <c r="D99" s="123">
        <v>19.68</v>
      </c>
    </row>
    <row r="100" spans="1:4">
      <c r="A100" s="118">
        <v>7030100410</v>
      </c>
      <c r="B100" s="12" t="s">
        <v>2241</v>
      </c>
      <c r="C100" s="118" t="s">
        <v>4</v>
      </c>
      <c r="D100" s="123">
        <v>0.46</v>
      </c>
    </row>
    <row r="101" spans="1:4">
      <c r="A101" s="118">
        <v>7030100420</v>
      </c>
      <c r="B101" s="12" t="s">
        <v>2242</v>
      </c>
      <c r="C101" s="118" t="s">
        <v>4</v>
      </c>
      <c r="D101" s="123">
        <v>0.18</v>
      </c>
    </row>
    <row r="102" spans="1:4">
      <c r="A102" s="118">
        <v>7030100430</v>
      </c>
      <c r="B102" s="12" t="s">
        <v>2243</v>
      </c>
      <c r="C102" s="118" t="s">
        <v>20</v>
      </c>
      <c r="D102" s="123">
        <v>1.42</v>
      </c>
    </row>
    <row r="103" spans="1:4">
      <c r="A103" s="118">
        <v>7030100440</v>
      </c>
      <c r="B103" s="12" t="s">
        <v>2244</v>
      </c>
      <c r="C103" s="118" t="s">
        <v>1</v>
      </c>
      <c r="D103" s="123">
        <v>1.98</v>
      </c>
    </row>
    <row r="104" spans="1:4">
      <c r="A104" s="118">
        <v>7030100450</v>
      </c>
      <c r="B104" s="12" t="s">
        <v>2245</v>
      </c>
      <c r="C104" s="118" t="s">
        <v>20</v>
      </c>
      <c r="D104" s="123">
        <v>0.76</v>
      </c>
    </row>
    <row r="105" spans="1:4">
      <c r="A105" s="118">
        <v>7030100460</v>
      </c>
      <c r="B105" s="12" t="s">
        <v>2246</v>
      </c>
      <c r="C105" s="118" t="s">
        <v>20</v>
      </c>
      <c r="D105" s="123">
        <v>2.83</v>
      </c>
    </row>
    <row r="106" spans="1:4">
      <c r="A106" s="118">
        <v>7030100470</v>
      </c>
      <c r="B106" s="12" t="s">
        <v>2247</v>
      </c>
      <c r="C106" s="118" t="s">
        <v>20</v>
      </c>
      <c r="D106" s="123">
        <v>105.06</v>
      </c>
    </row>
    <row r="107" spans="1:4">
      <c r="A107" s="118">
        <v>7030100480</v>
      </c>
      <c r="B107" s="12" t="s">
        <v>2248</v>
      </c>
      <c r="C107" s="118" t="s">
        <v>20</v>
      </c>
      <c r="D107" s="123">
        <v>236.56</v>
      </c>
    </row>
    <row r="108" spans="1:4">
      <c r="A108" s="118">
        <v>7030100490</v>
      </c>
      <c r="B108" s="12" t="s">
        <v>2249</v>
      </c>
      <c r="C108" s="118" t="s">
        <v>20</v>
      </c>
      <c r="D108" s="123">
        <v>7.73</v>
      </c>
    </row>
    <row r="109" spans="1:4">
      <c r="A109" s="118">
        <v>7030100500</v>
      </c>
      <c r="B109" s="12" t="s">
        <v>2250</v>
      </c>
      <c r="C109" s="118" t="s">
        <v>1</v>
      </c>
      <c r="D109" s="123">
        <v>0.44</v>
      </c>
    </row>
    <row r="110" spans="1:4">
      <c r="A110" s="118">
        <v>7030100510</v>
      </c>
      <c r="B110" s="12" t="s">
        <v>2251</v>
      </c>
      <c r="C110" s="118" t="s">
        <v>4</v>
      </c>
      <c r="D110" s="123">
        <v>11.18</v>
      </c>
    </row>
    <row r="111" spans="1:4">
      <c r="A111" s="118" t="s">
        <v>14146</v>
      </c>
      <c r="D111" s="123"/>
    </row>
    <row r="112" spans="1:4">
      <c r="A112" s="118" t="s">
        <v>14147</v>
      </c>
      <c r="D112" s="123"/>
    </row>
    <row r="113" spans="1:4">
      <c r="A113" s="118" t="s">
        <v>14148</v>
      </c>
      <c r="C113" s="118" t="s">
        <v>14149</v>
      </c>
      <c r="D113" s="123"/>
    </row>
    <row r="114" spans="1:4">
      <c r="A114" s="118" t="s">
        <v>19</v>
      </c>
      <c r="B114" s="12" t="s">
        <v>971</v>
      </c>
      <c r="C114" s="118" t="s">
        <v>0</v>
      </c>
      <c r="D114" s="123" t="s">
        <v>14150</v>
      </c>
    </row>
    <row r="115" spans="1:4">
      <c r="A115" s="118">
        <v>7030100520</v>
      </c>
      <c r="B115" s="12" t="s">
        <v>2252</v>
      </c>
      <c r="C115" s="118" t="s">
        <v>7</v>
      </c>
      <c r="D115" s="123">
        <v>44.72</v>
      </c>
    </row>
    <row r="116" spans="1:4">
      <c r="A116" s="118">
        <v>7030100530</v>
      </c>
      <c r="B116" s="12" t="s">
        <v>2253</v>
      </c>
      <c r="C116" s="118" t="s">
        <v>4</v>
      </c>
      <c r="D116" s="123">
        <v>5.96</v>
      </c>
    </row>
    <row r="117" spans="1:4">
      <c r="A117" s="118">
        <v>7030100540</v>
      </c>
      <c r="B117" s="12" t="s">
        <v>2254</v>
      </c>
      <c r="C117" s="118" t="s">
        <v>7</v>
      </c>
      <c r="D117" s="123">
        <v>343.26</v>
      </c>
    </row>
    <row r="118" spans="1:4">
      <c r="A118" s="118">
        <v>7030100550</v>
      </c>
      <c r="B118" s="12" t="s">
        <v>2255</v>
      </c>
      <c r="C118" s="118" t="s">
        <v>7</v>
      </c>
      <c r="D118" s="123">
        <v>237.59</v>
      </c>
    </row>
    <row r="119" spans="1:4">
      <c r="A119" s="118">
        <v>7030100560</v>
      </c>
      <c r="B119" s="12" t="s">
        <v>2256</v>
      </c>
      <c r="C119" s="118" t="s">
        <v>7</v>
      </c>
      <c r="D119" s="123">
        <v>238.48</v>
      </c>
    </row>
    <row r="120" spans="1:4">
      <c r="A120" s="118">
        <v>7030100570</v>
      </c>
      <c r="B120" s="12" t="s">
        <v>2257</v>
      </c>
      <c r="C120" s="118" t="s">
        <v>4</v>
      </c>
      <c r="D120" s="123">
        <v>10.43</v>
      </c>
    </row>
    <row r="121" spans="1:4">
      <c r="A121" s="118">
        <v>7030100580</v>
      </c>
      <c r="B121" s="12" t="s">
        <v>2258</v>
      </c>
      <c r="C121" s="118" t="s">
        <v>4</v>
      </c>
      <c r="D121" s="123">
        <v>11.93</v>
      </c>
    </row>
    <row r="122" spans="1:4">
      <c r="A122" s="118">
        <v>7030100590</v>
      </c>
      <c r="B122" s="12" t="s">
        <v>2259</v>
      </c>
      <c r="C122" s="118" t="s">
        <v>4</v>
      </c>
      <c r="D122" s="123">
        <v>20.87</v>
      </c>
    </row>
    <row r="123" spans="1:4">
      <c r="A123" s="118">
        <v>7030100600</v>
      </c>
      <c r="B123" s="12" t="s">
        <v>2260</v>
      </c>
      <c r="C123" s="118" t="s">
        <v>4</v>
      </c>
      <c r="D123" s="123">
        <v>44.09</v>
      </c>
    </row>
    <row r="124" spans="1:4">
      <c r="A124" s="118">
        <v>7030100610</v>
      </c>
      <c r="B124" s="12" t="s">
        <v>2261</v>
      </c>
      <c r="C124" s="118" t="s">
        <v>2</v>
      </c>
      <c r="D124" s="123">
        <v>15.49</v>
      </c>
    </row>
    <row r="125" spans="1:4">
      <c r="A125" s="118">
        <v>7030100620</v>
      </c>
      <c r="B125" s="12" t="s">
        <v>2262</v>
      </c>
      <c r="C125" s="118" t="s">
        <v>4</v>
      </c>
      <c r="D125" s="123">
        <v>10.9</v>
      </c>
    </row>
    <row r="126" spans="1:4">
      <c r="A126" s="118">
        <v>7030100630</v>
      </c>
      <c r="B126" s="12" t="s">
        <v>2263</v>
      </c>
      <c r="C126" s="118" t="s">
        <v>4</v>
      </c>
      <c r="D126" s="123">
        <v>7.44</v>
      </c>
    </row>
    <row r="127" spans="1:4">
      <c r="A127" s="118">
        <v>7030100640</v>
      </c>
      <c r="B127" s="12" t="s">
        <v>2264</v>
      </c>
      <c r="C127" s="118" t="s">
        <v>4</v>
      </c>
      <c r="D127" s="123">
        <v>19.38</v>
      </c>
    </row>
    <row r="128" spans="1:4">
      <c r="A128" s="118">
        <v>7030100650</v>
      </c>
      <c r="B128" s="12" t="s">
        <v>2265</v>
      </c>
      <c r="C128" s="118" t="s">
        <v>4</v>
      </c>
      <c r="D128" s="123">
        <v>8.43</v>
      </c>
    </row>
    <row r="129" spans="1:4">
      <c r="A129" s="118">
        <v>7030100660</v>
      </c>
      <c r="B129" s="12" t="s">
        <v>2266</v>
      </c>
      <c r="C129" s="118" t="s">
        <v>1</v>
      </c>
      <c r="D129" s="123">
        <v>1.05</v>
      </c>
    </row>
    <row r="130" spans="1:4">
      <c r="A130" s="118">
        <v>7030100670</v>
      </c>
      <c r="B130" s="12" t="s">
        <v>2267</v>
      </c>
      <c r="C130" s="118" t="s">
        <v>4</v>
      </c>
      <c r="D130" s="123">
        <v>3.94</v>
      </c>
    </row>
    <row r="131" spans="1:4">
      <c r="A131" s="118">
        <v>7030100680</v>
      </c>
      <c r="B131" s="12" t="s">
        <v>2268</v>
      </c>
      <c r="C131" s="118" t="s">
        <v>1</v>
      </c>
      <c r="D131" s="123">
        <v>1.97</v>
      </c>
    </row>
    <row r="132" spans="1:4">
      <c r="A132" s="118">
        <v>7030100690</v>
      </c>
      <c r="B132" s="12" t="s">
        <v>2269</v>
      </c>
      <c r="C132" s="118" t="s">
        <v>4</v>
      </c>
      <c r="D132" s="123">
        <v>15.49</v>
      </c>
    </row>
    <row r="133" spans="1:4">
      <c r="A133" s="118">
        <v>7030100700</v>
      </c>
      <c r="B133" s="12" t="s">
        <v>2270</v>
      </c>
      <c r="C133" s="118" t="s">
        <v>4</v>
      </c>
      <c r="D133" s="123">
        <v>22.05</v>
      </c>
    </row>
    <row r="134" spans="1:4">
      <c r="A134" s="118">
        <v>7030100710</v>
      </c>
      <c r="B134" s="12" t="s">
        <v>2271</v>
      </c>
      <c r="C134" s="118" t="s">
        <v>4</v>
      </c>
      <c r="D134" s="123">
        <v>7.74</v>
      </c>
    </row>
    <row r="135" spans="1:4">
      <c r="A135" s="118">
        <v>7030100720</v>
      </c>
      <c r="B135" s="12" t="s">
        <v>2272</v>
      </c>
      <c r="C135" s="118" t="s">
        <v>1</v>
      </c>
      <c r="D135" s="123">
        <v>11.02</v>
      </c>
    </row>
    <row r="136" spans="1:4">
      <c r="A136" s="118">
        <v>7030100730</v>
      </c>
      <c r="B136" s="12" t="s">
        <v>2273</v>
      </c>
      <c r="C136" s="118" t="s">
        <v>4</v>
      </c>
      <c r="D136" s="123">
        <v>10.7</v>
      </c>
    </row>
    <row r="137" spans="1:4">
      <c r="A137" s="118">
        <v>7030100740</v>
      </c>
      <c r="B137" s="12" t="s">
        <v>2274</v>
      </c>
      <c r="C137" s="118" t="s">
        <v>2</v>
      </c>
      <c r="D137" s="123">
        <v>12.45</v>
      </c>
    </row>
    <row r="138" spans="1:4">
      <c r="A138" s="118">
        <v>7030100750</v>
      </c>
      <c r="B138" s="12" t="s">
        <v>2275</v>
      </c>
      <c r="C138" s="118" t="s">
        <v>4</v>
      </c>
      <c r="D138" s="123">
        <v>7.35</v>
      </c>
    </row>
    <row r="139" spans="1:4">
      <c r="A139" s="118">
        <v>7030100760</v>
      </c>
      <c r="B139" s="12" t="s">
        <v>2276</v>
      </c>
      <c r="C139" s="118" t="s">
        <v>1</v>
      </c>
      <c r="D139" s="123">
        <v>44.09</v>
      </c>
    </row>
    <row r="140" spans="1:4">
      <c r="A140" s="118">
        <v>7030100770</v>
      </c>
      <c r="B140" s="12" t="s">
        <v>2277</v>
      </c>
      <c r="C140" s="118" t="s">
        <v>4</v>
      </c>
      <c r="D140" s="123">
        <v>8.93</v>
      </c>
    </row>
    <row r="141" spans="1:4">
      <c r="A141" s="118">
        <v>7030100780</v>
      </c>
      <c r="B141" s="12" t="s">
        <v>2278</v>
      </c>
      <c r="C141" s="118" t="s">
        <v>2</v>
      </c>
      <c r="D141" s="123">
        <v>8.5399999999999991</v>
      </c>
    </row>
    <row r="142" spans="1:4">
      <c r="A142" s="118">
        <v>7030100790</v>
      </c>
      <c r="B142" s="12" t="s">
        <v>2279</v>
      </c>
      <c r="C142" s="118" t="s">
        <v>4</v>
      </c>
      <c r="D142" s="123">
        <v>5.21</v>
      </c>
    </row>
    <row r="143" spans="1:4">
      <c r="A143" s="118">
        <v>7030100800</v>
      </c>
      <c r="B143" s="12" t="s">
        <v>2280</v>
      </c>
      <c r="C143" s="118" t="s">
        <v>4</v>
      </c>
      <c r="D143" s="123">
        <v>14.91</v>
      </c>
    </row>
    <row r="144" spans="1:4">
      <c r="A144" s="118">
        <v>7030100810</v>
      </c>
      <c r="B144" s="12" t="s">
        <v>2281</v>
      </c>
      <c r="C144" s="118" t="s">
        <v>2</v>
      </c>
      <c r="D144" s="123">
        <v>30.76</v>
      </c>
    </row>
    <row r="145" spans="1:4">
      <c r="A145" s="118">
        <v>7030100820</v>
      </c>
      <c r="B145" s="12" t="s">
        <v>2282</v>
      </c>
      <c r="C145" s="118" t="s">
        <v>2</v>
      </c>
      <c r="D145" s="123">
        <v>55.72</v>
      </c>
    </row>
    <row r="146" spans="1:4">
      <c r="A146" s="118">
        <v>7030100830</v>
      </c>
      <c r="B146" s="12" t="s">
        <v>2283</v>
      </c>
      <c r="C146" s="118" t="s">
        <v>2</v>
      </c>
      <c r="D146" s="123">
        <v>11.11</v>
      </c>
    </row>
    <row r="147" spans="1:4">
      <c r="A147" s="118">
        <v>7030100840</v>
      </c>
      <c r="B147" s="12" t="s">
        <v>2284</v>
      </c>
      <c r="C147" s="118" t="s">
        <v>1</v>
      </c>
      <c r="D147" s="123">
        <v>8.16</v>
      </c>
    </row>
    <row r="148" spans="1:4">
      <c r="A148" s="118">
        <v>7030100850</v>
      </c>
      <c r="B148" s="12" t="s">
        <v>2285</v>
      </c>
      <c r="C148" s="118" t="s">
        <v>1</v>
      </c>
      <c r="D148" s="123">
        <v>11.47</v>
      </c>
    </row>
    <row r="149" spans="1:4">
      <c r="A149" s="118">
        <v>7030100860</v>
      </c>
      <c r="B149" s="12" t="s">
        <v>2286</v>
      </c>
      <c r="C149" s="118" t="s">
        <v>1</v>
      </c>
      <c r="D149" s="123">
        <v>17.440000000000001</v>
      </c>
    </row>
    <row r="150" spans="1:4">
      <c r="A150" s="118">
        <v>7030100870</v>
      </c>
      <c r="B150" s="12" t="s">
        <v>2287</v>
      </c>
      <c r="C150" s="118" t="s">
        <v>7</v>
      </c>
      <c r="D150" s="123">
        <v>45.87</v>
      </c>
    </row>
    <row r="151" spans="1:4">
      <c r="A151" s="118">
        <v>7030100880</v>
      </c>
      <c r="B151" s="12" t="s">
        <v>2288</v>
      </c>
      <c r="C151" s="118" t="s">
        <v>4</v>
      </c>
      <c r="D151" s="123">
        <v>52.48</v>
      </c>
    </row>
    <row r="152" spans="1:4">
      <c r="A152" s="119">
        <v>7030100890</v>
      </c>
      <c r="B152" s="12" t="s">
        <v>2289</v>
      </c>
      <c r="C152" s="118" t="s">
        <v>4</v>
      </c>
      <c r="D152" s="123">
        <v>17.059999999999999</v>
      </c>
    </row>
    <row r="153" spans="1:4">
      <c r="A153" s="118">
        <v>7030100900</v>
      </c>
      <c r="B153" s="12" t="s">
        <v>2290</v>
      </c>
      <c r="C153" s="118" t="s">
        <v>2</v>
      </c>
      <c r="D153" s="123">
        <v>3630</v>
      </c>
    </row>
    <row r="154" spans="1:4">
      <c r="A154" s="118">
        <v>7030100910</v>
      </c>
      <c r="B154" s="12" t="s">
        <v>2291</v>
      </c>
      <c r="C154" s="118" t="s">
        <v>7</v>
      </c>
      <c r="D154" s="123">
        <v>52.48</v>
      </c>
    </row>
    <row r="155" spans="1:4">
      <c r="A155" s="118">
        <v>7030100920</v>
      </c>
      <c r="B155" s="12" t="s">
        <v>2292</v>
      </c>
      <c r="C155" s="118" t="s">
        <v>4</v>
      </c>
      <c r="D155" s="123">
        <v>52.26</v>
      </c>
    </row>
    <row r="156" spans="1:4">
      <c r="A156" s="118">
        <v>7030100930</v>
      </c>
      <c r="B156" s="12" t="s">
        <v>2293</v>
      </c>
      <c r="C156" s="118" t="s">
        <v>4</v>
      </c>
      <c r="D156" s="123">
        <v>2.2599999999999998</v>
      </c>
    </row>
    <row r="157" spans="1:4">
      <c r="A157" s="118">
        <v>7030100940</v>
      </c>
      <c r="B157" s="12" t="s">
        <v>2294</v>
      </c>
      <c r="C157" s="118" t="s">
        <v>2</v>
      </c>
      <c r="D157" s="123">
        <v>10</v>
      </c>
    </row>
    <row r="158" spans="1:4">
      <c r="A158" s="118">
        <v>7030100950</v>
      </c>
      <c r="B158" s="12" t="s">
        <v>2295</v>
      </c>
      <c r="C158" s="118" t="s">
        <v>4</v>
      </c>
      <c r="D158" s="123">
        <v>263.13</v>
      </c>
    </row>
    <row r="159" spans="1:4">
      <c r="A159" s="118">
        <v>7030100960</v>
      </c>
      <c r="B159" s="12" t="s">
        <v>2296</v>
      </c>
      <c r="C159" s="118" t="s">
        <v>1</v>
      </c>
      <c r="D159" s="123">
        <v>17.579999999999998</v>
      </c>
    </row>
    <row r="160" spans="1:4">
      <c r="A160" s="118" t="s">
        <v>2297</v>
      </c>
      <c r="D160" s="123"/>
    </row>
    <row r="161" spans="1:4">
      <c r="A161" s="118">
        <v>7040100010</v>
      </c>
      <c r="B161" s="12" t="s">
        <v>2298</v>
      </c>
      <c r="C161" s="118" t="s">
        <v>7</v>
      </c>
      <c r="D161" s="123">
        <v>39.36</v>
      </c>
    </row>
    <row r="162" spans="1:4">
      <c r="A162" s="118">
        <v>7040100020</v>
      </c>
      <c r="B162" s="12" t="s">
        <v>2299</v>
      </c>
      <c r="C162" s="118" t="s">
        <v>7</v>
      </c>
      <c r="D162" s="123">
        <v>45.26</v>
      </c>
    </row>
    <row r="163" spans="1:4">
      <c r="A163" s="118">
        <v>7040100030</v>
      </c>
      <c r="B163" s="12" t="s">
        <v>2300</v>
      </c>
      <c r="C163" s="118" t="s">
        <v>7</v>
      </c>
      <c r="D163" s="123">
        <v>92.89</v>
      </c>
    </row>
    <row r="164" spans="1:4">
      <c r="A164" s="118">
        <v>7040100040</v>
      </c>
      <c r="B164" s="12" t="s">
        <v>2301</v>
      </c>
      <c r="C164" s="118" t="s">
        <v>7</v>
      </c>
      <c r="D164" s="123">
        <v>45.92</v>
      </c>
    </row>
    <row r="165" spans="1:4">
      <c r="A165" s="118">
        <v>7040100050</v>
      </c>
      <c r="B165" s="12" t="s">
        <v>2302</v>
      </c>
      <c r="C165" s="118" t="s">
        <v>7</v>
      </c>
      <c r="D165" s="123">
        <v>57.73</v>
      </c>
    </row>
    <row r="166" spans="1:4">
      <c r="A166" s="118">
        <v>7040100060</v>
      </c>
      <c r="B166" s="12" t="s">
        <v>2303</v>
      </c>
      <c r="C166" s="118" t="s">
        <v>7</v>
      </c>
      <c r="D166" s="123">
        <v>9.1300000000000008</v>
      </c>
    </row>
    <row r="167" spans="1:4">
      <c r="A167" s="118" t="s">
        <v>14146</v>
      </c>
      <c r="D167" s="123"/>
    </row>
    <row r="168" spans="1:4">
      <c r="A168" s="118" t="s">
        <v>14147</v>
      </c>
      <c r="D168" s="123"/>
    </row>
    <row r="169" spans="1:4">
      <c r="A169" s="118" t="s">
        <v>14148</v>
      </c>
      <c r="C169" s="118" t="s">
        <v>14149</v>
      </c>
      <c r="D169" s="123"/>
    </row>
    <row r="170" spans="1:4">
      <c r="A170" s="118" t="s">
        <v>19</v>
      </c>
      <c r="B170" s="12" t="s">
        <v>971</v>
      </c>
      <c r="C170" s="118" t="s">
        <v>0</v>
      </c>
      <c r="D170" s="123" t="s">
        <v>14150</v>
      </c>
    </row>
    <row r="171" spans="1:4">
      <c r="A171" s="118">
        <v>7040100070</v>
      </c>
      <c r="B171" s="12" t="s">
        <v>2304</v>
      </c>
      <c r="C171" s="118" t="s">
        <v>7</v>
      </c>
      <c r="D171" s="123">
        <v>12.58</v>
      </c>
    </row>
    <row r="172" spans="1:4">
      <c r="A172" s="118">
        <v>7040100080</v>
      </c>
      <c r="B172" s="12" t="s">
        <v>2305</v>
      </c>
      <c r="C172" s="118" t="s">
        <v>7</v>
      </c>
      <c r="D172" s="123">
        <v>18.28</v>
      </c>
    </row>
    <row r="173" spans="1:4">
      <c r="A173" s="118">
        <v>7040100090</v>
      </c>
      <c r="B173" s="12" t="s">
        <v>2306</v>
      </c>
      <c r="C173" s="118" t="s">
        <v>7</v>
      </c>
      <c r="D173" s="123">
        <v>16.010000000000002</v>
      </c>
    </row>
    <row r="174" spans="1:4">
      <c r="A174" s="118">
        <v>7040100100</v>
      </c>
      <c r="B174" s="12" t="s">
        <v>2307</v>
      </c>
      <c r="C174" s="118" t="s">
        <v>7</v>
      </c>
      <c r="D174" s="123">
        <v>21.51</v>
      </c>
    </row>
    <row r="175" spans="1:4">
      <c r="A175" s="118">
        <v>7040100110</v>
      </c>
      <c r="B175" s="12" t="s">
        <v>2308</v>
      </c>
      <c r="C175" s="118" t="s">
        <v>7</v>
      </c>
      <c r="D175" s="123">
        <v>1281.76</v>
      </c>
    </row>
    <row r="176" spans="1:4">
      <c r="A176" s="118">
        <v>7040100120</v>
      </c>
      <c r="B176" s="12" t="s">
        <v>2309</v>
      </c>
      <c r="C176" s="118" t="s">
        <v>7</v>
      </c>
      <c r="D176" s="123">
        <v>788.72</v>
      </c>
    </row>
    <row r="177" spans="1:4">
      <c r="A177" s="118">
        <v>7040100130</v>
      </c>
      <c r="B177" s="12" t="s">
        <v>2310</v>
      </c>
      <c r="C177" s="118" t="s">
        <v>7</v>
      </c>
      <c r="D177" s="123">
        <v>905.36</v>
      </c>
    </row>
    <row r="178" spans="1:4">
      <c r="A178" s="118">
        <v>7040100140</v>
      </c>
      <c r="B178" s="12" t="s">
        <v>2311</v>
      </c>
      <c r="C178" s="118" t="s">
        <v>7</v>
      </c>
      <c r="D178" s="123">
        <v>480.57</v>
      </c>
    </row>
    <row r="179" spans="1:4">
      <c r="A179" s="118">
        <v>7040100150</v>
      </c>
      <c r="B179" s="12" t="s">
        <v>2312</v>
      </c>
      <c r="C179" s="118" t="s">
        <v>7</v>
      </c>
      <c r="D179" s="123">
        <v>20.059999999999999</v>
      </c>
    </row>
    <row r="180" spans="1:4">
      <c r="A180" s="118">
        <v>7040100160</v>
      </c>
      <c r="B180" s="12" t="s">
        <v>2313</v>
      </c>
      <c r="C180" s="118" t="s">
        <v>7</v>
      </c>
      <c r="D180" s="123">
        <v>58.54</v>
      </c>
    </row>
    <row r="181" spans="1:4">
      <c r="A181" s="118">
        <v>7040100170</v>
      </c>
      <c r="B181" s="12" t="s">
        <v>2314</v>
      </c>
      <c r="C181" s="118" t="s">
        <v>7</v>
      </c>
      <c r="D181" s="123">
        <v>87.41</v>
      </c>
    </row>
    <row r="182" spans="1:4">
      <c r="A182" s="118">
        <v>7040100180</v>
      </c>
      <c r="B182" s="12" t="s">
        <v>2315</v>
      </c>
      <c r="C182" s="118" t="s">
        <v>7</v>
      </c>
      <c r="D182" s="123">
        <v>6.56</v>
      </c>
    </row>
    <row r="183" spans="1:4">
      <c r="A183" s="118">
        <v>7040100190</v>
      </c>
      <c r="B183" s="12" t="s">
        <v>2316</v>
      </c>
      <c r="C183" s="118" t="s">
        <v>7</v>
      </c>
      <c r="D183" s="123">
        <v>6.56</v>
      </c>
    </row>
    <row r="184" spans="1:4">
      <c r="A184" s="118">
        <v>7040100200</v>
      </c>
      <c r="B184" s="12" t="s">
        <v>2317</v>
      </c>
      <c r="C184" s="118" t="s">
        <v>7</v>
      </c>
      <c r="D184" s="123">
        <v>2.96</v>
      </c>
    </row>
    <row r="185" spans="1:4">
      <c r="A185" s="118">
        <v>7040100210</v>
      </c>
      <c r="B185" s="12" t="s">
        <v>2318</v>
      </c>
      <c r="C185" s="118" t="s">
        <v>7</v>
      </c>
      <c r="D185" s="123">
        <v>45.92</v>
      </c>
    </row>
    <row r="186" spans="1:4">
      <c r="A186" s="118">
        <v>7040100220</v>
      </c>
      <c r="B186" s="12" t="s">
        <v>2319</v>
      </c>
      <c r="C186" s="118" t="s">
        <v>7</v>
      </c>
      <c r="D186" s="123">
        <v>17.55</v>
      </c>
    </row>
    <row r="187" spans="1:4">
      <c r="A187" s="118">
        <v>7040100230</v>
      </c>
      <c r="B187" s="12" t="s">
        <v>2320</v>
      </c>
      <c r="C187" s="118" t="s">
        <v>7</v>
      </c>
      <c r="D187" s="123">
        <v>21.67</v>
      </c>
    </row>
    <row r="188" spans="1:4">
      <c r="A188" s="118">
        <v>7040100240</v>
      </c>
      <c r="B188" s="12" t="s">
        <v>2321</v>
      </c>
      <c r="C188" s="118" t="s">
        <v>7</v>
      </c>
      <c r="D188" s="123">
        <v>56.77</v>
      </c>
    </row>
    <row r="189" spans="1:4">
      <c r="A189" s="118">
        <v>7040100250</v>
      </c>
      <c r="B189" s="12" t="s">
        <v>2322</v>
      </c>
      <c r="C189" s="118" t="s">
        <v>7</v>
      </c>
      <c r="D189" s="123">
        <v>59.95</v>
      </c>
    </row>
    <row r="190" spans="1:4">
      <c r="A190" s="118">
        <v>7040100260</v>
      </c>
      <c r="B190" s="12" t="s">
        <v>2323</v>
      </c>
      <c r="C190" s="118" t="s">
        <v>7</v>
      </c>
      <c r="D190" s="123">
        <v>78.42</v>
      </c>
    </row>
    <row r="191" spans="1:4">
      <c r="A191" s="118">
        <v>7040100270</v>
      </c>
      <c r="B191" s="12" t="s">
        <v>2324</v>
      </c>
      <c r="C191" s="118" t="s">
        <v>7</v>
      </c>
      <c r="D191" s="123">
        <v>35.58</v>
      </c>
    </row>
    <row r="192" spans="1:4">
      <c r="A192" s="118">
        <v>7040100280</v>
      </c>
      <c r="B192" s="12" t="s">
        <v>2325</v>
      </c>
      <c r="C192" s="118" t="s">
        <v>7</v>
      </c>
      <c r="D192" s="123">
        <v>82.96</v>
      </c>
    </row>
    <row r="193" spans="1:4">
      <c r="A193" s="118">
        <v>7040100290</v>
      </c>
      <c r="B193" s="12" t="s">
        <v>2326</v>
      </c>
      <c r="C193" s="118" t="s">
        <v>7</v>
      </c>
      <c r="D193" s="123">
        <v>41.65</v>
      </c>
    </row>
    <row r="194" spans="1:4">
      <c r="A194" s="118">
        <v>7040100300</v>
      </c>
      <c r="B194" s="12" t="s">
        <v>2327</v>
      </c>
      <c r="C194" s="118" t="s">
        <v>7</v>
      </c>
      <c r="D194" s="123">
        <v>37.58</v>
      </c>
    </row>
    <row r="195" spans="1:4">
      <c r="A195" s="118">
        <v>7040100310</v>
      </c>
      <c r="B195" s="12" t="s">
        <v>2328</v>
      </c>
      <c r="C195" s="118" t="s">
        <v>7</v>
      </c>
      <c r="D195" s="123">
        <v>4.0999999999999996</v>
      </c>
    </row>
    <row r="196" spans="1:4">
      <c r="A196" s="119">
        <v>7040100320</v>
      </c>
      <c r="B196" s="12" t="s">
        <v>2329</v>
      </c>
      <c r="C196" s="118" t="s">
        <v>7</v>
      </c>
      <c r="D196" s="123">
        <v>15.39</v>
      </c>
    </row>
    <row r="197" spans="1:4">
      <c r="A197" s="118">
        <v>7040100330</v>
      </c>
      <c r="B197" s="12" t="s">
        <v>2330</v>
      </c>
      <c r="C197" s="118" t="s">
        <v>7</v>
      </c>
      <c r="D197" s="123">
        <v>8.6</v>
      </c>
    </row>
    <row r="198" spans="1:4">
      <c r="A198" s="118">
        <v>7040100340</v>
      </c>
      <c r="B198" s="12" t="s">
        <v>2331</v>
      </c>
      <c r="C198" s="118" t="s">
        <v>7</v>
      </c>
      <c r="D198" s="123">
        <v>7.18</v>
      </c>
    </row>
    <row r="199" spans="1:4">
      <c r="A199" s="118">
        <v>7040100350</v>
      </c>
      <c r="B199" s="12" t="s">
        <v>2332</v>
      </c>
      <c r="C199" s="118" t="s">
        <v>7</v>
      </c>
      <c r="D199" s="123">
        <v>2.29</v>
      </c>
    </row>
    <row r="200" spans="1:4">
      <c r="A200" s="118">
        <v>7040100360</v>
      </c>
      <c r="B200" s="12" t="s">
        <v>2333</v>
      </c>
      <c r="C200" s="118" t="s">
        <v>7</v>
      </c>
      <c r="D200" s="123">
        <v>9.6300000000000008</v>
      </c>
    </row>
    <row r="201" spans="1:4">
      <c r="A201" s="118">
        <v>7040100370</v>
      </c>
      <c r="B201" s="12" t="s">
        <v>2334</v>
      </c>
      <c r="C201" s="118" t="s">
        <v>7</v>
      </c>
      <c r="D201" s="123">
        <v>23.62</v>
      </c>
    </row>
    <row r="202" spans="1:4">
      <c r="A202" s="118">
        <v>7040100380</v>
      </c>
      <c r="B202" s="12" t="s">
        <v>2335</v>
      </c>
      <c r="C202" s="118" t="s">
        <v>2336</v>
      </c>
      <c r="D202" s="123">
        <v>0.71</v>
      </c>
    </row>
    <row r="203" spans="1:4">
      <c r="A203" s="118">
        <v>7040100390</v>
      </c>
      <c r="B203" s="12" t="s">
        <v>2337</v>
      </c>
      <c r="C203" s="118" t="s">
        <v>2336</v>
      </c>
      <c r="D203" s="123">
        <v>0.79</v>
      </c>
    </row>
    <row r="204" spans="1:4">
      <c r="A204" s="118">
        <v>7040100400</v>
      </c>
      <c r="B204" s="12" t="s">
        <v>2338</v>
      </c>
      <c r="C204" s="118" t="s">
        <v>7</v>
      </c>
      <c r="D204" s="123">
        <v>0.83</v>
      </c>
    </row>
    <row r="205" spans="1:4">
      <c r="A205" s="118">
        <v>7040100410</v>
      </c>
      <c r="B205" s="12" t="s">
        <v>2339</v>
      </c>
      <c r="C205" s="118" t="s">
        <v>7</v>
      </c>
      <c r="D205" s="123">
        <v>10.77</v>
      </c>
    </row>
    <row r="206" spans="1:4">
      <c r="A206" s="118">
        <v>7040100420</v>
      </c>
      <c r="B206" s="12" t="s">
        <v>2340</v>
      </c>
      <c r="C206" s="118" t="s">
        <v>7</v>
      </c>
      <c r="D206" s="123">
        <v>19.68</v>
      </c>
    </row>
    <row r="207" spans="1:4">
      <c r="A207" s="118">
        <v>7040100430</v>
      </c>
      <c r="B207" s="12" t="s">
        <v>2341</v>
      </c>
      <c r="C207" s="118" t="s">
        <v>7</v>
      </c>
      <c r="D207" s="123">
        <v>6.79</v>
      </c>
    </row>
    <row r="208" spans="1:4">
      <c r="A208" s="118" t="s">
        <v>2342</v>
      </c>
      <c r="D208" s="123"/>
    </row>
    <row r="209" spans="1:4">
      <c r="A209" s="118">
        <v>7050100010</v>
      </c>
      <c r="B209" s="12" t="s">
        <v>2343</v>
      </c>
      <c r="C209" s="118" t="s">
        <v>4</v>
      </c>
      <c r="D209" s="123">
        <v>10.63</v>
      </c>
    </row>
    <row r="210" spans="1:4">
      <c r="A210" s="118">
        <v>7050100020</v>
      </c>
      <c r="B210" s="12" t="s">
        <v>2344</v>
      </c>
      <c r="C210" s="118" t="s">
        <v>4</v>
      </c>
      <c r="D210" s="123">
        <v>29.34</v>
      </c>
    </row>
    <row r="211" spans="1:4">
      <c r="A211" s="118">
        <v>7050100030</v>
      </c>
      <c r="B211" s="12" t="s">
        <v>2345</v>
      </c>
      <c r="C211" s="118" t="s">
        <v>4</v>
      </c>
      <c r="D211" s="123">
        <v>56.94</v>
      </c>
    </row>
    <row r="212" spans="1:4">
      <c r="A212" s="119">
        <v>7050100040</v>
      </c>
      <c r="B212" s="12" t="s">
        <v>2346</v>
      </c>
      <c r="C212" s="118" t="s">
        <v>7</v>
      </c>
      <c r="D212" s="123">
        <v>138.19999999999999</v>
      </c>
    </row>
    <row r="213" spans="1:4">
      <c r="A213" s="118">
        <v>7050100050</v>
      </c>
      <c r="B213" s="12" t="s">
        <v>2347</v>
      </c>
      <c r="C213" s="118" t="s">
        <v>7</v>
      </c>
      <c r="D213" s="123">
        <v>139.74</v>
      </c>
    </row>
    <row r="214" spans="1:4">
      <c r="A214" s="118">
        <v>7050100060</v>
      </c>
      <c r="B214" s="12" t="s">
        <v>2348</v>
      </c>
      <c r="C214" s="118" t="s">
        <v>7</v>
      </c>
      <c r="D214" s="123">
        <v>63.24</v>
      </c>
    </row>
    <row r="215" spans="1:4">
      <c r="A215" s="118">
        <v>7050100070</v>
      </c>
      <c r="B215" s="12" t="s">
        <v>2349</v>
      </c>
      <c r="C215" s="118" t="s">
        <v>4</v>
      </c>
      <c r="D215" s="123">
        <v>42.49</v>
      </c>
    </row>
    <row r="216" spans="1:4">
      <c r="A216" s="118">
        <v>7050100080</v>
      </c>
      <c r="B216" s="12" t="s">
        <v>2350</v>
      </c>
      <c r="C216" s="118" t="s">
        <v>7</v>
      </c>
      <c r="D216" s="123">
        <v>231.21</v>
      </c>
    </row>
    <row r="217" spans="1:4">
      <c r="A217" s="119">
        <v>7050100090</v>
      </c>
      <c r="B217" s="12" t="s">
        <v>2351</v>
      </c>
      <c r="C217" s="118" t="s">
        <v>7</v>
      </c>
      <c r="D217" s="123">
        <v>182.21</v>
      </c>
    </row>
    <row r="218" spans="1:4">
      <c r="A218" s="118">
        <v>7050100100</v>
      </c>
      <c r="B218" s="12" t="s">
        <v>2352</v>
      </c>
      <c r="C218" s="118" t="s">
        <v>1</v>
      </c>
      <c r="D218" s="123">
        <v>18.18</v>
      </c>
    </row>
    <row r="219" spans="1:4">
      <c r="A219" s="118">
        <v>7050100121</v>
      </c>
      <c r="B219" s="12" t="s">
        <v>2353</v>
      </c>
      <c r="C219" s="118" t="s">
        <v>4</v>
      </c>
      <c r="D219" s="123">
        <v>238.07</v>
      </c>
    </row>
    <row r="220" spans="1:4">
      <c r="A220" s="118">
        <v>7050100131</v>
      </c>
      <c r="B220" s="12" t="s">
        <v>2354</v>
      </c>
      <c r="C220" s="118" t="s">
        <v>7</v>
      </c>
      <c r="D220" s="123">
        <v>504.14</v>
      </c>
    </row>
    <row r="221" spans="1:4">
      <c r="A221" s="118">
        <v>7050100140</v>
      </c>
      <c r="B221" s="12" t="s">
        <v>2355</v>
      </c>
      <c r="C221" s="118" t="s">
        <v>4</v>
      </c>
      <c r="D221" s="123">
        <v>131.26</v>
      </c>
    </row>
    <row r="222" spans="1:4">
      <c r="A222" s="118">
        <v>7050100150</v>
      </c>
      <c r="B222" s="12" t="s">
        <v>2356</v>
      </c>
      <c r="C222" s="118" t="s">
        <v>7</v>
      </c>
      <c r="D222" s="123">
        <v>630.88</v>
      </c>
    </row>
    <row r="223" spans="1:4">
      <c r="A223" s="118" t="s">
        <v>14146</v>
      </c>
      <c r="D223" s="123"/>
    </row>
    <row r="224" spans="1:4">
      <c r="A224" s="118" t="s">
        <v>14147</v>
      </c>
      <c r="D224" s="123"/>
    </row>
    <row r="225" spans="1:4">
      <c r="A225" s="118" t="s">
        <v>14148</v>
      </c>
      <c r="C225" s="118" t="s">
        <v>14149</v>
      </c>
      <c r="D225" s="123"/>
    </row>
    <row r="226" spans="1:4">
      <c r="A226" s="118" t="s">
        <v>19</v>
      </c>
      <c r="B226" s="12" t="s">
        <v>971</v>
      </c>
      <c r="C226" s="118" t="s">
        <v>0</v>
      </c>
      <c r="D226" s="123" t="s">
        <v>14150</v>
      </c>
    </row>
    <row r="227" spans="1:4">
      <c r="A227" s="118">
        <v>7050100160</v>
      </c>
      <c r="B227" s="12" t="s">
        <v>2357</v>
      </c>
      <c r="C227" s="118" t="s">
        <v>7</v>
      </c>
      <c r="D227" s="123">
        <v>398.79</v>
      </c>
    </row>
    <row r="228" spans="1:4">
      <c r="A228" s="118" t="s">
        <v>2358</v>
      </c>
      <c r="D228" s="123"/>
    </row>
    <row r="229" spans="1:4">
      <c r="A229" s="118">
        <v>7060100010</v>
      </c>
      <c r="B229" s="12" t="s">
        <v>2359</v>
      </c>
      <c r="C229" s="118" t="s">
        <v>2180</v>
      </c>
      <c r="D229" s="123">
        <v>5.86</v>
      </c>
    </row>
    <row r="230" spans="1:4">
      <c r="A230" s="118">
        <v>7060100020</v>
      </c>
      <c r="B230" s="12" t="s">
        <v>2360</v>
      </c>
      <c r="C230" s="118" t="s">
        <v>2180</v>
      </c>
      <c r="D230" s="123">
        <v>9.56</v>
      </c>
    </row>
    <row r="231" spans="1:4">
      <c r="A231" s="118">
        <v>7060100030</v>
      </c>
      <c r="B231" s="12" t="s">
        <v>2361</v>
      </c>
      <c r="C231" s="118" t="s">
        <v>2</v>
      </c>
      <c r="D231" s="123">
        <v>2929.57</v>
      </c>
    </row>
    <row r="232" spans="1:4">
      <c r="A232" s="118">
        <v>7060100040</v>
      </c>
      <c r="B232" s="12" t="s">
        <v>2361</v>
      </c>
      <c r="C232" s="118" t="s">
        <v>1</v>
      </c>
      <c r="D232" s="123">
        <v>13.43</v>
      </c>
    </row>
    <row r="233" spans="1:4">
      <c r="A233" s="118" t="s">
        <v>2362</v>
      </c>
      <c r="D233" s="123"/>
    </row>
    <row r="234" spans="1:4">
      <c r="A234" s="118">
        <v>7070100010</v>
      </c>
      <c r="B234" s="12" t="s">
        <v>2363</v>
      </c>
      <c r="C234" s="118" t="s">
        <v>7</v>
      </c>
      <c r="D234" s="123">
        <v>82.68</v>
      </c>
    </row>
    <row r="235" spans="1:4">
      <c r="A235" s="118">
        <v>7070100020</v>
      </c>
      <c r="B235" s="12" t="s">
        <v>2364</v>
      </c>
      <c r="C235" s="118" t="s">
        <v>7</v>
      </c>
      <c r="D235" s="123">
        <v>86.66</v>
      </c>
    </row>
    <row r="236" spans="1:4">
      <c r="A236" s="118">
        <v>7070100030</v>
      </c>
      <c r="B236" s="12" t="s">
        <v>2365</v>
      </c>
      <c r="C236" s="118" t="s">
        <v>7</v>
      </c>
      <c r="D236" s="123">
        <v>114.54</v>
      </c>
    </row>
    <row r="237" spans="1:4">
      <c r="A237" s="118">
        <v>7070100040</v>
      </c>
      <c r="B237" s="12" t="s">
        <v>2366</v>
      </c>
      <c r="C237" s="118" t="s">
        <v>7</v>
      </c>
      <c r="D237" s="123">
        <v>93.97</v>
      </c>
    </row>
    <row r="238" spans="1:4">
      <c r="A238" s="118">
        <v>7070100050</v>
      </c>
      <c r="B238" s="12" t="s">
        <v>2367</v>
      </c>
      <c r="C238" s="118" t="s">
        <v>7</v>
      </c>
      <c r="D238" s="123">
        <v>93.97</v>
      </c>
    </row>
    <row r="239" spans="1:4">
      <c r="A239" s="118">
        <v>7070100060</v>
      </c>
      <c r="B239" s="12" t="s">
        <v>2368</v>
      </c>
      <c r="C239" s="118" t="s">
        <v>7</v>
      </c>
      <c r="D239" s="123">
        <v>97.34</v>
      </c>
    </row>
    <row r="240" spans="1:4">
      <c r="A240" s="118">
        <v>7070100070</v>
      </c>
      <c r="B240" s="12" t="s">
        <v>2369</v>
      </c>
      <c r="C240" s="118" t="s">
        <v>7</v>
      </c>
      <c r="D240" s="123">
        <v>108.07</v>
      </c>
    </row>
    <row r="241" spans="1:4">
      <c r="A241" s="118">
        <v>7070100080</v>
      </c>
      <c r="B241" s="12" t="s">
        <v>2370</v>
      </c>
      <c r="C241" s="118" t="s">
        <v>4</v>
      </c>
      <c r="D241" s="123">
        <v>77.349999999999994</v>
      </c>
    </row>
    <row r="242" spans="1:4">
      <c r="A242" s="118">
        <v>7070100090</v>
      </c>
      <c r="B242" s="12" t="s">
        <v>2371</v>
      </c>
      <c r="C242" s="118" t="s">
        <v>7</v>
      </c>
      <c r="D242" s="123">
        <v>391.71</v>
      </c>
    </row>
    <row r="243" spans="1:4">
      <c r="A243" s="118">
        <v>7070100100</v>
      </c>
      <c r="B243" s="12" t="s">
        <v>2372</v>
      </c>
      <c r="C243" s="118" t="s">
        <v>4</v>
      </c>
      <c r="D243" s="123">
        <v>93.18</v>
      </c>
    </row>
    <row r="244" spans="1:4">
      <c r="A244" s="118">
        <v>7070100110</v>
      </c>
      <c r="B244" s="12" t="s">
        <v>2373</v>
      </c>
      <c r="C244" s="118" t="s">
        <v>4</v>
      </c>
      <c r="D244" s="123">
        <v>107.81</v>
      </c>
    </row>
    <row r="245" spans="1:4">
      <c r="A245" s="118">
        <v>7070100120</v>
      </c>
      <c r="B245" s="12" t="s">
        <v>2374</v>
      </c>
      <c r="C245" s="118" t="s">
        <v>4</v>
      </c>
      <c r="D245" s="123">
        <v>68.81</v>
      </c>
    </row>
    <row r="246" spans="1:4">
      <c r="A246" s="118">
        <v>7070100130</v>
      </c>
      <c r="B246" s="12" t="s">
        <v>2375</v>
      </c>
      <c r="C246" s="118" t="s">
        <v>4</v>
      </c>
      <c r="D246" s="123">
        <v>86.61</v>
      </c>
    </row>
    <row r="247" spans="1:4">
      <c r="A247" s="118">
        <v>7070100140</v>
      </c>
      <c r="B247" s="12" t="s">
        <v>2376</v>
      </c>
      <c r="C247" s="118" t="s">
        <v>4</v>
      </c>
      <c r="D247" s="123">
        <v>105.88</v>
      </c>
    </row>
    <row r="248" spans="1:4">
      <c r="A248" s="118">
        <v>7070100150</v>
      </c>
      <c r="B248" s="12" t="s">
        <v>2377</v>
      </c>
      <c r="C248" s="118" t="s">
        <v>4</v>
      </c>
      <c r="D248" s="123">
        <v>51.42</v>
      </c>
    </row>
    <row r="249" spans="1:4">
      <c r="A249" s="118">
        <v>7070100160</v>
      </c>
      <c r="B249" s="12" t="s">
        <v>2378</v>
      </c>
      <c r="C249" s="118" t="s">
        <v>4</v>
      </c>
      <c r="D249" s="123">
        <v>134.18</v>
      </c>
    </row>
    <row r="250" spans="1:4">
      <c r="A250" s="118">
        <v>7070100170</v>
      </c>
      <c r="B250" s="12" t="s">
        <v>2379</v>
      </c>
      <c r="C250" s="118" t="s">
        <v>7</v>
      </c>
      <c r="D250" s="123">
        <v>22.27</v>
      </c>
    </row>
    <row r="251" spans="1:4">
      <c r="A251" s="118">
        <v>7070100180</v>
      </c>
      <c r="B251" s="12" t="s">
        <v>2380</v>
      </c>
      <c r="C251" s="118" t="s">
        <v>4</v>
      </c>
      <c r="D251" s="123">
        <v>11.54</v>
      </c>
    </row>
    <row r="252" spans="1:4">
      <c r="A252" s="118">
        <v>7070100190</v>
      </c>
      <c r="B252" s="12" t="s">
        <v>2381</v>
      </c>
      <c r="C252" s="118" t="s">
        <v>3</v>
      </c>
      <c r="D252" s="123">
        <v>9.17</v>
      </c>
    </row>
    <row r="253" spans="1:4">
      <c r="A253" s="118">
        <v>7070100200</v>
      </c>
      <c r="B253" s="12" t="s">
        <v>2382</v>
      </c>
      <c r="C253" s="118" t="s">
        <v>3</v>
      </c>
      <c r="D253" s="123">
        <v>9.8699999999999992</v>
      </c>
    </row>
    <row r="254" spans="1:4">
      <c r="A254" s="118">
        <v>7070100210</v>
      </c>
      <c r="B254" s="12" t="s">
        <v>2383</v>
      </c>
      <c r="C254" s="118" t="s">
        <v>3</v>
      </c>
      <c r="D254" s="123">
        <v>10.54</v>
      </c>
    </row>
    <row r="255" spans="1:4">
      <c r="A255" s="118">
        <v>7070100220</v>
      </c>
      <c r="B255" s="12" t="s">
        <v>2384</v>
      </c>
      <c r="C255" s="118" t="s">
        <v>7</v>
      </c>
      <c r="D255" s="123">
        <v>391.71</v>
      </c>
    </row>
    <row r="256" spans="1:4">
      <c r="A256" s="118">
        <v>7070100230</v>
      </c>
      <c r="B256" s="12" t="s">
        <v>2385</v>
      </c>
      <c r="C256" s="118" t="s">
        <v>7</v>
      </c>
      <c r="D256" s="123">
        <v>448.81</v>
      </c>
    </row>
    <row r="257" spans="1:4">
      <c r="A257" s="118">
        <v>7070100240</v>
      </c>
      <c r="B257" s="12" t="s">
        <v>2386</v>
      </c>
      <c r="C257" s="118" t="s">
        <v>7</v>
      </c>
      <c r="D257" s="123">
        <v>453.46</v>
      </c>
    </row>
    <row r="258" spans="1:4">
      <c r="A258" s="118">
        <v>7070100250</v>
      </c>
      <c r="B258" s="12" t="s">
        <v>2387</v>
      </c>
      <c r="C258" s="118" t="s">
        <v>7</v>
      </c>
      <c r="D258" s="123">
        <v>464.57</v>
      </c>
    </row>
    <row r="259" spans="1:4">
      <c r="A259" s="118">
        <v>7070100260</v>
      </c>
      <c r="B259" s="12" t="s">
        <v>2388</v>
      </c>
      <c r="C259" s="118" t="s">
        <v>7</v>
      </c>
      <c r="D259" s="123">
        <v>385.4</v>
      </c>
    </row>
    <row r="260" spans="1:4">
      <c r="A260" s="118">
        <v>7070100270</v>
      </c>
      <c r="B260" s="12" t="s">
        <v>2389</v>
      </c>
      <c r="C260" s="118" t="s">
        <v>7</v>
      </c>
      <c r="D260" s="123">
        <v>417.88</v>
      </c>
    </row>
    <row r="261" spans="1:4">
      <c r="A261" s="118">
        <v>7070100280</v>
      </c>
      <c r="B261" s="12" t="s">
        <v>2390</v>
      </c>
      <c r="C261" s="118" t="s">
        <v>7</v>
      </c>
      <c r="D261" s="123">
        <v>426.37</v>
      </c>
    </row>
    <row r="262" spans="1:4">
      <c r="A262" s="118">
        <v>7070100290</v>
      </c>
      <c r="B262" s="12" t="s">
        <v>2391</v>
      </c>
      <c r="C262" s="118" t="s">
        <v>7</v>
      </c>
      <c r="D262" s="123">
        <v>436.7</v>
      </c>
    </row>
    <row r="263" spans="1:4">
      <c r="A263" s="118">
        <v>7070100300</v>
      </c>
      <c r="B263" s="12" t="s">
        <v>2392</v>
      </c>
      <c r="C263" s="118" t="s">
        <v>7</v>
      </c>
      <c r="D263" s="123">
        <v>447.05</v>
      </c>
    </row>
    <row r="264" spans="1:4">
      <c r="A264" s="118">
        <v>7070100310</v>
      </c>
      <c r="B264" s="12" t="s">
        <v>2393</v>
      </c>
      <c r="C264" s="118" t="s">
        <v>7</v>
      </c>
      <c r="D264" s="123">
        <v>461.32</v>
      </c>
    </row>
    <row r="265" spans="1:4">
      <c r="A265" s="118">
        <v>7070100320</v>
      </c>
      <c r="B265" s="12" t="s">
        <v>2394</v>
      </c>
      <c r="C265" s="118" t="s">
        <v>7</v>
      </c>
      <c r="D265" s="123">
        <v>335.8</v>
      </c>
    </row>
    <row r="266" spans="1:4">
      <c r="A266" s="118">
        <v>7070100330</v>
      </c>
      <c r="B266" s="12" t="s">
        <v>2395</v>
      </c>
      <c r="C266" s="118" t="s">
        <v>7</v>
      </c>
      <c r="D266" s="123">
        <v>346.13</v>
      </c>
    </row>
    <row r="267" spans="1:4">
      <c r="A267" s="118">
        <v>7070100340</v>
      </c>
      <c r="B267" s="12" t="s">
        <v>2396</v>
      </c>
      <c r="C267" s="118" t="s">
        <v>7</v>
      </c>
      <c r="D267" s="123">
        <v>356.46</v>
      </c>
    </row>
    <row r="268" spans="1:4">
      <c r="A268" s="118">
        <v>7070100350</v>
      </c>
      <c r="B268" s="12" t="s">
        <v>2397</v>
      </c>
      <c r="C268" s="118" t="s">
        <v>7</v>
      </c>
      <c r="D268" s="123">
        <v>366.8</v>
      </c>
    </row>
    <row r="269" spans="1:4">
      <c r="A269" s="118">
        <v>7070100360</v>
      </c>
      <c r="B269" s="12" t="s">
        <v>2398</v>
      </c>
      <c r="C269" s="118" t="s">
        <v>7</v>
      </c>
      <c r="D269" s="123">
        <v>377.13</v>
      </c>
    </row>
    <row r="270" spans="1:4">
      <c r="A270" s="118">
        <v>7070100370</v>
      </c>
      <c r="B270" s="12" t="s">
        <v>2399</v>
      </c>
      <c r="C270" s="118" t="s">
        <v>7</v>
      </c>
      <c r="D270" s="123">
        <v>360.39</v>
      </c>
    </row>
    <row r="271" spans="1:4">
      <c r="A271" s="118">
        <v>7070100380</v>
      </c>
      <c r="B271" s="12" t="s">
        <v>2400</v>
      </c>
      <c r="C271" s="118" t="s">
        <v>4</v>
      </c>
      <c r="D271" s="123">
        <v>80.180000000000007</v>
      </c>
    </row>
    <row r="272" spans="1:4">
      <c r="A272" s="119">
        <v>7070100390</v>
      </c>
      <c r="B272" s="12" t="s">
        <v>2401</v>
      </c>
      <c r="C272" s="118" t="s">
        <v>4</v>
      </c>
      <c r="D272" s="123">
        <v>91.3</v>
      </c>
    </row>
    <row r="273" spans="1:4">
      <c r="A273" s="118">
        <v>7070100400</v>
      </c>
      <c r="B273" s="12" t="s">
        <v>2402</v>
      </c>
      <c r="C273" s="118" t="s">
        <v>1</v>
      </c>
      <c r="D273" s="123">
        <v>387.13</v>
      </c>
    </row>
    <row r="274" spans="1:4">
      <c r="A274" s="118">
        <v>7070100410</v>
      </c>
      <c r="B274" s="12" t="s">
        <v>2403</v>
      </c>
      <c r="C274" s="118" t="s">
        <v>1</v>
      </c>
      <c r="D274" s="123">
        <v>387.13</v>
      </c>
    </row>
    <row r="275" spans="1:4">
      <c r="A275" s="118">
        <v>7070100420</v>
      </c>
      <c r="B275" s="12" t="s">
        <v>2404</v>
      </c>
      <c r="C275" s="118" t="s">
        <v>1</v>
      </c>
      <c r="D275" s="123">
        <v>119.04</v>
      </c>
    </row>
    <row r="276" spans="1:4">
      <c r="A276" s="118">
        <v>7070100430</v>
      </c>
      <c r="B276" s="12" t="s">
        <v>2405</v>
      </c>
      <c r="C276" s="118" t="s">
        <v>1</v>
      </c>
      <c r="D276" s="123">
        <v>142.99</v>
      </c>
    </row>
    <row r="277" spans="1:4">
      <c r="A277" s="118">
        <v>7070100440</v>
      </c>
      <c r="B277" s="12" t="s">
        <v>2406</v>
      </c>
      <c r="C277" s="118" t="s">
        <v>1</v>
      </c>
      <c r="D277" s="123">
        <v>39.869999999999997</v>
      </c>
    </row>
    <row r="278" spans="1:4">
      <c r="A278" s="118">
        <v>7070100450</v>
      </c>
      <c r="B278" s="12" t="s">
        <v>2407</v>
      </c>
      <c r="C278" s="118" t="s">
        <v>1</v>
      </c>
      <c r="D278" s="123">
        <v>114.78</v>
      </c>
    </row>
    <row r="279" spans="1:4">
      <c r="A279" s="118" t="s">
        <v>14146</v>
      </c>
      <c r="D279" s="123"/>
    </row>
    <row r="280" spans="1:4">
      <c r="A280" s="118" t="s">
        <v>14147</v>
      </c>
      <c r="D280" s="123"/>
    </row>
    <row r="281" spans="1:4">
      <c r="A281" s="118" t="s">
        <v>14148</v>
      </c>
      <c r="C281" s="118" t="s">
        <v>14149</v>
      </c>
      <c r="D281" s="123"/>
    </row>
    <row r="282" spans="1:4">
      <c r="A282" s="118" t="s">
        <v>19</v>
      </c>
      <c r="B282" s="12" t="s">
        <v>971</v>
      </c>
      <c r="C282" s="118" t="s">
        <v>0</v>
      </c>
      <c r="D282" s="123" t="s">
        <v>14150</v>
      </c>
    </row>
    <row r="283" spans="1:4">
      <c r="A283" s="118">
        <v>7070100460</v>
      </c>
      <c r="B283" s="12" t="s">
        <v>2408</v>
      </c>
      <c r="C283" s="118" t="s">
        <v>1</v>
      </c>
      <c r="D283" s="123">
        <v>213.2</v>
      </c>
    </row>
    <row r="284" spans="1:4">
      <c r="A284" s="118">
        <v>7070100470</v>
      </c>
      <c r="B284" s="12" t="s">
        <v>2409</v>
      </c>
      <c r="C284" s="118" t="s">
        <v>1</v>
      </c>
      <c r="D284" s="123">
        <v>255.53</v>
      </c>
    </row>
    <row r="285" spans="1:4">
      <c r="A285" s="118">
        <v>7070100480</v>
      </c>
      <c r="B285" s="12" t="s">
        <v>2410</v>
      </c>
      <c r="C285" s="118" t="s">
        <v>1</v>
      </c>
      <c r="D285" s="123">
        <v>274.16000000000003</v>
      </c>
    </row>
    <row r="286" spans="1:4">
      <c r="A286" s="118">
        <v>7070100490</v>
      </c>
      <c r="B286" s="12" t="s">
        <v>2411</v>
      </c>
      <c r="C286" s="118" t="s">
        <v>1</v>
      </c>
      <c r="D286" s="123">
        <v>374.57</v>
      </c>
    </row>
    <row r="287" spans="1:4">
      <c r="A287" s="118">
        <v>7070100500</v>
      </c>
      <c r="B287" s="12" t="s">
        <v>2412</v>
      </c>
      <c r="C287" s="118" t="s">
        <v>1</v>
      </c>
      <c r="D287" s="123">
        <v>327.44</v>
      </c>
    </row>
    <row r="288" spans="1:4">
      <c r="A288" s="118">
        <v>7070100510</v>
      </c>
      <c r="B288" s="12" t="s">
        <v>2413</v>
      </c>
      <c r="C288" s="118" t="s">
        <v>1</v>
      </c>
      <c r="D288" s="123">
        <v>413.34</v>
      </c>
    </row>
    <row r="289" spans="1:4">
      <c r="A289" s="118">
        <v>7070100520</v>
      </c>
      <c r="B289" s="12" t="s">
        <v>2414</v>
      </c>
      <c r="C289" s="118" t="s">
        <v>2</v>
      </c>
      <c r="D289" s="123">
        <v>443.75</v>
      </c>
    </row>
    <row r="290" spans="1:4">
      <c r="A290" s="118">
        <v>7070100530</v>
      </c>
      <c r="B290" s="12" t="s">
        <v>2415</v>
      </c>
      <c r="C290" s="118" t="s">
        <v>2</v>
      </c>
      <c r="D290" s="123">
        <v>395</v>
      </c>
    </row>
    <row r="291" spans="1:4">
      <c r="A291" s="118">
        <v>7070100540</v>
      </c>
      <c r="B291" s="12" t="s">
        <v>2416</v>
      </c>
      <c r="C291" s="118" t="s">
        <v>2</v>
      </c>
      <c r="D291" s="123">
        <v>472.67</v>
      </c>
    </row>
    <row r="292" spans="1:4">
      <c r="A292" s="118" t="s">
        <v>2417</v>
      </c>
      <c r="D292" s="123"/>
    </row>
    <row r="293" spans="1:4">
      <c r="A293" s="118">
        <v>7080100010</v>
      </c>
      <c r="B293" s="12" t="s">
        <v>2418</v>
      </c>
      <c r="C293" s="118" t="s">
        <v>2</v>
      </c>
      <c r="D293" s="123">
        <v>1505.45</v>
      </c>
    </row>
    <row r="294" spans="1:4">
      <c r="A294" s="118">
        <v>7080100020</v>
      </c>
      <c r="B294" s="12" t="s">
        <v>2419</v>
      </c>
      <c r="C294" s="118" t="s">
        <v>2</v>
      </c>
      <c r="D294" s="123">
        <v>2340.89</v>
      </c>
    </row>
    <row r="295" spans="1:4">
      <c r="A295" s="118">
        <v>7080100030</v>
      </c>
      <c r="B295" s="12" t="s">
        <v>2420</v>
      </c>
      <c r="C295" s="118" t="s">
        <v>2</v>
      </c>
      <c r="D295" s="123">
        <v>2547.48</v>
      </c>
    </row>
    <row r="296" spans="1:4">
      <c r="A296" s="118">
        <v>7080100040</v>
      </c>
      <c r="B296" s="12" t="s">
        <v>2421</v>
      </c>
      <c r="C296" s="118" t="s">
        <v>2</v>
      </c>
      <c r="D296" s="123">
        <v>2754.08</v>
      </c>
    </row>
    <row r="297" spans="1:4">
      <c r="A297" s="118">
        <v>7080100050</v>
      </c>
      <c r="B297" s="12" t="s">
        <v>2422</v>
      </c>
      <c r="C297" s="118" t="s">
        <v>2</v>
      </c>
      <c r="D297" s="123">
        <v>3488.95</v>
      </c>
    </row>
    <row r="298" spans="1:4">
      <c r="A298" s="118">
        <v>7080100060</v>
      </c>
      <c r="B298" s="12" t="s">
        <v>2423</v>
      </c>
      <c r="C298" s="118" t="s">
        <v>2</v>
      </c>
      <c r="D298" s="123">
        <v>3727.82</v>
      </c>
    </row>
    <row r="299" spans="1:4">
      <c r="A299" s="118">
        <v>7080100070</v>
      </c>
      <c r="B299" s="12" t="s">
        <v>2424</v>
      </c>
      <c r="C299" s="118" t="s">
        <v>2</v>
      </c>
      <c r="D299" s="123">
        <v>3969.74</v>
      </c>
    </row>
    <row r="300" spans="1:4">
      <c r="A300" s="118">
        <v>7080100080</v>
      </c>
      <c r="B300" s="12" t="s">
        <v>2425</v>
      </c>
      <c r="C300" s="118" t="s">
        <v>2</v>
      </c>
      <c r="D300" s="123">
        <v>4226.96</v>
      </c>
    </row>
    <row r="301" spans="1:4">
      <c r="A301" s="118">
        <v>7080100090</v>
      </c>
      <c r="B301" s="12" t="s">
        <v>2426</v>
      </c>
      <c r="C301" s="118" t="s">
        <v>2</v>
      </c>
      <c r="D301" s="123">
        <v>4492.3999999999996</v>
      </c>
    </row>
    <row r="302" spans="1:4">
      <c r="A302" s="118">
        <v>7080100100</v>
      </c>
      <c r="B302" s="12" t="s">
        <v>2427</v>
      </c>
      <c r="C302" s="118" t="s">
        <v>2</v>
      </c>
      <c r="D302" s="123">
        <v>4757.3999999999996</v>
      </c>
    </row>
    <row r="303" spans="1:4">
      <c r="A303" s="118">
        <v>7080100110</v>
      </c>
      <c r="B303" s="12" t="s">
        <v>2428</v>
      </c>
      <c r="C303" s="118" t="s">
        <v>2</v>
      </c>
      <c r="D303" s="123">
        <v>5028.6899999999996</v>
      </c>
    </row>
    <row r="304" spans="1:4">
      <c r="A304" s="118">
        <v>7080100120</v>
      </c>
      <c r="B304" s="12" t="s">
        <v>2429</v>
      </c>
      <c r="C304" s="118" t="s">
        <v>2</v>
      </c>
      <c r="D304" s="123">
        <v>1915.85</v>
      </c>
    </row>
    <row r="305" spans="1:4">
      <c r="A305" s="118">
        <v>7080100130</v>
      </c>
      <c r="B305" s="12" t="s">
        <v>2430</v>
      </c>
      <c r="C305" s="118" t="s">
        <v>2</v>
      </c>
      <c r="D305" s="123">
        <v>2035.47</v>
      </c>
    </row>
    <row r="306" spans="1:4">
      <c r="A306" s="119">
        <v>7080100140</v>
      </c>
      <c r="B306" s="12" t="s">
        <v>2431</v>
      </c>
      <c r="C306" s="118" t="s">
        <v>2</v>
      </c>
      <c r="D306" s="123">
        <v>2177.71</v>
      </c>
    </row>
    <row r="307" spans="1:4">
      <c r="A307" s="118">
        <v>7080100145</v>
      </c>
      <c r="B307" s="12" t="s">
        <v>2432</v>
      </c>
      <c r="C307" s="118" t="s">
        <v>2</v>
      </c>
      <c r="D307" s="123">
        <v>2314.15</v>
      </c>
    </row>
    <row r="308" spans="1:4">
      <c r="A308" s="118">
        <v>7080100150</v>
      </c>
      <c r="B308" s="12" t="s">
        <v>2433</v>
      </c>
      <c r="C308" s="118" t="s">
        <v>2</v>
      </c>
      <c r="D308" s="123">
        <v>2180.3000000000002</v>
      </c>
    </row>
    <row r="309" spans="1:4">
      <c r="A309" s="118">
        <v>7080100160</v>
      </c>
      <c r="B309" s="12" t="s">
        <v>2434</v>
      </c>
      <c r="C309" s="118" t="s">
        <v>2</v>
      </c>
      <c r="D309" s="123">
        <v>2332.8200000000002</v>
      </c>
    </row>
    <row r="310" spans="1:4">
      <c r="A310" s="118">
        <v>7080100170</v>
      </c>
      <c r="B310" s="12" t="s">
        <v>2435</v>
      </c>
      <c r="C310" s="118" t="s">
        <v>2</v>
      </c>
      <c r="D310" s="123">
        <v>2491.04</v>
      </c>
    </row>
    <row r="311" spans="1:4">
      <c r="A311" s="118">
        <v>7080100180</v>
      </c>
      <c r="B311" s="12" t="s">
        <v>2436</v>
      </c>
      <c r="C311" s="118" t="s">
        <v>2</v>
      </c>
      <c r="D311" s="123">
        <v>3157.82</v>
      </c>
    </row>
    <row r="312" spans="1:4">
      <c r="A312" s="118">
        <v>7080100190</v>
      </c>
      <c r="B312" s="12" t="s">
        <v>2437</v>
      </c>
      <c r="C312" s="118" t="s">
        <v>2</v>
      </c>
      <c r="D312" s="123">
        <v>3315.56</v>
      </c>
    </row>
    <row r="313" spans="1:4">
      <c r="A313" s="118">
        <v>7080100200</v>
      </c>
      <c r="B313" s="12" t="s">
        <v>2438</v>
      </c>
      <c r="C313" s="118" t="s">
        <v>2</v>
      </c>
      <c r="D313" s="123">
        <v>3473.3</v>
      </c>
    </row>
    <row r="314" spans="1:4">
      <c r="A314" s="118">
        <v>7080100210</v>
      </c>
      <c r="B314" s="12" t="s">
        <v>2439</v>
      </c>
      <c r="C314" s="118" t="s">
        <v>2</v>
      </c>
      <c r="D314" s="123">
        <v>2028.99</v>
      </c>
    </row>
    <row r="315" spans="1:4">
      <c r="A315" s="118">
        <v>7080100220</v>
      </c>
      <c r="B315" s="12" t="s">
        <v>2440</v>
      </c>
      <c r="C315" s="118" t="s">
        <v>2</v>
      </c>
      <c r="D315" s="123">
        <v>2114.0100000000002</v>
      </c>
    </row>
    <row r="316" spans="1:4">
      <c r="A316" s="118">
        <v>7080100230</v>
      </c>
      <c r="B316" s="12" t="s">
        <v>2441</v>
      </c>
      <c r="C316" s="118" t="s">
        <v>2</v>
      </c>
      <c r="D316" s="123">
        <v>2064.15</v>
      </c>
    </row>
    <row r="317" spans="1:4">
      <c r="A317" s="118">
        <v>7080100240</v>
      </c>
      <c r="B317" s="12" t="s">
        <v>2442</v>
      </c>
      <c r="C317" s="118" t="s">
        <v>2</v>
      </c>
      <c r="D317" s="123">
        <v>2161.9499999999998</v>
      </c>
    </row>
    <row r="318" spans="1:4">
      <c r="A318" s="118">
        <v>7080100250</v>
      </c>
      <c r="B318" s="12" t="s">
        <v>2443</v>
      </c>
      <c r="C318" s="118" t="s">
        <v>2</v>
      </c>
      <c r="D318" s="123">
        <v>2471.13</v>
      </c>
    </row>
    <row r="319" spans="1:4">
      <c r="A319" s="118">
        <v>7080100260</v>
      </c>
      <c r="B319" s="12" t="s">
        <v>2444</v>
      </c>
      <c r="C319" s="118" t="s">
        <v>2</v>
      </c>
      <c r="D319" s="123">
        <v>3040.63</v>
      </c>
    </row>
    <row r="320" spans="1:4">
      <c r="A320" s="118">
        <v>7080100270</v>
      </c>
      <c r="B320" s="12" t="s">
        <v>2445</v>
      </c>
      <c r="C320" s="118" t="s">
        <v>2</v>
      </c>
      <c r="D320" s="123">
        <v>3609.65</v>
      </c>
    </row>
    <row r="321" spans="1:4">
      <c r="A321" s="118">
        <v>7080100280</v>
      </c>
      <c r="B321" s="12" t="s">
        <v>2446</v>
      </c>
      <c r="C321" s="118" t="s">
        <v>2</v>
      </c>
      <c r="D321" s="123">
        <v>3875.94</v>
      </c>
    </row>
    <row r="322" spans="1:4">
      <c r="A322" s="118">
        <v>7080100290</v>
      </c>
      <c r="B322" s="12" t="s">
        <v>2447</v>
      </c>
      <c r="C322" s="118" t="s">
        <v>2</v>
      </c>
      <c r="D322" s="123">
        <v>4592.24</v>
      </c>
    </row>
    <row r="323" spans="1:4">
      <c r="A323" s="118">
        <v>7080100300</v>
      </c>
      <c r="B323" s="12" t="s">
        <v>2448</v>
      </c>
      <c r="C323" s="118" t="s">
        <v>2</v>
      </c>
      <c r="D323" s="123">
        <v>7470.47</v>
      </c>
    </row>
    <row r="324" spans="1:4">
      <c r="A324" s="118">
        <v>7080100310</v>
      </c>
      <c r="B324" s="12" t="s">
        <v>2449</v>
      </c>
      <c r="C324" s="118" t="s">
        <v>2</v>
      </c>
      <c r="D324" s="123">
        <v>10248.709999999999</v>
      </c>
    </row>
    <row r="325" spans="1:4">
      <c r="A325" s="118">
        <v>7080100320</v>
      </c>
      <c r="B325" s="12" t="s">
        <v>2450</v>
      </c>
      <c r="C325" s="118" t="s">
        <v>2</v>
      </c>
      <c r="D325" s="123">
        <v>11426.94</v>
      </c>
    </row>
    <row r="326" spans="1:4">
      <c r="A326" s="118" t="s">
        <v>2451</v>
      </c>
      <c r="D326" s="123"/>
    </row>
    <row r="327" spans="1:4">
      <c r="A327" s="118">
        <v>7090100010</v>
      </c>
      <c r="B327" s="12" t="s">
        <v>2452</v>
      </c>
      <c r="C327" s="118" t="s">
        <v>4</v>
      </c>
      <c r="D327" s="123">
        <v>163.19</v>
      </c>
    </row>
    <row r="328" spans="1:4">
      <c r="A328" s="118">
        <v>7090100020</v>
      </c>
      <c r="B328" s="12" t="s">
        <v>2453</v>
      </c>
      <c r="C328" s="118" t="s">
        <v>4</v>
      </c>
      <c r="D328" s="123">
        <v>306.12</v>
      </c>
    </row>
    <row r="329" spans="1:4">
      <c r="A329" s="118">
        <v>7090100030</v>
      </c>
      <c r="B329" s="12" t="s">
        <v>2454</v>
      </c>
      <c r="C329" s="118" t="s">
        <v>4</v>
      </c>
      <c r="D329" s="123">
        <v>49.35</v>
      </c>
    </row>
    <row r="330" spans="1:4">
      <c r="A330" s="118">
        <v>7090100040</v>
      </c>
      <c r="B330" s="12" t="s">
        <v>2455</v>
      </c>
      <c r="C330" s="118" t="s">
        <v>4</v>
      </c>
      <c r="D330" s="123">
        <v>85.43</v>
      </c>
    </row>
    <row r="331" spans="1:4">
      <c r="A331" s="118">
        <v>7090100050</v>
      </c>
      <c r="B331" s="12" t="s">
        <v>2456</v>
      </c>
      <c r="C331" s="118" t="s">
        <v>4</v>
      </c>
      <c r="D331" s="123">
        <v>44.28</v>
      </c>
    </row>
    <row r="332" spans="1:4">
      <c r="A332" s="118">
        <v>7090100060</v>
      </c>
      <c r="B332" s="12" t="s">
        <v>2457</v>
      </c>
      <c r="C332" s="118" t="s">
        <v>4</v>
      </c>
      <c r="D332" s="123">
        <v>52.31</v>
      </c>
    </row>
    <row r="333" spans="1:4">
      <c r="A333" s="118">
        <v>7090100070</v>
      </c>
      <c r="B333" s="12" t="s">
        <v>2458</v>
      </c>
      <c r="C333" s="118" t="s">
        <v>4</v>
      </c>
      <c r="D333" s="123">
        <v>61.4</v>
      </c>
    </row>
    <row r="334" spans="1:4">
      <c r="A334" s="119">
        <v>7090100080</v>
      </c>
      <c r="B334" s="12" t="s">
        <v>2459</v>
      </c>
      <c r="C334" s="118" t="s">
        <v>4</v>
      </c>
      <c r="D334" s="123">
        <v>50.78</v>
      </c>
    </row>
    <row r="335" spans="1:4">
      <c r="A335" s="118" t="s">
        <v>14146</v>
      </c>
      <c r="D335" s="123"/>
    </row>
    <row r="336" spans="1:4">
      <c r="A336" s="118" t="s">
        <v>14147</v>
      </c>
      <c r="D336" s="123"/>
    </row>
    <row r="337" spans="1:4">
      <c r="A337" s="118" t="s">
        <v>14148</v>
      </c>
      <c r="C337" s="118" t="s">
        <v>14149</v>
      </c>
      <c r="D337" s="123"/>
    </row>
    <row r="338" spans="1:4">
      <c r="A338" s="118" t="s">
        <v>19</v>
      </c>
      <c r="B338" s="12" t="s">
        <v>971</v>
      </c>
      <c r="C338" s="118" t="s">
        <v>0</v>
      </c>
      <c r="D338" s="123" t="s">
        <v>14150</v>
      </c>
    </row>
    <row r="339" spans="1:4">
      <c r="A339" s="118">
        <v>7090100090</v>
      </c>
      <c r="B339" s="12" t="s">
        <v>2460</v>
      </c>
      <c r="C339" s="118" t="s">
        <v>4</v>
      </c>
      <c r="D339" s="123">
        <v>59.12</v>
      </c>
    </row>
    <row r="340" spans="1:4">
      <c r="A340" s="118">
        <v>7090100100</v>
      </c>
      <c r="B340" s="12" t="s">
        <v>2461</v>
      </c>
      <c r="C340" s="118" t="s">
        <v>4</v>
      </c>
      <c r="D340" s="123">
        <v>68.52</v>
      </c>
    </row>
    <row r="341" spans="1:4">
      <c r="A341" s="118">
        <v>7090100110</v>
      </c>
      <c r="B341" s="12" t="s">
        <v>2462</v>
      </c>
      <c r="C341" s="118" t="s">
        <v>4</v>
      </c>
      <c r="D341" s="123">
        <v>68.569999999999993</v>
      </c>
    </row>
    <row r="342" spans="1:4">
      <c r="A342" s="118">
        <v>7090100120</v>
      </c>
      <c r="B342" s="12" t="s">
        <v>2463</v>
      </c>
      <c r="C342" s="118" t="s">
        <v>4</v>
      </c>
      <c r="D342" s="123">
        <v>88.61</v>
      </c>
    </row>
    <row r="343" spans="1:4">
      <c r="A343" s="118">
        <v>7090100130</v>
      </c>
      <c r="B343" s="12" t="s">
        <v>2464</v>
      </c>
      <c r="C343" s="118" t="s">
        <v>4</v>
      </c>
      <c r="D343" s="123">
        <v>76.930000000000007</v>
      </c>
    </row>
    <row r="344" spans="1:4">
      <c r="A344" s="118">
        <v>7090100140</v>
      </c>
      <c r="B344" s="12" t="s">
        <v>2465</v>
      </c>
      <c r="C344" s="118" t="s">
        <v>4</v>
      </c>
      <c r="D344" s="123">
        <v>96.97</v>
      </c>
    </row>
    <row r="345" spans="1:4">
      <c r="A345" s="118">
        <v>7090100150</v>
      </c>
      <c r="B345" s="12" t="s">
        <v>2466</v>
      </c>
      <c r="C345" s="118" t="s">
        <v>1</v>
      </c>
      <c r="D345" s="123">
        <v>28.2</v>
      </c>
    </row>
    <row r="346" spans="1:4">
      <c r="A346" s="118">
        <v>7090100160</v>
      </c>
      <c r="B346" s="12" t="s">
        <v>2467</v>
      </c>
      <c r="C346" s="118" t="s">
        <v>1</v>
      </c>
      <c r="D346" s="123">
        <v>32.46</v>
      </c>
    </row>
    <row r="347" spans="1:4">
      <c r="A347" s="118">
        <v>7090100170</v>
      </c>
      <c r="B347" s="12" t="s">
        <v>2468</v>
      </c>
      <c r="C347" s="118" t="s">
        <v>4</v>
      </c>
      <c r="D347" s="123">
        <v>75.88</v>
      </c>
    </row>
    <row r="348" spans="1:4">
      <c r="A348" s="118">
        <v>7090100180</v>
      </c>
      <c r="B348" s="12" t="s">
        <v>2469</v>
      </c>
      <c r="C348" s="118" t="s">
        <v>4</v>
      </c>
      <c r="D348" s="123">
        <v>138.79</v>
      </c>
    </row>
    <row r="349" spans="1:4">
      <c r="A349" s="118">
        <v>7090100190</v>
      </c>
      <c r="B349" s="12" t="s">
        <v>2470</v>
      </c>
      <c r="C349" s="118" t="s">
        <v>4</v>
      </c>
      <c r="D349" s="123">
        <v>380.69</v>
      </c>
    </row>
    <row r="350" spans="1:4">
      <c r="A350" s="118">
        <v>7090100200</v>
      </c>
      <c r="B350" s="12" t="s">
        <v>2471</v>
      </c>
      <c r="C350" s="118" t="s">
        <v>1</v>
      </c>
      <c r="D350" s="123">
        <v>311.06</v>
      </c>
    </row>
    <row r="351" spans="1:4">
      <c r="A351" s="118">
        <v>7090100210</v>
      </c>
      <c r="B351" s="12" t="s">
        <v>2472</v>
      </c>
      <c r="C351" s="118" t="s">
        <v>1</v>
      </c>
      <c r="D351" s="123">
        <v>441.49</v>
      </c>
    </row>
    <row r="352" spans="1:4">
      <c r="A352" s="118">
        <v>7090100220</v>
      </c>
      <c r="B352" s="12" t="s">
        <v>2473</v>
      </c>
      <c r="C352" s="118" t="s">
        <v>1</v>
      </c>
      <c r="D352" s="123">
        <v>610.62</v>
      </c>
    </row>
    <row r="353" spans="1:4">
      <c r="A353" s="118">
        <v>7090100230</v>
      </c>
      <c r="B353" s="12" t="s">
        <v>2474</v>
      </c>
      <c r="C353" s="118" t="s">
        <v>1</v>
      </c>
      <c r="D353" s="123">
        <v>181.42</v>
      </c>
    </row>
    <row r="354" spans="1:4">
      <c r="A354" s="118">
        <v>7090100240</v>
      </c>
      <c r="B354" s="12" t="s">
        <v>2475</v>
      </c>
      <c r="C354" s="118" t="s">
        <v>1</v>
      </c>
      <c r="D354" s="123">
        <v>128.13999999999999</v>
      </c>
    </row>
    <row r="355" spans="1:4">
      <c r="A355" s="118">
        <v>7090100250</v>
      </c>
      <c r="B355" s="12" t="s">
        <v>2476</v>
      </c>
      <c r="C355" s="118" t="s">
        <v>4</v>
      </c>
      <c r="D355" s="123">
        <v>30.33</v>
      </c>
    </row>
    <row r="356" spans="1:4">
      <c r="A356" s="118">
        <v>7090100260</v>
      </c>
      <c r="B356" s="12" t="s">
        <v>2477</v>
      </c>
      <c r="C356" s="118" t="s">
        <v>4</v>
      </c>
      <c r="D356" s="123">
        <v>37.43</v>
      </c>
    </row>
    <row r="357" spans="1:4">
      <c r="A357" s="118">
        <v>7090100270</v>
      </c>
      <c r="B357" s="12" t="s">
        <v>2478</v>
      </c>
      <c r="C357" s="118" t="s">
        <v>1</v>
      </c>
      <c r="D357" s="123">
        <v>15.32</v>
      </c>
    </row>
    <row r="358" spans="1:4">
      <c r="A358" s="118" t="s">
        <v>2479</v>
      </c>
      <c r="D358" s="123"/>
    </row>
    <row r="359" spans="1:4">
      <c r="A359" s="118">
        <v>7100100010</v>
      </c>
      <c r="B359" s="12" t="s">
        <v>2480</v>
      </c>
      <c r="C359" s="118" t="s">
        <v>4</v>
      </c>
      <c r="D359" s="123">
        <v>68.900000000000006</v>
      </c>
    </row>
    <row r="360" spans="1:4">
      <c r="A360" s="118">
        <v>7100100020</v>
      </c>
      <c r="B360" s="12" t="s">
        <v>2481</v>
      </c>
      <c r="C360" s="118" t="s">
        <v>4</v>
      </c>
      <c r="D360" s="123">
        <v>53.68</v>
      </c>
    </row>
    <row r="361" spans="1:4">
      <c r="A361" s="118">
        <v>7100100030</v>
      </c>
      <c r="B361" s="12" t="s">
        <v>2482</v>
      </c>
      <c r="C361" s="118" t="s">
        <v>4</v>
      </c>
      <c r="D361" s="123">
        <v>90.22</v>
      </c>
    </row>
    <row r="362" spans="1:4">
      <c r="A362" s="118">
        <v>7100100040</v>
      </c>
      <c r="B362" s="12" t="s">
        <v>2483</v>
      </c>
      <c r="C362" s="118" t="s">
        <v>2</v>
      </c>
      <c r="D362" s="123">
        <v>43.94</v>
      </c>
    </row>
    <row r="363" spans="1:4">
      <c r="A363" s="118">
        <v>7100100050</v>
      </c>
      <c r="B363" s="12" t="s">
        <v>2484</v>
      </c>
      <c r="C363" s="118" t="s">
        <v>2</v>
      </c>
      <c r="D363" s="123">
        <v>20.38</v>
      </c>
    </row>
    <row r="364" spans="1:4">
      <c r="A364" s="118">
        <v>7100100060</v>
      </c>
      <c r="B364" s="12" t="s">
        <v>2485</v>
      </c>
      <c r="C364" s="118" t="s">
        <v>4</v>
      </c>
      <c r="D364" s="123">
        <v>72.959999999999994</v>
      </c>
    </row>
    <row r="365" spans="1:4">
      <c r="A365" s="118">
        <v>7100100070</v>
      </c>
      <c r="B365" s="12" t="s">
        <v>2486</v>
      </c>
      <c r="C365" s="118" t="s">
        <v>4</v>
      </c>
      <c r="D365" s="123">
        <v>54.03</v>
      </c>
    </row>
    <row r="366" spans="1:4">
      <c r="A366" s="118">
        <v>7100100080</v>
      </c>
      <c r="B366" s="12" t="s">
        <v>2487</v>
      </c>
      <c r="C366" s="118" t="s">
        <v>1</v>
      </c>
      <c r="D366" s="123">
        <v>12.98</v>
      </c>
    </row>
    <row r="367" spans="1:4">
      <c r="A367" s="118">
        <v>7100100090</v>
      </c>
      <c r="B367" s="12" t="s">
        <v>2488</v>
      </c>
      <c r="C367" s="118" t="s">
        <v>1</v>
      </c>
      <c r="D367" s="123">
        <v>21.34</v>
      </c>
    </row>
    <row r="368" spans="1:4">
      <c r="A368" s="118">
        <v>7100100100</v>
      </c>
      <c r="B368" s="12" t="s">
        <v>2489</v>
      </c>
      <c r="C368" s="118" t="s">
        <v>4</v>
      </c>
      <c r="D368" s="123">
        <v>477.68</v>
      </c>
    </row>
    <row r="369" spans="1:4">
      <c r="A369" s="118">
        <v>7100100110</v>
      </c>
      <c r="B369" s="12" t="s">
        <v>2490</v>
      </c>
      <c r="C369" s="118" t="s">
        <v>4</v>
      </c>
      <c r="D369" s="123">
        <v>20.89</v>
      </c>
    </row>
    <row r="370" spans="1:4">
      <c r="A370" s="118">
        <v>7100100120</v>
      </c>
      <c r="B370" s="12" t="s">
        <v>2491</v>
      </c>
      <c r="C370" s="118" t="s">
        <v>4</v>
      </c>
      <c r="D370" s="123">
        <v>26.86</v>
      </c>
    </row>
    <row r="371" spans="1:4">
      <c r="A371" s="118">
        <v>7100100125</v>
      </c>
      <c r="B371" s="12" t="s">
        <v>2492</v>
      </c>
      <c r="C371" s="118" t="s">
        <v>4</v>
      </c>
      <c r="D371" s="123">
        <v>27.34</v>
      </c>
    </row>
    <row r="372" spans="1:4">
      <c r="A372" s="118">
        <v>7100100130</v>
      </c>
      <c r="B372" s="12" t="s">
        <v>2493</v>
      </c>
      <c r="C372" s="118" t="s">
        <v>4</v>
      </c>
      <c r="D372" s="123">
        <v>17.68</v>
      </c>
    </row>
    <row r="373" spans="1:4">
      <c r="A373" s="118">
        <v>7100100140</v>
      </c>
      <c r="B373" s="12" t="s">
        <v>2494</v>
      </c>
      <c r="C373" s="118" t="s">
        <v>4</v>
      </c>
      <c r="D373" s="123">
        <v>26.44</v>
      </c>
    </row>
    <row r="374" spans="1:4">
      <c r="A374" s="118">
        <v>7100100150</v>
      </c>
      <c r="B374" s="12" t="s">
        <v>2495</v>
      </c>
      <c r="C374" s="118" t="s">
        <v>4</v>
      </c>
      <c r="D374" s="123">
        <v>39.25</v>
      </c>
    </row>
    <row r="375" spans="1:4">
      <c r="A375" s="118">
        <v>7100100160</v>
      </c>
      <c r="B375" s="12" t="s">
        <v>2496</v>
      </c>
      <c r="C375" s="118" t="s">
        <v>4</v>
      </c>
      <c r="D375" s="123">
        <v>3.98</v>
      </c>
    </row>
    <row r="376" spans="1:4">
      <c r="A376" s="118">
        <v>7100100170</v>
      </c>
      <c r="B376" s="12" t="s">
        <v>2497</v>
      </c>
      <c r="C376" s="118" t="s">
        <v>4</v>
      </c>
      <c r="D376" s="123">
        <v>5.29</v>
      </c>
    </row>
    <row r="377" spans="1:4">
      <c r="A377" s="118">
        <v>7100100180</v>
      </c>
      <c r="B377" s="12" t="s">
        <v>2498</v>
      </c>
      <c r="C377" s="118" t="s">
        <v>4</v>
      </c>
      <c r="D377" s="123">
        <v>5.9</v>
      </c>
    </row>
    <row r="378" spans="1:4">
      <c r="A378" s="118">
        <v>7100100190</v>
      </c>
      <c r="B378" s="12" t="s">
        <v>2499</v>
      </c>
      <c r="C378" s="118" t="s">
        <v>4</v>
      </c>
      <c r="D378" s="123">
        <v>11.49</v>
      </c>
    </row>
    <row r="379" spans="1:4">
      <c r="A379" s="118">
        <v>7100100200</v>
      </c>
      <c r="B379" s="12" t="s">
        <v>2500</v>
      </c>
      <c r="C379" s="118" t="s">
        <v>4</v>
      </c>
      <c r="D379" s="123">
        <v>18.850000000000001</v>
      </c>
    </row>
    <row r="380" spans="1:4">
      <c r="A380" s="118">
        <v>7100100210</v>
      </c>
      <c r="B380" s="12" t="s">
        <v>2501</v>
      </c>
      <c r="C380" s="118" t="s">
        <v>4</v>
      </c>
      <c r="D380" s="123">
        <v>13.61</v>
      </c>
    </row>
    <row r="381" spans="1:4">
      <c r="A381" s="118">
        <v>7100100220</v>
      </c>
      <c r="B381" s="12" t="s">
        <v>2502</v>
      </c>
      <c r="C381" s="118" t="s">
        <v>4</v>
      </c>
      <c r="D381" s="123">
        <v>15.44</v>
      </c>
    </row>
    <row r="382" spans="1:4">
      <c r="A382" s="119">
        <v>7100100230</v>
      </c>
      <c r="B382" s="12" t="s">
        <v>2503</v>
      </c>
      <c r="C382" s="118" t="s">
        <v>4</v>
      </c>
      <c r="D382" s="123">
        <v>2.31</v>
      </c>
    </row>
    <row r="383" spans="1:4">
      <c r="A383" s="118">
        <v>7100100240</v>
      </c>
      <c r="B383" s="12" t="s">
        <v>2504</v>
      </c>
      <c r="C383" s="118" t="s">
        <v>4</v>
      </c>
      <c r="D383" s="123">
        <v>12.08</v>
      </c>
    </row>
    <row r="384" spans="1:4">
      <c r="A384" s="118">
        <v>7100100250</v>
      </c>
      <c r="B384" s="12" t="s">
        <v>2505</v>
      </c>
      <c r="C384" s="118" t="s">
        <v>4</v>
      </c>
      <c r="D384" s="123">
        <v>17.64</v>
      </c>
    </row>
    <row r="385" spans="1:4">
      <c r="A385" s="118">
        <v>7100100260</v>
      </c>
      <c r="B385" s="12" t="s">
        <v>2506</v>
      </c>
      <c r="C385" s="118" t="s">
        <v>4</v>
      </c>
      <c r="D385" s="123">
        <v>24.96</v>
      </c>
    </row>
    <row r="386" spans="1:4">
      <c r="A386" s="118">
        <v>7100100270</v>
      </c>
      <c r="B386" s="12" t="s">
        <v>2507</v>
      </c>
      <c r="C386" s="118" t="s">
        <v>4</v>
      </c>
      <c r="D386" s="123">
        <v>23.6</v>
      </c>
    </row>
    <row r="387" spans="1:4">
      <c r="A387" s="118">
        <v>7100100280</v>
      </c>
      <c r="B387" s="12" t="s">
        <v>2508</v>
      </c>
      <c r="C387" s="118" t="s">
        <v>4</v>
      </c>
      <c r="D387" s="123">
        <v>14.13</v>
      </c>
    </row>
    <row r="388" spans="1:4">
      <c r="A388" s="118">
        <v>7100100290</v>
      </c>
      <c r="B388" s="12" t="s">
        <v>2509</v>
      </c>
      <c r="C388" s="118" t="s">
        <v>4</v>
      </c>
      <c r="D388" s="123">
        <v>16.52</v>
      </c>
    </row>
    <row r="389" spans="1:4">
      <c r="A389" s="118">
        <v>7100100300</v>
      </c>
      <c r="B389" s="12" t="s">
        <v>2510</v>
      </c>
      <c r="C389" s="118" t="s">
        <v>4</v>
      </c>
      <c r="D389" s="123">
        <v>17.239999999999998</v>
      </c>
    </row>
    <row r="390" spans="1:4">
      <c r="A390" s="118">
        <v>7100100310</v>
      </c>
      <c r="B390" s="12" t="s">
        <v>2511</v>
      </c>
      <c r="C390" s="118" t="s">
        <v>4</v>
      </c>
      <c r="D390" s="123">
        <v>29.15</v>
      </c>
    </row>
    <row r="391" spans="1:4">
      <c r="A391" s="118" t="s">
        <v>14146</v>
      </c>
      <c r="D391" s="123"/>
    </row>
    <row r="392" spans="1:4">
      <c r="A392" s="118" t="s">
        <v>14147</v>
      </c>
      <c r="D392" s="123"/>
    </row>
    <row r="393" spans="1:4">
      <c r="A393" s="118" t="s">
        <v>14148</v>
      </c>
      <c r="C393" s="118" t="s">
        <v>14149</v>
      </c>
      <c r="D393" s="123"/>
    </row>
    <row r="394" spans="1:4">
      <c r="A394" s="118" t="s">
        <v>19</v>
      </c>
      <c r="B394" s="12" t="s">
        <v>971</v>
      </c>
      <c r="C394" s="118" t="s">
        <v>0</v>
      </c>
      <c r="D394" s="123" t="s">
        <v>14150</v>
      </c>
    </row>
    <row r="395" spans="1:4">
      <c r="A395" s="118">
        <v>7100100320</v>
      </c>
      <c r="B395" s="12" t="s">
        <v>2512</v>
      </c>
      <c r="C395" s="118" t="s">
        <v>4</v>
      </c>
      <c r="D395" s="123">
        <v>18.05</v>
      </c>
    </row>
    <row r="396" spans="1:4">
      <c r="A396" s="118">
        <v>7100100330</v>
      </c>
      <c r="B396" s="12" t="s">
        <v>2513</v>
      </c>
      <c r="C396" s="118" t="s">
        <v>4</v>
      </c>
      <c r="D396" s="123">
        <v>20.22</v>
      </c>
    </row>
    <row r="397" spans="1:4">
      <c r="A397" s="118">
        <v>7100100340</v>
      </c>
      <c r="B397" s="12" t="s">
        <v>2514</v>
      </c>
      <c r="C397" s="118" t="s">
        <v>4</v>
      </c>
      <c r="D397" s="123">
        <v>20.05</v>
      </c>
    </row>
    <row r="398" spans="1:4">
      <c r="A398" s="118">
        <v>7100100350</v>
      </c>
      <c r="B398" s="12" t="s">
        <v>2515</v>
      </c>
      <c r="C398" s="118" t="s">
        <v>4</v>
      </c>
      <c r="D398" s="123">
        <v>15.81</v>
      </c>
    </row>
    <row r="399" spans="1:4">
      <c r="A399" s="118">
        <v>7100100360</v>
      </c>
      <c r="B399" s="12" t="s">
        <v>2516</v>
      </c>
      <c r="C399" s="118" t="s">
        <v>4</v>
      </c>
      <c r="D399" s="123">
        <v>19.95</v>
      </c>
    </row>
    <row r="400" spans="1:4">
      <c r="A400" s="118">
        <v>7100100370</v>
      </c>
      <c r="B400" s="12" t="s">
        <v>2517</v>
      </c>
      <c r="C400" s="118" t="s">
        <v>4</v>
      </c>
      <c r="D400" s="123">
        <v>14.4</v>
      </c>
    </row>
    <row r="401" spans="1:4">
      <c r="A401" s="118">
        <v>7100100380</v>
      </c>
      <c r="B401" s="12" t="s">
        <v>2518</v>
      </c>
      <c r="C401" s="118" t="s">
        <v>4</v>
      </c>
      <c r="D401" s="123">
        <v>30.61</v>
      </c>
    </row>
    <row r="402" spans="1:4">
      <c r="A402" s="118">
        <v>7100100390</v>
      </c>
      <c r="B402" s="12" t="s">
        <v>2519</v>
      </c>
      <c r="C402" s="118" t="s">
        <v>4</v>
      </c>
      <c r="D402" s="123">
        <v>13.51</v>
      </c>
    </row>
    <row r="403" spans="1:4">
      <c r="A403" s="118">
        <v>7100100400</v>
      </c>
      <c r="B403" s="12" t="s">
        <v>2520</v>
      </c>
      <c r="C403" s="118" t="s">
        <v>4</v>
      </c>
      <c r="D403" s="123">
        <v>15.01</v>
      </c>
    </row>
    <row r="404" spans="1:4">
      <c r="A404" s="118">
        <v>7100100410</v>
      </c>
      <c r="B404" s="12" t="s">
        <v>2521</v>
      </c>
      <c r="C404" s="118" t="s">
        <v>4</v>
      </c>
      <c r="D404" s="123">
        <v>8.34</v>
      </c>
    </row>
    <row r="405" spans="1:4">
      <c r="A405" s="118">
        <v>7100100420</v>
      </c>
      <c r="B405" s="12" t="s">
        <v>2522</v>
      </c>
      <c r="C405" s="118" t="s">
        <v>4</v>
      </c>
      <c r="D405" s="123">
        <v>311.14999999999998</v>
      </c>
    </row>
    <row r="406" spans="1:4">
      <c r="A406" s="118">
        <v>7100100450</v>
      </c>
      <c r="B406" s="12" t="s">
        <v>2523</v>
      </c>
      <c r="C406" s="118" t="s">
        <v>4</v>
      </c>
      <c r="D406" s="123">
        <v>5.93</v>
      </c>
    </row>
    <row r="407" spans="1:4">
      <c r="A407" s="118">
        <v>7100100460</v>
      </c>
      <c r="B407" s="12" t="s">
        <v>2524</v>
      </c>
      <c r="C407" s="118" t="s">
        <v>4</v>
      </c>
      <c r="D407" s="123">
        <v>18.78</v>
      </c>
    </row>
    <row r="408" spans="1:4">
      <c r="A408" s="118">
        <v>7100100470</v>
      </c>
      <c r="B408" s="12" t="s">
        <v>2525</v>
      </c>
      <c r="C408" s="118" t="s">
        <v>4</v>
      </c>
      <c r="D408" s="123">
        <v>288.69</v>
      </c>
    </row>
    <row r="409" spans="1:4">
      <c r="A409" s="118">
        <v>7100100480</v>
      </c>
      <c r="B409" s="12" t="s">
        <v>2526</v>
      </c>
      <c r="C409" s="118" t="s">
        <v>4</v>
      </c>
      <c r="D409" s="123">
        <v>16.260000000000002</v>
      </c>
    </row>
    <row r="410" spans="1:4">
      <c r="A410" s="119" t="s">
        <v>2527</v>
      </c>
      <c r="D410" s="123"/>
    </row>
    <row r="411" spans="1:4">
      <c r="A411" s="118">
        <v>7110100010</v>
      </c>
      <c r="B411" s="12" t="s">
        <v>2528</v>
      </c>
      <c r="C411" s="118" t="s">
        <v>3</v>
      </c>
      <c r="D411" s="123">
        <v>7.19</v>
      </c>
    </row>
    <row r="412" spans="1:4">
      <c r="A412" s="118">
        <v>7110100020</v>
      </c>
      <c r="B412" s="12" t="s">
        <v>2529</v>
      </c>
      <c r="C412" s="118" t="s">
        <v>3</v>
      </c>
      <c r="D412" s="123">
        <v>11.17</v>
      </c>
    </row>
    <row r="413" spans="1:4">
      <c r="A413" s="118">
        <v>7110100030</v>
      </c>
      <c r="B413" s="12" t="s">
        <v>2530</v>
      </c>
      <c r="C413" s="118" t="s">
        <v>3</v>
      </c>
      <c r="D413" s="123">
        <v>13.27</v>
      </c>
    </row>
    <row r="414" spans="1:4">
      <c r="A414" s="118">
        <v>7110100040</v>
      </c>
      <c r="B414" s="12" t="s">
        <v>2531</v>
      </c>
      <c r="C414" s="118" t="s">
        <v>7</v>
      </c>
      <c r="D414" s="123">
        <v>2369.4699999999998</v>
      </c>
    </row>
    <row r="415" spans="1:4">
      <c r="A415" s="118">
        <v>7110100050</v>
      </c>
      <c r="B415" s="12" t="s">
        <v>2532</v>
      </c>
      <c r="C415" s="118" t="s">
        <v>4</v>
      </c>
      <c r="D415" s="123">
        <v>58.55</v>
      </c>
    </row>
    <row r="416" spans="1:4">
      <c r="A416" s="118">
        <v>7110100060</v>
      </c>
      <c r="B416" s="12" t="s">
        <v>2533</v>
      </c>
      <c r="C416" s="118" t="s">
        <v>4</v>
      </c>
      <c r="D416" s="123">
        <v>26.31</v>
      </c>
    </row>
    <row r="417" spans="1:4">
      <c r="A417" s="118">
        <v>7110100070</v>
      </c>
      <c r="B417" s="12" t="s">
        <v>2534</v>
      </c>
      <c r="C417" s="118" t="s">
        <v>4</v>
      </c>
      <c r="D417" s="123">
        <v>39.520000000000003</v>
      </c>
    </row>
    <row r="418" spans="1:4">
      <c r="A418" s="119">
        <v>7110100080</v>
      </c>
      <c r="B418" s="12" t="s">
        <v>2535</v>
      </c>
      <c r="C418" s="118" t="s">
        <v>4</v>
      </c>
      <c r="D418" s="123">
        <v>36.409999999999997</v>
      </c>
    </row>
    <row r="419" spans="1:4">
      <c r="A419" s="118">
        <v>7110100090</v>
      </c>
      <c r="B419" s="12" t="s">
        <v>2536</v>
      </c>
      <c r="C419" s="118" t="s">
        <v>4</v>
      </c>
      <c r="D419" s="123">
        <v>54.72</v>
      </c>
    </row>
    <row r="420" spans="1:4">
      <c r="A420" s="118">
        <v>7110100100</v>
      </c>
      <c r="B420" s="12" t="s">
        <v>2537</v>
      </c>
      <c r="C420" s="118" t="s">
        <v>4</v>
      </c>
      <c r="D420" s="123">
        <v>12.81</v>
      </c>
    </row>
    <row r="421" spans="1:4">
      <c r="A421" s="118">
        <v>7110100110</v>
      </c>
      <c r="B421" s="12" t="s">
        <v>2538</v>
      </c>
      <c r="C421" s="118" t="s">
        <v>4</v>
      </c>
      <c r="D421" s="123">
        <v>13.96</v>
      </c>
    </row>
    <row r="422" spans="1:4">
      <c r="A422" s="118">
        <v>7110100120</v>
      </c>
      <c r="B422" s="12" t="s">
        <v>2539</v>
      </c>
      <c r="C422" s="118" t="s">
        <v>4</v>
      </c>
      <c r="D422" s="123">
        <v>27.92</v>
      </c>
    </row>
    <row r="423" spans="1:4">
      <c r="A423" s="118">
        <v>7110100130</v>
      </c>
      <c r="B423" s="12" t="s">
        <v>2540</v>
      </c>
      <c r="C423" s="118" t="s">
        <v>4</v>
      </c>
      <c r="D423" s="123">
        <v>41.88</v>
      </c>
    </row>
    <row r="424" spans="1:4">
      <c r="A424" s="118">
        <v>7110100140</v>
      </c>
      <c r="B424" s="12" t="s">
        <v>2541</v>
      </c>
      <c r="C424" s="118" t="s">
        <v>4</v>
      </c>
      <c r="D424" s="123">
        <v>15.59</v>
      </c>
    </row>
    <row r="425" spans="1:4">
      <c r="A425" s="118">
        <v>7110100150</v>
      </c>
      <c r="B425" s="12" t="s">
        <v>2542</v>
      </c>
      <c r="C425" s="118" t="s">
        <v>4</v>
      </c>
      <c r="D425" s="123">
        <v>31.18</v>
      </c>
    </row>
    <row r="426" spans="1:4">
      <c r="A426" s="118">
        <v>7110100160</v>
      </c>
      <c r="B426" s="12" t="s">
        <v>2543</v>
      </c>
      <c r="C426" s="118" t="s">
        <v>4</v>
      </c>
      <c r="D426" s="123">
        <v>46.77</v>
      </c>
    </row>
    <row r="427" spans="1:4">
      <c r="A427" s="118">
        <v>7110100170</v>
      </c>
      <c r="B427" s="12" t="s">
        <v>2544</v>
      </c>
      <c r="C427" s="118" t="s">
        <v>4</v>
      </c>
      <c r="D427" s="123">
        <v>69</v>
      </c>
    </row>
    <row r="428" spans="1:4">
      <c r="A428" s="118">
        <v>7110100180</v>
      </c>
      <c r="B428" s="12" t="s">
        <v>2545</v>
      </c>
      <c r="C428" s="118" t="s">
        <v>4</v>
      </c>
      <c r="D428" s="123">
        <v>46.61</v>
      </c>
    </row>
    <row r="429" spans="1:4">
      <c r="A429" s="118">
        <v>7110100190</v>
      </c>
      <c r="B429" s="12" t="s">
        <v>2546</v>
      </c>
      <c r="C429" s="118" t="s">
        <v>1</v>
      </c>
      <c r="D429" s="123">
        <v>26.82</v>
      </c>
    </row>
    <row r="430" spans="1:4">
      <c r="A430" s="118">
        <v>7110100200</v>
      </c>
      <c r="B430" s="12" t="s">
        <v>2547</v>
      </c>
      <c r="C430" s="118" t="s">
        <v>4</v>
      </c>
      <c r="D430" s="123">
        <v>38.1</v>
      </c>
    </row>
    <row r="431" spans="1:4">
      <c r="A431" s="118">
        <v>7110100210</v>
      </c>
      <c r="B431" s="12" t="s">
        <v>2548</v>
      </c>
      <c r="C431" s="118" t="s">
        <v>4</v>
      </c>
      <c r="D431" s="123">
        <v>7.02</v>
      </c>
    </row>
    <row r="432" spans="1:4">
      <c r="A432" s="118">
        <v>7110100220</v>
      </c>
      <c r="B432" s="12" t="s">
        <v>2549</v>
      </c>
      <c r="C432" s="118" t="s">
        <v>4</v>
      </c>
      <c r="D432" s="123">
        <v>7.76</v>
      </c>
    </row>
    <row r="433" spans="1:4">
      <c r="A433" s="118">
        <v>7110100230</v>
      </c>
      <c r="B433" s="12" t="s">
        <v>2550</v>
      </c>
      <c r="C433" s="118" t="s">
        <v>4</v>
      </c>
      <c r="D433" s="123">
        <v>3.39</v>
      </c>
    </row>
    <row r="434" spans="1:4">
      <c r="A434" s="119">
        <v>7110100240</v>
      </c>
      <c r="B434" s="12" t="s">
        <v>2551</v>
      </c>
      <c r="C434" s="118" t="s">
        <v>1</v>
      </c>
      <c r="D434" s="123">
        <v>339.22</v>
      </c>
    </row>
    <row r="435" spans="1:4">
      <c r="A435" s="118">
        <v>7110100250</v>
      </c>
      <c r="B435" s="12" t="s">
        <v>2552</v>
      </c>
      <c r="C435" s="118" t="s">
        <v>4</v>
      </c>
      <c r="D435" s="123">
        <v>124.56</v>
      </c>
    </row>
    <row r="436" spans="1:4">
      <c r="A436" s="118">
        <v>7110100280</v>
      </c>
      <c r="B436" s="12" t="s">
        <v>2553</v>
      </c>
      <c r="C436" s="118" t="s">
        <v>4</v>
      </c>
      <c r="D436" s="123">
        <v>84.49</v>
      </c>
    </row>
    <row r="437" spans="1:4">
      <c r="A437" s="118">
        <v>7110100290</v>
      </c>
      <c r="B437" s="12" t="s">
        <v>2554</v>
      </c>
      <c r="C437" s="118" t="s">
        <v>4</v>
      </c>
      <c r="D437" s="123">
        <v>5.89</v>
      </c>
    </row>
    <row r="438" spans="1:4">
      <c r="A438" s="118" t="s">
        <v>2555</v>
      </c>
      <c r="D438" s="123"/>
    </row>
    <row r="439" spans="1:4">
      <c r="A439" s="118">
        <v>7120100010</v>
      </c>
      <c r="B439" s="12" t="s">
        <v>2556</v>
      </c>
      <c r="C439" s="118" t="s">
        <v>4</v>
      </c>
      <c r="D439" s="123">
        <v>272.44</v>
      </c>
    </row>
    <row r="440" spans="1:4">
      <c r="A440" s="118">
        <v>7120100020</v>
      </c>
      <c r="B440" s="12" t="s">
        <v>2557</v>
      </c>
      <c r="C440" s="118" t="s">
        <v>4</v>
      </c>
      <c r="D440" s="123">
        <v>279.47000000000003</v>
      </c>
    </row>
    <row r="441" spans="1:4">
      <c r="A441" s="118">
        <v>7120100030</v>
      </c>
      <c r="B441" s="12" t="s">
        <v>2558</v>
      </c>
      <c r="C441" s="118" t="s">
        <v>4</v>
      </c>
      <c r="D441" s="123">
        <v>355.57</v>
      </c>
    </row>
    <row r="442" spans="1:4">
      <c r="A442" s="118">
        <v>7120100040</v>
      </c>
      <c r="B442" s="12" t="s">
        <v>2559</v>
      </c>
      <c r="C442" s="118" t="s">
        <v>4</v>
      </c>
      <c r="D442" s="123">
        <v>348.77</v>
      </c>
    </row>
    <row r="443" spans="1:4">
      <c r="A443" s="118">
        <v>7120100050</v>
      </c>
      <c r="B443" s="12" t="s">
        <v>2560</v>
      </c>
      <c r="C443" s="118" t="s">
        <v>4</v>
      </c>
      <c r="D443" s="123">
        <v>96.22</v>
      </c>
    </row>
    <row r="444" spans="1:4">
      <c r="A444" s="118">
        <v>7120100060</v>
      </c>
      <c r="B444" s="12" t="s">
        <v>2561</v>
      </c>
      <c r="C444" s="118" t="s">
        <v>4</v>
      </c>
      <c r="D444" s="123">
        <v>204.54</v>
      </c>
    </row>
    <row r="445" spans="1:4">
      <c r="A445" s="118">
        <v>7120100070</v>
      </c>
      <c r="B445" s="12" t="s">
        <v>2562</v>
      </c>
      <c r="C445" s="118" t="s">
        <v>4</v>
      </c>
      <c r="D445" s="123">
        <v>488.18</v>
      </c>
    </row>
    <row r="446" spans="1:4">
      <c r="A446" s="118" t="s">
        <v>2563</v>
      </c>
      <c r="D446" s="123"/>
    </row>
    <row r="447" spans="1:4">
      <c r="A447" s="118" t="s">
        <v>14146</v>
      </c>
      <c r="D447" s="123"/>
    </row>
    <row r="448" spans="1:4">
      <c r="A448" s="118" t="s">
        <v>14147</v>
      </c>
      <c r="D448" s="123"/>
    </row>
    <row r="449" spans="1:4">
      <c r="A449" s="118" t="s">
        <v>14148</v>
      </c>
      <c r="C449" s="118" t="s">
        <v>14149</v>
      </c>
      <c r="D449" s="123"/>
    </row>
    <row r="450" spans="1:4">
      <c r="A450" s="118" t="s">
        <v>19</v>
      </c>
      <c r="B450" s="12" t="s">
        <v>971</v>
      </c>
      <c r="C450" s="118" t="s">
        <v>0</v>
      </c>
      <c r="D450" s="123" t="s">
        <v>14150</v>
      </c>
    </row>
    <row r="451" spans="1:4">
      <c r="A451" s="118">
        <v>7130100010</v>
      </c>
      <c r="B451" s="12" t="s">
        <v>2564</v>
      </c>
      <c r="C451" s="118" t="s">
        <v>4</v>
      </c>
      <c r="D451" s="123">
        <v>91.42</v>
      </c>
    </row>
    <row r="452" spans="1:4">
      <c r="A452" s="118">
        <v>7130100020</v>
      </c>
      <c r="B452" s="12" t="s">
        <v>2565</v>
      </c>
      <c r="C452" s="118" t="s">
        <v>4</v>
      </c>
      <c r="D452" s="123">
        <v>43.16</v>
      </c>
    </row>
    <row r="453" spans="1:4">
      <c r="A453" s="118">
        <v>7130100030</v>
      </c>
      <c r="B453" s="12" t="s">
        <v>2566</v>
      </c>
      <c r="C453" s="118" t="s">
        <v>4</v>
      </c>
      <c r="D453" s="123">
        <v>104.47</v>
      </c>
    </row>
    <row r="454" spans="1:4">
      <c r="A454" s="118">
        <v>7130100040</v>
      </c>
      <c r="B454" s="12" t="s">
        <v>2567</v>
      </c>
      <c r="C454" s="118" t="s">
        <v>4</v>
      </c>
      <c r="D454" s="123">
        <v>51.68</v>
      </c>
    </row>
    <row r="455" spans="1:4">
      <c r="A455" s="118">
        <v>7130100050</v>
      </c>
      <c r="B455" s="12" t="s">
        <v>2568</v>
      </c>
      <c r="C455" s="118" t="s">
        <v>4</v>
      </c>
      <c r="D455" s="123">
        <v>115.4</v>
      </c>
    </row>
    <row r="456" spans="1:4">
      <c r="A456" s="118">
        <v>7130100060</v>
      </c>
      <c r="B456" s="12" t="s">
        <v>2569</v>
      </c>
      <c r="C456" s="118" t="s">
        <v>4</v>
      </c>
      <c r="D456" s="123">
        <v>81.93</v>
      </c>
    </row>
    <row r="457" spans="1:4">
      <c r="A457" s="118">
        <v>7130100070</v>
      </c>
      <c r="B457" s="12" t="s">
        <v>2570</v>
      </c>
      <c r="C457" s="118" t="s">
        <v>4</v>
      </c>
      <c r="D457" s="123">
        <v>144.13999999999999</v>
      </c>
    </row>
    <row r="458" spans="1:4">
      <c r="A458" s="118">
        <v>7130100080</v>
      </c>
      <c r="B458" s="12" t="s">
        <v>2571</v>
      </c>
      <c r="C458" s="118" t="s">
        <v>4</v>
      </c>
      <c r="D458" s="123">
        <v>82.33</v>
      </c>
    </row>
    <row r="459" spans="1:4">
      <c r="A459" s="118">
        <v>7130100090</v>
      </c>
      <c r="B459" s="12" t="s">
        <v>2572</v>
      </c>
      <c r="C459" s="118" t="s">
        <v>4</v>
      </c>
      <c r="D459" s="123">
        <v>158.21</v>
      </c>
    </row>
    <row r="460" spans="1:4">
      <c r="A460" s="118">
        <v>7130100100</v>
      </c>
      <c r="B460" s="12" t="s">
        <v>2573</v>
      </c>
      <c r="C460" s="118" t="s">
        <v>4</v>
      </c>
      <c r="D460" s="123">
        <v>137.22</v>
      </c>
    </row>
    <row r="461" spans="1:4">
      <c r="A461" s="118">
        <v>7130100110</v>
      </c>
      <c r="B461" s="12" t="s">
        <v>2574</v>
      </c>
      <c r="C461" s="118" t="s">
        <v>4</v>
      </c>
      <c r="D461" s="123">
        <v>122.45</v>
      </c>
    </row>
    <row r="462" spans="1:4">
      <c r="A462" s="118">
        <v>7130100120</v>
      </c>
      <c r="B462" s="12" t="s">
        <v>2575</v>
      </c>
      <c r="C462" s="118" t="s">
        <v>4</v>
      </c>
      <c r="D462" s="123">
        <v>325.66000000000003</v>
      </c>
    </row>
    <row r="463" spans="1:4">
      <c r="A463" s="118">
        <v>7130100130</v>
      </c>
      <c r="B463" s="12" t="s">
        <v>2576</v>
      </c>
      <c r="C463" s="118" t="s">
        <v>4</v>
      </c>
      <c r="D463" s="123">
        <v>64.040000000000006</v>
      </c>
    </row>
    <row r="464" spans="1:4">
      <c r="A464" s="118">
        <v>7130100140</v>
      </c>
      <c r="B464" s="12" t="s">
        <v>2577</v>
      </c>
      <c r="C464" s="118" t="s">
        <v>1</v>
      </c>
      <c r="D464" s="123">
        <v>68.95</v>
      </c>
    </row>
    <row r="465" spans="1:4">
      <c r="A465" s="118">
        <v>7130100150</v>
      </c>
      <c r="B465" s="12" t="s">
        <v>2578</v>
      </c>
      <c r="C465" s="118" t="s">
        <v>1</v>
      </c>
      <c r="D465" s="123">
        <v>28.37</v>
      </c>
    </row>
    <row r="466" spans="1:4">
      <c r="A466" s="118" t="s">
        <v>2579</v>
      </c>
      <c r="D466" s="123"/>
    </row>
    <row r="467" spans="1:4">
      <c r="A467" s="118">
        <v>7140100010</v>
      </c>
      <c r="B467" s="12" t="s">
        <v>2580</v>
      </c>
      <c r="C467" s="118" t="s">
        <v>2</v>
      </c>
      <c r="D467" s="123">
        <v>450.74</v>
      </c>
    </row>
    <row r="468" spans="1:4">
      <c r="A468" s="118">
        <v>7140100020</v>
      </c>
      <c r="B468" s="12" t="s">
        <v>2581</v>
      </c>
      <c r="C468" s="118" t="s">
        <v>2</v>
      </c>
      <c r="D468" s="123">
        <v>270.83999999999997</v>
      </c>
    </row>
    <row r="469" spans="1:4">
      <c r="A469" s="118">
        <v>7140100030</v>
      </c>
      <c r="B469" s="12" t="s">
        <v>2582</v>
      </c>
      <c r="C469" s="118" t="s">
        <v>2</v>
      </c>
      <c r="D469" s="123">
        <v>891.03</v>
      </c>
    </row>
    <row r="470" spans="1:4">
      <c r="A470" s="118">
        <v>7140100040</v>
      </c>
      <c r="B470" s="12" t="s">
        <v>2583</v>
      </c>
      <c r="C470" s="118" t="s">
        <v>2</v>
      </c>
      <c r="D470" s="123">
        <v>363.58</v>
      </c>
    </row>
    <row r="471" spans="1:4">
      <c r="A471" s="118">
        <v>7140100050</v>
      </c>
      <c r="B471" s="12" t="s">
        <v>2584</v>
      </c>
      <c r="C471" s="118" t="s">
        <v>2</v>
      </c>
      <c r="D471" s="123">
        <v>259.33</v>
      </c>
    </row>
    <row r="472" spans="1:4">
      <c r="A472" s="118">
        <v>7140100060</v>
      </c>
      <c r="B472" s="12" t="s">
        <v>2585</v>
      </c>
      <c r="C472" s="118" t="s">
        <v>2</v>
      </c>
      <c r="D472" s="123">
        <v>223.31</v>
      </c>
    </row>
    <row r="473" spans="1:4">
      <c r="A473" s="118">
        <v>7140100070</v>
      </c>
      <c r="B473" s="12" t="s">
        <v>2586</v>
      </c>
      <c r="C473" s="118" t="s">
        <v>2</v>
      </c>
      <c r="D473" s="123">
        <v>195.39</v>
      </c>
    </row>
    <row r="474" spans="1:4">
      <c r="A474" s="118">
        <v>7140100080</v>
      </c>
      <c r="B474" s="12" t="s">
        <v>2587</v>
      </c>
      <c r="C474" s="118" t="s">
        <v>2</v>
      </c>
      <c r="D474" s="123">
        <v>157.66999999999999</v>
      </c>
    </row>
    <row r="475" spans="1:4">
      <c r="A475" s="118">
        <v>7140100090</v>
      </c>
      <c r="B475" s="12" t="s">
        <v>2588</v>
      </c>
      <c r="C475" s="118" t="s">
        <v>2</v>
      </c>
      <c r="D475" s="123">
        <v>324.33</v>
      </c>
    </row>
    <row r="476" spans="1:4">
      <c r="A476" s="118">
        <v>7140100100</v>
      </c>
      <c r="B476" s="12" t="s">
        <v>2589</v>
      </c>
      <c r="C476" s="118" t="s">
        <v>2</v>
      </c>
      <c r="D476" s="123">
        <v>432.27</v>
      </c>
    </row>
    <row r="477" spans="1:4">
      <c r="A477" s="118">
        <v>7140100110</v>
      </c>
      <c r="B477" s="12" t="s">
        <v>2590</v>
      </c>
      <c r="C477" s="118" t="s">
        <v>2</v>
      </c>
      <c r="D477" s="123">
        <v>78.099999999999994</v>
      </c>
    </row>
    <row r="478" spans="1:4">
      <c r="A478" s="118">
        <v>7140100120</v>
      </c>
      <c r="B478" s="12" t="s">
        <v>2591</v>
      </c>
      <c r="C478" s="118" t="s">
        <v>2</v>
      </c>
      <c r="D478" s="123">
        <v>13.79</v>
      </c>
    </row>
    <row r="479" spans="1:4">
      <c r="A479" s="118">
        <v>7140100130</v>
      </c>
      <c r="B479" s="12" t="s">
        <v>2592</v>
      </c>
      <c r="C479" s="118" t="s">
        <v>2</v>
      </c>
      <c r="D479" s="123">
        <v>99.78</v>
      </c>
    </row>
    <row r="480" spans="1:4">
      <c r="A480" s="118">
        <v>7140100140</v>
      </c>
      <c r="B480" s="12" t="s">
        <v>2593</v>
      </c>
      <c r="C480" s="118" t="s">
        <v>2</v>
      </c>
      <c r="D480" s="123">
        <v>87.99</v>
      </c>
    </row>
    <row r="481" spans="1:4">
      <c r="A481" s="118">
        <v>7140100150</v>
      </c>
      <c r="B481" s="12" t="s">
        <v>2594</v>
      </c>
      <c r="C481" s="118" t="s">
        <v>2</v>
      </c>
      <c r="D481" s="123">
        <v>178.97</v>
      </c>
    </row>
    <row r="482" spans="1:4">
      <c r="A482" s="118">
        <v>7140100160</v>
      </c>
      <c r="B482" s="12" t="s">
        <v>2595</v>
      </c>
      <c r="C482" s="118" t="s">
        <v>2</v>
      </c>
      <c r="D482" s="123">
        <v>127.52</v>
      </c>
    </row>
    <row r="483" spans="1:4">
      <c r="A483" s="118">
        <v>7140100170</v>
      </c>
      <c r="B483" s="12" t="s">
        <v>2596</v>
      </c>
      <c r="C483" s="118" t="s">
        <v>2</v>
      </c>
      <c r="D483" s="123">
        <v>45.64</v>
      </c>
    </row>
    <row r="484" spans="1:4">
      <c r="A484" s="118">
        <v>7140100180</v>
      </c>
      <c r="B484" s="12" t="s">
        <v>2597</v>
      </c>
      <c r="C484" s="118" t="s">
        <v>2</v>
      </c>
      <c r="D484" s="123">
        <v>21.31</v>
      </c>
    </row>
    <row r="485" spans="1:4">
      <c r="A485" s="118">
        <v>7140100190</v>
      </c>
      <c r="B485" s="12" t="s">
        <v>2598</v>
      </c>
      <c r="C485" s="118" t="s">
        <v>2</v>
      </c>
      <c r="D485" s="123">
        <v>34.83</v>
      </c>
    </row>
    <row r="486" spans="1:4">
      <c r="A486" s="118">
        <v>7140100200</v>
      </c>
      <c r="B486" s="12" t="s">
        <v>2599</v>
      </c>
      <c r="C486" s="118" t="s">
        <v>2</v>
      </c>
      <c r="D486" s="123">
        <v>56.64</v>
      </c>
    </row>
    <row r="487" spans="1:4">
      <c r="A487" s="119">
        <v>7140100210</v>
      </c>
      <c r="B487" s="12" t="s">
        <v>2600</v>
      </c>
      <c r="C487" s="118" t="s">
        <v>2</v>
      </c>
      <c r="D487" s="123">
        <v>56.64</v>
      </c>
    </row>
    <row r="488" spans="1:4">
      <c r="A488" s="118">
        <v>7140100220</v>
      </c>
      <c r="B488" s="12" t="s">
        <v>2601</v>
      </c>
      <c r="C488" s="118" t="s">
        <v>2</v>
      </c>
      <c r="D488" s="123">
        <v>54.83</v>
      </c>
    </row>
    <row r="489" spans="1:4">
      <c r="A489" s="118">
        <v>7140100230</v>
      </c>
      <c r="B489" s="12" t="s">
        <v>2602</v>
      </c>
      <c r="C489" s="118" t="s">
        <v>2</v>
      </c>
      <c r="D489" s="123">
        <v>23.47</v>
      </c>
    </row>
    <row r="490" spans="1:4">
      <c r="A490" s="118">
        <v>7140100240</v>
      </c>
      <c r="B490" s="12" t="s">
        <v>2603</v>
      </c>
      <c r="C490" s="118" t="s">
        <v>2</v>
      </c>
      <c r="D490" s="123">
        <v>21.22</v>
      </c>
    </row>
    <row r="491" spans="1:4">
      <c r="A491" s="118">
        <v>7140100250</v>
      </c>
      <c r="B491" s="12" t="s">
        <v>2604</v>
      </c>
      <c r="C491" s="118" t="s">
        <v>2</v>
      </c>
      <c r="D491" s="123">
        <v>31.13</v>
      </c>
    </row>
    <row r="492" spans="1:4">
      <c r="A492" s="118">
        <v>7140100260</v>
      </c>
      <c r="B492" s="12" t="s">
        <v>2605</v>
      </c>
      <c r="C492" s="118" t="s">
        <v>2</v>
      </c>
      <c r="D492" s="123">
        <v>136.61000000000001</v>
      </c>
    </row>
    <row r="493" spans="1:4">
      <c r="A493" s="118">
        <v>7140100270</v>
      </c>
      <c r="B493" s="12" t="s">
        <v>2606</v>
      </c>
      <c r="C493" s="118" t="s">
        <v>2</v>
      </c>
      <c r="D493" s="123">
        <v>113.34</v>
      </c>
    </row>
    <row r="494" spans="1:4">
      <c r="A494" s="118">
        <v>7140100280</v>
      </c>
      <c r="B494" s="12" t="s">
        <v>2607</v>
      </c>
      <c r="C494" s="118" t="s">
        <v>2</v>
      </c>
      <c r="D494" s="123">
        <v>112.23</v>
      </c>
    </row>
    <row r="495" spans="1:4">
      <c r="A495" s="118">
        <v>7140100290</v>
      </c>
      <c r="B495" s="12" t="s">
        <v>2608</v>
      </c>
      <c r="C495" s="118" t="s">
        <v>2</v>
      </c>
      <c r="D495" s="123">
        <v>671.62</v>
      </c>
    </row>
    <row r="496" spans="1:4">
      <c r="A496" s="118">
        <v>7140100300</v>
      </c>
      <c r="B496" s="12" t="s">
        <v>2609</v>
      </c>
      <c r="C496" s="118" t="s">
        <v>2</v>
      </c>
      <c r="D496" s="123">
        <v>770.08</v>
      </c>
    </row>
    <row r="497" spans="1:4">
      <c r="A497" s="118">
        <v>7140100310</v>
      </c>
      <c r="B497" s="12" t="s">
        <v>2610</v>
      </c>
      <c r="C497" s="118" t="s">
        <v>2</v>
      </c>
      <c r="D497" s="123">
        <v>126.21</v>
      </c>
    </row>
    <row r="498" spans="1:4">
      <c r="A498" s="118">
        <v>7140100320</v>
      </c>
      <c r="B498" s="12" t="s">
        <v>2611</v>
      </c>
      <c r="C498" s="118" t="s">
        <v>2</v>
      </c>
      <c r="D498" s="123">
        <v>117.09</v>
      </c>
    </row>
    <row r="499" spans="1:4">
      <c r="A499" s="118">
        <v>7140100330</v>
      </c>
      <c r="B499" s="12" t="s">
        <v>2612</v>
      </c>
      <c r="C499" s="118" t="s">
        <v>2</v>
      </c>
      <c r="D499" s="123">
        <v>197.89</v>
      </c>
    </row>
    <row r="500" spans="1:4">
      <c r="A500" s="118">
        <v>7140100340</v>
      </c>
      <c r="B500" s="12" t="s">
        <v>2613</v>
      </c>
      <c r="C500" s="118" t="s">
        <v>2</v>
      </c>
      <c r="D500" s="123">
        <v>201.32</v>
      </c>
    </row>
    <row r="501" spans="1:4">
      <c r="A501" s="118">
        <v>7140100350</v>
      </c>
      <c r="B501" s="12" t="s">
        <v>2614</v>
      </c>
      <c r="C501" s="118" t="s">
        <v>2</v>
      </c>
      <c r="D501" s="123">
        <v>193.28</v>
      </c>
    </row>
    <row r="502" spans="1:4">
      <c r="A502" s="118">
        <v>7140100360</v>
      </c>
      <c r="B502" s="12" t="s">
        <v>2615</v>
      </c>
      <c r="C502" s="118" t="s">
        <v>2</v>
      </c>
      <c r="D502" s="123">
        <v>350.48</v>
      </c>
    </row>
    <row r="503" spans="1:4">
      <c r="A503" s="118" t="s">
        <v>14146</v>
      </c>
      <c r="D503" s="123"/>
    </row>
    <row r="504" spans="1:4">
      <c r="A504" s="119" t="s">
        <v>14147</v>
      </c>
      <c r="D504" s="123"/>
    </row>
    <row r="505" spans="1:4">
      <c r="A505" s="118" t="s">
        <v>14148</v>
      </c>
      <c r="C505" s="118" t="s">
        <v>14149</v>
      </c>
      <c r="D505" s="123"/>
    </row>
    <row r="506" spans="1:4">
      <c r="A506" s="118" t="s">
        <v>19</v>
      </c>
      <c r="B506" s="12" t="s">
        <v>971</v>
      </c>
      <c r="C506" s="118" t="s">
        <v>0</v>
      </c>
      <c r="D506" s="123" t="s">
        <v>14150</v>
      </c>
    </row>
    <row r="507" spans="1:4">
      <c r="A507" s="118">
        <v>7140100370</v>
      </c>
      <c r="B507" s="12" t="s">
        <v>2616</v>
      </c>
      <c r="C507" s="118" t="s">
        <v>2</v>
      </c>
      <c r="D507" s="123">
        <v>391.88</v>
      </c>
    </row>
    <row r="508" spans="1:4">
      <c r="A508" s="118">
        <v>7140100380</v>
      </c>
      <c r="B508" s="12" t="s">
        <v>2617</v>
      </c>
      <c r="C508" s="118" t="s">
        <v>2</v>
      </c>
      <c r="D508" s="123">
        <v>771.87</v>
      </c>
    </row>
    <row r="509" spans="1:4">
      <c r="A509" s="118">
        <v>7140100390</v>
      </c>
      <c r="B509" s="12" t="s">
        <v>2618</v>
      </c>
      <c r="C509" s="118" t="s">
        <v>2</v>
      </c>
      <c r="D509" s="123">
        <v>101.89</v>
      </c>
    </row>
    <row r="510" spans="1:4">
      <c r="A510" s="118">
        <v>7140100400</v>
      </c>
      <c r="B510" s="12" t="s">
        <v>2619</v>
      </c>
      <c r="C510" s="118" t="s">
        <v>2</v>
      </c>
      <c r="D510" s="123">
        <v>88.86</v>
      </c>
    </row>
    <row r="511" spans="1:4">
      <c r="A511" s="118">
        <v>7140100410</v>
      </c>
      <c r="B511" s="12" t="s">
        <v>2620</v>
      </c>
      <c r="C511" s="118" t="s">
        <v>2</v>
      </c>
      <c r="D511" s="123">
        <v>355.53</v>
      </c>
    </row>
    <row r="512" spans="1:4">
      <c r="A512" s="118">
        <v>7140100420</v>
      </c>
      <c r="B512" s="12" t="s">
        <v>2621</v>
      </c>
      <c r="C512" s="118" t="s">
        <v>2</v>
      </c>
      <c r="D512" s="123">
        <v>198.01</v>
      </c>
    </row>
    <row r="513" spans="1:4">
      <c r="A513" s="118">
        <v>7140100430</v>
      </c>
      <c r="B513" s="12" t="s">
        <v>2622</v>
      </c>
      <c r="C513" s="118" t="s">
        <v>1</v>
      </c>
      <c r="D513" s="123">
        <v>17.38</v>
      </c>
    </row>
    <row r="514" spans="1:4">
      <c r="A514" s="118">
        <v>7140100440</v>
      </c>
      <c r="B514" s="12" t="s">
        <v>2623</v>
      </c>
      <c r="C514" s="118" t="s">
        <v>1</v>
      </c>
      <c r="D514" s="123">
        <v>20.27</v>
      </c>
    </row>
    <row r="515" spans="1:4">
      <c r="A515" s="118">
        <v>7140100450</v>
      </c>
      <c r="B515" s="12" t="s">
        <v>2624</v>
      </c>
      <c r="C515" s="118" t="s">
        <v>1</v>
      </c>
      <c r="D515" s="123">
        <v>28.7</v>
      </c>
    </row>
    <row r="516" spans="1:4">
      <c r="A516" s="118">
        <v>7140100460</v>
      </c>
      <c r="B516" s="12" t="s">
        <v>2625</v>
      </c>
      <c r="C516" s="118" t="s">
        <v>1</v>
      </c>
      <c r="D516" s="123">
        <v>39.11</v>
      </c>
    </row>
    <row r="517" spans="1:4">
      <c r="A517" s="118">
        <v>7140100470</v>
      </c>
      <c r="B517" s="12" t="s">
        <v>2626</v>
      </c>
      <c r="C517" s="118" t="s">
        <v>1</v>
      </c>
      <c r="D517" s="123">
        <v>28.98</v>
      </c>
    </row>
    <row r="518" spans="1:4">
      <c r="A518" s="118">
        <v>7140100480</v>
      </c>
      <c r="B518" s="12" t="s">
        <v>2627</v>
      </c>
      <c r="C518" s="118" t="s">
        <v>1</v>
      </c>
      <c r="D518" s="123">
        <v>37.28</v>
      </c>
    </row>
    <row r="519" spans="1:4">
      <c r="A519" s="118">
        <v>7140100490</v>
      </c>
      <c r="B519" s="12" t="s">
        <v>2628</v>
      </c>
      <c r="C519" s="118" t="s">
        <v>1</v>
      </c>
      <c r="D519" s="123">
        <v>52.33</v>
      </c>
    </row>
    <row r="520" spans="1:4">
      <c r="A520" s="118">
        <v>7140100500</v>
      </c>
      <c r="B520" s="12" t="s">
        <v>2629</v>
      </c>
      <c r="C520" s="118" t="s">
        <v>1</v>
      </c>
      <c r="D520" s="123">
        <v>58.53</v>
      </c>
    </row>
    <row r="521" spans="1:4">
      <c r="A521" s="118">
        <v>7140100510</v>
      </c>
      <c r="B521" s="12" t="s">
        <v>2630</v>
      </c>
      <c r="C521" s="118" t="s">
        <v>1</v>
      </c>
      <c r="D521" s="123">
        <v>105.67</v>
      </c>
    </row>
    <row r="522" spans="1:4">
      <c r="A522" s="118">
        <v>7140100520</v>
      </c>
      <c r="B522" s="12" t="s">
        <v>2631</v>
      </c>
      <c r="C522" s="118" t="s">
        <v>2</v>
      </c>
      <c r="D522" s="123">
        <v>92.33</v>
      </c>
    </row>
    <row r="523" spans="1:4">
      <c r="A523" s="118" t="s">
        <v>2632</v>
      </c>
      <c r="D523" s="123"/>
    </row>
    <row r="524" spans="1:4">
      <c r="A524" s="118">
        <v>7150100010</v>
      </c>
      <c r="B524" s="12" t="s">
        <v>2633</v>
      </c>
      <c r="C524" s="118" t="s">
        <v>2</v>
      </c>
      <c r="D524" s="123">
        <v>85.13</v>
      </c>
    </row>
    <row r="525" spans="1:4">
      <c r="A525" s="118">
        <v>7150100020</v>
      </c>
      <c r="B525" s="12" t="s">
        <v>2634</v>
      </c>
      <c r="C525" s="118" t="s">
        <v>2</v>
      </c>
      <c r="D525" s="123">
        <v>94.88</v>
      </c>
    </row>
    <row r="526" spans="1:4">
      <c r="A526" s="118">
        <v>7150100030</v>
      </c>
      <c r="B526" s="12" t="s">
        <v>2635</v>
      </c>
      <c r="C526" s="118" t="s">
        <v>2</v>
      </c>
      <c r="D526" s="123">
        <v>114.41</v>
      </c>
    </row>
    <row r="527" spans="1:4">
      <c r="A527" s="118">
        <v>7150100040</v>
      </c>
      <c r="B527" s="12" t="s">
        <v>2636</v>
      </c>
      <c r="C527" s="118" t="s">
        <v>2</v>
      </c>
      <c r="D527" s="123">
        <v>133.13</v>
      </c>
    </row>
    <row r="528" spans="1:4">
      <c r="A528" s="118">
        <v>7150100050</v>
      </c>
      <c r="B528" s="12" t="s">
        <v>2637</v>
      </c>
      <c r="C528" s="118" t="s">
        <v>2</v>
      </c>
      <c r="D528" s="123">
        <v>150.16</v>
      </c>
    </row>
    <row r="529" spans="1:4">
      <c r="A529" s="118">
        <v>7150100060</v>
      </c>
      <c r="B529" s="12" t="s">
        <v>2638</v>
      </c>
      <c r="C529" s="118" t="s">
        <v>2</v>
      </c>
      <c r="D529" s="123">
        <v>146</v>
      </c>
    </row>
    <row r="530" spans="1:4">
      <c r="A530" s="118">
        <v>7150100070</v>
      </c>
      <c r="B530" s="12" t="s">
        <v>2639</v>
      </c>
      <c r="C530" s="118" t="s">
        <v>2</v>
      </c>
      <c r="D530" s="123">
        <v>186.53</v>
      </c>
    </row>
    <row r="531" spans="1:4">
      <c r="A531" s="118">
        <v>7150100080</v>
      </c>
      <c r="B531" s="12" t="s">
        <v>2640</v>
      </c>
      <c r="C531" s="118" t="s">
        <v>2</v>
      </c>
      <c r="D531" s="123">
        <v>246.37</v>
      </c>
    </row>
    <row r="532" spans="1:4">
      <c r="A532" s="118">
        <v>7150100090</v>
      </c>
      <c r="B532" s="12" t="s">
        <v>2641</v>
      </c>
      <c r="C532" s="118" t="s">
        <v>2</v>
      </c>
      <c r="D532" s="123">
        <v>129.33000000000001</v>
      </c>
    </row>
    <row r="533" spans="1:4">
      <c r="A533" s="118">
        <v>7150100100</v>
      </c>
      <c r="B533" s="12" t="s">
        <v>2642</v>
      </c>
      <c r="C533" s="118" t="s">
        <v>2</v>
      </c>
      <c r="D533" s="123">
        <v>248.03</v>
      </c>
    </row>
    <row r="534" spans="1:4">
      <c r="A534" s="118">
        <v>7150100110</v>
      </c>
      <c r="B534" s="12" t="s">
        <v>2643</v>
      </c>
      <c r="C534" s="118" t="s">
        <v>2</v>
      </c>
      <c r="D534" s="123">
        <v>186.53</v>
      </c>
    </row>
    <row r="535" spans="1:4">
      <c r="A535" s="118">
        <v>7150100120</v>
      </c>
      <c r="B535" s="12" t="s">
        <v>2644</v>
      </c>
      <c r="C535" s="118" t="s">
        <v>2</v>
      </c>
      <c r="D535" s="123">
        <v>157.61000000000001</v>
      </c>
    </row>
    <row r="536" spans="1:4">
      <c r="A536" s="118">
        <v>7150100130</v>
      </c>
      <c r="B536" s="12" t="s">
        <v>2645</v>
      </c>
      <c r="C536" s="118" t="s">
        <v>2</v>
      </c>
      <c r="D536" s="123">
        <v>152.13</v>
      </c>
    </row>
    <row r="537" spans="1:4">
      <c r="A537" s="118">
        <v>7150100520</v>
      </c>
      <c r="B537" s="12" t="s">
        <v>2646</v>
      </c>
      <c r="C537" s="118" t="s">
        <v>2</v>
      </c>
      <c r="D537" s="123">
        <v>459.01</v>
      </c>
    </row>
    <row r="538" spans="1:4">
      <c r="A538" s="118">
        <v>7150100530</v>
      </c>
      <c r="B538" s="12" t="s">
        <v>2647</v>
      </c>
      <c r="C538" s="118" t="s">
        <v>2</v>
      </c>
      <c r="D538" s="123">
        <v>201.79</v>
      </c>
    </row>
    <row r="539" spans="1:4">
      <c r="A539" s="118">
        <v>7150100580</v>
      </c>
      <c r="B539" s="12" t="s">
        <v>2648</v>
      </c>
      <c r="C539" s="118" t="s">
        <v>2</v>
      </c>
      <c r="D539" s="123">
        <v>1216.57</v>
      </c>
    </row>
    <row r="540" spans="1:4">
      <c r="A540" s="118" t="s">
        <v>2649</v>
      </c>
      <c r="D540" s="123"/>
    </row>
    <row r="541" spans="1:4">
      <c r="A541" s="118">
        <v>7160100010</v>
      </c>
      <c r="B541" s="12" t="s">
        <v>2650</v>
      </c>
      <c r="C541" s="118" t="s">
        <v>2</v>
      </c>
      <c r="D541" s="123">
        <v>539.20000000000005</v>
      </c>
    </row>
    <row r="542" spans="1:4">
      <c r="A542" s="118">
        <v>7160100020</v>
      </c>
      <c r="B542" s="12" t="s">
        <v>2651</v>
      </c>
      <c r="C542" s="118" t="s">
        <v>2</v>
      </c>
      <c r="D542" s="123">
        <v>674</v>
      </c>
    </row>
    <row r="543" spans="1:4">
      <c r="A543" s="119">
        <v>7160100030</v>
      </c>
      <c r="B543" s="12" t="s">
        <v>2652</v>
      </c>
      <c r="C543" s="118" t="s">
        <v>2</v>
      </c>
      <c r="D543" s="123">
        <v>808.8</v>
      </c>
    </row>
    <row r="544" spans="1:4">
      <c r="A544" s="118">
        <v>7160100040</v>
      </c>
      <c r="B544" s="12" t="s">
        <v>2653</v>
      </c>
      <c r="C544" s="118" t="s">
        <v>2</v>
      </c>
      <c r="D544" s="123">
        <v>1213.2</v>
      </c>
    </row>
    <row r="545" spans="1:4">
      <c r="A545" s="118">
        <v>7160100050</v>
      </c>
      <c r="B545" s="12" t="s">
        <v>2654</v>
      </c>
      <c r="C545" s="118" t="s">
        <v>2</v>
      </c>
      <c r="D545" s="123">
        <v>1617.6</v>
      </c>
    </row>
    <row r="546" spans="1:4">
      <c r="A546" s="118">
        <v>7160100060</v>
      </c>
      <c r="B546" s="12" t="s">
        <v>2655</v>
      </c>
      <c r="C546" s="118" t="s">
        <v>2</v>
      </c>
      <c r="D546" s="123">
        <v>3687.92</v>
      </c>
    </row>
    <row r="547" spans="1:4">
      <c r="A547" s="118">
        <v>7160100070</v>
      </c>
      <c r="B547" s="12" t="s">
        <v>2656</v>
      </c>
      <c r="C547" s="118" t="s">
        <v>2</v>
      </c>
      <c r="D547" s="123">
        <v>4512.72</v>
      </c>
    </row>
    <row r="548" spans="1:4">
      <c r="A548" s="118">
        <v>7160100080</v>
      </c>
      <c r="B548" s="12" t="s">
        <v>2657</v>
      </c>
      <c r="C548" s="118" t="s">
        <v>2</v>
      </c>
      <c r="D548" s="123">
        <v>5337.52</v>
      </c>
    </row>
    <row r="549" spans="1:4">
      <c r="A549" s="118">
        <v>7160100090</v>
      </c>
      <c r="B549" s="12" t="s">
        <v>2658</v>
      </c>
      <c r="C549" s="118" t="s">
        <v>2</v>
      </c>
      <c r="D549" s="123">
        <v>966.64</v>
      </c>
    </row>
    <row r="550" spans="1:4">
      <c r="A550" s="118">
        <v>7160100100</v>
      </c>
      <c r="B550" s="12" t="s">
        <v>2659</v>
      </c>
      <c r="C550" s="118" t="s">
        <v>2</v>
      </c>
      <c r="D550" s="123">
        <v>1208.3</v>
      </c>
    </row>
    <row r="551" spans="1:4">
      <c r="A551" s="118">
        <v>7160100110</v>
      </c>
      <c r="B551" s="12" t="s">
        <v>2660</v>
      </c>
      <c r="C551" s="118" t="s">
        <v>2</v>
      </c>
      <c r="D551" s="123">
        <v>1449.96</v>
      </c>
    </row>
    <row r="552" spans="1:4">
      <c r="A552" s="118">
        <v>7160100120</v>
      </c>
      <c r="B552" s="12" t="s">
        <v>2661</v>
      </c>
      <c r="C552" s="118" t="s">
        <v>2</v>
      </c>
      <c r="D552" s="123">
        <v>1812.45</v>
      </c>
    </row>
    <row r="553" spans="1:4">
      <c r="A553" s="118">
        <v>7160100130</v>
      </c>
      <c r="B553" s="12" t="s">
        <v>2662</v>
      </c>
      <c r="C553" s="118" t="s">
        <v>2</v>
      </c>
      <c r="D553" s="123">
        <v>3146.8</v>
      </c>
    </row>
    <row r="554" spans="1:4">
      <c r="A554" s="118">
        <v>7160100140</v>
      </c>
      <c r="B554" s="12" t="s">
        <v>2663</v>
      </c>
      <c r="C554" s="118" t="s">
        <v>2</v>
      </c>
      <c r="D554" s="123">
        <v>3630.12</v>
      </c>
    </row>
    <row r="555" spans="1:4">
      <c r="A555" s="118">
        <v>7160100150</v>
      </c>
      <c r="B555" s="12" t="s">
        <v>2664</v>
      </c>
      <c r="C555" s="118" t="s">
        <v>2</v>
      </c>
      <c r="D555" s="123">
        <v>4234.2700000000004</v>
      </c>
    </row>
    <row r="556" spans="1:4">
      <c r="A556" s="118">
        <v>7160100160</v>
      </c>
      <c r="B556" s="12" t="s">
        <v>2665</v>
      </c>
      <c r="C556" s="118" t="s">
        <v>2</v>
      </c>
      <c r="D556" s="123">
        <v>4838.42</v>
      </c>
    </row>
    <row r="557" spans="1:4">
      <c r="A557" s="118">
        <v>7160100180</v>
      </c>
      <c r="B557" s="12" t="s">
        <v>2666</v>
      </c>
      <c r="C557" s="118" t="s">
        <v>7</v>
      </c>
      <c r="D557" s="123">
        <v>6196.99</v>
      </c>
    </row>
    <row r="558" spans="1:4">
      <c r="A558" s="118">
        <v>7160100190</v>
      </c>
      <c r="B558" s="12" t="s">
        <v>2667</v>
      </c>
      <c r="C558" s="118" t="s">
        <v>4</v>
      </c>
      <c r="D558" s="123">
        <v>581.94000000000005</v>
      </c>
    </row>
    <row r="559" spans="1:4">
      <c r="A559" s="118" t="s">
        <v>14146</v>
      </c>
      <c r="D559" s="123"/>
    </row>
    <row r="560" spans="1:4">
      <c r="A560" s="118" t="s">
        <v>14147</v>
      </c>
      <c r="D560" s="123"/>
    </row>
    <row r="561" spans="1:4">
      <c r="A561" s="118" t="s">
        <v>14148</v>
      </c>
      <c r="C561" s="118" t="s">
        <v>14149</v>
      </c>
      <c r="D561" s="123"/>
    </row>
    <row r="562" spans="1:4">
      <c r="A562" s="118" t="s">
        <v>19</v>
      </c>
      <c r="B562" s="12" t="s">
        <v>971</v>
      </c>
      <c r="C562" s="118" t="s">
        <v>0</v>
      </c>
      <c r="D562" s="123" t="s">
        <v>14150</v>
      </c>
    </row>
    <row r="563" spans="1:4">
      <c r="A563" s="118">
        <v>7160100200</v>
      </c>
      <c r="B563" s="12" t="s">
        <v>2668</v>
      </c>
      <c r="C563" s="118" t="s">
        <v>4</v>
      </c>
      <c r="D563" s="123">
        <v>681.94</v>
      </c>
    </row>
    <row r="564" spans="1:4">
      <c r="A564" s="118">
        <v>7160100210</v>
      </c>
      <c r="B564" s="12" t="s">
        <v>2669</v>
      </c>
      <c r="C564" s="118" t="s">
        <v>4</v>
      </c>
      <c r="D564" s="123">
        <v>781.94</v>
      </c>
    </row>
    <row r="565" spans="1:4">
      <c r="A565" s="118">
        <v>7160100220</v>
      </c>
      <c r="B565" s="12" t="s">
        <v>2670</v>
      </c>
      <c r="C565" s="118" t="s">
        <v>4</v>
      </c>
      <c r="D565" s="123">
        <v>881.94</v>
      </c>
    </row>
    <row r="566" spans="1:4">
      <c r="A566" s="118">
        <v>7160100230</v>
      </c>
      <c r="B566" s="12" t="s">
        <v>2671</v>
      </c>
      <c r="C566" s="118" t="s">
        <v>4</v>
      </c>
      <c r="D566" s="123">
        <v>1181.94</v>
      </c>
    </row>
    <row r="567" spans="1:4">
      <c r="A567" s="118">
        <v>7160100240</v>
      </c>
      <c r="B567" s="12" t="s">
        <v>2672</v>
      </c>
      <c r="C567" s="118" t="s">
        <v>4</v>
      </c>
      <c r="D567" s="123">
        <v>1681.94</v>
      </c>
    </row>
    <row r="568" spans="1:4">
      <c r="A568" s="118">
        <v>7160100250</v>
      </c>
      <c r="B568" s="12" t="s">
        <v>2673</v>
      </c>
      <c r="C568" s="118" t="s">
        <v>4</v>
      </c>
      <c r="D568" s="123">
        <v>2181.94</v>
      </c>
    </row>
    <row r="569" spans="1:4">
      <c r="A569" s="118">
        <v>7160100260</v>
      </c>
      <c r="B569" s="12" t="s">
        <v>2674</v>
      </c>
      <c r="C569" s="118" t="s">
        <v>4</v>
      </c>
      <c r="D569" s="123">
        <v>491.94</v>
      </c>
    </row>
    <row r="570" spans="1:4">
      <c r="A570" s="118">
        <v>7160100270</v>
      </c>
      <c r="B570" s="12" t="s">
        <v>2675</v>
      </c>
      <c r="C570" s="118" t="s">
        <v>4</v>
      </c>
      <c r="D570" s="123">
        <v>591.94000000000005</v>
      </c>
    </row>
    <row r="571" spans="1:4">
      <c r="A571" s="118">
        <v>7160100280</v>
      </c>
      <c r="B571" s="12" t="s">
        <v>2676</v>
      </c>
      <c r="C571" s="118" t="s">
        <v>4</v>
      </c>
      <c r="D571" s="123">
        <v>691.94</v>
      </c>
    </row>
    <row r="572" spans="1:4">
      <c r="A572" s="118">
        <v>7160100290</v>
      </c>
      <c r="B572" s="12" t="s">
        <v>2677</v>
      </c>
      <c r="C572" s="118" t="s">
        <v>4</v>
      </c>
      <c r="D572" s="123">
        <v>791.94</v>
      </c>
    </row>
    <row r="573" spans="1:4">
      <c r="A573" s="118">
        <v>7160100300</v>
      </c>
      <c r="B573" s="12" t="s">
        <v>2678</v>
      </c>
      <c r="C573" s="118" t="s">
        <v>4</v>
      </c>
      <c r="D573" s="123">
        <v>1091.94</v>
      </c>
    </row>
    <row r="574" spans="1:4">
      <c r="A574" s="118">
        <v>7160100310</v>
      </c>
      <c r="B574" s="12" t="s">
        <v>2679</v>
      </c>
      <c r="C574" s="118" t="s">
        <v>4</v>
      </c>
      <c r="D574" s="123">
        <v>1591.94</v>
      </c>
    </row>
    <row r="575" spans="1:4">
      <c r="A575" s="118">
        <v>7160100320</v>
      </c>
      <c r="B575" s="12" t="s">
        <v>2680</v>
      </c>
      <c r="C575" s="118" t="s">
        <v>4</v>
      </c>
      <c r="D575" s="123">
        <v>2091.94</v>
      </c>
    </row>
    <row r="576" spans="1:4">
      <c r="A576" s="118">
        <v>7160100330</v>
      </c>
      <c r="B576" s="12" t="s">
        <v>2681</v>
      </c>
      <c r="C576" s="118" t="s">
        <v>2</v>
      </c>
      <c r="D576" s="123">
        <v>1175.82</v>
      </c>
    </row>
    <row r="577" spans="1:4">
      <c r="A577" s="118">
        <v>7160100340</v>
      </c>
      <c r="B577" s="12" t="s">
        <v>2682</v>
      </c>
      <c r="C577" s="118" t="s">
        <v>2</v>
      </c>
      <c r="D577" s="123">
        <v>1635.82</v>
      </c>
    </row>
    <row r="578" spans="1:4">
      <c r="A578" s="118">
        <v>7160100350</v>
      </c>
      <c r="B578" s="12" t="s">
        <v>2683</v>
      </c>
      <c r="C578" s="118" t="s">
        <v>2</v>
      </c>
      <c r="D578" s="123">
        <v>1935.82</v>
      </c>
    </row>
    <row r="579" spans="1:4">
      <c r="A579" s="118">
        <v>7160100360</v>
      </c>
      <c r="B579" s="12" t="s">
        <v>2684</v>
      </c>
      <c r="C579" s="118" t="s">
        <v>2</v>
      </c>
      <c r="D579" s="123">
        <v>3461.82</v>
      </c>
    </row>
    <row r="580" spans="1:4">
      <c r="A580" s="118">
        <v>7160100370</v>
      </c>
      <c r="B580" s="12" t="s">
        <v>2685</v>
      </c>
      <c r="C580" s="118" t="s">
        <v>2</v>
      </c>
      <c r="D580" s="123">
        <v>4501.82</v>
      </c>
    </row>
    <row r="581" spans="1:4">
      <c r="A581" s="118">
        <v>7160100380</v>
      </c>
      <c r="B581" s="12" t="s">
        <v>2686</v>
      </c>
      <c r="C581" s="118" t="s">
        <v>2</v>
      </c>
      <c r="D581" s="123">
        <v>4865.82</v>
      </c>
    </row>
    <row r="582" spans="1:4">
      <c r="A582" s="118">
        <v>7160100390</v>
      </c>
      <c r="B582" s="12" t="s">
        <v>2687</v>
      </c>
      <c r="C582" s="118" t="s">
        <v>4</v>
      </c>
      <c r="D582" s="123">
        <v>719.15</v>
      </c>
    </row>
    <row r="583" spans="1:4">
      <c r="A583" s="118" t="s">
        <v>2688</v>
      </c>
      <c r="D583" s="123"/>
    </row>
    <row r="584" spans="1:4">
      <c r="A584" s="118">
        <v>7170100010</v>
      </c>
      <c r="B584" s="12" t="s">
        <v>2689</v>
      </c>
      <c r="C584" s="118" t="s">
        <v>1</v>
      </c>
      <c r="D584" s="123">
        <v>4.04</v>
      </c>
    </row>
    <row r="585" spans="1:4">
      <c r="A585" s="118">
        <v>7170100020</v>
      </c>
      <c r="B585" s="12" t="s">
        <v>2690</v>
      </c>
      <c r="C585" s="118" t="s">
        <v>1</v>
      </c>
      <c r="D585" s="123">
        <v>7.65</v>
      </c>
    </row>
    <row r="586" spans="1:4">
      <c r="A586" s="118">
        <v>7170100030</v>
      </c>
      <c r="B586" s="12" t="s">
        <v>2691</v>
      </c>
      <c r="C586" s="118" t="s">
        <v>1</v>
      </c>
      <c r="D586" s="123">
        <v>8.27</v>
      </c>
    </row>
    <row r="587" spans="1:4">
      <c r="A587" s="118">
        <v>7170100040</v>
      </c>
      <c r="B587" s="12" t="s">
        <v>2692</v>
      </c>
      <c r="C587" s="118" t="s">
        <v>1</v>
      </c>
      <c r="D587" s="123">
        <v>10.72</v>
      </c>
    </row>
    <row r="588" spans="1:4">
      <c r="A588" s="118">
        <v>7170100050</v>
      </c>
      <c r="B588" s="12" t="s">
        <v>2693</v>
      </c>
      <c r="C588" s="118" t="s">
        <v>1</v>
      </c>
      <c r="D588" s="123">
        <v>12.35</v>
      </c>
    </row>
    <row r="589" spans="1:4">
      <c r="A589" s="118">
        <v>7170100060</v>
      </c>
      <c r="B589" s="12" t="s">
        <v>2694</v>
      </c>
      <c r="C589" s="118" t="s">
        <v>1</v>
      </c>
      <c r="D589" s="123">
        <v>14.7</v>
      </c>
    </row>
    <row r="590" spans="1:4">
      <c r="A590" s="118">
        <v>7170100070</v>
      </c>
      <c r="B590" s="12" t="s">
        <v>2695</v>
      </c>
      <c r="C590" s="118" t="s">
        <v>1</v>
      </c>
      <c r="D590" s="123">
        <v>18.600000000000001</v>
      </c>
    </row>
    <row r="591" spans="1:4">
      <c r="A591" s="118">
        <v>7170100080</v>
      </c>
      <c r="B591" s="12" t="s">
        <v>2696</v>
      </c>
      <c r="C591" s="118" t="s">
        <v>1</v>
      </c>
      <c r="D591" s="123">
        <v>22.22</v>
      </c>
    </row>
    <row r="592" spans="1:4">
      <c r="A592" s="118">
        <v>7170100090</v>
      </c>
      <c r="B592" s="12" t="s">
        <v>2697</v>
      </c>
      <c r="C592" s="118" t="s">
        <v>1</v>
      </c>
      <c r="D592" s="123">
        <v>25.43</v>
      </c>
    </row>
    <row r="593" spans="1:4">
      <c r="A593" s="118">
        <v>7170100100</v>
      </c>
      <c r="B593" s="12" t="s">
        <v>2698</v>
      </c>
      <c r="C593" s="118" t="s">
        <v>1</v>
      </c>
      <c r="D593" s="123">
        <v>28.36</v>
      </c>
    </row>
    <row r="594" spans="1:4">
      <c r="A594" s="118">
        <v>7170100110</v>
      </c>
      <c r="B594" s="12" t="s">
        <v>2699</v>
      </c>
      <c r="C594" s="118" t="s">
        <v>1</v>
      </c>
      <c r="D594" s="123">
        <v>32.83</v>
      </c>
    </row>
    <row r="595" spans="1:4">
      <c r="A595" s="118">
        <v>7170100120</v>
      </c>
      <c r="B595" s="12" t="s">
        <v>2700</v>
      </c>
      <c r="C595" s="118" t="s">
        <v>1</v>
      </c>
      <c r="D595" s="123">
        <v>40.840000000000003</v>
      </c>
    </row>
    <row r="596" spans="1:4">
      <c r="A596" s="118">
        <v>7170100130</v>
      </c>
      <c r="B596" s="12" t="s">
        <v>2701</v>
      </c>
      <c r="C596" s="118" t="s">
        <v>1</v>
      </c>
      <c r="D596" s="123">
        <v>49.6</v>
      </c>
    </row>
    <row r="597" spans="1:4">
      <c r="A597" s="118">
        <v>7170100140</v>
      </c>
      <c r="B597" s="12" t="s">
        <v>2702</v>
      </c>
      <c r="C597" s="118" t="s">
        <v>1</v>
      </c>
      <c r="D597" s="123">
        <v>60.26</v>
      </c>
    </row>
    <row r="598" spans="1:4">
      <c r="A598" s="118">
        <v>7170100141</v>
      </c>
      <c r="B598" s="12" t="s">
        <v>2703</v>
      </c>
      <c r="C598" s="118" t="s">
        <v>1</v>
      </c>
      <c r="D598" s="123">
        <v>67.099999999999994</v>
      </c>
    </row>
    <row r="599" spans="1:4">
      <c r="A599" s="118">
        <v>7170100142</v>
      </c>
      <c r="B599" s="12" t="s">
        <v>2704</v>
      </c>
      <c r="C599" s="118" t="s">
        <v>1</v>
      </c>
      <c r="D599" s="123">
        <v>73.8</v>
      </c>
    </row>
    <row r="600" spans="1:4">
      <c r="A600" s="118">
        <v>7170100143</v>
      </c>
      <c r="B600" s="12" t="s">
        <v>2705</v>
      </c>
      <c r="C600" s="118" t="s">
        <v>1</v>
      </c>
      <c r="D600" s="123">
        <v>80.52</v>
      </c>
    </row>
    <row r="601" spans="1:4">
      <c r="A601" s="118">
        <v>7170100150</v>
      </c>
      <c r="B601" s="12" t="s">
        <v>2706</v>
      </c>
      <c r="C601" s="118" t="s">
        <v>1</v>
      </c>
      <c r="D601" s="123">
        <v>2.98</v>
      </c>
    </row>
    <row r="602" spans="1:4">
      <c r="A602" s="118">
        <v>7170100160</v>
      </c>
      <c r="B602" s="12" t="s">
        <v>2707</v>
      </c>
      <c r="C602" s="118" t="s">
        <v>1</v>
      </c>
      <c r="D602" s="123">
        <v>3.66</v>
      </c>
    </row>
    <row r="603" spans="1:4">
      <c r="A603" s="118">
        <v>7170100170</v>
      </c>
      <c r="B603" s="12" t="s">
        <v>2708</v>
      </c>
      <c r="C603" s="118" t="s">
        <v>1</v>
      </c>
      <c r="D603" s="123">
        <v>4.43</v>
      </c>
    </row>
    <row r="604" spans="1:4">
      <c r="A604" s="118">
        <v>7170100180</v>
      </c>
      <c r="B604" s="12" t="s">
        <v>2709</v>
      </c>
      <c r="C604" s="118" t="s">
        <v>1</v>
      </c>
      <c r="D604" s="123">
        <v>4.43</v>
      </c>
    </row>
    <row r="605" spans="1:4">
      <c r="A605" s="118">
        <v>7170100190</v>
      </c>
      <c r="B605" s="12" t="s">
        <v>2710</v>
      </c>
      <c r="C605" s="118" t="s">
        <v>1</v>
      </c>
      <c r="D605" s="123">
        <v>5.81</v>
      </c>
    </row>
    <row r="606" spans="1:4">
      <c r="A606" s="118">
        <v>7170100200</v>
      </c>
      <c r="B606" s="12" t="s">
        <v>2711</v>
      </c>
      <c r="C606" s="118" t="s">
        <v>1</v>
      </c>
      <c r="D606" s="123">
        <v>6.66</v>
      </c>
    </row>
    <row r="607" spans="1:4">
      <c r="A607" s="118">
        <v>7170100210</v>
      </c>
      <c r="B607" s="12" t="s">
        <v>2712</v>
      </c>
      <c r="C607" s="118" t="s">
        <v>1</v>
      </c>
      <c r="D607" s="123">
        <v>7.68</v>
      </c>
    </row>
    <row r="608" spans="1:4">
      <c r="A608" s="118">
        <v>7170100220</v>
      </c>
      <c r="B608" s="12" t="s">
        <v>2713</v>
      </c>
      <c r="C608" s="118" t="s">
        <v>1</v>
      </c>
      <c r="D608" s="123">
        <v>8.4499999999999993</v>
      </c>
    </row>
    <row r="609" spans="1:4">
      <c r="A609" s="118">
        <v>7170100230</v>
      </c>
      <c r="B609" s="12" t="s">
        <v>2714</v>
      </c>
      <c r="C609" s="118" t="s">
        <v>1</v>
      </c>
      <c r="D609" s="123">
        <v>9.3800000000000008</v>
      </c>
    </row>
    <row r="610" spans="1:4">
      <c r="A610" s="118">
        <v>7170100240</v>
      </c>
      <c r="B610" s="12" t="s">
        <v>2715</v>
      </c>
      <c r="C610" s="118" t="s">
        <v>1</v>
      </c>
      <c r="D610" s="123">
        <v>10.41</v>
      </c>
    </row>
    <row r="611" spans="1:4">
      <c r="A611" s="118">
        <v>7170100250</v>
      </c>
      <c r="B611" s="12" t="s">
        <v>2716</v>
      </c>
      <c r="C611" s="118" t="s">
        <v>1</v>
      </c>
      <c r="D611" s="123">
        <v>5.01</v>
      </c>
    </row>
    <row r="612" spans="1:4">
      <c r="A612" s="118">
        <v>7170100260</v>
      </c>
      <c r="B612" s="12" t="s">
        <v>2717</v>
      </c>
      <c r="C612" s="118" t="s">
        <v>1</v>
      </c>
      <c r="D612" s="123">
        <v>6.26</v>
      </c>
    </row>
    <row r="613" spans="1:4">
      <c r="A613" s="118">
        <v>7170100270</v>
      </c>
      <c r="B613" s="12" t="s">
        <v>2718</v>
      </c>
      <c r="C613" s="118" t="s">
        <v>1</v>
      </c>
      <c r="D613" s="123">
        <v>7.06</v>
      </c>
    </row>
    <row r="614" spans="1:4">
      <c r="A614" s="118">
        <v>7170100280</v>
      </c>
      <c r="B614" s="12" t="s">
        <v>2719</v>
      </c>
      <c r="C614" s="118" t="s">
        <v>1</v>
      </c>
      <c r="D614" s="123">
        <v>8.39</v>
      </c>
    </row>
    <row r="615" spans="1:4">
      <c r="A615" s="118" t="s">
        <v>14146</v>
      </c>
      <c r="D615" s="123"/>
    </row>
    <row r="616" spans="1:4">
      <c r="A616" s="118" t="s">
        <v>14147</v>
      </c>
      <c r="D616" s="123"/>
    </row>
    <row r="617" spans="1:4">
      <c r="A617" s="118" t="s">
        <v>14148</v>
      </c>
      <c r="C617" s="118" t="s">
        <v>14149</v>
      </c>
      <c r="D617" s="123"/>
    </row>
    <row r="618" spans="1:4">
      <c r="A618" s="118" t="s">
        <v>19</v>
      </c>
      <c r="B618" s="12" t="s">
        <v>971</v>
      </c>
      <c r="C618" s="118" t="s">
        <v>0</v>
      </c>
      <c r="D618" s="123" t="s">
        <v>14150</v>
      </c>
    </row>
    <row r="619" spans="1:4">
      <c r="A619" s="118">
        <v>7170100290</v>
      </c>
      <c r="B619" s="12" t="s">
        <v>2720</v>
      </c>
      <c r="C619" s="118" t="s">
        <v>1</v>
      </c>
      <c r="D619" s="123">
        <v>9.91</v>
      </c>
    </row>
    <row r="620" spans="1:4">
      <c r="A620" s="118">
        <v>7170100300</v>
      </c>
      <c r="B620" s="12" t="s">
        <v>2721</v>
      </c>
      <c r="C620" s="118" t="s">
        <v>1</v>
      </c>
      <c r="D620" s="123">
        <v>12.38</v>
      </c>
    </row>
    <row r="621" spans="1:4">
      <c r="A621" s="118">
        <v>7170100310</v>
      </c>
      <c r="B621" s="12" t="s">
        <v>2722</v>
      </c>
      <c r="C621" s="118" t="s">
        <v>1</v>
      </c>
      <c r="D621" s="123">
        <v>14.85</v>
      </c>
    </row>
    <row r="622" spans="1:4">
      <c r="A622" s="118">
        <v>7170100320</v>
      </c>
      <c r="B622" s="12" t="s">
        <v>2723</v>
      </c>
      <c r="C622" s="118" t="s">
        <v>1</v>
      </c>
      <c r="D622" s="123">
        <v>17.329999999999998</v>
      </c>
    </row>
    <row r="623" spans="1:4">
      <c r="A623" s="118">
        <v>7170100330</v>
      </c>
      <c r="B623" s="12" t="s">
        <v>2724</v>
      </c>
      <c r="C623" s="118" t="s">
        <v>1</v>
      </c>
      <c r="D623" s="123">
        <v>2.73</v>
      </c>
    </row>
    <row r="624" spans="1:4">
      <c r="A624" s="118">
        <v>7170100340</v>
      </c>
      <c r="B624" s="12" t="s">
        <v>2725</v>
      </c>
      <c r="C624" s="118" t="s">
        <v>1</v>
      </c>
      <c r="D624" s="123">
        <v>2.98</v>
      </c>
    </row>
    <row r="625" spans="1:4">
      <c r="A625" s="119">
        <v>7170100350</v>
      </c>
      <c r="B625" s="12" t="s">
        <v>2726</v>
      </c>
      <c r="C625" s="118" t="s">
        <v>1</v>
      </c>
      <c r="D625" s="123">
        <v>3.75</v>
      </c>
    </row>
    <row r="626" spans="1:4">
      <c r="A626" s="118">
        <v>7170100360</v>
      </c>
      <c r="B626" s="12" t="s">
        <v>2727</v>
      </c>
      <c r="C626" s="118" t="s">
        <v>1</v>
      </c>
      <c r="D626" s="123">
        <v>4.43</v>
      </c>
    </row>
    <row r="627" spans="1:4">
      <c r="A627" s="118">
        <v>7170100370</v>
      </c>
      <c r="B627" s="12" t="s">
        <v>2728</v>
      </c>
      <c r="C627" s="118" t="s">
        <v>1</v>
      </c>
      <c r="D627" s="123">
        <v>3.07</v>
      </c>
    </row>
    <row r="628" spans="1:4">
      <c r="A628" s="118">
        <v>7170100380</v>
      </c>
      <c r="B628" s="12" t="s">
        <v>2729</v>
      </c>
      <c r="C628" s="118" t="s">
        <v>1</v>
      </c>
      <c r="D628" s="123">
        <v>3.25</v>
      </c>
    </row>
    <row r="629" spans="1:4">
      <c r="A629" s="118">
        <v>7170100390</v>
      </c>
      <c r="B629" s="12" t="s">
        <v>2730</v>
      </c>
      <c r="C629" s="118" t="s">
        <v>1</v>
      </c>
      <c r="D629" s="123">
        <v>3.41</v>
      </c>
    </row>
    <row r="630" spans="1:4">
      <c r="A630" s="118">
        <v>7170100400</v>
      </c>
      <c r="B630" s="12" t="s">
        <v>2731</v>
      </c>
      <c r="C630" s="118" t="s">
        <v>1</v>
      </c>
      <c r="D630" s="123">
        <v>3.75</v>
      </c>
    </row>
    <row r="631" spans="1:4">
      <c r="A631" s="118">
        <v>7170100410</v>
      </c>
      <c r="B631" s="12" t="s">
        <v>2732</v>
      </c>
      <c r="C631" s="118" t="s">
        <v>1</v>
      </c>
      <c r="D631" s="123">
        <v>4.43</v>
      </c>
    </row>
    <row r="632" spans="1:4">
      <c r="A632" s="118">
        <v>7170100420</v>
      </c>
      <c r="B632" s="12" t="s">
        <v>2733</v>
      </c>
      <c r="C632" s="118" t="s">
        <v>1</v>
      </c>
      <c r="D632" s="123">
        <v>4.7</v>
      </c>
    </row>
    <row r="633" spans="1:4">
      <c r="A633" s="118">
        <v>7170100430</v>
      </c>
      <c r="B633" s="12" t="s">
        <v>2734</v>
      </c>
      <c r="C633" s="118" t="s">
        <v>1</v>
      </c>
      <c r="D633" s="123">
        <v>5.13</v>
      </c>
    </row>
    <row r="634" spans="1:4">
      <c r="A634" s="118">
        <v>7170100440</v>
      </c>
      <c r="B634" s="12" t="s">
        <v>2735</v>
      </c>
      <c r="C634" s="118" t="s">
        <v>1</v>
      </c>
      <c r="D634" s="123">
        <v>5.47</v>
      </c>
    </row>
    <row r="635" spans="1:4">
      <c r="A635" s="118">
        <v>7170100450</v>
      </c>
      <c r="B635" s="12" t="s">
        <v>2736</v>
      </c>
      <c r="C635" s="118" t="s">
        <v>1</v>
      </c>
      <c r="D635" s="123">
        <v>5.81</v>
      </c>
    </row>
    <row r="636" spans="1:4">
      <c r="A636" s="118">
        <v>7170100460</v>
      </c>
      <c r="B636" s="12" t="s">
        <v>2737</v>
      </c>
      <c r="C636" s="118" t="s">
        <v>1</v>
      </c>
      <c r="D636" s="123">
        <v>1.06</v>
      </c>
    </row>
    <row r="637" spans="1:4">
      <c r="A637" s="118">
        <v>7170100470</v>
      </c>
      <c r="B637" s="12" t="s">
        <v>2738</v>
      </c>
      <c r="C637" s="118" t="s">
        <v>1</v>
      </c>
      <c r="D637" s="123">
        <v>1.1299999999999999</v>
      </c>
    </row>
    <row r="638" spans="1:4">
      <c r="A638" s="118">
        <v>7170100480</v>
      </c>
      <c r="B638" s="12" t="s">
        <v>2739</v>
      </c>
      <c r="C638" s="118" t="s">
        <v>1</v>
      </c>
      <c r="D638" s="123">
        <v>1.19</v>
      </c>
    </row>
    <row r="639" spans="1:4">
      <c r="A639" s="118">
        <v>7170100490</v>
      </c>
      <c r="B639" s="12" t="s">
        <v>2740</v>
      </c>
      <c r="C639" s="118" t="s">
        <v>1</v>
      </c>
      <c r="D639" s="123">
        <v>2.98</v>
      </c>
    </row>
    <row r="640" spans="1:4">
      <c r="A640" s="119">
        <v>7170100500</v>
      </c>
      <c r="B640" s="12" t="s">
        <v>2741</v>
      </c>
      <c r="C640" s="118" t="s">
        <v>1</v>
      </c>
      <c r="D640" s="123">
        <v>3.66</v>
      </c>
    </row>
    <row r="641" spans="1:4">
      <c r="A641" s="118">
        <v>7170100510</v>
      </c>
      <c r="B641" s="12" t="s">
        <v>2742</v>
      </c>
      <c r="C641" s="118" t="s">
        <v>1</v>
      </c>
      <c r="D641" s="123">
        <v>4</v>
      </c>
    </row>
    <row r="642" spans="1:4">
      <c r="A642" s="118">
        <v>7170100520</v>
      </c>
      <c r="B642" s="12" t="s">
        <v>2743</v>
      </c>
      <c r="C642" s="118" t="s">
        <v>1</v>
      </c>
      <c r="D642" s="123">
        <v>4.43</v>
      </c>
    </row>
    <row r="643" spans="1:4">
      <c r="A643" s="118">
        <v>7170100530</v>
      </c>
      <c r="B643" s="12" t="s">
        <v>2744</v>
      </c>
      <c r="C643" s="118" t="s">
        <v>1</v>
      </c>
      <c r="D643" s="123">
        <v>3.75</v>
      </c>
    </row>
    <row r="644" spans="1:4">
      <c r="A644" s="118">
        <v>7170100540</v>
      </c>
      <c r="B644" s="12" t="s">
        <v>2745</v>
      </c>
      <c r="C644" s="118" t="s">
        <v>1</v>
      </c>
      <c r="D644" s="123">
        <v>4.43</v>
      </c>
    </row>
    <row r="645" spans="1:4">
      <c r="A645" s="118">
        <v>7170100550</v>
      </c>
      <c r="B645" s="12" t="s">
        <v>2746</v>
      </c>
      <c r="C645" s="118" t="s">
        <v>1</v>
      </c>
      <c r="D645" s="123">
        <v>7.42</v>
      </c>
    </row>
    <row r="646" spans="1:4">
      <c r="A646" s="118">
        <v>7170100560</v>
      </c>
      <c r="B646" s="12" t="s">
        <v>2747</v>
      </c>
      <c r="C646" s="118" t="s">
        <v>1</v>
      </c>
      <c r="D646" s="123">
        <v>8.1999999999999993</v>
      </c>
    </row>
    <row r="647" spans="1:4">
      <c r="A647" s="118">
        <v>7170100570</v>
      </c>
      <c r="B647" s="12" t="s">
        <v>2748</v>
      </c>
      <c r="C647" s="118" t="s">
        <v>1</v>
      </c>
      <c r="D647" s="123">
        <v>8.5399999999999991</v>
      </c>
    </row>
    <row r="648" spans="1:4">
      <c r="A648" s="118">
        <v>7170100580</v>
      </c>
      <c r="B648" s="12" t="s">
        <v>2749</v>
      </c>
      <c r="C648" s="118" t="s">
        <v>1</v>
      </c>
      <c r="D648" s="123">
        <v>9.73</v>
      </c>
    </row>
    <row r="649" spans="1:4">
      <c r="A649" s="118">
        <v>7170100590</v>
      </c>
      <c r="B649" s="12" t="s">
        <v>2750</v>
      </c>
      <c r="C649" s="118" t="s">
        <v>1</v>
      </c>
      <c r="D649" s="123">
        <v>13.65</v>
      </c>
    </row>
    <row r="650" spans="1:4">
      <c r="A650" s="118">
        <v>7170100600</v>
      </c>
      <c r="B650" s="12" t="s">
        <v>2751</v>
      </c>
      <c r="C650" s="118" t="s">
        <v>1</v>
      </c>
      <c r="D650" s="123">
        <v>29.6</v>
      </c>
    </row>
    <row r="651" spans="1:4">
      <c r="A651" s="118">
        <v>7170100610</v>
      </c>
      <c r="B651" s="12" t="s">
        <v>2752</v>
      </c>
      <c r="C651" s="118" t="s">
        <v>1</v>
      </c>
      <c r="D651" s="123">
        <v>37.4</v>
      </c>
    </row>
    <row r="652" spans="1:4">
      <c r="A652" s="118">
        <v>7170100620</v>
      </c>
      <c r="B652" s="12" t="s">
        <v>2753</v>
      </c>
      <c r="C652" s="118" t="s">
        <v>1</v>
      </c>
      <c r="D652" s="123">
        <v>46.72</v>
      </c>
    </row>
    <row r="653" spans="1:4">
      <c r="A653" s="118">
        <v>7170100630</v>
      </c>
      <c r="B653" s="12" t="s">
        <v>2754</v>
      </c>
      <c r="C653" s="118" t="s">
        <v>1</v>
      </c>
      <c r="D653" s="123">
        <v>58.44</v>
      </c>
    </row>
    <row r="654" spans="1:4">
      <c r="A654" s="118">
        <v>7170100640</v>
      </c>
      <c r="B654" s="12" t="s">
        <v>2755</v>
      </c>
      <c r="C654" s="118" t="s">
        <v>1</v>
      </c>
      <c r="D654" s="123">
        <v>69.14</v>
      </c>
    </row>
    <row r="655" spans="1:4">
      <c r="A655" s="118">
        <v>7170100650</v>
      </c>
      <c r="B655" s="12" t="s">
        <v>2756</v>
      </c>
      <c r="C655" s="118" t="s">
        <v>1</v>
      </c>
      <c r="D655" s="123">
        <v>102.83</v>
      </c>
    </row>
    <row r="656" spans="1:4">
      <c r="A656" s="119">
        <v>7170100660</v>
      </c>
      <c r="B656" s="12" t="s">
        <v>2757</v>
      </c>
      <c r="C656" s="118" t="s">
        <v>1</v>
      </c>
      <c r="D656" s="123">
        <v>143.16</v>
      </c>
    </row>
    <row r="657" spans="1:4">
      <c r="A657" s="118">
        <v>7170100670</v>
      </c>
      <c r="B657" s="12" t="s">
        <v>2758</v>
      </c>
      <c r="C657" s="118" t="s">
        <v>1</v>
      </c>
      <c r="D657" s="123">
        <v>188.99</v>
      </c>
    </row>
    <row r="658" spans="1:4">
      <c r="A658" s="118">
        <v>7170100680</v>
      </c>
      <c r="B658" s="12" t="s">
        <v>2759</v>
      </c>
      <c r="C658" s="118" t="s">
        <v>1</v>
      </c>
      <c r="D658" s="123">
        <v>204.82</v>
      </c>
    </row>
    <row r="659" spans="1:4">
      <c r="A659" s="118">
        <v>7170100690</v>
      </c>
      <c r="B659" s="12" t="s">
        <v>2760</v>
      </c>
      <c r="C659" s="118" t="s">
        <v>1</v>
      </c>
      <c r="D659" s="123">
        <v>229</v>
      </c>
    </row>
    <row r="660" spans="1:4">
      <c r="A660" s="118">
        <v>7170100700</v>
      </c>
      <c r="B660" s="12" t="s">
        <v>2761</v>
      </c>
      <c r="C660" s="118" t="s">
        <v>1</v>
      </c>
      <c r="D660" s="123">
        <v>236.98</v>
      </c>
    </row>
    <row r="661" spans="1:4">
      <c r="A661" s="118">
        <v>7170100710</v>
      </c>
      <c r="B661" s="12" t="s">
        <v>2762</v>
      </c>
      <c r="C661" s="118" t="s">
        <v>1</v>
      </c>
      <c r="D661" s="123">
        <v>11.5</v>
      </c>
    </row>
    <row r="662" spans="1:4">
      <c r="A662" s="118">
        <v>7170100720</v>
      </c>
      <c r="B662" s="12" t="s">
        <v>2763</v>
      </c>
      <c r="C662" s="118" t="s">
        <v>1</v>
      </c>
      <c r="D662" s="123">
        <v>13.43</v>
      </c>
    </row>
    <row r="663" spans="1:4">
      <c r="A663" s="118">
        <v>7170100730</v>
      </c>
      <c r="B663" s="12" t="s">
        <v>2764</v>
      </c>
      <c r="C663" s="118" t="s">
        <v>1</v>
      </c>
      <c r="D663" s="123">
        <v>14.41</v>
      </c>
    </row>
    <row r="664" spans="1:4">
      <c r="A664" s="118">
        <v>7170100740</v>
      </c>
      <c r="B664" s="12" t="s">
        <v>2765</v>
      </c>
      <c r="C664" s="118" t="s">
        <v>1</v>
      </c>
      <c r="D664" s="123">
        <v>16.88</v>
      </c>
    </row>
    <row r="665" spans="1:4">
      <c r="A665" s="118">
        <v>7170100750</v>
      </c>
      <c r="B665" s="12" t="s">
        <v>2766</v>
      </c>
      <c r="C665" s="118" t="s">
        <v>1</v>
      </c>
      <c r="D665" s="123">
        <v>18.66</v>
      </c>
    </row>
    <row r="666" spans="1:4">
      <c r="A666" s="118">
        <v>7170100760</v>
      </c>
      <c r="B666" s="12" t="s">
        <v>2767</v>
      </c>
      <c r="C666" s="118" t="s">
        <v>1</v>
      </c>
      <c r="D666" s="123">
        <v>20.87</v>
      </c>
    </row>
    <row r="667" spans="1:4">
      <c r="A667" s="118">
        <v>7170100770</v>
      </c>
      <c r="B667" s="12" t="s">
        <v>2768</v>
      </c>
      <c r="C667" s="118" t="s">
        <v>1</v>
      </c>
      <c r="D667" s="123">
        <v>24.09</v>
      </c>
    </row>
    <row r="668" spans="1:4">
      <c r="A668" s="118">
        <v>7170100780</v>
      </c>
      <c r="B668" s="12" t="s">
        <v>2769</v>
      </c>
      <c r="C668" s="118" t="s">
        <v>1</v>
      </c>
      <c r="D668" s="123">
        <v>29.89</v>
      </c>
    </row>
    <row r="669" spans="1:4">
      <c r="A669" s="118" t="s">
        <v>2770</v>
      </c>
      <c r="D669" s="123"/>
    </row>
    <row r="670" spans="1:4">
      <c r="A670" s="118">
        <v>7180100010</v>
      </c>
      <c r="B670" s="12" t="s">
        <v>2771</v>
      </c>
      <c r="C670" s="118" t="s">
        <v>3</v>
      </c>
      <c r="D670" s="123">
        <v>24.05</v>
      </c>
    </row>
    <row r="671" spans="1:4">
      <c r="A671" s="118" t="s">
        <v>14146</v>
      </c>
      <c r="D671" s="123"/>
    </row>
    <row r="672" spans="1:4">
      <c r="A672" s="118" t="s">
        <v>14147</v>
      </c>
      <c r="D672" s="123"/>
    </row>
    <row r="673" spans="1:4">
      <c r="A673" s="118" t="s">
        <v>14148</v>
      </c>
      <c r="C673" s="118" t="s">
        <v>14149</v>
      </c>
      <c r="D673" s="123"/>
    </row>
    <row r="674" spans="1:4">
      <c r="A674" s="118" t="s">
        <v>19</v>
      </c>
      <c r="B674" s="12" t="s">
        <v>971</v>
      </c>
      <c r="C674" s="118" t="s">
        <v>0</v>
      </c>
      <c r="D674" s="123" t="s">
        <v>14150</v>
      </c>
    </row>
    <row r="675" spans="1:4">
      <c r="A675" s="118">
        <v>7180100020</v>
      </c>
      <c r="B675" s="12" t="s">
        <v>2772</v>
      </c>
      <c r="C675" s="118" t="s">
        <v>3</v>
      </c>
      <c r="D675" s="123">
        <v>36.08</v>
      </c>
    </row>
    <row r="676" spans="1:4">
      <c r="A676" s="118">
        <v>7180100030</v>
      </c>
      <c r="B676" s="12" t="s">
        <v>2773</v>
      </c>
      <c r="C676" s="118" t="s">
        <v>3</v>
      </c>
      <c r="D676" s="123">
        <v>28.6</v>
      </c>
    </row>
    <row r="677" spans="1:4">
      <c r="A677" s="118">
        <v>7180100040</v>
      </c>
      <c r="B677" s="12" t="s">
        <v>2774</v>
      </c>
      <c r="C677" s="118" t="s">
        <v>3</v>
      </c>
      <c r="D677" s="123">
        <v>49.81</v>
      </c>
    </row>
    <row r="678" spans="1:4">
      <c r="A678" s="118">
        <v>7180100050</v>
      </c>
      <c r="B678" s="12" t="s">
        <v>2775</v>
      </c>
      <c r="C678" s="118" t="s">
        <v>3</v>
      </c>
      <c r="D678" s="123">
        <v>73.760000000000005</v>
      </c>
    </row>
    <row r="679" spans="1:4">
      <c r="A679" s="118">
        <v>7180100060</v>
      </c>
      <c r="B679" s="12" t="s">
        <v>2776</v>
      </c>
      <c r="C679" s="118" t="s">
        <v>3</v>
      </c>
      <c r="D679" s="123">
        <v>14.78</v>
      </c>
    </row>
    <row r="680" spans="1:4">
      <c r="A680" s="118">
        <v>7180100070</v>
      </c>
      <c r="B680" s="12" t="s">
        <v>2777</v>
      </c>
      <c r="C680" s="118" t="s">
        <v>2</v>
      </c>
      <c r="D680" s="123">
        <v>63.39</v>
      </c>
    </row>
    <row r="681" spans="1:4">
      <c r="A681" s="118">
        <v>7180100080</v>
      </c>
      <c r="B681" s="12" t="s">
        <v>2778</v>
      </c>
      <c r="C681" s="118" t="s">
        <v>2</v>
      </c>
      <c r="D681" s="123">
        <v>74.2</v>
      </c>
    </row>
    <row r="682" spans="1:4">
      <c r="A682" s="118">
        <v>7180100090</v>
      </c>
      <c r="B682" s="12" t="s">
        <v>2779</v>
      </c>
      <c r="C682" s="118" t="s">
        <v>2</v>
      </c>
      <c r="D682" s="123">
        <v>82.62</v>
      </c>
    </row>
    <row r="683" spans="1:4">
      <c r="A683" s="118">
        <v>7180100100</v>
      </c>
      <c r="B683" s="12" t="s">
        <v>2780</v>
      </c>
      <c r="C683" s="118" t="s">
        <v>2</v>
      </c>
      <c r="D683" s="123">
        <v>101.14</v>
      </c>
    </row>
    <row r="684" spans="1:4">
      <c r="A684" s="118">
        <v>7180100110</v>
      </c>
      <c r="B684" s="12" t="s">
        <v>2781</v>
      </c>
      <c r="C684" s="118" t="s">
        <v>2</v>
      </c>
      <c r="D684" s="123">
        <v>120.07</v>
      </c>
    </row>
    <row r="685" spans="1:4">
      <c r="A685" s="118">
        <v>7180100120</v>
      </c>
      <c r="B685" s="12" t="s">
        <v>2782</v>
      </c>
      <c r="C685" s="118" t="s">
        <v>2</v>
      </c>
      <c r="D685" s="123">
        <v>152.96</v>
      </c>
    </row>
    <row r="686" spans="1:4">
      <c r="A686" s="118">
        <v>7180100130</v>
      </c>
      <c r="B686" s="12" t="s">
        <v>2783</v>
      </c>
      <c r="C686" s="118" t="s">
        <v>2</v>
      </c>
      <c r="D686" s="123">
        <v>202.93</v>
      </c>
    </row>
    <row r="687" spans="1:4">
      <c r="A687" s="118">
        <v>7180100140</v>
      </c>
      <c r="B687" s="12" t="s">
        <v>2784</v>
      </c>
      <c r="C687" s="118" t="s">
        <v>2</v>
      </c>
      <c r="D687" s="123">
        <v>252.93</v>
      </c>
    </row>
    <row r="688" spans="1:4">
      <c r="A688" s="118" t="s">
        <v>2785</v>
      </c>
      <c r="D688" s="123"/>
    </row>
    <row r="689" spans="1:4">
      <c r="A689" s="118">
        <v>7190100010</v>
      </c>
      <c r="B689" s="12" t="s">
        <v>2786</v>
      </c>
      <c r="C689" s="118" t="s">
        <v>2</v>
      </c>
      <c r="D689" s="123">
        <v>336.8</v>
      </c>
    </row>
    <row r="690" spans="1:4">
      <c r="A690" s="118">
        <v>7190100020</v>
      </c>
      <c r="B690" s="12" t="s">
        <v>2787</v>
      </c>
      <c r="C690" s="118" t="s">
        <v>2</v>
      </c>
      <c r="D690" s="123">
        <v>1371.11</v>
      </c>
    </row>
    <row r="691" spans="1:4">
      <c r="A691" s="118">
        <v>7190100030</v>
      </c>
      <c r="B691" s="12" t="s">
        <v>2788</v>
      </c>
      <c r="C691" s="118" t="s">
        <v>2</v>
      </c>
      <c r="D691" s="123">
        <v>6649.26</v>
      </c>
    </row>
    <row r="692" spans="1:4">
      <c r="A692" s="118">
        <v>7190100040</v>
      </c>
      <c r="B692" s="12" t="s">
        <v>2789</v>
      </c>
      <c r="C692" s="118" t="s">
        <v>2</v>
      </c>
      <c r="D692" s="123">
        <v>8246.35</v>
      </c>
    </row>
    <row r="693" spans="1:4">
      <c r="A693" s="118">
        <v>7190100050</v>
      </c>
      <c r="B693" s="12" t="s">
        <v>2790</v>
      </c>
      <c r="C693" s="118" t="s">
        <v>2</v>
      </c>
      <c r="D693" s="123">
        <v>15053.96</v>
      </c>
    </row>
    <row r="694" spans="1:4">
      <c r="A694" s="118">
        <v>7190100060</v>
      </c>
      <c r="B694" s="12" t="s">
        <v>2791</v>
      </c>
      <c r="C694" s="118" t="s">
        <v>2</v>
      </c>
      <c r="D694" s="123">
        <v>23141.48</v>
      </c>
    </row>
    <row r="695" spans="1:4">
      <c r="A695" s="118">
        <v>7190100070</v>
      </c>
      <c r="B695" s="12" t="s">
        <v>2792</v>
      </c>
      <c r="C695" s="118" t="s">
        <v>2</v>
      </c>
      <c r="D695" s="123">
        <v>29555.96</v>
      </c>
    </row>
    <row r="696" spans="1:4">
      <c r="A696" s="118">
        <v>7190100080</v>
      </c>
      <c r="B696" s="12" t="s">
        <v>2793</v>
      </c>
      <c r="C696" s="118" t="s">
        <v>2</v>
      </c>
      <c r="D696" s="123">
        <v>404.72</v>
      </c>
    </row>
    <row r="697" spans="1:4">
      <c r="A697" s="118">
        <v>7190100090</v>
      </c>
      <c r="B697" s="12" t="s">
        <v>2794</v>
      </c>
      <c r="C697" s="118" t="s">
        <v>2</v>
      </c>
      <c r="D697" s="123">
        <v>1129.0999999999999</v>
      </c>
    </row>
    <row r="698" spans="1:4">
      <c r="A698" s="118">
        <v>7190100100</v>
      </c>
      <c r="B698" s="12" t="s">
        <v>2795</v>
      </c>
      <c r="C698" s="118" t="s">
        <v>2</v>
      </c>
      <c r="D698" s="123">
        <v>1150.28</v>
      </c>
    </row>
    <row r="699" spans="1:4">
      <c r="A699" s="118">
        <v>7190100110</v>
      </c>
      <c r="B699" s="12" t="s">
        <v>2796</v>
      </c>
      <c r="C699" s="118" t="s">
        <v>2</v>
      </c>
      <c r="D699" s="123">
        <v>1640.6</v>
      </c>
    </row>
    <row r="700" spans="1:4">
      <c r="A700" s="118">
        <v>7190100120</v>
      </c>
      <c r="B700" s="12" t="s">
        <v>2797</v>
      </c>
      <c r="C700" s="118" t="s">
        <v>2</v>
      </c>
      <c r="D700" s="123">
        <v>1692.69</v>
      </c>
    </row>
    <row r="701" spans="1:4">
      <c r="A701" s="118">
        <v>7190100130</v>
      </c>
      <c r="B701" s="12" t="s">
        <v>2798</v>
      </c>
      <c r="C701" s="118" t="s">
        <v>2</v>
      </c>
      <c r="D701" s="123">
        <v>2014.26</v>
      </c>
    </row>
    <row r="702" spans="1:4">
      <c r="A702" s="118">
        <v>7190100140</v>
      </c>
      <c r="B702" s="12" t="s">
        <v>2799</v>
      </c>
      <c r="C702" s="118" t="s">
        <v>2</v>
      </c>
      <c r="D702" s="123">
        <v>2019.48</v>
      </c>
    </row>
    <row r="703" spans="1:4">
      <c r="A703" s="118">
        <v>7190100150</v>
      </c>
      <c r="B703" s="12" t="s">
        <v>2800</v>
      </c>
      <c r="C703" s="118" t="s">
        <v>2</v>
      </c>
      <c r="D703" s="123">
        <v>2675.04</v>
      </c>
    </row>
    <row r="704" spans="1:4">
      <c r="A704" s="118" t="s">
        <v>2801</v>
      </c>
      <c r="D704" s="123"/>
    </row>
    <row r="705" spans="1:4">
      <c r="A705" s="118">
        <v>7200100010</v>
      </c>
      <c r="B705" s="12" t="s">
        <v>2802</v>
      </c>
      <c r="C705" s="118" t="s">
        <v>2</v>
      </c>
      <c r="D705" s="123">
        <v>485.54</v>
      </c>
    </row>
    <row r="706" spans="1:4">
      <c r="A706" s="118">
        <v>7200100020</v>
      </c>
      <c r="B706" s="12" t="s">
        <v>2803</v>
      </c>
      <c r="C706" s="118" t="s">
        <v>2</v>
      </c>
      <c r="D706" s="123">
        <v>713.02</v>
      </c>
    </row>
    <row r="707" spans="1:4">
      <c r="A707" s="119">
        <v>7200100030</v>
      </c>
      <c r="B707" s="12" t="s">
        <v>2804</v>
      </c>
      <c r="C707" s="118" t="s">
        <v>2</v>
      </c>
      <c r="D707" s="123">
        <v>701.17</v>
      </c>
    </row>
    <row r="708" spans="1:4">
      <c r="A708" s="118">
        <v>7200100040</v>
      </c>
      <c r="B708" s="12" t="s">
        <v>2805</v>
      </c>
      <c r="C708" s="118" t="s">
        <v>2</v>
      </c>
      <c r="D708" s="123">
        <v>768.16</v>
      </c>
    </row>
    <row r="709" spans="1:4">
      <c r="A709" s="118">
        <v>7200100050</v>
      </c>
      <c r="B709" s="12" t="s">
        <v>2806</v>
      </c>
      <c r="C709" s="118" t="s">
        <v>2</v>
      </c>
      <c r="D709" s="123">
        <v>357.63</v>
      </c>
    </row>
    <row r="710" spans="1:4">
      <c r="A710" s="118">
        <v>7200100060</v>
      </c>
      <c r="B710" s="12" t="s">
        <v>2807</v>
      </c>
      <c r="C710" s="118" t="s">
        <v>2</v>
      </c>
      <c r="D710" s="123">
        <v>495.26</v>
      </c>
    </row>
    <row r="711" spans="1:4">
      <c r="A711" s="118">
        <v>7200100070</v>
      </c>
      <c r="B711" s="12" t="s">
        <v>2808</v>
      </c>
      <c r="C711" s="118" t="s">
        <v>2</v>
      </c>
      <c r="D711" s="123">
        <v>487.65</v>
      </c>
    </row>
    <row r="712" spans="1:4">
      <c r="A712" s="118">
        <v>7200100080</v>
      </c>
      <c r="B712" s="12" t="s">
        <v>2809</v>
      </c>
      <c r="C712" s="118" t="s">
        <v>2</v>
      </c>
      <c r="D712" s="123">
        <v>532.49</v>
      </c>
    </row>
    <row r="713" spans="1:4">
      <c r="A713" s="118">
        <v>7200100090</v>
      </c>
      <c r="B713" s="12" t="s">
        <v>2810</v>
      </c>
      <c r="C713" s="118" t="s">
        <v>2</v>
      </c>
      <c r="D713" s="123">
        <v>177.02</v>
      </c>
    </row>
    <row r="714" spans="1:4">
      <c r="A714" s="118">
        <v>7200100100</v>
      </c>
      <c r="B714" s="12" t="s">
        <v>2811</v>
      </c>
      <c r="C714" s="118" t="s">
        <v>2</v>
      </c>
      <c r="D714" s="123">
        <v>478.17</v>
      </c>
    </row>
    <row r="715" spans="1:4">
      <c r="A715" s="118">
        <v>7200100110</v>
      </c>
      <c r="B715" s="12" t="s">
        <v>2812</v>
      </c>
      <c r="C715" s="118" t="s">
        <v>2</v>
      </c>
      <c r="D715" s="123">
        <v>316.79000000000002</v>
      </c>
    </row>
    <row r="716" spans="1:4">
      <c r="A716" s="118">
        <v>7200100120</v>
      </c>
      <c r="B716" s="12" t="s">
        <v>2813</v>
      </c>
      <c r="C716" s="118" t="s">
        <v>2</v>
      </c>
      <c r="D716" s="123">
        <v>304.95</v>
      </c>
    </row>
    <row r="717" spans="1:4">
      <c r="A717" s="118">
        <v>7200100130</v>
      </c>
      <c r="B717" s="12" t="s">
        <v>2814</v>
      </c>
      <c r="C717" s="118" t="s">
        <v>2</v>
      </c>
      <c r="D717" s="123">
        <v>196.4</v>
      </c>
    </row>
    <row r="718" spans="1:4">
      <c r="A718" s="118">
        <v>7200100140</v>
      </c>
      <c r="B718" s="12" t="s">
        <v>2815</v>
      </c>
      <c r="C718" s="118" t="s">
        <v>2</v>
      </c>
      <c r="D718" s="123">
        <v>497.55</v>
      </c>
    </row>
    <row r="719" spans="1:4">
      <c r="A719" s="118">
        <v>7200100150</v>
      </c>
      <c r="B719" s="12" t="s">
        <v>2816</v>
      </c>
      <c r="C719" s="118" t="s">
        <v>2</v>
      </c>
      <c r="D719" s="123">
        <v>336.17</v>
      </c>
    </row>
    <row r="720" spans="1:4">
      <c r="A720" s="118">
        <v>7200100160</v>
      </c>
      <c r="B720" s="12" t="s">
        <v>2817</v>
      </c>
      <c r="C720" s="118" t="s">
        <v>2</v>
      </c>
      <c r="D720" s="123">
        <v>324.33</v>
      </c>
    </row>
    <row r="721" spans="1:4">
      <c r="A721" s="118">
        <v>7200100170</v>
      </c>
      <c r="B721" s="12" t="s">
        <v>2818</v>
      </c>
      <c r="C721" s="118" t="s">
        <v>2</v>
      </c>
      <c r="D721" s="123">
        <v>206.13</v>
      </c>
    </row>
    <row r="722" spans="1:4">
      <c r="A722" s="118">
        <v>7200100180</v>
      </c>
      <c r="B722" s="12" t="s">
        <v>2819</v>
      </c>
      <c r="C722" s="118" t="s">
        <v>2</v>
      </c>
      <c r="D722" s="123">
        <v>281.60000000000002</v>
      </c>
    </row>
    <row r="723" spans="1:4">
      <c r="A723" s="118">
        <v>7200100190</v>
      </c>
      <c r="B723" s="12" t="s">
        <v>2820</v>
      </c>
      <c r="C723" s="118" t="s">
        <v>2</v>
      </c>
      <c r="D723" s="123">
        <v>216.91</v>
      </c>
    </row>
    <row r="724" spans="1:4">
      <c r="A724" s="118">
        <v>7200100200</v>
      </c>
      <c r="B724" s="12" t="s">
        <v>2821</v>
      </c>
      <c r="C724" s="118" t="s">
        <v>2</v>
      </c>
      <c r="D724" s="123">
        <v>555.80999999999995</v>
      </c>
    </row>
    <row r="725" spans="1:4">
      <c r="A725" s="118">
        <v>7200100210</v>
      </c>
      <c r="B725" s="12" t="s">
        <v>2822</v>
      </c>
      <c r="C725" s="118" t="s">
        <v>2</v>
      </c>
      <c r="D725" s="123">
        <v>622.86</v>
      </c>
    </row>
    <row r="726" spans="1:4">
      <c r="A726" s="118">
        <v>7200100220</v>
      </c>
      <c r="B726" s="12" t="s">
        <v>2823</v>
      </c>
      <c r="C726" s="118" t="s">
        <v>2</v>
      </c>
      <c r="D726" s="123">
        <v>724.61</v>
      </c>
    </row>
    <row r="727" spans="1:4">
      <c r="A727" s="118" t="s">
        <v>14146</v>
      </c>
      <c r="D727" s="123"/>
    </row>
    <row r="728" spans="1:4">
      <c r="A728" s="118" t="s">
        <v>14147</v>
      </c>
      <c r="D728" s="123"/>
    </row>
    <row r="729" spans="1:4">
      <c r="A729" s="118" t="s">
        <v>14148</v>
      </c>
      <c r="C729" s="118" t="s">
        <v>14149</v>
      </c>
      <c r="D729" s="123"/>
    </row>
    <row r="730" spans="1:4">
      <c r="A730" s="118" t="s">
        <v>19</v>
      </c>
      <c r="B730" s="12" t="s">
        <v>971</v>
      </c>
      <c r="C730" s="118" t="s">
        <v>0</v>
      </c>
      <c r="D730" s="123" t="s">
        <v>14150</v>
      </c>
    </row>
    <row r="731" spans="1:4">
      <c r="A731" s="118">
        <v>7200100230</v>
      </c>
      <c r="B731" s="12" t="s">
        <v>2824</v>
      </c>
      <c r="C731" s="118" t="s">
        <v>2</v>
      </c>
      <c r="D731" s="123">
        <v>1258.6400000000001</v>
      </c>
    </row>
    <row r="732" spans="1:4">
      <c r="A732" s="118">
        <v>7200100240</v>
      </c>
      <c r="B732" s="12" t="s">
        <v>2825</v>
      </c>
      <c r="C732" s="118" t="s">
        <v>2</v>
      </c>
      <c r="D732" s="123">
        <v>6561.09</v>
      </c>
    </row>
    <row r="733" spans="1:4">
      <c r="A733" s="118">
        <v>7200100250</v>
      </c>
      <c r="B733" s="12" t="s">
        <v>2826</v>
      </c>
      <c r="C733" s="118" t="s">
        <v>2</v>
      </c>
      <c r="D733" s="123">
        <v>8539.25</v>
      </c>
    </row>
    <row r="734" spans="1:4">
      <c r="A734" s="118">
        <v>7200100260</v>
      </c>
      <c r="B734" s="12" t="s">
        <v>2827</v>
      </c>
      <c r="C734" s="118" t="s">
        <v>2</v>
      </c>
      <c r="D734" s="123">
        <v>60.16</v>
      </c>
    </row>
    <row r="735" spans="1:4">
      <c r="A735" s="118">
        <v>7200100270</v>
      </c>
      <c r="B735" s="12" t="s">
        <v>2828</v>
      </c>
      <c r="C735" s="118" t="s">
        <v>2</v>
      </c>
      <c r="D735" s="123">
        <v>106.98</v>
      </c>
    </row>
    <row r="736" spans="1:4">
      <c r="A736" s="118">
        <v>7200100280</v>
      </c>
      <c r="B736" s="12" t="s">
        <v>2829</v>
      </c>
      <c r="C736" s="118" t="s">
        <v>2</v>
      </c>
      <c r="D736" s="123">
        <v>161.21</v>
      </c>
    </row>
    <row r="737" spans="1:4">
      <c r="A737" s="118">
        <v>7200100290</v>
      </c>
      <c r="B737" s="12" t="s">
        <v>2830</v>
      </c>
      <c r="C737" s="118" t="s">
        <v>2</v>
      </c>
      <c r="D737" s="123">
        <v>320.11</v>
      </c>
    </row>
    <row r="738" spans="1:4">
      <c r="A738" s="118">
        <v>7200100300</v>
      </c>
      <c r="B738" s="12" t="s">
        <v>2831</v>
      </c>
      <c r="C738" s="118" t="s">
        <v>2</v>
      </c>
      <c r="D738" s="123">
        <v>78.91</v>
      </c>
    </row>
    <row r="739" spans="1:4">
      <c r="A739" s="118">
        <v>7200100310</v>
      </c>
      <c r="B739" s="12" t="s">
        <v>2832</v>
      </c>
      <c r="C739" s="118" t="s">
        <v>2</v>
      </c>
      <c r="D739" s="123">
        <v>57.16</v>
      </c>
    </row>
    <row r="740" spans="1:4">
      <c r="A740" s="118">
        <v>7200100320</v>
      </c>
      <c r="B740" s="12" t="s">
        <v>2833</v>
      </c>
      <c r="C740" s="118" t="s">
        <v>2</v>
      </c>
      <c r="D740" s="123">
        <v>96.91</v>
      </c>
    </row>
    <row r="741" spans="1:4">
      <c r="A741" s="118">
        <v>7200100330</v>
      </c>
      <c r="B741" s="12" t="s">
        <v>2834</v>
      </c>
      <c r="C741" s="118" t="s">
        <v>2</v>
      </c>
      <c r="D741" s="123">
        <v>77.19</v>
      </c>
    </row>
    <row r="742" spans="1:4">
      <c r="A742" s="118">
        <v>7200100340</v>
      </c>
      <c r="B742" s="12" t="s">
        <v>2835</v>
      </c>
      <c r="C742" s="118" t="s">
        <v>2</v>
      </c>
      <c r="D742" s="123">
        <v>104.54</v>
      </c>
    </row>
    <row r="743" spans="1:4">
      <c r="A743" s="118">
        <v>7200100350</v>
      </c>
      <c r="B743" s="12" t="s">
        <v>2836</v>
      </c>
      <c r="C743" s="118" t="s">
        <v>2</v>
      </c>
      <c r="D743" s="123">
        <v>82.01</v>
      </c>
    </row>
    <row r="744" spans="1:4">
      <c r="A744" s="118">
        <v>7200100360</v>
      </c>
      <c r="B744" s="12" t="s">
        <v>2837</v>
      </c>
      <c r="C744" s="118" t="s">
        <v>2</v>
      </c>
      <c r="D744" s="123">
        <v>289.29000000000002</v>
      </c>
    </row>
    <row r="745" spans="1:4">
      <c r="A745" s="118">
        <v>7200100370</v>
      </c>
      <c r="B745" s="12" t="s">
        <v>2838</v>
      </c>
      <c r="C745" s="118" t="s">
        <v>1</v>
      </c>
      <c r="D745" s="123">
        <v>106.13</v>
      </c>
    </row>
    <row r="746" spans="1:4">
      <c r="A746" s="118">
        <v>7200100375</v>
      </c>
      <c r="B746" s="12" t="s">
        <v>2839</v>
      </c>
      <c r="C746" s="118" t="s">
        <v>1</v>
      </c>
      <c r="D746" s="123">
        <v>256.72000000000003</v>
      </c>
    </row>
    <row r="747" spans="1:4">
      <c r="A747" s="118">
        <v>7200100380</v>
      </c>
      <c r="B747" s="12" t="s">
        <v>2840</v>
      </c>
      <c r="C747" s="118" t="s">
        <v>2</v>
      </c>
      <c r="D747" s="123">
        <v>648.95000000000005</v>
      </c>
    </row>
    <row r="748" spans="1:4">
      <c r="A748" s="118">
        <v>7200100390</v>
      </c>
      <c r="B748" s="12" t="s">
        <v>2841</v>
      </c>
      <c r="C748" s="118" t="s">
        <v>2</v>
      </c>
      <c r="D748" s="123">
        <v>877.55</v>
      </c>
    </row>
    <row r="749" spans="1:4">
      <c r="A749" s="118">
        <v>7200100400</v>
      </c>
      <c r="B749" s="12" t="s">
        <v>2842</v>
      </c>
      <c r="C749" s="118" t="s">
        <v>2</v>
      </c>
      <c r="D749" s="123">
        <v>1200.69</v>
      </c>
    </row>
    <row r="750" spans="1:4">
      <c r="A750" s="118">
        <v>7200100410</v>
      </c>
      <c r="B750" s="12" t="s">
        <v>2843</v>
      </c>
      <c r="C750" s="118" t="s">
        <v>2</v>
      </c>
      <c r="D750" s="123">
        <v>1689.15</v>
      </c>
    </row>
    <row r="751" spans="1:4">
      <c r="A751" s="118">
        <v>7200100420</v>
      </c>
      <c r="B751" s="12" t="s">
        <v>2844</v>
      </c>
      <c r="C751" s="118" t="s">
        <v>2</v>
      </c>
      <c r="D751" s="123">
        <v>2178.34</v>
      </c>
    </row>
    <row r="752" spans="1:4">
      <c r="A752" s="118">
        <v>7200100430</v>
      </c>
      <c r="B752" s="12" t="s">
        <v>2845</v>
      </c>
      <c r="C752" s="118" t="s">
        <v>2</v>
      </c>
      <c r="D752" s="123">
        <v>385.11</v>
      </c>
    </row>
    <row r="753" spans="1:4">
      <c r="A753" s="118">
        <v>7200100440</v>
      </c>
      <c r="B753" s="12" t="s">
        <v>2846</v>
      </c>
      <c r="C753" s="118" t="s">
        <v>2</v>
      </c>
      <c r="D753" s="123">
        <v>746.23</v>
      </c>
    </row>
    <row r="754" spans="1:4">
      <c r="A754" s="118">
        <v>7200100450</v>
      </c>
      <c r="B754" s="12" t="s">
        <v>2847</v>
      </c>
      <c r="C754" s="118" t="s">
        <v>2</v>
      </c>
      <c r="D754" s="123">
        <v>891.53</v>
      </c>
    </row>
    <row r="755" spans="1:4">
      <c r="A755" s="118">
        <v>7200100460</v>
      </c>
      <c r="B755" s="12" t="s">
        <v>2848</v>
      </c>
      <c r="C755" s="118" t="s">
        <v>2</v>
      </c>
      <c r="D755" s="123">
        <v>1208.3699999999999</v>
      </c>
    </row>
    <row r="756" spans="1:4">
      <c r="A756" s="118">
        <v>7200100470</v>
      </c>
      <c r="B756" s="12" t="s">
        <v>2849</v>
      </c>
      <c r="C756" s="118" t="s">
        <v>2</v>
      </c>
      <c r="D756" s="123">
        <v>1661.68</v>
      </c>
    </row>
    <row r="757" spans="1:4">
      <c r="A757" s="118">
        <v>7200100480</v>
      </c>
      <c r="B757" s="12" t="s">
        <v>2850</v>
      </c>
      <c r="C757" s="118" t="s">
        <v>2</v>
      </c>
      <c r="D757" s="123">
        <v>78.319999999999993</v>
      </c>
    </row>
    <row r="758" spans="1:4">
      <c r="A758" s="118">
        <v>7200100490</v>
      </c>
      <c r="B758" s="12" t="s">
        <v>2851</v>
      </c>
      <c r="C758" s="118" t="s">
        <v>2</v>
      </c>
      <c r="D758" s="123">
        <v>67.25</v>
      </c>
    </row>
    <row r="759" spans="1:4">
      <c r="A759" s="118" t="s">
        <v>2852</v>
      </c>
      <c r="D759" s="123"/>
    </row>
    <row r="760" spans="1:4">
      <c r="A760" s="118">
        <v>7210100010</v>
      </c>
      <c r="B760" s="12" t="s">
        <v>2853</v>
      </c>
      <c r="C760" s="118" t="s">
        <v>4</v>
      </c>
      <c r="D760" s="123">
        <v>5.57</v>
      </c>
    </row>
    <row r="761" spans="1:4">
      <c r="A761" s="118">
        <v>7210100020</v>
      </c>
      <c r="B761" s="12" t="s">
        <v>2854</v>
      </c>
      <c r="C761" s="118" t="s">
        <v>4</v>
      </c>
      <c r="D761" s="123">
        <v>12.39</v>
      </c>
    </row>
    <row r="762" spans="1:4">
      <c r="A762" s="118">
        <v>7210100030</v>
      </c>
      <c r="B762" s="12" t="s">
        <v>2855</v>
      </c>
      <c r="C762" s="118" t="s">
        <v>4</v>
      </c>
      <c r="D762" s="123">
        <v>15.52</v>
      </c>
    </row>
    <row r="763" spans="1:4">
      <c r="A763" s="118">
        <v>7210100040</v>
      </c>
      <c r="B763" s="12" t="s">
        <v>2856</v>
      </c>
      <c r="C763" s="118" t="s">
        <v>4</v>
      </c>
      <c r="D763" s="123">
        <v>8.51</v>
      </c>
    </row>
    <row r="764" spans="1:4">
      <c r="A764" s="118">
        <v>7210100050</v>
      </c>
      <c r="B764" s="12" t="s">
        <v>2857</v>
      </c>
      <c r="C764" s="118" t="s">
        <v>4</v>
      </c>
      <c r="D764" s="123">
        <v>9.9499999999999993</v>
      </c>
    </row>
    <row r="765" spans="1:4">
      <c r="A765" s="118">
        <v>7210100060</v>
      </c>
      <c r="B765" s="12" t="s">
        <v>2858</v>
      </c>
      <c r="C765" s="118" t="s">
        <v>4</v>
      </c>
      <c r="D765" s="123">
        <v>5.96</v>
      </c>
    </row>
    <row r="766" spans="1:4">
      <c r="A766" s="118">
        <v>7210100070</v>
      </c>
      <c r="B766" s="12" t="s">
        <v>2859</v>
      </c>
      <c r="C766" s="118" t="s">
        <v>4</v>
      </c>
      <c r="D766" s="123">
        <v>5.96</v>
      </c>
    </row>
    <row r="767" spans="1:4">
      <c r="A767" s="118">
        <v>7210100080</v>
      </c>
      <c r="B767" s="12" t="s">
        <v>2860</v>
      </c>
      <c r="C767" s="118" t="s">
        <v>4</v>
      </c>
      <c r="D767" s="123">
        <v>21.2</v>
      </c>
    </row>
    <row r="768" spans="1:4">
      <c r="A768" s="118">
        <v>7210100090</v>
      </c>
      <c r="B768" s="12" t="s">
        <v>2861</v>
      </c>
      <c r="C768" s="118" t="s">
        <v>4</v>
      </c>
      <c r="D768" s="123">
        <v>23.35</v>
      </c>
    </row>
    <row r="769" spans="1:4">
      <c r="A769" s="118">
        <v>7210100100</v>
      </c>
      <c r="B769" s="12" t="s">
        <v>2862</v>
      </c>
      <c r="C769" s="118" t="s">
        <v>4</v>
      </c>
      <c r="D769" s="123">
        <v>21.46</v>
      </c>
    </row>
    <row r="770" spans="1:4">
      <c r="A770" s="118">
        <v>7210100110</v>
      </c>
      <c r="B770" s="12" t="s">
        <v>2863</v>
      </c>
      <c r="C770" s="118" t="s">
        <v>1</v>
      </c>
      <c r="D770" s="123">
        <v>7.45</v>
      </c>
    </row>
    <row r="771" spans="1:4">
      <c r="A771" s="118">
        <v>7210100120</v>
      </c>
      <c r="B771" s="12" t="s">
        <v>2864</v>
      </c>
      <c r="C771" s="118" t="s">
        <v>1</v>
      </c>
      <c r="D771" s="123">
        <v>14.91</v>
      </c>
    </row>
    <row r="772" spans="1:4">
      <c r="A772" s="118">
        <v>7210100130</v>
      </c>
      <c r="B772" s="12" t="s">
        <v>2865</v>
      </c>
      <c r="C772" s="118" t="s">
        <v>4</v>
      </c>
      <c r="D772" s="123">
        <v>24.77</v>
      </c>
    </row>
    <row r="773" spans="1:4">
      <c r="A773" s="118">
        <v>7210100140</v>
      </c>
      <c r="B773" s="12" t="s">
        <v>2866</v>
      </c>
      <c r="C773" s="118" t="s">
        <v>4</v>
      </c>
      <c r="D773" s="123">
        <v>20.51</v>
      </c>
    </row>
    <row r="774" spans="1:4">
      <c r="A774" s="118">
        <v>7210100150</v>
      </c>
      <c r="B774" s="12" t="s">
        <v>2867</v>
      </c>
      <c r="C774" s="118" t="s">
        <v>4</v>
      </c>
      <c r="D774" s="123">
        <v>24.88</v>
      </c>
    </row>
    <row r="775" spans="1:4">
      <c r="A775" s="119">
        <v>7210100160</v>
      </c>
      <c r="B775" s="12" t="s">
        <v>2868</v>
      </c>
      <c r="C775" s="118" t="s">
        <v>4</v>
      </c>
      <c r="D775" s="123">
        <v>65.290000000000006</v>
      </c>
    </row>
    <row r="776" spans="1:4">
      <c r="A776" s="118">
        <v>7210100170</v>
      </c>
      <c r="B776" s="12" t="s">
        <v>2869</v>
      </c>
      <c r="C776" s="118" t="s">
        <v>4</v>
      </c>
      <c r="D776" s="123">
        <v>13.23</v>
      </c>
    </row>
    <row r="777" spans="1:4">
      <c r="A777" s="118">
        <v>7210100180</v>
      </c>
      <c r="B777" s="12" t="s">
        <v>2870</v>
      </c>
      <c r="C777" s="118" t="s">
        <v>4</v>
      </c>
      <c r="D777" s="123">
        <v>82.53</v>
      </c>
    </row>
    <row r="778" spans="1:4">
      <c r="A778" s="118">
        <v>7210100190</v>
      </c>
      <c r="B778" s="12" t="s">
        <v>2871</v>
      </c>
      <c r="C778" s="118" t="s">
        <v>4</v>
      </c>
      <c r="D778" s="123">
        <v>48.34</v>
      </c>
    </row>
    <row r="779" spans="1:4">
      <c r="A779" s="118">
        <v>7210100200</v>
      </c>
      <c r="B779" s="12" t="s">
        <v>2872</v>
      </c>
      <c r="C779" s="118" t="s">
        <v>1</v>
      </c>
      <c r="D779" s="123">
        <v>15.19</v>
      </c>
    </row>
    <row r="780" spans="1:4">
      <c r="A780" s="118">
        <v>7210100210</v>
      </c>
      <c r="B780" s="12" t="s">
        <v>2873</v>
      </c>
      <c r="C780" s="118" t="s">
        <v>1</v>
      </c>
      <c r="D780" s="123">
        <v>51.08</v>
      </c>
    </row>
    <row r="781" spans="1:4">
      <c r="A781" s="118">
        <v>7210100220</v>
      </c>
      <c r="B781" s="12" t="s">
        <v>2874</v>
      </c>
      <c r="C781" s="118" t="s">
        <v>7</v>
      </c>
      <c r="D781" s="123">
        <v>102.52</v>
      </c>
    </row>
    <row r="782" spans="1:4">
      <c r="A782" s="118">
        <v>7210100230</v>
      </c>
      <c r="B782" s="12" t="s">
        <v>2875</v>
      </c>
      <c r="C782" s="118" t="s">
        <v>4</v>
      </c>
      <c r="D782" s="123">
        <v>2.66</v>
      </c>
    </row>
    <row r="783" spans="1:4">
      <c r="A783" s="118" t="s">
        <v>14146</v>
      </c>
      <c r="D783" s="123"/>
    </row>
    <row r="784" spans="1:4">
      <c r="A784" s="118" t="s">
        <v>14147</v>
      </c>
      <c r="D784" s="123"/>
    </row>
    <row r="785" spans="1:4">
      <c r="A785" s="118" t="s">
        <v>14148</v>
      </c>
      <c r="C785" s="118" t="s">
        <v>14149</v>
      </c>
      <c r="D785" s="123"/>
    </row>
    <row r="786" spans="1:4">
      <c r="A786" s="118" t="s">
        <v>19</v>
      </c>
      <c r="B786" s="12" t="s">
        <v>971</v>
      </c>
      <c r="C786" s="118" t="s">
        <v>0</v>
      </c>
      <c r="D786" s="123" t="s">
        <v>14150</v>
      </c>
    </row>
    <row r="787" spans="1:4">
      <c r="A787" s="118">
        <v>7210100240</v>
      </c>
      <c r="B787" s="12" t="s">
        <v>2876</v>
      </c>
      <c r="C787" s="118" t="s">
        <v>7</v>
      </c>
      <c r="D787" s="123">
        <v>1098.3800000000001</v>
      </c>
    </row>
    <row r="788" spans="1:4">
      <c r="A788" s="118">
        <v>7210100250</v>
      </c>
      <c r="B788" s="12" t="s">
        <v>2877</v>
      </c>
      <c r="C788" s="118" t="s">
        <v>7</v>
      </c>
      <c r="D788" s="123">
        <v>1392.44</v>
      </c>
    </row>
    <row r="789" spans="1:4">
      <c r="A789" s="118">
        <v>7210100260</v>
      </c>
      <c r="B789" s="12" t="s">
        <v>2878</v>
      </c>
      <c r="C789" s="118" t="s">
        <v>2336</v>
      </c>
      <c r="D789" s="123">
        <v>0.31</v>
      </c>
    </row>
    <row r="790" spans="1:4">
      <c r="A790" s="118">
        <v>7210100270</v>
      </c>
      <c r="B790" s="12" t="s">
        <v>2879</v>
      </c>
      <c r="C790" s="118" t="s">
        <v>4</v>
      </c>
      <c r="D790" s="123">
        <v>46.29</v>
      </c>
    </row>
    <row r="791" spans="1:4">
      <c r="A791" s="118">
        <v>7210100280</v>
      </c>
      <c r="B791" s="12" t="s">
        <v>2880</v>
      </c>
      <c r="C791" s="118" t="s">
        <v>4</v>
      </c>
      <c r="D791" s="123">
        <v>54.73</v>
      </c>
    </row>
    <row r="792" spans="1:4">
      <c r="A792" s="119">
        <v>7210100290</v>
      </c>
      <c r="B792" s="12" t="s">
        <v>2881</v>
      </c>
      <c r="C792" s="118" t="s">
        <v>4</v>
      </c>
      <c r="D792" s="123">
        <v>48.26</v>
      </c>
    </row>
    <row r="793" spans="1:4">
      <c r="A793" s="118">
        <v>7210100300</v>
      </c>
      <c r="B793" s="12" t="s">
        <v>2882</v>
      </c>
      <c r="C793" s="118" t="s">
        <v>4</v>
      </c>
      <c r="D793" s="123">
        <v>56.76</v>
      </c>
    </row>
    <row r="794" spans="1:4">
      <c r="A794" s="118">
        <v>7210100310</v>
      </c>
      <c r="B794" s="12" t="s">
        <v>2883</v>
      </c>
      <c r="C794" s="118" t="s">
        <v>4</v>
      </c>
      <c r="D794" s="123">
        <v>70.680000000000007</v>
      </c>
    </row>
    <row r="795" spans="1:4">
      <c r="A795" s="118">
        <v>7210100320</v>
      </c>
      <c r="B795" s="12" t="s">
        <v>2884</v>
      </c>
      <c r="C795" s="118" t="s">
        <v>1</v>
      </c>
      <c r="D795" s="123">
        <v>41.73</v>
      </c>
    </row>
    <row r="796" spans="1:4">
      <c r="A796" s="118">
        <v>7210100330</v>
      </c>
      <c r="B796" s="12" t="s">
        <v>2885</v>
      </c>
      <c r="C796" s="118" t="s">
        <v>4</v>
      </c>
      <c r="D796" s="123">
        <v>7.01</v>
      </c>
    </row>
    <row r="797" spans="1:4">
      <c r="A797" s="118">
        <v>7210100340</v>
      </c>
      <c r="B797" s="12" t="s">
        <v>2886</v>
      </c>
      <c r="C797" s="118" t="s">
        <v>4</v>
      </c>
      <c r="D797" s="123">
        <v>12.76</v>
      </c>
    </row>
    <row r="798" spans="1:4">
      <c r="A798" s="118">
        <v>7210100350</v>
      </c>
      <c r="B798" s="12" t="s">
        <v>14086</v>
      </c>
      <c r="C798" s="118" t="s">
        <v>1</v>
      </c>
      <c r="D798" s="123">
        <v>202.77</v>
      </c>
    </row>
    <row r="799" spans="1:4">
      <c r="A799" s="118">
        <v>7210100360</v>
      </c>
      <c r="B799" s="12" t="s">
        <v>14087</v>
      </c>
      <c r="C799" s="118" t="s">
        <v>1</v>
      </c>
      <c r="D799" s="123">
        <v>232.64</v>
      </c>
    </row>
    <row r="800" spans="1:4">
      <c r="A800" s="118">
        <v>7210100370</v>
      </c>
      <c r="B800" s="12" t="s">
        <v>14088</v>
      </c>
      <c r="C800" s="118" t="s">
        <v>1</v>
      </c>
      <c r="D800" s="123">
        <v>139.86000000000001</v>
      </c>
    </row>
    <row r="801" spans="1:4">
      <c r="A801" s="118">
        <v>7210100380</v>
      </c>
      <c r="B801" s="12" t="s">
        <v>14089</v>
      </c>
      <c r="C801" s="118" t="s">
        <v>1</v>
      </c>
      <c r="D801" s="123">
        <v>190.37</v>
      </c>
    </row>
    <row r="802" spans="1:4">
      <c r="A802" s="118">
        <v>7210100390</v>
      </c>
      <c r="B802" s="12" t="s">
        <v>14090</v>
      </c>
      <c r="C802" s="118" t="s">
        <v>1</v>
      </c>
      <c r="D802" s="123">
        <v>610.76</v>
      </c>
    </row>
    <row r="803" spans="1:4">
      <c r="A803" s="118">
        <v>7210100400</v>
      </c>
      <c r="B803" s="12" t="s">
        <v>14091</v>
      </c>
      <c r="C803" s="118" t="s">
        <v>1</v>
      </c>
      <c r="D803" s="123">
        <v>25.54</v>
      </c>
    </row>
    <row r="804" spans="1:4">
      <c r="A804" s="118">
        <v>7210100410</v>
      </c>
      <c r="B804" s="12" t="s">
        <v>14092</v>
      </c>
      <c r="C804" s="118" t="s">
        <v>1</v>
      </c>
      <c r="D804" s="123">
        <v>34.15</v>
      </c>
    </row>
    <row r="805" spans="1:4">
      <c r="A805" s="118">
        <v>7210100420</v>
      </c>
      <c r="B805" s="12" t="s">
        <v>14151</v>
      </c>
      <c r="C805" s="118" t="s">
        <v>2</v>
      </c>
      <c r="D805" s="123">
        <v>4218.46</v>
      </c>
    </row>
    <row r="806" spans="1:4">
      <c r="A806" s="118">
        <v>7210100430</v>
      </c>
      <c r="B806" s="12" t="s">
        <v>14152</v>
      </c>
      <c r="C806" s="118" t="s">
        <v>2</v>
      </c>
      <c r="D806" s="123">
        <v>2133.4299999999998</v>
      </c>
    </row>
    <row r="807" spans="1:4">
      <c r="A807" s="118">
        <v>7210100440</v>
      </c>
      <c r="B807" s="12" t="s">
        <v>14153</v>
      </c>
      <c r="C807" s="118" t="s">
        <v>2</v>
      </c>
      <c r="D807" s="123">
        <v>6743.42</v>
      </c>
    </row>
    <row r="808" spans="1:4">
      <c r="A808" s="118">
        <v>7210100450</v>
      </c>
      <c r="B808" s="12" t="s">
        <v>2887</v>
      </c>
      <c r="C808" s="118" t="s">
        <v>4</v>
      </c>
      <c r="D808" s="123">
        <v>134.08000000000001</v>
      </c>
    </row>
    <row r="809" spans="1:4">
      <c r="A809" s="118">
        <v>7210100460</v>
      </c>
      <c r="B809" s="12" t="s">
        <v>2888</v>
      </c>
      <c r="C809" s="118" t="s">
        <v>4</v>
      </c>
      <c r="D809" s="123">
        <v>13.17</v>
      </c>
    </row>
    <row r="810" spans="1:4">
      <c r="A810" s="118">
        <v>7210100470</v>
      </c>
      <c r="B810" s="12" t="s">
        <v>2889</v>
      </c>
      <c r="C810" s="118" t="s">
        <v>2</v>
      </c>
      <c r="D810" s="123">
        <v>45.01</v>
      </c>
    </row>
    <row r="811" spans="1:4">
      <c r="A811" s="118">
        <v>7210100480</v>
      </c>
      <c r="B811" s="12" t="s">
        <v>2890</v>
      </c>
      <c r="C811" s="118" t="s">
        <v>2</v>
      </c>
      <c r="D811" s="123">
        <v>285.08</v>
      </c>
    </row>
    <row r="812" spans="1:4">
      <c r="A812" s="118">
        <v>7210100490</v>
      </c>
      <c r="B812" s="12" t="s">
        <v>2891</v>
      </c>
      <c r="C812" s="118" t="s">
        <v>2</v>
      </c>
      <c r="D812" s="123">
        <v>361.65</v>
      </c>
    </row>
    <row r="813" spans="1:4">
      <c r="A813" s="118">
        <v>7210100500</v>
      </c>
      <c r="B813" s="12" t="s">
        <v>2892</v>
      </c>
      <c r="C813" s="118" t="s">
        <v>1</v>
      </c>
      <c r="D813" s="123">
        <v>26.6</v>
      </c>
    </row>
    <row r="814" spans="1:4">
      <c r="A814" s="118">
        <v>7210100510</v>
      </c>
      <c r="B814" s="12" t="s">
        <v>2893</v>
      </c>
      <c r="C814" s="118" t="s">
        <v>1</v>
      </c>
      <c r="D814" s="123">
        <v>31.01</v>
      </c>
    </row>
    <row r="815" spans="1:4">
      <c r="A815" s="118">
        <v>7210100520</v>
      </c>
      <c r="B815" s="12" t="s">
        <v>2894</v>
      </c>
      <c r="C815" s="118" t="s">
        <v>1</v>
      </c>
      <c r="D815" s="123">
        <v>40.35</v>
      </c>
    </row>
    <row r="816" spans="1:4">
      <c r="A816" s="118">
        <v>7210100530</v>
      </c>
      <c r="B816" s="12" t="s">
        <v>2895</v>
      </c>
      <c r="C816" s="118" t="s">
        <v>1</v>
      </c>
      <c r="D816" s="123">
        <v>56.15</v>
      </c>
    </row>
    <row r="817" spans="1:4">
      <c r="A817" s="118">
        <v>7210100540</v>
      </c>
      <c r="B817" s="12" t="s">
        <v>2896</v>
      </c>
      <c r="C817" s="118" t="s">
        <v>1</v>
      </c>
      <c r="D817" s="123">
        <v>71.680000000000007</v>
      </c>
    </row>
    <row r="818" spans="1:4">
      <c r="A818" s="118">
        <v>7210100550</v>
      </c>
      <c r="B818" s="12" t="s">
        <v>2897</v>
      </c>
      <c r="C818" s="118" t="s">
        <v>1</v>
      </c>
      <c r="D818" s="123">
        <v>33.299999999999997</v>
      </c>
    </row>
    <row r="819" spans="1:4">
      <c r="A819" s="118">
        <v>7210100580</v>
      </c>
      <c r="B819" s="12" t="s">
        <v>2898</v>
      </c>
      <c r="C819" s="118" t="s">
        <v>1</v>
      </c>
      <c r="D819" s="123">
        <v>158.26</v>
      </c>
    </row>
    <row r="820" spans="1:4">
      <c r="A820" s="118">
        <v>7210100640</v>
      </c>
      <c r="B820" s="12" t="s">
        <v>2899</v>
      </c>
      <c r="C820" s="118" t="s">
        <v>1</v>
      </c>
      <c r="D820" s="123">
        <v>142.44999999999999</v>
      </c>
    </row>
    <row r="821" spans="1:4">
      <c r="A821" s="118">
        <v>7210100650</v>
      </c>
      <c r="B821" s="12" t="s">
        <v>2900</v>
      </c>
      <c r="C821" s="118" t="s">
        <v>1</v>
      </c>
      <c r="D821" s="123">
        <v>161.09</v>
      </c>
    </row>
    <row r="822" spans="1:4">
      <c r="A822" s="118">
        <v>7210100720</v>
      </c>
      <c r="B822" s="12" t="s">
        <v>2901</v>
      </c>
      <c r="C822" s="118" t="s">
        <v>2</v>
      </c>
      <c r="D822" s="123">
        <v>535.23</v>
      </c>
    </row>
    <row r="823" spans="1:4">
      <c r="A823" s="118">
        <v>7210100725</v>
      </c>
      <c r="B823" s="12" t="s">
        <v>2902</v>
      </c>
      <c r="C823" s="118" t="s">
        <v>2</v>
      </c>
      <c r="D823" s="123">
        <v>1868.28</v>
      </c>
    </row>
    <row r="824" spans="1:4">
      <c r="A824" s="118">
        <v>7210100740</v>
      </c>
      <c r="B824" s="12" t="s">
        <v>2903</v>
      </c>
      <c r="C824" s="118" t="s">
        <v>1</v>
      </c>
      <c r="D824" s="123">
        <v>21.56</v>
      </c>
    </row>
    <row r="825" spans="1:4">
      <c r="A825" s="118">
        <v>7210100750</v>
      </c>
      <c r="B825" s="12" t="s">
        <v>2904</v>
      </c>
      <c r="C825" s="118" t="s">
        <v>4</v>
      </c>
      <c r="D825" s="123">
        <v>99.94</v>
      </c>
    </row>
    <row r="826" spans="1:4">
      <c r="A826" s="118">
        <v>7210100760</v>
      </c>
      <c r="B826" s="12" t="s">
        <v>2905</v>
      </c>
      <c r="C826" s="118" t="s">
        <v>3</v>
      </c>
      <c r="D826" s="123">
        <v>5.18</v>
      </c>
    </row>
    <row r="827" spans="1:4">
      <c r="A827" s="118">
        <v>7210100770</v>
      </c>
      <c r="B827" s="12" t="s">
        <v>2906</v>
      </c>
      <c r="C827" s="118" t="s">
        <v>4</v>
      </c>
      <c r="D827" s="123">
        <v>19.68</v>
      </c>
    </row>
    <row r="828" spans="1:4">
      <c r="A828" s="118">
        <v>7210100780</v>
      </c>
      <c r="B828" s="12" t="s">
        <v>2907</v>
      </c>
      <c r="C828" s="118" t="s">
        <v>4</v>
      </c>
      <c r="D828" s="123">
        <v>26.95</v>
      </c>
    </row>
    <row r="829" spans="1:4">
      <c r="A829" s="118">
        <v>7210100790</v>
      </c>
      <c r="B829" s="12" t="s">
        <v>2908</v>
      </c>
      <c r="C829" s="118" t="s">
        <v>7</v>
      </c>
      <c r="D829" s="123">
        <v>115.27</v>
      </c>
    </row>
    <row r="830" spans="1:4">
      <c r="A830" s="118">
        <v>7210100800</v>
      </c>
      <c r="B830" s="12" t="s">
        <v>2909</v>
      </c>
      <c r="C830" s="118" t="s">
        <v>4</v>
      </c>
      <c r="D830" s="123">
        <v>21.81</v>
      </c>
    </row>
    <row r="831" spans="1:4">
      <c r="A831" s="118" t="s">
        <v>2910</v>
      </c>
      <c r="D831" s="123"/>
    </row>
    <row r="832" spans="1:4">
      <c r="A832" s="118">
        <v>7230100010</v>
      </c>
      <c r="B832" s="12" t="s">
        <v>2911</v>
      </c>
      <c r="C832" s="118" t="s">
        <v>7</v>
      </c>
      <c r="D832" s="123">
        <v>121.1</v>
      </c>
    </row>
    <row r="833" spans="1:4">
      <c r="A833" s="118">
        <v>7230100020</v>
      </c>
      <c r="B833" s="12" t="s">
        <v>2912</v>
      </c>
      <c r="C833" s="118" t="s">
        <v>7</v>
      </c>
      <c r="D833" s="123">
        <v>100.53</v>
      </c>
    </row>
    <row r="834" spans="1:4">
      <c r="A834" s="118">
        <v>7230100030</v>
      </c>
      <c r="B834" s="12" t="s">
        <v>2913</v>
      </c>
      <c r="C834" s="118" t="s">
        <v>7</v>
      </c>
      <c r="D834" s="123">
        <v>100.53</v>
      </c>
    </row>
    <row r="835" spans="1:4">
      <c r="A835" s="118">
        <v>7230100040</v>
      </c>
      <c r="B835" s="12" t="s">
        <v>2914</v>
      </c>
      <c r="C835" s="118" t="s">
        <v>7</v>
      </c>
      <c r="D835" s="123">
        <v>258.89</v>
      </c>
    </row>
    <row r="836" spans="1:4">
      <c r="A836" s="118">
        <v>7230100050</v>
      </c>
      <c r="B836" s="12" t="s">
        <v>2915</v>
      </c>
      <c r="C836" s="118" t="s">
        <v>4</v>
      </c>
      <c r="D836" s="123">
        <v>16.84</v>
      </c>
    </row>
    <row r="837" spans="1:4">
      <c r="A837" s="118">
        <v>7230100060</v>
      </c>
      <c r="B837" s="12" t="s">
        <v>2916</v>
      </c>
      <c r="C837" s="118" t="s">
        <v>7</v>
      </c>
      <c r="D837" s="123">
        <v>93.18</v>
      </c>
    </row>
    <row r="838" spans="1:4">
      <c r="A838" s="118">
        <v>7230100070</v>
      </c>
      <c r="B838" s="12" t="s">
        <v>2917</v>
      </c>
      <c r="C838" s="118" t="s">
        <v>7</v>
      </c>
      <c r="D838" s="123">
        <v>344.47</v>
      </c>
    </row>
    <row r="839" spans="1:4">
      <c r="A839" s="118" t="s">
        <v>14146</v>
      </c>
      <c r="D839" s="123"/>
    </row>
    <row r="840" spans="1:4">
      <c r="A840" s="118" t="s">
        <v>14147</v>
      </c>
      <c r="D840" s="123"/>
    </row>
    <row r="841" spans="1:4">
      <c r="A841" s="118" t="s">
        <v>14148</v>
      </c>
      <c r="C841" s="118" t="s">
        <v>14149</v>
      </c>
      <c r="D841" s="123"/>
    </row>
    <row r="842" spans="1:4">
      <c r="A842" s="118" t="s">
        <v>19</v>
      </c>
      <c r="B842" s="12" t="s">
        <v>971</v>
      </c>
      <c r="C842" s="118" t="s">
        <v>0</v>
      </c>
      <c r="D842" s="123" t="s">
        <v>14150</v>
      </c>
    </row>
    <row r="843" spans="1:4">
      <c r="A843" s="118">
        <v>7230100080</v>
      </c>
      <c r="B843" s="12" t="s">
        <v>2918</v>
      </c>
      <c r="C843" s="118" t="s">
        <v>2</v>
      </c>
      <c r="D843" s="123">
        <v>554.41999999999996</v>
      </c>
    </row>
    <row r="844" spans="1:4">
      <c r="A844" s="118">
        <v>7230100090</v>
      </c>
      <c r="B844" s="12" t="s">
        <v>2919</v>
      </c>
      <c r="C844" s="118" t="s">
        <v>1</v>
      </c>
      <c r="D844" s="123">
        <v>464.44</v>
      </c>
    </row>
    <row r="845" spans="1:4">
      <c r="A845" s="118">
        <v>7230100100</v>
      </c>
      <c r="B845" s="12" t="s">
        <v>2920</v>
      </c>
      <c r="C845" s="118" t="s">
        <v>7</v>
      </c>
      <c r="D845" s="123">
        <v>2737.21</v>
      </c>
    </row>
    <row r="846" spans="1:4">
      <c r="A846" s="118">
        <v>7230100110</v>
      </c>
      <c r="B846" s="12" t="s">
        <v>2921</v>
      </c>
      <c r="C846" s="118" t="s">
        <v>7</v>
      </c>
      <c r="D846" s="123">
        <v>957.75</v>
      </c>
    </row>
    <row r="847" spans="1:4">
      <c r="A847" s="118">
        <v>7230100120</v>
      </c>
      <c r="B847" s="12" t="s">
        <v>2922</v>
      </c>
      <c r="C847" s="118" t="s">
        <v>7</v>
      </c>
      <c r="D847" s="123">
        <v>939.88</v>
      </c>
    </row>
    <row r="848" spans="1:4">
      <c r="A848" s="118">
        <v>7230100130</v>
      </c>
      <c r="B848" s="12" t="s">
        <v>2923</v>
      </c>
      <c r="C848" s="118" t="s">
        <v>7</v>
      </c>
      <c r="D848" s="123">
        <v>939.88</v>
      </c>
    </row>
    <row r="849" spans="1:4">
      <c r="A849" s="118">
        <v>7230100140</v>
      </c>
      <c r="B849" s="12" t="s">
        <v>2924</v>
      </c>
      <c r="C849" s="118" t="s">
        <v>7</v>
      </c>
      <c r="D849" s="123">
        <v>939.88</v>
      </c>
    </row>
    <row r="850" spans="1:4">
      <c r="A850" s="118">
        <v>7230100150</v>
      </c>
      <c r="B850" s="12" t="s">
        <v>2925</v>
      </c>
      <c r="C850" s="118" t="s">
        <v>7</v>
      </c>
      <c r="D850" s="123">
        <v>939.88</v>
      </c>
    </row>
    <row r="851" spans="1:4">
      <c r="A851" s="118">
        <v>7230100160</v>
      </c>
      <c r="B851" s="12" t="s">
        <v>2926</v>
      </c>
      <c r="C851" s="118" t="s">
        <v>7</v>
      </c>
      <c r="D851" s="123">
        <v>957.83</v>
      </c>
    </row>
    <row r="852" spans="1:4">
      <c r="A852" s="118" t="s">
        <v>2927</v>
      </c>
      <c r="D852" s="123"/>
    </row>
    <row r="853" spans="1:4">
      <c r="A853" s="118">
        <v>7250100010</v>
      </c>
      <c r="B853" s="12" t="s">
        <v>2928</v>
      </c>
      <c r="C853" s="118" t="s">
        <v>1</v>
      </c>
      <c r="D853" s="123">
        <v>46.83</v>
      </c>
    </row>
    <row r="854" spans="1:4">
      <c r="A854" s="118">
        <v>7250100020</v>
      </c>
      <c r="B854" s="12" t="s">
        <v>2929</v>
      </c>
      <c r="C854" s="118" t="s">
        <v>1</v>
      </c>
      <c r="D854" s="123">
        <v>100.14</v>
      </c>
    </row>
    <row r="855" spans="1:4">
      <c r="A855" s="118">
        <v>7250100030</v>
      </c>
      <c r="B855" s="12" t="s">
        <v>2930</v>
      </c>
      <c r="C855" s="118" t="s">
        <v>1</v>
      </c>
      <c r="D855" s="123">
        <v>88.22</v>
      </c>
    </row>
    <row r="856" spans="1:4">
      <c r="A856" s="118">
        <v>7250100040</v>
      </c>
      <c r="B856" s="12" t="s">
        <v>2931</v>
      </c>
      <c r="C856" s="118" t="s">
        <v>1</v>
      </c>
      <c r="D856" s="123">
        <v>90.81</v>
      </c>
    </row>
    <row r="857" spans="1:4">
      <c r="A857" s="118">
        <v>7250100050</v>
      </c>
      <c r="B857" s="12" t="s">
        <v>2932</v>
      </c>
      <c r="C857" s="118" t="s">
        <v>1</v>
      </c>
      <c r="D857" s="123">
        <v>65.599999999999994</v>
      </c>
    </row>
    <row r="858" spans="1:4">
      <c r="A858" s="118">
        <v>7250100060</v>
      </c>
      <c r="B858" s="12" t="s">
        <v>2933</v>
      </c>
      <c r="C858" s="118" t="s">
        <v>1</v>
      </c>
      <c r="D858" s="123">
        <v>118.9</v>
      </c>
    </row>
    <row r="859" spans="1:4">
      <c r="A859" s="118">
        <v>7250100070</v>
      </c>
      <c r="B859" s="12" t="s">
        <v>2934</v>
      </c>
      <c r="C859" s="118" t="s">
        <v>1</v>
      </c>
      <c r="D859" s="123">
        <v>106.99</v>
      </c>
    </row>
    <row r="860" spans="1:4">
      <c r="A860" s="118">
        <v>7250100080</v>
      </c>
      <c r="B860" s="12" t="s">
        <v>2935</v>
      </c>
      <c r="C860" s="118" t="s">
        <v>1</v>
      </c>
      <c r="D860" s="123">
        <v>109.58</v>
      </c>
    </row>
    <row r="861" spans="1:4">
      <c r="A861" s="118">
        <v>7250100090</v>
      </c>
      <c r="B861" s="12" t="s">
        <v>2936</v>
      </c>
      <c r="C861" s="118" t="s">
        <v>1</v>
      </c>
      <c r="D861" s="123">
        <v>90.07</v>
      </c>
    </row>
    <row r="862" spans="1:4">
      <c r="A862" s="118">
        <v>7250100100</v>
      </c>
      <c r="B862" s="12" t="s">
        <v>2937</v>
      </c>
      <c r="C862" s="118" t="s">
        <v>1</v>
      </c>
      <c r="D862" s="123">
        <v>143.28</v>
      </c>
    </row>
    <row r="863" spans="1:4">
      <c r="A863" s="118">
        <v>7250100110</v>
      </c>
      <c r="B863" s="12" t="s">
        <v>2938</v>
      </c>
      <c r="C863" s="118" t="s">
        <v>1</v>
      </c>
      <c r="D863" s="123">
        <v>131.36000000000001</v>
      </c>
    </row>
    <row r="864" spans="1:4">
      <c r="A864" s="118">
        <v>7250100120</v>
      </c>
      <c r="B864" s="12" t="s">
        <v>2939</v>
      </c>
      <c r="C864" s="118" t="s">
        <v>1</v>
      </c>
      <c r="D864" s="123">
        <v>133.94999999999999</v>
      </c>
    </row>
    <row r="865" spans="1:4">
      <c r="A865" s="118">
        <v>7250100130</v>
      </c>
      <c r="B865" s="12" t="s">
        <v>2940</v>
      </c>
      <c r="C865" s="118" t="s">
        <v>1</v>
      </c>
      <c r="D865" s="123">
        <v>50.76</v>
      </c>
    </row>
    <row r="866" spans="1:4">
      <c r="A866" s="118">
        <v>7250100140</v>
      </c>
      <c r="B866" s="12" t="s">
        <v>2941</v>
      </c>
      <c r="C866" s="118" t="s">
        <v>1</v>
      </c>
      <c r="D866" s="123">
        <v>104.07</v>
      </c>
    </row>
    <row r="867" spans="1:4">
      <c r="A867" s="118">
        <v>7250100150</v>
      </c>
      <c r="B867" s="12" t="s">
        <v>2942</v>
      </c>
      <c r="C867" s="118" t="s">
        <v>1</v>
      </c>
      <c r="D867" s="123">
        <v>92.15</v>
      </c>
    </row>
    <row r="868" spans="1:4">
      <c r="A868" s="118">
        <v>7250100160</v>
      </c>
      <c r="B868" s="12" t="s">
        <v>2943</v>
      </c>
      <c r="C868" s="118" t="s">
        <v>1</v>
      </c>
      <c r="D868" s="123">
        <v>94.74</v>
      </c>
    </row>
    <row r="869" spans="1:4">
      <c r="A869" s="118">
        <v>7250100170</v>
      </c>
      <c r="B869" s="12" t="s">
        <v>2944</v>
      </c>
      <c r="C869" s="118" t="s">
        <v>1</v>
      </c>
      <c r="D869" s="123">
        <v>74.42</v>
      </c>
    </row>
    <row r="870" spans="1:4">
      <c r="A870" s="118">
        <v>7250100180</v>
      </c>
      <c r="B870" s="12" t="s">
        <v>2945</v>
      </c>
      <c r="C870" s="118" t="s">
        <v>1</v>
      </c>
      <c r="D870" s="123">
        <v>127.72</v>
      </c>
    </row>
    <row r="871" spans="1:4">
      <c r="A871" s="118">
        <v>7250100190</v>
      </c>
      <c r="B871" s="12" t="s">
        <v>2946</v>
      </c>
      <c r="C871" s="118" t="s">
        <v>1</v>
      </c>
      <c r="D871" s="123">
        <v>115.81</v>
      </c>
    </row>
    <row r="872" spans="1:4">
      <c r="A872" s="118">
        <v>7250100200</v>
      </c>
      <c r="B872" s="12" t="s">
        <v>2947</v>
      </c>
      <c r="C872" s="118" t="s">
        <v>1</v>
      </c>
      <c r="D872" s="123">
        <v>118.4</v>
      </c>
    </row>
    <row r="873" spans="1:4">
      <c r="A873" s="118">
        <v>7250100210</v>
      </c>
      <c r="B873" s="12" t="s">
        <v>2948</v>
      </c>
      <c r="C873" s="118" t="s">
        <v>1</v>
      </c>
      <c r="D873" s="123">
        <v>104.08</v>
      </c>
    </row>
    <row r="874" spans="1:4">
      <c r="A874" s="118">
        <v>7250100220</v>
      </c>
      <c r="B874" s="12" t="s">
        <v>2949</v>
      </c>
      <c r="C874" s="118" t="s">
        <v>1</v>
      </c>
      <c r="D874" s="123">
        <v>157.38</v>
      </c>
    </row>
    <row r="875" spans="1:4">
      <c r="A875" s="118">
        <v>7250100230</v>
      </c>
      <c r="B875" s="12" t="s">
        <v>2950</v>
      </c>
      <c r="C875" s="118" t="s">
        <v>1</v>
      </c>
      <c r="D875" s="123">
        <v>145.46</v>
      </c>
    </row>
    <row r="876" spans="1:4">
      <c r="A876" s="118">
        <v>7250100240</v>
      </c>
      <c r="B876" s="12" t="s">
        <v>2951</v>
      </c>
      <c r="C876" s="118" t="s">
        <v>1</v>
      </c>
      <c r="D876" s="123">
        <v>148.05000000000001</v>
      </c>
    </row>
    <row r="877" spans="1:4">
      <c r="A877" s="118">
        <v>7250200010</v>
      </c>
      <c r="B877" s="12" t="s">
        <v>2952</v>
      </c>
      <c r="C877" s="118" t="s">
        <v>1</v>
      </c>
      <c r="D877" s="123">
        <v>73.53</v>
      </c>
    </row>
    <row r="878" spans="1:4">
      <c r="A878" s="118">
        <v>7250200020</v>
      </c>
      <c r="B878" s="12" t="s">
        <v>2953</v>
      </c>
      <c r="C878" s="118" t="s">
        <v>1</v>
      </c>
      <c r="D878" s="123">
        <v>126.83</v>
      </c>
    </row>
    <row r="879" spans="1:4">
      <c r="A879" s="118">
        <v>7250200030</v>
      </c>
      <c r="B879" s="12" t="s">
        <v>2954</v>
      </c>
      <c r="C879" s="118" t="s">
        <v>1</v>
      </c>
      <c r="D879" s="123">
        <v>114.92</v>
      </c>
    </row>
    <row r="880" spans="1:4">
      <c r="A880" s="118">
        <v>7250200040</v>
      </c>
      <c r="B880" s="12" t="s">
        <v>2955</v>
      </c>
      <c r="C880" s="118" t="s">
        <v>1</v>
      </c>
      <c r="D880" s="123">
        <v>117.51</v>
      </c>
    </row>
    <row r="881" spans="1:4">
      <c r="A881" s="118">
        <v>7250200050</v>
      </c>
      <c r="B881" s="12" t="s">
        <v>2956</v>
      </c>
      <c r="C881" s="118" t="s">
        <v>1</v>
      </c>
      <c r="D881" s="123">
        <v>149.24</v>
      </c>
    </row>
    <row r="882" spans="1:4">
      <c r="A882" s="118">
        <v>7250200060</v>
      </c>
      <c r="B882" s="12" t="s">
        <v>2957</v>
      </c>
      <c r="C882" s="118" t="s">
        <v>1</v>
      </c>
      <c r="D882" s="123">
        <v>210.7</v>
      </c>
    </row>
    <row r="883" spans="1:4">
      <c r="A883" s="118">
        <v>7250200070</v>
      </c>
      <c r="B883" s="12" t="s">
        <v>2958</v>
      </c>
      <c r="C883" s="118" t="s">
        <v>1</v>
      </c>
      <c r="D883" s="123">
        <v>193.65</v>
      </c>
    </row>
    <row r="884" spans="1:4">
      <c r="A884" s="118">
        <v>7250200080</v>
      </c>
      <c r="B884" s="12" t="s">
        <v>2959</v>
      </c>
      <c r="C884" s="118" t="s">
        <v>1</v>
      </c>
      <c r="D884" s="123">
        <v>196.55</v>
      </c>
    </row>
    <row r="885" spans="1:4">
      <c r="A885" s="118">
        <v>7250200090</v>
      </c>
      <c r="B885" s="12" t="s">
        <v>2960</v>
      </c>
      <c r="C885" s="118" t="s">
        <v>1</v>
      </c>
      <c r="D885" s="123">
        <v>232.31</v>
      </c>
    </row>
    <row r="886" spans="1:4">
      <c r="A886" s="118">
        <v>7250200100</v>
      </c>
      <c r="B886" s="12" t="s">
        <v>2961</v>
      </c>
      <c r="C886" s="118" t="s">
        <v>1</v>
      </c>
      <c r="D886" s="123">
        <v>301.95999999999998</v>
      </c>
    </row>
    <row r="887" spans="1:4">
      <c r="A887" s="118">
        <v>7250200110</v>
      </c>
      <c r="B887" s="12" t="s">
        <v>2962</v>
      </c>
      <c r="C887" s="118" t="s">
        <v>1</v>
      </c>
      <c r="D887" s="123">
        <v>279.76</v>
      </c>
    </row>
    <row r="888" spans="1:4">
      <c r="A888" s="118">
        <v>7250200120</v>
      </c>
      <c r="B888" s="12" t="s">
        <v>2963</v>
      </c>
      <c r="C888" s="118" t="s">
        <v>1</v>
      </c>
      <c r="D888" s="123">
        <v>282.95999999999998</v>
      </c>
    </row>
    <row r="889" spans="1:4">
      <c r="A889" s="118">
        <v>7250200130</v>
      </c>
      <c r="B889" s="12" t="s">
        <v>2964</v>
      </c>
      <c r="C889" s="118" t="s">
        <v>1</v>
      </c>
      <c r="D889" s="123">
        <v>328.09</v>
      </c>
    </row>
    <row r="890" spans="1:4">
      <c r="A890" s="118">
        <v>7250200140</v>
      </c>
      <c r="B890" s="12" t="s">
        <v>2965</v>
      </c>
      <c r="C890" s="118" t="s">
        <v>1</v>
      </c>
      <c r="D890" s="123">
        <v>397.73</v>
      </c>
    </row>
    <row r="891" spans="1:4">
      <c r="A891" s="118">
        <v>7250200150</v>
      </c>
      <c r="B891" s="12" t="s">
        <v>2966</v>
      </c>
      <c r="C891" s="118" t="s">
        <v>1</v>
      </c>
      <c r="D891" s="123">
        <v>375.54</v>
      </c>
    </row>
    <row r="892" spans="1:4">
      <c r="A892" s="118">
        <v>7250200160</v>
      </c>
      <c r="B892" s="12" t="s">
        <v>2967</v>
      </c>
      <c r="C892" s="118" t="s">
        <v>1</v>
      </c>
      <c r="D892" s="123">
        <v>378.74</v>
      </c>
    </row>
    <row r="893" spans="1:4">
      <c r="A893" s="118">
        <v>7250200170</v>
      </c>
      <c r="B893" s="12" t="s">
        <v>2968</v>
      </c>
      <c r="C893" s="118" t="s">
        <v>1</v>
      </c>
      <c r="D893" s="123">
        <v>453.53</v>
      </c>
    </row>
    <row r="894" spans="1:4">
      <c r="A894" s="118">
        <v>7250200180</v>
      </c>
      <c r="B894" s="12" t="s">
        <v>2969</v>
      </c>
      <c r="C894" s="118" t="s">
        <v>1</v>
      </c>
      <c r="D894" s="123">
        <v>531.36</v>
      </c>
    </row>
    <row r="895" spans="1:4">
      <c r="A895" s="118" t="s">
        <v>14146</v>
      </c>
      <c r="D895" s="123"/>
    </row>
    <row r="896" spans="1:4">
      <c r="A896" s="118" t="s">
        <v>14147</v>
      </c>
      <c r="D896" s="123"/>
    </row>
    <row r="897" spans="1:4">
      <c r="A897" s="118" t="s">
        <v>14148</v>
      </c>
      <c r="C897" s="118" t="s">
        <v>14149</v>
      </c>
      <c r="D897" s="123"/>
    </row>
    <row r="898" spans="1:4">
      <c r="A898" s="118" t="s">
        <v>19</v>
      </c>
      <c r="B898" s="12" t="s">
        <v>971</v>
      </c>
      <c r="C898" s="118" t="s">
        <v>0</v>
      </c>
      <c r="D898" s="123" t="s">
        <v>14150</v>
      </c>
    </row>
    <row r="899" spans="1:4">
      <c r="A899" s="118">
        <v>7250200190</v>
      </c>
      <c r="B899" s="12" t="s">
        <v>2970</v>
      </c>
      <c r="C899" s="118" t="s">
        <v>1</v>
      </c>
      <c r="D899" s="123">
        <v>504.01</v>
      </c>
    </row>
    <row r="900" spans="1:4">
      <c r="A900" s="118">
        <v>7250200200</v>
      </c>
      <c r="B900" s="12" t="s">
        <v>2971</v>
      </c>
      <c r="C900" s="118" t="s">
        <v>1</v>
      </c>
      <c r="D900" s="123">
        <v>507.51</v>
      </c>
    </row>
    <row r="901" spans="1:4">
      <c r="A901" s="118">
        <v>7250200210</v>
      </c>
      <c r="B901" s="12" t="s">
        <v>2972</v>
      </c>
      <c r="C901" s="118" t="s">
        <v>1</v>
      </c>
      <c r="D901" s="123">
        <v>487.54</v>
      </c>
    </row>
    <row r="902" spans="1:4">
      <c r="A902" s="118">
        <v>7250200220</v>
      </c>
      <c r="B902" s="12" t="s">
        <v>2973</v>
      </c>
      <c r="C902" s="118" t="s">
        <v>1</v>
      </c>
      <c r="D902" s="123">
        <v>565.36</v>
      </c>
    </row>
    <row r="903" spans="1:4">
      <c r="A903" s="118">
        <v>7250200230</v>
      </c>
      <c r="B903" s="12" t="s">
        <v>2974</v>
      </c>
      <c r="C903" s="118" t="s">
        <v>1</v>
      </c>
      <c r="D903" s="123">
        <v>538.01</v>
      </c>
    </row>
    <row r="904" spans="1:4">
      <c r="A904" s="118">
        <v>7250200240</v>
      </c>
      <c r="B904" s="12" t="s">
        <v>2975</v>
      </c>
      <c r="C904" s="118" t="s">
        <v>1</v>
      </c>
      <c r="D904" s="123">
        <v>541.51</v>
      </c>
    </row>
    <row r="905" spans="1:4">
      <c r="A905" s="118">
        <v>7250200250</v>
      </c>
      <c r="B905" s="12" t="s">
        <v>2976</v>
      </c>
      <c r="C905" s="118" t="s">
        <v>1</v>
      </c>
      <c r="D905" s="123">
        <v>747.29</v>
      </c>
    </row>
    <row r="906" spans="1:4">
      <c r="A906" s="118">
        <v>7250200260</v>
      </c>
      <c r="B906" s="12" t="s">
        <v>2977</v>
      </c>
      <c r="C906" s="118" t="s">
        <v>1</v>
      </c>
      <c r="D906" s="123">
        <v>829.76</v>
      </c>
    </row>
    <row r="907" spans="1:4">
      <c r="A907" s="118">
        <v>7250200270</v>
      </c>
      <c r="B907" s="12" t="s">
        <v>2978</v>
      </c>
      <c r="C907" s="118" t="s">
        <v>1</v>
      </c>
      <c r="D907" s="123">
        <v>799.31</v>
      </c>
    </row>
    <row r="908" spans="1:4">
      <c r="A908" s="118">
        <v>7250200280</v>
      </c>
      <c r="B908" s="12" t="s">
        <v>2979</v>
      </c>
      <c r="C908" s="118" t="s">
        <v>1</v>
      </c>
      <c r="D908" s="123">
        <v>803.05</v>
      </c>
    </row>
    <row r="909" spans="1:4">
      <c r="A909" s="118">
        <v>7250300010</v>
      </c>
      <c r="B909" s="12" t="s">
        <v>2980</v>
      </c>
      <c r="C909" s="118" t="s">
        <v>1</v>
      </c>
      <c r="D909" s="123">
        <v>277.29000000000002</v>
      </c>
    </row>
    <row r="910" spans="1:4">
      <c r="A910" s="118">
        <v>7250300020</v>
      </c>
      <c r="B910" s="12" t="s">
        <v>14093</v>
      </c>
      <c r="C910" s="118" t="s">
        <v>1</v>
      </c>
      <c r="D910" s="123">
        <v>330.59</v>
      </c>
    </row>
    <row r="911" spans="1:4">
      <c r="A911" s="118">
        <v>7250300030</v>
      </c>
      <c r="B911" s="12" t="s">
        <v>2981</v>
      </c>
      <c r="C911" s="118" t="s">
        <v>1</v>
      </c>
      <c r="D911" s="123">
        <v>318.66000000000003</v>
      </c>
    </row>
    <row r="912" spans="1:4">
      <c r="A912" s="118">
        <v>7250300040</v>
      </c>
      <c r="B912" s="12" t="s">
        <v>2982</v>
      </c>
      <c r="C912" s="118" t="s">
        <v>1</v>
      </c>
      <c r="D912" s="123">
        <v>321.26</v>
      </c>
    </row>
    <row r="913" spans="1:4">
      <c r="A913" s="118">
        <v>7250300050</v>
      </c>
      <c r="B913" s="12" t="s">
        <v>2983</v>
      </c>
      <c r="C913" s="118" t="s">
        <v>1</v>
      </c>
      <c r="D913" s="123">
        <v>269.06</v>
      </c>
    </row>
    <row r="914" spans="1:4">
      <c r="A914" s="118">
        <v>7250300060</v>
      </c>
      <c r="B914" s="12" t="s">
        <v>2984</v>
      </c>
      <c r="C914" s="118" t="s">
        <v>1</v>
      </c>
      <c r="D914" s="123">
        <v>322.36</v>
      </c>
    </row>
    <row r="915" spans="1:4">
      <c r="A915" s="118">
        <v>7250300070</v>
      </c>
      <c r="B915" s="12" t="s">
        <v>2985</v>
      </c>
      <c r="C915" s="118" t="s">
        <v>1</v>
      </c>
      <c r="D915" s="123">
        <v>310.44</v>
      </c>
    </row>
    <row r="916" spans="1:4">
      <c r="A916" s="118">
        <v>7250300080</v>
      </c>
      <c r="B916" s="12" t="s">
        <v>2986</v>
      </c>
      <c r="C916" s="118" t="s">
        <v>1</v>
      </c>
      <c r="D916" s="123">
        <v>313.04000000000002</v>
      </c>
    </row>
    <row r="917" spans="1:4">
      <c r="A917" s="118">
        <v>7250300090</v>
      </c>
      <c r="B917" s="12" t="s">
        <v>2987</v>
      </c>
      <c r="C917" s="118" t="s">
        <v>1</v>
      </c>
      <c r="D917" s="123">
        <v>332.36</v>
      </c>
    </row>
    <row r="918" spans="1:4">
      <c r="A918" s="118">
        <v>7250300100</v>
      </c>
      <c r="B918" s="12" t="s">
        <v>2988</v>
      </c>
      <c r="C918" s="118" t="s">
        <v>1</v>
      </c>
      <c r="D918" s="123">
        <v>393.82</v>
      </c>
    </row>
    <row r="919" spans="1:4">
      <c r="A919" s="118">
        <v>7250300110</v>
      </c>
      <c r="B919" s="12" t="s">
        <v>2989</v>
      </c>
      <c r="C919" s="118" t="s">
        <v>1</v>
      </c>
      <c r="D919" s="123">
        <v>376.77</v>
      </c>
    </row>
    <row r="920" spans="1:4">
      <c r="A920" s="118">
        <v>7250300120</v>
      </c>
      <c r="B920" s="12" t="s">
        <v>2990</v>
      </c>
      <c r="C920" s="118" t="s">
        <v>1</v>
      </c>
      <c r="D920" s="123">
        <v>379.67</v>
      </c>
    </row>
    <row r="921" spans="1:4">
      <c r="A921" s="119">
        <v>7250300130</v>
      </c>
      <c r="B921" s="12" t="s">
        <v>2991</v>
      </c>
      <c r="C921" s="118" t="s">
        <v>1</v>
      </c>
      <c r="D921" s="123">
        <v>403.8</v>
      </c>
    </row>
    <row r="922" spans="1:4">
      <c r="A922" s="118">
        <v>7250300140</v>
      </c>
      <c r="B922" s="12" t="s">
        <v>2992</v>
      </c>
      <c r="C922" s="118" t="s">
        <v>1</v>
      </c>
      <c r="D922" s="123">
        <v>473.45</v>
      </c>
    </row>
    <row r="923" spans="1:4">
      <c r="A923" s="118">
        <v>7250300150</v>
      </c>
      <c r="B923" s="12" t="s">
        <v>2993</v>
      </c>
      <c r="C923" s="118" t="s">
        <v>1</v>
      </c>
      <c r="D923" s="123">
        <v>451.25</v>
      </c>
    </row>
    <row r="924" spans="1:4">
      <c r="A924" s="118">
        <v>7250300160</v>
      </c>
      <c r="B924" s="12" t="s">
        <v>2994</v>
      </c>
      <c r="C924" s="118" t="s">
        <v>1</v>
      </c>
      <c r="D924" s="123">
        <v>454.44</v>
      </c>
    </row>
    <row r="925" spans="1:4">
      <c r="A925" s="118">
        <v>7250300170</v>
      </c>
      <c r="B925" s="12" t="s">
        <v>2995</v>
      </c>
      <c r="C925" s="118" t="s">
        <v>1</v>
      </c>
      <c r="D925" s="123">
        <v>475.85</v>
      </c>
    </row>
    <row r="926" spans="1:4">
      <c r="A926" s="118">
        <v>7250300180</v>
      </c>
      <c r="B926" s="12" t="s">
        <v>2996</v>
      </c>
      <c r="C926" s="118" t="s">
        <v>1</v>
      </c>
      <c r="D926" s="123">
        <v>545.49</v>
      </c>
    </row>
    <row r="927" spans="1:4">
      <c r="A927" s="118">
        <v>7250300190</v>
      </c>
      <c r="B927" s="12" t="s">
        <v>2997</v>
      </c>
      <c r="C927" s="118" t="s">
        <v>1</v>
      </c>
      <c r="D927" s="123">
        <v>523.29999999999995</v>
      </c>
    </row>
    <row r="928" spans="1:4">
      <c r="A928" s="118">
        <v>7250300200</v>
      </c>
      <c r="B928" s="12" t="s">
        <v>2998</v>
      </c>
      <c r="C928" s="118" t="s">
        <v>1</v>
      </c>
      <c r="D928" s="123">
        <v>526.49</v>
      </c>
    </row>
    <row r="929" spans="1:4">
      <c r="A929" s="118">
        <v>7250300210</v>
      </c>
      <c r="B929" s="12" t="s">
        <v>2999</v>
      </c>
      <c r="C929" s="118" t="s">
        <v>1</v>
      </c>
      <c r="D929" s="123">
        <v>552.52</v>
      </c>
    </row>
    <row r="930" spans="1:4">
      <c r="A930" s="118">
        <v>7250300220</v>
      </c>
      <c r="B930" s="12" t="s">
        <v>3000</v>
      </c>
      <c r="C930" s="118" t="s">
        <v>1</v>
      </c>
      <c r="D930" s="123">
        <v>630.34</v>
      </c>
    </row>
    <row r="931" spans="1:4">
      <c r="A931" s="118">
        <v>7250300230</v>
      </c>
      <c r="B931" s="12" t="s">
        <v>3001</v>
      </c>
      <c r="C931" s="118" t="s">
        <v>1</v>
      </c>
      <c r="D931" s="123">
        <v>603</v>
      </c>
    </row>
    <row r="932" spans="1:4">
      <c r="A932" s="118">
        <v>7250300240</v>
      </c>
      <c r="B932" s="12" t="s">
        <v>3002</v>
      </c>
      <c r="C932" s="118" t="s">
        <v>1</v>
      </c>
      <c r="D932" s="123">
        <v>606.49</v>
      </c>
    </row>
    <row r="933" spans="1:4">
      <c r="A933" s="118">
        <v>7250300250</v>
      </c>
      <c r="B933" s="12" t="s">
        <v>3003</v>
      </c>
      <c r="C933" s="118" t="s">
        <v>1</v>
      </c>
      <c r="D933" s="123">
        <v>686.76</v>
      </c>
    </row>
    <row r="934" spans="1:4">
      <c r="A934" s="118">
        <v>7250300260</v>
      </c>
      <c r="B934" s="12" t="s">
        <v>3004</v>
      </c>
      <c r="C934" s="118" t="s">
        <v>1</v>
      </c>
      <c r="D934" s="123">
        <v>764.59</v>
      </c>
    </row>
    <row r="935" spans="1:4">
      <c r="A935" s="118">
        <v>7250300270</v>
      </c>
      <c r="B935" s="12" t="s">
        <v>3005</v>
      </c>
      <c r="C935" s="118" t="s">
        <v>1</v>
      </c>
      <c r="D935" s="123">
        <v>737.23</v>
      </c>
    </row>
    <row r="936" spans="1:4">
      <c r="A936" s="118">
        <v>7250300280</v>
      </c>
      <c r="B936" s="12" t="s">
        <v>3006</v>
      </c>
      <c r="C936" s="118" t="s">
        <v>1</v>
      </c>
      <c r="D936" s="123">
        <v>740.74</v>
      </c>
    </row>
    <row r="937" spans="1:4">
      <c r="A937" s="118">
        <v>7250300290</v>
      </c>
      <c r="B937" s="12" t="s">
        <v>3007</v>
      </c>
      <c r="C937" s="118" t="s">
        <v>1</v>
      </c>
      <c r="D937" s="123">
        <v>794.92</v>
      </c>
    </row>
    <row r="938" spans="1:4">
      <c r="A938" s="118">
        <v>7250300300</v>
      </c>
      <c r="B938" s="12" t="s">
        <v>3008</v>
      </c>
      <c r="C938" s="118" t="s">
        <v>1</v>
      </c>
      <c r="D938" s="123">
        <v>877.48</v>
      </c>
    </row>
    <row r="939" spans="1:4">
      <c r="A939" s="118">
        <v>7250300310</v>
      </c>
      <c r="B939" s="12" t="s">
        <v>3009</v>
      </c>
      <c r="C939" s="118" t="s">
        <v>1</v>
      </c>
      <c r="D939" s="123">
        <v>845.4</v>
      </c>
    </row>
    <row r="940" spans="1:4">
      <c r="A940" s="118">
        <v>7250300320</v>
      </c>
      <c r="B940" s="12" t="s">
        <v>3010</v>
      </c>
      <c r="C940" s="118" t="s">
        <v>1</v>
      </c>
      <c r="D940" s="123">
        <v>848.89</v>
      </c>
    </row>
    <row r="941" spans="1:4">
      <c r="A941" s="118">
        <v>7250350010</v>
      </c>
      <c r="B941" s="12" t="s">
        <v>3011</v>
      </c>
      <c r="C941" s="118" t="s">
        <v>1</v>
      </c>
      <c r="D941" s="123">
        <v>36.630000000000003</v>
      </c>
    </row>
    <row r="942" spans="1:4">
      <c r="A942" s="118">
        <v>7250350020</v>
      </c>
      <c r="B942" s="12" t="s">
        <v>14094</v>
      </c>
      <c r="C942" s="118" t="s">
        <v>1</v>
      </c>
      <c r="D942" s="123">
        <v>89.93</v>
      </c>
    </row>
    <row r="943" spans="1:4">
      <c r="A943" s="118">
        <v>7250350030</v>
      </c>
      <c r="B943" s="12" t="s">
        <v>3012</v>
      </c>
      <c r="C943" s="118" t="s">
        <v>1</v>
      </c>
      <c r="D943" s="123">
        <v>78</v>
      </c>
    </row>
    <row r="944" spans="1:4">
      <c r="A944" s="118">
        <v>7250350040</v>
      </c>
      <c r="B944" s="12" t="s">
        <v>3013</v>
      </c>
      <c r="C944" s="118" t="s">
        <v>1</v>
      </c>
      <c r="D944" s="123">
        <v>80.599999999999994</v>
      </c>
    </row>
    <row r="945" spans="1:4">
      <c r="A945" s="118">
        <v>7250350050</v>
      </c>
      <c r="B945" s="12" t="s">
        <v>3014</v>
      </c>
      <c r="C945" s="118" t="s">
        <v>1</v>
      </c>
      <c r="D945" s="123">
        <v>37.630000000000003</v>
      </c>
    </row>
    <row r="946" spans="1:4">
      <c r="A946" s="118">
        <v>7250350060</v>
      </c>
      <c r="B946" s="12" t="s">
        <v>3015</v>
      </c>
      <c r="C946" s="118" t="s">
        <v>1</v>
      </c>
      <c r="D946" s="123">
        <v>90.93</v>
      </c>
    </row>
    <row r="947" spans="1:4">
      <c r="A947" s="118">
        <v>7250350070</v>
      </c>
      <c r="B947" s="12" t="s">
        <v>3016</v>
      </c>
      <c r="C947" s="118" t="s">
        <v>1</v>
      </c>
      <c r="D947" s="123">
        <v>79.010000000000005</v>
      </c>
    </row>
    <row r="948" spans="1:4">
      <c r="A948" s="118">
        <v>7250350080</v>
      </c>
      <c r="B948" s="12" t="s">
        <v>3017</v>
      </c>
      <c r="C948" s="118" t="s">
        <v>1</v>
      </c>
      <c r="D948" s="123">
        <v>81.61</v>
      </c>
    </row>
    <row r="949" spans="1:4">
      <c r="A949" s="118">
        <v>7250350090</v>
      </c>
      <c r="B949" s="12" t="s">
        <v>3018</v>
      </c>
      <c r="C949" s="118" t="s">
        <v>1</v>
      </c>
      <c r="D949" s="123">
        <v>48.19</v>
      </c>
    </row>
    <row r="950" spans="1:4">
      <c r="A950" s="118">
        <v>7250350100</v>
      </c>
      <c r="B950" s="12" t="s">
        <v>3019</v>
      </c>
      <c r="C950" s="118" t="s">
        <v>1</v>
      </c>
      <c r="D950" s="123">
        <v>109.65</v>
      </c>
    </row>
    <row r="951" spans="1:4">
      <c r="A951" s="118" t="s">
        <v>14146</v>
      </c>
      <c r="D951" s="123"/>
    </row>
    <row r="952" spans="1:4">
      <c r="A952" s="118" t="s">
        <v>14147</v>
      </c>
      <c r="D952" s="123"/>
    </row>
    <row r="953" spans="1:4">
      <c r="A953" s="118" t="s">
        <v>14148</v>
      </c>
      <c r="C953" s="118" t="s">
        <v>14149</v>
      </c>
      <c r="D953" s="123"/>
    </row>
    <row r="954" spans="1:4">
      <c r="A954" s="118" t="s">
        <v>19</v>
      </c>
      <c r="B954" s="12" t="s">
        <v>971</v>
      </c>
      <c r="C954" s="118" t="s">
        <v>0</v>
      </c>
      <c r="D954" s="123" t="s">
        <v>14150</v>
      </c>
    </row>
    <row r="955" spans="1:4">
      <c r="A955" s="118">
        <v>7250350110</v>
      </c>
      <c r="B955" s="12" t="s">
        <v>3020</v>
      </c>
      <c r="C955" s="118" t="s">
        <v>1</v>
      </c>
      <c r="D955" s="123">
        <v>92.6</v>
      </c>
    </row>
    <row r="956" spans="1:4">
      <c r="A956" s="118">
        <v>7250350120</v>
      </c>
      <c r="B956" s="12" t="s">
        <v>3021</v>
      </c>
      <c r="C956" s="118" t="s">
        <v>1</v>
      </c>
      <c r="D956" s="123">
        <v>95.5</v>
      </c>
    </row>
    <row r="957" spans="1:4">
      <c r="A957" s="118">
        <v>7250350130</v>
      </c>
      <c r="B957" s="12" t="s">
        <v>3022</v>
      </c>
      <c r="C957" s="118" t="s">
        <v>1</v>
      </c>
      <c r="D957" s="123">
        <v>59.02</v>
      </c>
    </row>
    <row r="958" spans="1:4">
      <c r="A958" s="118">
        <v>7250350140</v>
      </c>
      <c r="B958" s="12" t="s">
        <v>3023</v>
      </c>
      <c r="C958" s="118" t="s">
        <v>1</v>
      </c>
      <c r="D958" s="123">
        <v>128.66999999999999</v>
      </c>
    </row>
    <row r="959" spans="1:4">
      <c r="A959" s="118">
        <v>7250350150</v>
      </c>
      <c r="B959" s="12" t="s">
        <v>3024</v>
      </c>
      <c r="C959" s="118" t="s">
        <v>1</v>
      </c>
      <c r="D959" s="123">
        <v>106.47</v>
      </c>
    </row>
    <row r="960" spans="1:4">
      <c r="A960" s="118">
        <v>7250350160</v>
      </c>
      <c r="B960" s="12" t="s">
        <v>3025</v>
      </c>
      <c r="C960" s="118" t="s">
        <v>1</v>
      </c>
      <c r="D960" s="123">
        <v>109.66</v>
      </c>
    </row>
    <row r="961" spans="1:4">
      <c r="A961" s="118">
        <v>7250350170</v>
      </c>
      <c r="B961" s="12" t="s">
        <v>3026</v>
      </c>
      <c r="C961" s="118" t="s">
        <v>1</v>
      </c>
      <c r="D961" s="123">
        <v>62.54</v>
      </c>
    </row>
    <row r="962" spans="1:4">
      <c r="A962" s="118">
        <v>7250350180</v>
      </c>
      <c r="B962" s="12" t="s">
        <v>3027</v>
      </c>
      <c r="C962" s="118" t="s">
        <v>1</v>
      </c>
      <c r="D962" s="123">
        <v>132.18</v>
      </c>
    </row>
    <row r="963" spans="1:4">
      <c r="A963" s="118">
        <v>7250350190</v>
      </c>
      <c r="B963" s="12" t="s">
        <v>3028</v>
      </c>
      <c r="C963" s="118" t="s">
        <v>1</v>
      </c>
      <c r="D963" s="123">
        <v>109.99</v>
      </c>
    </row>
    <row r="964" spans="1:4">
      <c r="A964" s="118">
        <v>7250350200</v>
      </c>
      <c r="B964" s="12" t="s">
        <v>3029</v>
      </c>
      <c r="C964" s="118" t="s">
        <v>1</v>
      </c>
      <c r="D964" s="123">
        <v>113.18</v>
      </c>
    </row>
    <row r="965" spans="1:4">
      <c r="A965" s="118">
        <v>7250350210</v>
      </c>
      <c r="B965" s="12" t="s">
        <v>3030</v>
      </c>
      <c r="C965" s="118" t="s">
        <v>1</v>
      </c>
      <c r="D965" s="123">
        <v>76.180000000000007</v>
      </c>
    </row>
    <row r="966" spans="1:4">
      <c r="A966" s="118">
        <v>7250350220</v>
      </c>
      <c r="B966" s="12" t="s">
        <v>3031</v>
      </c>
      <c r="C966" s="118" t="s">
        <v>1</v>
      </c>
      <c r="D966" s="123">
        <v>154</v>
      </c>
    </row>
    <row r="967" spans="1:4">
      <c r="A967" s="118">
        <v>7250350230</v>
      </c>
      <c r="B967" s="12" t="s">
        <v>3032</v>
      </c>
      <c r="C967" s="118" t="s">
        <v>1</v>
      </c>
      <c r="D967" s="123">
        <v>126.66</v>
      </c>
    </row>
    <row r="968" spans="1:4">
      <c r="A968" s="118">
        <v>7250350240</v>
      </c>
      <c r="B968" s="12" t="s">
        <v>3033</v>
      </c>
      <c r="C968" s="118" t="s">
        <v>1</v>
      </c>
      <c r="D968" s="123">
        <v>130.15</v>
      </c>
    </row>
    <row r="969" spans="1:4">
      <c r="A969" s="118">
        <v>7250350250</v>
      </c>
      <c r="B969" s="12" t="s">
        <v>3034</v>
      </c>
      <c r="C969" s="118" t="s">
        <v>1</v>
      </c>
      <c r="D969" s="123">
        <v>80.66</v>
      </c>
    </row>
    <row r="970" spans="1:4">
      <c r="A970" s="118">
        <v>7250350260</v>
      </c>
      <c r="B970" s="12" t="s">
        <v>3035</v>
      </c>
      <c r="C970" s="118" t="s">
        <v>1</v>
      </c>
      <c r="D970" s="123">
        <v>158.49</v>
      </c>
    </row>
    <row r="971" spans="1:4">
      <c r="A971" s="118">
        <v>7250350270</v>
      </c>
      <c r="B971" s="12" t="s">
        <v>3036</v>
      </c>
      <c r="C971" s="118" t="s">
        <v>1</v>
      </c>
      <c r="D971" s="123">
        <v>131.13</v>
      </c>
    </row>
    <row r="972" spans="1:4">
      <c r="A972" s="118">
        <v>7250350280</v>
      </c>
      <c r="B972" s="12" t="s">
        <v>3037</v>
      </c>
      <c r="C972" s="118" t="s">
        <v>1</v>
      </c>
      <c r="D972" s="123">
        <v>134.63999999999999</v>
      </c>
    </row>
    <row r="973" spans="1:4">
      <c r="A973" s="118">
        <v>7250350290</v>
      </c>
      <c r="B973" s="12" t="s">
        <v>3038</v>
      </c>
      <c r="C973" s="118" t="s">
        <v>1</v>
      </c>
      <c r="D973" s="123">
        <v>117.38</v>
      </c>
    </row>
    <row r="974" spans="1:4">
      <c r="A974" s="118">
        <v>7250350300</v>
      </c>
      <c r="B974" s="12" t="s">
        <v>3039</v>
      </c>
      <c r="C974" s="118" t="s">
        <v>1</v>
      </c>
      <c r="D974" s="123">
        <v>199.94</v>
      </c>
    </row>
    <row r="975" spans="1:4">
      <c r="A975" s="118">
        <v>7250350310</v>
      </c>
      <c r="B975" s="12" t="s">
        <v>3040</v>
      </c>
      <c r="C975" s="118" t="s">
        <v>1</v>
      </c>
      <c r="D975" s="123">
        <v>167.86</v>
      </c>
    </row>
    <row r="976" spans="1:4">
      <c r="A976" s="118">
        <v>7250350320</v>
      </c>
      <c r="B976" s="12" t="s">
        <v>3041</v>
      </c>
      <c r="C976" s="118" t="s">
        <v>1</v>
      </c>
      <c r="D976" s="123">
        <v>171.35</v>
      </c>
    </row>
    <row r="977" spans="1:4">
      <c r="A977" s="118">
        <v>7250400010</v>
      </c>
      <c r="B977" s="12" t="s">
        <v>3042</v>
      </c>
      <c r="C977" s="118" t="s">
        <v>1</v>
      </c>
      <c r="D977" s="123">
        <v>255.81</v>
      </c>
    </row>
    <row r="978" spans="1:4">
      <c r="A978" s="118">
        <v>7250400020</v>
      </c>
      <c r="B978" s="12" t="s">
        <v>3043</v>
      </c>
      <c r="C978" s="118" t="s">
        <v>1</v>
      </c>
      <c r="D978" s="123">
        <v>248.51</v>
      </c>
    </row>
    <row r="979" spans="1:4">
      <c r="A979" s="118">
        <v>7250400030</v>
      </c>
      <c r="B979" s="12" t="s">
        <v>3044</v>
      </c>
      <c r="C979" s="118" t="s">
        <v>1</v>
      </c>
      <c r="D979" s="123">
        <v>302.23</v>
      </c>
    </row>
    <row r="980" spans="1:4">
      <c r="A980" s="118">
        <v>7250400040</v>
      </c>
      <c r="B980" s="12" t="s">
        <v>3045</v>
      </c>
      <c r="C980" s="118" t="s">
        <v>1</v>
      </c>
      <c r="D980" s="123">
        <v>365.31</v>
      </c>
    </row>
    <row r="981" spans="1:4">
      <c r="A981" s="118">
        <v>7250400050</v>
      </c>
      <c r="B981" s="12" t="s">
        <v>3046</v>
      </c>
      <c r="C981" s="118" t="s">
        <v>1</v>
      </c>
      <c r="D981" s="123">
        <v>435.62</v>
      </c>
    </row>
    <row r="982" spans="1:4">
      <c r="A982" s="118">
        <v>7250400060</v>
      </c>
      <c r="B982" s="12" t="s">
        <v>3047</v>
      </c>
      <c r="C982" s="118" t="s">
        <v>1</v>
      </c>
      <c r="D982" s="123">
        <v>500.86</v>
      </c>
    </row>
    <row r="983" spans="1:4">
      <c r="A983" s="118">
        <v>7250450010</v>
      </c>
      <c r="B983" s="12" t="s">
        <v>3048</v>
      </c>
      <c r="C983" s="118" t="s">
        <v>1</v>
      </c>
      <c r="D983" s="123">
        <v>15.15</v>
      </c>
    </row>
    <row r="984" spans="1:4">
      <c r="A984" s="118">
        <v>7250450020</v>
      </c>
      <c r="B984" s="12" t="s">
        <v>3049</v>
      </c>
      <c r="C984" s="118" t="s">
        <v>1</v>
      </c>
      <c r="D984" s="123">
        <v>17.079999999999998</v>
      </c>
    </row>
    <row r="985" spans="1:4">
      <c r="A985" s="118">
        <v>7250450030</v>
      </c>
      <c r="B985" s="12" t="s">
        <v>3050</v>
      </c>
      <c r="C985" s="118" t="s">
        <v>1</v>
      </c>
      <c r="D985" s="123">
        <v>18.059999999999999</v>
      </c>
    </row>
    <row r="986" spans="1:4">
      <c r="A986" s="118">
        <v>7250450040</v>
      </c>
      <c r="B986" s="12" t="s">
        <v>3051</v>
      </c>
      <c r="C986" s="118" t="s">
        <v>1</v>
      </c>
      <c r="D986" s="123">
        <v>20.53</v>
      </c>
    </row>
    <row r="987" spans="1:4">
      <c r="A987" s="118">
        <v>7250450050</v>
      </c>
      <c r="B987" s="12" t="s">
        <v>3052</v>
      </c>
      <c r="C987" s="118" t="s">
        <v>1</v>
      </c>
      <c r="D987" s="123">
        <v>22.31</v>
      </c>
    </row>
    <row r="988" spans="1:4">
      <c r="A988" s="118">
        <v>7250450060</v>
      </c>
      <c r="B988" s="12" t="s">
        <v>3053</v>
      </c>
      <c r="C988" s="118" t="s">
        <v>1</v>
      </c>
      <c r="D988" s="123">
        <v>24.52</v>
      </c>
    </row>
    <row r="989" spans="1:4">
      <c r="A989" s="118" t="s">
        <v>3054</v>
      </c>
      <c r="D989" s="123"/>
    </row>
    <row r="990" spans="1:4">
      <c r="A990" s="118">
        <v>7260100010</v>
      </c>
      <c r="B990" s="12" t="s">
        <v>3055</v>
      </c>
      <c r="C990" s="118" t="s">
        <v>1</v>
      </c>
      <c r="D990" s="123">
        <v>98</v>
      </c>
    </row>
    <row r="991" spans="1:4">
      <c r="A991" s="118">
        <v>7260100020</v>
      </c>
      <c r="B991" s="12" t="s">
        <v>3056</v>
      </c>
      <c r="C991" s="118" t="s">
        <v>1</v>
      </c>
      <c r="D991" s="123">
        <v>172.46</v>
      </c>
    </row>
    <row r="992" spans="1:4">
      <c r="A992" s="118">
        <v>7260100030</v>
      </c>
      <c r="B992" s="12" t="s">
        <v>3057</v>
      </c>
      <c r="C992" s="118" t="s">
        <v>1</v>
      </c>
      <c r="D992" s="123">
        <v>144.88</v>
      </c>
    </row>
    <row r="993" spans="1:4">
      <c r="A993" s="118">
        <v>7260100040</v>
      </c>
      <c r="B993" s="12" t="s">
        <v>3058</v>
      </c>
      <c r="C993" s="118" t="s">
        <v>1</v>
      </c>
      <c r="D993" s="123">
        <v>148.04</v>
      </c>
    </row>
    <row r="994" spans="1:4">
      <c r="A994" s="118">
        <v>7260100050</v>
      </c>
      <c r="B994" s="12" t="s">
        <v>3059</v>
      </c>
      <c r="C994" s="118" t="s">
        <v>1</v>
      </c>
      <c r="D994" s="123">
        <v>142.34</v>
      </c>
    </row>
    <row r="995" spans="1:4">
      <c r="A995" s="118">
        <v>7260100060</v>
      </c>
      <c r="B995" s="12" t="s">
        <v>3060</v>
      </c>
      <c r="C995" s="118" t="s">
        <v>1</v>
      </c>
      <c r="D995" s="123">
        <v>220.34</v>
      </c>
    </row>
    <row r="996" spans="1:4">
      <c r="A996" s="118">
        <v>7260100070</v>
      </c>
      <c r="B996" s="12" t="s">
        <v>3061</v>
      </c>
      <c r="C996" s="118" t="s">
        <v>1</v>
      </c>
      <c r="D996" s="123">
        <v>190.64</v>
      </c>
    </row>
    <row r="997" spans="1:4">
      <c r="A997" s="118">
        <v>7260100080</v>
      </c>
      <c r="B997" s="12" t="s">
        <v>3062</v>
      </c>
      <c r="C997" s="118" t="s">
        <v>1</v>
      </c>
      <c r="D997" s="123">
        <v>193.95</v>
      </c>
    </row>
    <row r="998" spans="1:4">
      <c r="A998" s="118">
        <v>7260100090</v>
      </c>
      <c r="B998" s="12" t="s">
        <v>3063</v>
      </c>
      <c r="C998" s="118" t="s">
        <v>1</v>
      </c>
      <c r="D998" s="123">
        <v>163.1</v>
      </c>
    </row>
    <row r="999" spans="1:4">
      <c r="A999" s="118">
        <v>7260100100</v>
      </c>
      <c r="B999" s="12" t="s">
        <v>3064</v>
      </c>
      <c r="C999" s="118" t="s">
        <v>1</v>
      </c>
      <c r="D999" s="123">
        <v>241.09</v>
      </c>
    </row>
    <row r="1000" spans="1:4">
      <c r="A1000" s="118">
        <v>7260100110</v>
      </c>
      <c r="B1000" s="12" t="s">
        <v>3065</v>
      </c>
      <c r="C1000" s="118" t="s">
        <v>1</v>
      </c>
      <c r="D1000" s="123">
        <v>211.39</v>
      </c>
    </row>
    <row r="1001" spans="1:4">
      <c r="A1001" s="118">
        <v>7260100120</v>
      </c>
      <c r="B1001" s="12" t="s">
        <v>3066</v>
      </c>
      <c r="C1001" s="118" t="s">
        <v>1</v>
      </c>
      <c r="D1001" s="123">
        <v>214.7</v>
      </c>
    </row>
    <row r="1002" spans="1:4">
      <c r="A1002" s="118">
        <v>7260100130</v>
      </c>
      <c r="B1002" s="12" t="s">
        <v>3067</v>
      </c>
      <c r="C1002" s="118" t="s">
        <v>1</v>
      </c>
      <c r="D1002" s="123">
        <v>194.24</v>
      </c>
    </row>
    <row r="1003" spans="1:4">
      <c r="A1003" s="118">
        <v>7260100140</v>
      </c>
      <c r="B1003" s="12" t="s">
        <v>3068</v>
      </c>
      <c r="C1003" s="118" t="s">
        <v>1</v>
      </c>
      <c r="D1003" s="123">
        <v>280.44</v>
      </c>
    </row>
    <row r="1004" spans="1:4">
      <c r="A1004" s="118">
        <v>7260100150</v>
      </c>
      <c r="B1004" s="12" t="s">
        <v>3069</v>
      </c>
      <c r="C1004" s="118" t="s">
        <v>1</v>
      </c>
      <c r="D1004" s="123">
        <v>245.4</v>
      </c>
    </row>
    <row r="1005" spans="1:4">
      <c r="A1005" s="118">
        <v>7260100160</v>
      </c>
      <c r="B1005" s="12" t="s">
        <v>3070</v>
      </c>
      <c r="C1005" s="118" t="s">
        <v>1</v>
      </c>
      <c r="D1005" s="123">
        <v>248.99</v>
      </c>
    </row>
    <row r="1006" spans="1:4">
      <c r="A1006" s="118">
        <v>7260100170</v>
      </c>
      <c r="B1006" s="12" t="s">
        <v>3071</v>
      </c>
      <c r="C1006" s="118" t="s">
        <v>1</v>
      </c>
      <c r="D1006" s="123">
        <v>216.91</v>
      </c>
    </row>
    <row r="1007" spans="1:4">
      <c r="A1007" s="118" t="s">
        <v>14146</v>
      </c>
      <c r="D1007" s="123"/>
    </row>
    <row r="1008" spans="1:4">
      <c r="A1008" s="118" t="s">
        <v>14147</v>
      </c>
      <c r="D1008" s="123"/>
    </row>
    <row r="1009" spans="1:4">
      <c r="A1009" s="118" t="s">
        <v>14148</v>
      </c>
      <c r="C1009" s="118" t="s">
        <v>14149</v>
      </c>
      <c r="D1009" s="123"/>
    </row>
    <row r="1010" spans="1:4">
      <c r="A1010" s="118" t="s">
        <v>19</v>
      </c>
      <c r="B1010" s="12" t="s">
        <v>971</v>
      </c>
      <c r="C1010" s="118" t="s">
        <v>0</v>
      </c>
      <c r="D1010" s="123" t="s">
        <v>14150</v>
      </c>
    </row>
    <row r="1011" spans="1:4">
      <c r="A1011" s="118">
        <v>7260100180</v>
      </c>
      <c r="B1011" s="12" t="s">
        <v>3072</v>
      </c>
      <c r="C1011" s="118" t="s">
        <v>1</v>
      </c>
      <c r="D1011" s="123">
        <v>303.11</v>
      </c>
    </row>
    <row r="1012" spans="1:4">
      <c r="A1012" s="118">
        <v>7260100190</v>
      </c>
      <c r="B1012" s="12" t="s">
        <v>3073</v>
      </c>
      <c r="C1012" s="118" t="s">
        <v>1</v>
      </c>
      <c r="D1012" s="123">
        <v>267.33999999999997</v>
      </c>
    </row>
    <row r="1013" spans="1:4">
      <c r="A1013" s="118">
        <v>7260100200</v>
      </c>
      <c r="B1013" s="12" t="s">
        <v>3074</v>
      </c>
      <c r="C1013" s="118" t="s">
        <v>1</v>
      </c>
      <c r="D1013" s="123">
        <v>270.73</v>
      </c>
    </row>
    <row r="1014" spans="1:4">
      <c r="A1014" s="118">
        <v>7260100210</v>
      </c>
      <c r="B1014" s="12" t="s">
        <v>3075</v>
      </c>
      <c r="C1014" s="118" t="s">
        <v>1</v>
      </c>
      <c r="D1014" s="123">
        <v>254.42</v>
      </c>
    </row>
    <row r="1015" spans="1:4">
      <c r="A1015" s="118">
        <v>7260100220</v>
      </c>
      <c r="B1015" s="12" t="s">
        <v>3076</v>
      </c>
      <c r="C1015" s="118" t="s">
        <v>1</v>
      </c>
      <c r="D1015" s="123">
        <v>348.82</v>
      </c>
    </row>
    <row r="1016" spans="1:4">
      <c r="A1016" s="118">
        <v>7260100230</v>
      </c>
      <c r="B1016" s="12" t="s">
        <v>3077</v>
      </c>
      <c r="C1016" s="118" t="s">
        <v>1</v>
      </c>
      <c r="D1016" s="123">
        <v>307.45</v>
      </c>
    </row>
    <row r="1017" spans="1:4">
      <c r="A1017" s="118">
        <v>7260100240</v>
      </c>
      <c r="B1017" s="12" t="s">
        <v>3078</v>
      </c>
      <c r="C1017" s="118" t="s">
        <v>1</v>
      </c>
      <c r="D1017" s="123">
        <v>311.19</v>
      </c>
    </row>
    <row r="1018" spans="1:4">
      <c r="A1018" s="118">
        <v>7260100250</v>
      </c>
      <c r="B1018" s="12" t="s">
        <v>3079</v>
      </c>
      <c r="C1018" s="118" t="s">
        <v>1</v>
      </c>
      <c r="D1018" s="123">
        <v>280.95</v>
      </c>
    </row>
    <row r="1019" spans="1:4">
      <c r="A1019" s="118">
        <v>7260100260</v>
      </c>
      <c r="B1019" s="12" t="s">
        <v>3080</v>
      </c>
      <c r="C1019" s="118" t="s">
        <v>1</v>
      </c>
      <c r="D1019" s="123">
        <v>375.35</v>
      </c>
    </row>
    <row r="1020" spans="1:4">
      <c r="A1020" s="118">
        <v>7260100270</v>
      </c>
      <c r="B1020" s="12" t="s">
        <v>3081</v>
      </c>
      <c r="C1020" s="118" t="s">
        <v>1</v>
      </c>
      <c r="D1020" s="123">
        <v>333.96</v>
      </c>
    </row>
    <row r="1021" spans="1:4">
      <c r="A1021" s="118">
        <v>7260100280</v>
      </c>
      <c r="B1021" s="12" t="s">
        <v>3082</v>
      </c>
      <c r="C1021" s="118" t="s">
        <v>1</v>
      </c>
      <c r="D1021" s="123">
        <v>337.67</v>
      </c>
    </row>
    <row r="1022" spans="1:4">
      <c r="A1022" s="118">
        <v>7260100290</v>
      </c>
      <c r="B1022" s="12" t="s">
        <v>3083</v>
      </c>
      <c r="C1022" s="118" t="s">
        <v>1</v>
      </c>
      <c r="D1022" s="123">
        <v>119.42</v>
      </c>
    </row>
    <row r="1023" spans="1:4">
      <c r="A1023" s="118">
        <v>7260100300</v>
      </c>
      <c r="B1023" s="12" t="s">
        <v>3084</v>
      </c>
      <c r="C1023" s="118" t="s">
        <v>1</v>
      </c>
      <c r="D1023" s="123">
        <v>193.88</v>
      </c>
    </row>
    <row r="1024" spans="1:4">
      <c r="A1024" s="118">
        <v>7260100310</v>
      </c>
      <c r="B1024" s="12" t="s">
        <v>3085</v>
      </c>
      <c r="C1024" s="118" t="s">
        <v>1</v>
      </c>
      <c r="D1024" s="123">
        <v>166.3</v>
      </c>
    </row>
    <row r="1025" spans="1:4">
      <c r="A1025" s="118">
        <v>7260100320</v>
      </c>
      <c r="B1025" s="12" t="s">
        <v>3086</v>
      </c>
      <c r="C1025" s="118" t="s">
        <v>1</v>
      </c>
      <c r="D1025" s="123">
        <v>169.46</v>
      </c>
    </row>
    <row r="1026" spans="1:4">
      <c r="A1026" s="118">
        <v>7260100330</v>
      </c>
      <c r="B1026" s="12" t="s">
        <v>3087</v>
      </c>
      <c r="C1026" s="118" t="s">
        <v>1</v>
      </c>
      <c r="D1026" s="123">
        <v>163.9</v>
      </c>
    </row>
    <row r="1027" spans="1:4">
      <c r="A1027" s="118">
        <v>7260100340</v>
      </c>
      <c r="B1027" s="12" t="s">
        <v>3088</v>
      </c>
      <c r="C1027" s="118" t="s">
        <v>1</v>
      </c>
      <c r="D1027" s="123">
        <v>241.9</v>
      </c>
    </row>
    <row r="1028" spans="1:4">
      <c r="A1028" s="118">
        <v>7260100350</v>
      </c>
      <c r="B1028" s="12" t="s">
        <v>3089</v>
      </c>
      <c r="C1028" s="118" t="s">
        <v>1</v>
      </c>
      <c r="D1028" s="123">
        <v>212.2</v>
      </c>
    </row>
    <row r="1029" spans="1:4">
      <c r="A1029" s="118">
        <v>7260100360</v>
      </c>
      <c r="B1029" s="12" t="s">
        <v>3090</v>
      </c>
      <c r="C1029" s="118" t="s">
        <v>1</v>
      </c>
      <c r="D1029" s="123">
        <v>215.51</v>
      </c>
    </row>
    <row r="1030" spans="1:4">
      <c r="A1030" s="118">
        <v>7260100370</v>
      </c>
      <c r="B1030" s="12" t="s">
        <v>3091</v>
      </c>
      <c r="C1030" s="118" t="s">
        <v>1</v>
      </c>
      <c r="D1030" s="123">
        <v>184.65</v>
      </c>
    </row>
    <row r="1031" spans="1:4">
      <c r="A1031" s="118">
        <v>7260100380</v>
      </c>
      <c r="B1031" s="12" t="s">
        <v>3092</v>
      </c>
      <c r="C1031" s="118" t="s">
        <v>1</v>
      </c>
      <c r="D1031" s="123">
        <v>262.66000000000003</v>
      </c>
    </row>
    <row r="1032" spans="1:4">
      <c r="A1032" s="118">
        <v>7260100390</v>
      </c>
      <c r="B1032" s="12" t="s">
        <v>3093</v>
      </c>
      <c r="C1032" s="118" t="s">
        <v>1</v>
      </c>
      <c r="D1032" s="123">
        <v>232.96</v>
      </c>
    </row>
    <row r="1033" spans="1:4">
      <c r="A1033" s="118">
        <v>7260100400</v>
      </c>
      <c r="B1033" s="12" t="s">
        <v>3094</v>
      </c>
      <c r="C1033" s="118" t="s">
        <v>1</v>
      </c>
      <c r="D1033" s="123">
        <v>236.27</v>
      </c>
    </row>
    <row r="1034" spans="1:4">
      <c r="A1034" s="118">
        <v>7260100410</v>
      </c>
      <c r="B1034" s="12" t="s">
        <v>3095</v>
      </c>
      <c r="C1034" s="118" t="s">
        <v>1</v>
      </c>
      <c r="D1034" s="123">
        <v>216.15</v>
      </c>
    </row>
    <row r="1035" spans="1:4">
      <c r="A1035" s="118">
        <v>7260100420</v>
      </c>
      <c r="B1035" s="12" t="s">
        <v>3096</v>
      </c>
      <c r="C1035" s="118" t="s">
        <v>1</v>
      </c>
      <c r="D1035" s="123">
        <v>302.35000000000002</v>
      </c>
    </row>
    <row r="1036" spans="1:4">
      <c r="A1036" s="118">
        <v>7260100430</v>
      </c>
      <c r="B1036" s="12" t="s">
        <v>3097</v>
      </c>
      <c r="C1036" s="118" t="s">
        <v>1</v>
      </c>
      <c r="D1036" s="123">
        <v>267.32</v>
      </c>
    </row>
    <row r="1037" spans="1:4">
      <c r="A1037" s="118">
        <v>7260100440</v>
      </c>
      <c r="B1037" s="12" t="s">
        <v>3098</v>
      </c>
      <c r="C1037" s="118" t="s">
        <v>1</v>
      </c>
      <c r="D1037" s="123">
        <v>270.89999999999998</v>
      </c>
    </row>
    <row r="1038" spans="1:4">
      <c r="A1038" s="118">
        <v>7260100450</v>
      </c>
      <c r="B1038" s="12" t="s">
        <v>3099</v>
      </c>
      <c r="C1038" s="118" t="s">
        <v>1</v>
      </c>
      <c r="D1038" s="123">
        <v>238.82</v>
      </c>
    </row>
    <row r="1039" spans="1:4">
      <c r="A1039" s="118">
        <v>7260100460</v>
      </c>
      <c r="B1039" s="12" t="s">
        <v>3100</v>
      </c>
      <c r="C1039" s="118" t="s">
        <v>1</v>
      </c>
      <c r="D1039" s="123">
        <v>325.02</v>
      </c>
    </row>
    <row r="1040" spans="1:4">
      <c r="A1040" s="118">
        <v>7260100470</v>
      </c>
      <c r="B1040" s="12" t="s">
        <v>3101</v>
      </c>
      <c r="C1040" s="118" t="s">
        <v>1</v>
      </c>
      <c r="D1040" s="123">
        <v>289.26</v>
      </c>
    </row>
    <row r="1041" spans="1:4">
      <c r="A1041" s="118">
        <v>7260100480</v>
      </c>
      <c r="B1041" s="12" t="s">
        <v>3102</v>
      </c>
      <c r="C1041" s="118" t="s">
        <v>1</v>
      </c>
      <c r="D1041" s="123">
        <v>292.64</v>
      </c>
    </row>
    <row r="1042" spans="1:4">
      <c r="A1042" s="118">
        <v>7260100490</v>
      </c>
      <c r="B1042" s="12" t="s">
        <v>3103</v>
      </c>
      <c r="C1042" s="118" t="s">
        <v>1</v>
      </c>
      <c r="D1042" s="123">
        <v>276.68</v>
      </c>
    </row>
    <row r="1043" spans="1:4">
      <c r="A1043" s="118">
        <v>7260100500</v>
      </c>
      <c r="B1043" s="12" t="s">
        <v>3104</v>
      </c>
      <c r="C1043" s="118" t="s">
        <v>1</v>
      </c>
      <c r="D1043" s="123">
        <v>371.08</v>
      </c>
    </row>
    <row r="1044" spans="1:4">
      <c r="A1044" s="118">
        <v>7260100510</v>
      </c>
      <c r="B1044" s="12" t="s">
        <v>3105</v>
      </c>
      <c r="C1044" s="118" t="s">
        <v>1</v>
      </c>
      <c r="D1044" s="123">
        <v>329.71</v>
      </c>
    </row>
    <row r="1045" spans="1:4">
      <c r="A1045" s="118">
        <v>7260100520</v>
      </c>
      <c r="B1045" s="12" t="s">
        <v>3106</v>
      </c>
      <c r="C1045" s="118" t="s">
        <v>1</v>
      </c>
      <c r="D1045" s="123">
        <v>333.45</v>
      </c>
    </row>
    <row r="1046" spans="1:4">
      <c r="A1046" s="118">
        <v>7260100530</v>
      </c>
      <c r="B1046" s="12" t="s">
        <v>3107</v>
      </c>
      <c r="C1046" s="118" t="s">
        <v>1</v>
      </c>
      <c r="D1046" s="123">
        <v>303.20999999999998</v>
      </c>
    </row>
    <row r="1047" spans="1:4">
      <c r="A1047" s="118">
        <v>7260100540</v>
      </c>
      <c r="B1047" s="12" t="s">
        <v>3108</v>
      </c>
      <c r="C1047" s="118" t="s">
        <v>1</v>
      </c>
      <c r="D1047" s="123">
        <v>397.62</v>
      </c>
    </row>
    <row r="1048" spans="1:4">
      <c r="A1048" s="118">
        <v>7260100550</v>
      </c>
      <c r="B1048" s="12" t="s">
        <v>3109</v>
      </c>
      <c r="C1048" s="118" t="s">
        <v>1</v>
      </c>
      <c r="D1048" s="123">
        <v>356.23</v>
      </c>
    </row>
    <row r="1049" spans="1:4">
      <c r="A1049" s="118">
        <v>7260100560</v>
      </c>
      <c r="B1049" s="12" t="s">
        <v>3110</v>
      </c>
      <c r="C1049" s="118" t="s">
        <v>1</v>
      </c>
      <c r="D1049" s="123">
        <v>359.94</v>
      </c>
    </row>
    <row r="1050" spans="1:4">
      <c r="A1050" s="118">
        <v>7260100570</v>
      </c>
      <c r="B1050" s="12" t="s">
        <v>3111</v>
      </c>
      <c r="C1050" s="118" t="s">
        <v>1</v>
      </c>
      <c r="D1050" s="123">
        <v>162.13999999999999</v>
      </c>
    </row>
    <row r="1051" spans="1:4">
      <c r="A1051" s="118">
        <v>7260100580</v>
      </c>
      <c r="B1051" s="12" t="s">
        <v>3112</v>
      </c>
      <c r="C1051" s="118" t="s">
        <v>1</v>
      </c>
      <c r="D1051" s="123">
        <v>236.58</v>
      </c>
    </row>
    <row r="1052" spans="1:4">
      <c r="A1052" s="118">
        <v>7260100590</v>
      </c>
      <c r="B1052" s="12" t="s">
        <v>3113</v>
      </c>
      <c r="C1052" s="118" t="s">
        <v>1</v>
      </c>
      <c r="D1052" s="123">
        <v>209.01</v>
      </c>
    </row>
    <row r="1053" spans="1:4">
      <c r="A1053" s="118">
        <v>7260100600</v>
      </c>
      <c r="B1053" s="12" t="s">
        <v>3114</v>
      </c>
      <c r="C1053" s="118" t="s">
        <v>1</v>
      </c>
      <c r="D1053" s="123">
        <v>212.17</v>
      </c>
    </row>
    <row r="1054" spans="1:4">
      <c r="A1054" s="118">
        <v>7260100610</v>
      </c>
      <c r="B1054" s="12" t="s">
        <v>3115</v>
      </c>
      <c r="C1054" s="118" t="s">
        <v>1</v>
      </c>
      <c r="D1054" s="123">
        <v>206.82</v>
      </c>
    </row>
    <row r="1055" spans="1:4">
      <c r="A1055" s="118">
        <v>7260100620</v>
      </c>
      <c r="B1055" s="12" t="s">
        <v>3116</v>
      </c>
      <c r="C1055" s="118" t="s">
        <v>1</v>
      </c>
      <c r="D1055" s="123">
        <v>284.82</v>
      </c>
    </row>
    <row r="1056" spans="1:4">
      <c r="A1056" s="118">
        <v>7260100630</v>
      </c>
      <c r="B1056" s="12" t="s">
        <v>3117</v>
      </c>
      <c r="C1056" s="118" t="s">
        <v>1</v>
      </c>
      <c r="D1056" s="123">
        <v>255.13</v>
      </c>
    </row>
    <row r="1057" spans="1:4">
      <c r="A1057" s="118">
        <v>7260100640</v>
      </c>
      <c r="B1057" s="12" t="s">
        <v>3118</v>
      </c>
      <c r="C1057" s="118" t="s">
        <v>1</v>
      </c>
      <c r="D1057" s="123">
        <v>258.43</v>
      </c>
    </row>
    <row r="1058" spans="1:4">
      <c r="A1058" s="118">
        <v>7260100650</v>
      </c>
      <c r="B1058" s="12" t="s">
        <v>3119</v>
      </c>
      <c r="C1058" s="118" t="s">
        <v>1</v>
      </c>
      <c r="D1058" s="123">
        <v>227.57</v>
      </c>
    </row>
    <row r="1059" spans="1:4">
      <c r="A1059" s="118">
        <v>7260100660</v>
      </c>
      <c r="B1059" s="12" t="s">
        <v>3120</v>
      </c>
      <c r="C1059" s="118" t="s">
        <v>1</v>
      </c>
      <c r="D1059" s="123">
        <v>305.57</v>
      </c>
    </row>
    <row r="1060" spans="1:4">
      <c r="A1060" s="118">
        <v>7260100670</v>
      </c>
      <c r="B1060" s="12" t="s">
        <v>3121</v>
      </c>
      <c r="C1060" s="118" t="s">
        <v>1</v>
      </c>
      <c r="D1060" s="123">
        <v>275.88</v>
      </c>
    </row>
    <row r="1061" spans="1:4">
      <c r="A1061" s="118">
        <v>7260100680</v>
      </c>
      <c r="B1061" s="12" t="s">
        <v>3122</v>
      </c>
      <c r="C1061" s="118" t="s">
        <v>1</v>
      </c>
      <c r="D1061" s="123">
        <v>279.18</v>
      </c>
    </row>
    <row r="1062" spans="1:4">
      <c r="A1062" s="118">
        <v>7260100690</v>
      </c>
      <c r="B1062" s="12" t="s">
        <v>3123</v>
      </c>
      <c r="C1062" s="118" t="s">
        <v>1</v>
      </c>
      <c r="D1062" s="123">
        <v>259.35000000000002</v>
      </c>
    </row>
    <row r="1063" spans="1:4">
      <c r="A1063" s="118" t="s">
        <v>14146</v>
      </c>
      <c r="D1063" s="123"/>
    </row>
    <row r="1064" spans="1:4">
      <c r="A1064" s="118" t="s">
        <v>14147</v>
      </c>
      <c r="D1064" s="123"/>
    </row>
    <row r="1065" spans="1:4">
      <c r="A1065" s="118" t="s">
        <v>14148</v>
      </c>
      <c r="C1065" s="118" t="s">
        <v>14149</v>
      </c>
      <c r="D1065" s="123"/>
    </row>
    <row r="1066" spans="1:4">
      <c r="A1066" s="118" t="s">
        <v>19</v>
      </c>
      <c r="B1066" s="12" t="s">
        <v>971</v>
      </c>
      <c r="C1066" s="118" t="s">
        <v>0</v>
      </c>
      <c r="D1066" s="123" t="s">
        <v>14150</v>
      </c>
    </row>
    <row r="1067" spans="1:4">
      <c r="A1067" s="118">
        <v>7260100700</v>
      </c>
      <c r="B1067" s="12" t="s">
        <v>3124</v>
      </c>
      <c r="C1067" s="118" t="s">
        <v>1</v>
      </c>
      <c r="D1067" s="123">
        <v>345.54</v>
      </c>
    </row>
    <row r="1068" spans="1:4">
      <c r="A1068" s="118">
        <v>7260100710</v>
      </c>
      <c r="B1068" s="12" t="s">
        <v>3125</v>
      </c>
      <c r="C1068" s="118" t="s">
        <v>1</v>
      </c>
      <c r="D1068" s="123">
        <v>310.5</v>
      </c>
    </row>
    <row r="1069" spans="1:4">
      <c r="A1069" s="118">
        <v>7260100720</v>
      </c>
      <c r="B1069" s="12" t="s">
        <v>3126</v>
      </c>
      <c r="C1069" s="118" t="s">
        <v>1</v>
      </c>
      <c r="D1069" s="123">
        <v>314.10000000000002</v>
      </c>
    </row>
    <row r="1070" spans="1:4">
      <c r="A1070" s="118">
        <v>7260100730</v>
      </c>
      <c r="B1070" s="12" t="s">
        <v>3127</v>
      </c>
      <c r="C1070" s="118" t="s">
        <v>1</v>
      </c>
      <c r="D1070" s="123">
        <v>282.02</v>
      </c>
    </row>
    <row r="1071" spans="1:4">
      <c r="A1071" s="118">
        <v>7260100740</v>
      </c>
      <c r="B1071" s="12" t="s">
        <v>3128</v>
      </c>
      <c r="C1071" s="118" t="s">
        <v>1</v>
      </c>
      <c r="D1071" s="123">
        <v>368.21</v>
      </c>
    </row>
    <row r="1072" spans="1:4">
      <c r="A1072" s="118">
        <v>7260100750</v>
      </c>
      <c r="B1072" s="12" t="s">
        <v>3129</v>
      </c>
      <c r="C1072" s="118" t="s">
        <v>1</v>
      </c>
      <c r="D1072" s="123">
        <v>332.44</v>
      </c>
    </row>
    <row r="1073" spans="1:4">
      <c r="A1073" s="118">
        <v>7260100760</v>
      </c>
      <c r="B1073" s="12" t="s">
        <v>3130</v>
      </c>
      <c r="C1073" s="118" t="s">
        <v>1</v>
      </c>
      <c r="D1073" s="123">
        <v>335.84</v>
      </c>
    </row>
    <row r="1074" spans="1:4">
      <c r="A1074" s="118">
        <v>7260100770</v>
      </c>
      <c r="B1074" s="12" t="s">
        <v>3131</v>
      </c>
      <c r="C1074" s="118" t="s">
        <v>1</v>
      </c>
      <c r="D1074" s="123">
        <v>320.14999999999998</v>
      </c>
    </row>
    <row r="1075" spans="1:4">
      <c r="A1075" s="118">
        <v>7260100780</v>
      </c>
      <c r="B1075" s="12" t="s">
        <v>3132</v>
      </c>
      <c r="C1075" s="118" t="s">
        <v>1</v>
      </c>
      <c r="D1075" s="123">
        <v>414.57</v>
      </c>
    </row>
    <row r="1076" spans="1:4">
      <c r="A1076" s="118">
        <v>7260100790</v>
      </c>
      <c r="B1076" s="12" t="s">
        <v>3133</v>
      </c>
      <c r="C1076" s="118" t="s">
        <v>1</v>
      </c>
      <c r="D1076" s="123">
        <v>373.2</v>
      </c>
    </row>
    <row r="1077" spans="1:4">
      <c r="A1077" s="118">
        <v>7260100800</v>
      </c>
      <c r="B1077" s="12" t="s">
        <v>3134</v>
      </c>
      <c r="C1077" s="118" t="s">
        <v>1</v>
      </c>
      <c r="D1077" s="123">
        <v>376.93</v>
      </c>
    </row>
    <row r="1078" spans="1:4">
      <c r="A1078" s="118">
        <v>7260100810</v>
      </c>
      <c r="B1078" s="12" t="s">
        <v>3135</v>
      </c>
      <c r="C1078" s="118" t="s">
        <v>1</v>
      </c>
      <c r="D1078" s="123">
        <v>346.69</v>
      </c>
    </row>
    <row r="1079" spans="1:4">
      <c r="A1079" s="118">
        <v>7260100820</v>
      </c>
      <c r="B1079" s="12" t="s">
        <v>3136</v>
      </c>
      <c r="C1079" s="118" t="s">
        <v>1</v>
      </c>
      <c r="D1079" s="123">
        <v>441.1</v>
      </c>
    </row>
    <row r="1080" spans="1:4">
      <c r="A1080" s="118">
        <v>7260100830</v>
      </c>
      <c r="B1080" s="12" t="s">
        <v>3137</v>
      </c>
      <c r="C1080" s="118" t="s">
        <v>1</v>
      </c>
      <c r="D1080" s="123">
        <v>399.71</v>
      </c>
    </row>
    <row r="1081" spans="1:4">
      <c r="A1081" s="118">
        <v>7260100840</v>
      </c>
      <c r="B1081" s="12" t="s">
        <v>3138</v>
      </c>
      <c r="C1081" s="118" t="s">
        <v>1</v>
      </c>
      <c r="D1081" s="123">
        <v>403.41</v>
      </c>
    </row>
    <row r="1082" spans="1:4">
      <c r="A1082" s="118">
        <v>7260100850</v>
      </c>
      <c r="B1082" s="12" t="s">
        <v>3139</v>
      </c>
      <c r="C1082" s="118" t="s">
        <v>1</v>
      </c>
      <c r="D1082" s="123">
        <v>224.84</v>
      </c>
    </row>
    <row r="1083" spans="1:4">
      <c r="A1083" s="118">
        <v>7260100860</v>
      </c>
      <c r="B1083" s="12" t="s">
        <v>3140</v>
      </c>
      <c r="C1083" s="118" t="s">
        <v>1</v>
      </c>
      <c r="D1083" s="123">
        <v>299.27999999999997</v>
      </c>
    </row>
    <row r="1084" spans="1:4">
      <c r="A1084" s="118">
        <v>7260100870</v>
      </c>
      <c r="B1084" s="12" t="s">
        <v>3141</v>
      </c>
      <c r="C1084" s="118" t="s">
        <v>1</v>
      </c>
      <c r="D1084" s="123">
        <v>271.70999999999998</v>
      </c>
    </row>
    <row r="1085" spans="1:4">
      <c r="A1085" s="118">
        <v>7260100880</v>
      </c>
      <c r="B1085" s="12" t="s">
        <v>3142</v>
      </c>
      <c r="C1085" s="118" t="s">
        <v>1</v>
      </c>
      <c r="D1085" s="123">
        <v>274.87</v>
      </c>
    </row>
    <row r="1086" spans="1:4">
      <c r="A1086" s="118">
        <v>7260100890</v>
      </c>
      <c r="B1086" s="12" t="s">
        <v>3143</v>
      </c>
      <c r="C1086" s="118" t="s">
        <v>1</v>
      </c>
      <c r="D1086" s="123">
        <v>269.82</v>
      </c>
    </row>
    <row r="1087" spans="1:4">
      <c r="A1087" s="118">
        <v>7260100900</v>
      </c>
      <c r="B1087" s="12" t="s">
        <v>3144</v>
      </c>
      <c r="C1087" s="118" t="s">
        <v>1</v>
      </c>
      <c r="D1087" s="123">
        <v>347.81</v>
      </c>
    </row>
    <row r="1088" spans="1:4">
      <c r="A1088" s="118">
        <v>7260100910</v>
      </c>
      <c r="B1088" s="12" t="s">
        <v>3145</v>
      </c>
      <c r="C1088" s="118" t="s">
        <v>1</v>
      </c>
      <c r="D1088" s="123">
        <v>318.11</v>
      </c>
    </row>
    <row r="1089" spans="1:4">
      <c r="A1089" s="118">
        <v>7260100920</v>
      </c>
      <c r="B1089" s="12" t="s">
        <v>3146</v>
      </c>
      <c r="C1089" s="118" t="s">
        <v>1</v>
      </c>
      <c r="D1089" s="123">
        <v>321.42</v>
      </c>
    </row>
    <row r="1090" spans="1:4">
      <c r="A1090" s="118">
        <v>7260100930</v>
      </c>
      <c r="B1090" s="12" t="s">
        <v>3147</v>
      </c>
      <c r="C1090" s="118" t="s">
        <v>1</v>
      </c>
      <c r="D1090" s="123">
        <v>290.64999999999998</v>
      </c>
    </row>
    <row r="1091" spans="1:4">
      <c r="A1091" s="118">
        <v>7260100940</v>
      </c>
      <c r="B1091" s="12" t="s">
        <v>3148</v>
      </c>
      <c r="C1091" s="118" t="s">
        <v>1</v>
      </c>
      <c r="D1091" s="123">
        <v>368.65</v>
      </c>
    </row>
    <row r="1092" spans="1:4">
      <c r="A1092" s="118">
        <v>7260100950</v>
      </c>
      <c r="B1092" s="12" t="s">
        <v>3149</v>
      </c>
      <c r="C1092" s="118" t="s">
        <v>1</v>
      </c>
      <c r="D1092" s="123">
        <v>338.95</v>
      </c>
    </row>
    <row r="1093" spans="1:4">
      <c r="A1093" s="118">
        <v>7260100960</v>
      </c>
      <c r="B1093" s="12" t="s">
        <v>3150</v>
      </c>
      <c r="C1093" s="118" t="s">
        <v>1</v>
      </c>
      <c r="D1093" s="123">
        <v>342.26</v>
      </c>
    </row>
    <row r="1094" spans="1:4">
      <c r="A1094" s="118">
        <v>7260100970</v>
      </c>
      <c r="B1094" s="12" t="s">
        <v>3151</v>
      </c>
      <c r="C1094" s="118" t="s">
        <v>1</v>
      </c>
      <c r="D1094" s="123">
        <v>322.99</v>
      </c>
    </row>
    <row r="1095" spans="1:4">
      <c r="A1095" s="118">
        <v>7260100980</v>
      </c>
      <c r="B1095" s="12" t="s">
        <v>3152</v>
      </c>
      <c r="C1095" s="118" t="s">
        <v>1</v>
      </c>
      <c r="D1095" s="123">
        <v>409.18</v>
      </c>
    </row>
    <row r="1096" spans="1:4">
      <c r="A1096" s="118">
        <v>7260100990</v>
      </c>
      <c r="B1096" s="12" t="s">
        <v>3153</v>
      </c>
      <c r="C1096" s="118" t="s">
        <v>1</v>
      </c>
      <c r="D1096" s="123">
        <v>374.14</v>
      </c>
    </row>
    <row r="1097" spans="1:4">
      <c r="A1097" s="118">
        <v>7260101000</v>
      </c>
      <c r="B1097" s="12" t="s">
        <v>3154</v>
      </c>
      <c r="C1097" s="118" t="s">
        <v>1</v>
      </c>
      <c r="D1097" s="123">
        <v>377.74</v>
      </c>
    </row>
    <row r="1098" spans="1:4">
      <c r="A1098" s="118">
        <v>7260101010</v>
      </c>
      <c r="B1098" s="12" t="s">
        <v>3155</v>
      </c>
      <c r="C1098" s="118" t="s">
        <v>1</v>
      </c>
      <c r="D1098" s="123">
        <v>345.97</v>
      </c>
    </row>
    <row r="1099" spans="1:4">
      <c r="A1099" s="118">
        <v>7260101020</v>
      </c>
      <c r="B1099" s="12" t="s">
        <v>3156</v>
      </c>
      <c r="C1099" s="118" t="s">
        <v>1</v>
      </c>
      <c r="D1099" s="123">
        <v>432.16</v>
      </c>
    </row>
    <row r="1100" spans="1:4">
      <c r="A1100" s="118">
        <v>7260101030</v>
      </c>
      <c r="B1100" s="12" t="s">
        <v>3157</v>
      </c>
      <c r="C1100" s="118" t="s">
        <v>1</v>
      </c>
      <c r="D1100" s="123">
        <v>396.39</v>
      </c>
    </row>
    <row r="1101" spans="1:4">
      <c r="A1101" s="118">
        <v>7260101040</v>
      </c>
      <c r="B1101" s="12" t="s">
        <v>3158</v>
      </c>
      <c r="C1101" s="118" t="s">
        <v>1</v>
      </c>
      <c r="D1101" s="123">
        <v>399.79</v>
      </c>
    </row>
    <row r="1102" spans="1:4">
      <c r="A1102" s="118">
        <v>7260101050</v>
      </c>
      <c r="B1102" s="12" t="s">
        <v>3159</v>
      </c>
      <c r="C1102" s="118" t="s">
        <v>1</v>
      </c>
      <c r="D1102" s="123">
        <v>385.42</v>
      </c>
    </row>
    <row r="1103" spans="1:4">
      <c r="A1103" s="118">
        <v>7260101060</v>
      </c>
      <c r="B1103" s="12" t="s">
        <v>3160</v>
      </c>
      <c r="C1103" s="118" t="s">
        <v>1</v>
      </c>
      <c r="D1103" s="123">
        <v>479.82</v>
      </c>
    </row>
    <row r="1104" spans="1:4">
      <c r="A1104" s="118">
        <v>7260101070</v>
      </c>
      <c r="B1104" s="12" t="s">
        <v>3161</v>
      </c>
      <c r="C1104" s="118" t="s">
        <v>1</v>
      </c>
      <c r="D1104" s="123">
        <v>438.45</v>
      </c>
    </row>
    <row r="1105" spans="1:4">
      <c r="A1105" s="118">
        <v>7260101080</v>
      </c>
      <c r="B1105" s="12" t="s">
        <v>3162</v>
      </c>
      <c r="C1105" s="118" t="s">
        <v>1</v>
      </c>
      <c r="D1105" s="123">
        <v>442.19</v>
      </c>
    </row>
    <row r="1106" spans="1:4">
      <c r="A1106" s="118">
        <v>7260101090</v>
      </c>
      <c r="B1106" s="12" t="s">
        <v>3163</v>
      </c>
      <c r="C1106" s="118" t="s">
        <v>1</v>
      </c>
      <c r="D1106" s="123">
        <v>415.09</v>
      </c>
    </row>
    <row r="1107" spans="1:4">
      <c r="A1107" s="118">
        <v>7260101100</v>
      </c>
      <c r="B1107" s="12" t="s">
        <v>3164</v>
      </c>
      <c r="C1107" s="118" t="s">
        <v>1</v>
      </c>
      <c r="D1107" s="123">
        <v>509.5</v>
      </c>
    </row>
    <row r="1108" spans="1:4">
      <c r="A1108" s="118">
        <v>7260101110</v>
      </c>
      <c r="B1108" s="12" t="s">
        <v>3165</v>
      </c>
      <c r="C1108" s="118" t="s">
        <v>1</v>
      </c>
      <c r="D1108" s="123">
        <v>468.11</v>
      </c>
    </row>
    <row r="1109" spans="1:4">
      <c r="A1109" s="118">
        <v>7260101120</v>
      </c>
      <c r="B1109" s="12" t="s">
        <v>3166</v>
      </c>
      <c r="C1109" s="118" t="s">
        <v>1</v>
      </c>
      <c r="D1109" s="123">
        <v>471.82</v>
      </c>
    </row>
    <row r="1110" spans="1:4">
      <c r="A1110" s="118">
        <v>7260101130</v>
      </c>
      <c r="B1110" s="12" t="s">
        <v>3167</v>
      </c>
      <c r="C1110" s="118" t="s">
        <v>1</v>
      </c>
      <c r="D1110" s="123">
        <v>264.17</v>
      </c>
    </row>
    <row r="1111" spans="1:4">
      <c r="A1111" s="118">
        <v>7260101140</v>
      </c>
      <c r="B1111" s="12" t="s">
        <v>3168</v>
      </c>
      <c r="C1111" s="118" t="s">
        <v>1</v>
      </c>
      <c r="D1111" s="123">
        <v>338.62</v>
      </c>
    </row>
    <row r="1112" spans="1:4">
      <c r="A1112" s="118">
        <v>7260101150</v>
      </c>
      <c r="B1112" s="12" t="s">
        <v>3169</v>
      </c>
      <c r="C1112" s="118" t="s">
        <v>1</v>
      </c>
      <c r="D1112" s="123">
        <v>311.04000000000002</v>
      </c>
    </row>
    <row r="1113" spans="1:4">
      <c r="A1113" s="118">
        <v>7260101160</v>
      </c>
      <c r="B1113" s="12" t="s">
        <v>3170</v>
      </c>
      <c r="C1113" s="118" t="s">
        <v>1</v>
      </c>
      <c r="D1113" s="123">
        <v>314.2</v>
      </c>
    </row>
    <row r="1114" spans="1:4">
      <c r="A1114" s="118">
        <v>7260101170</v>
      </c>
      <c r="B1114" s="12" t="s">
        <v>3171</v>
      </c>
      <c r="C1114" s="118" t="s">
        <v>1</v>
      </c>
      <c r="D1114" s="123">
        <v>309.29000000000002</v>
      </c>
    </row>
    <row r="1115" spans="1:4">
      <c r="A1115" s="118">
        <v>7260101180</v>
      </c>
      <c r="B1115" s="12" t="s">
        <v>3172</v>
      </c>
      <c r="C1115" s="118" t="s">
        <v>1</v>
      </c>
      <c r="D1115" s="123">
        <v>387.28</v>
      </c>
    </row>
    <row r="1116" spans="1:4">
      <c r="A1116" s="118">
        <v>7260101190</v>
      </c>
      <c r="B1116" s="12" t="s">
        <v>3173</v>
      </c>
      <c r="C1116" s="118" t="s">
        <v>1</v>
      </c>
      <c r="D1116" s="123">
        <v>357.59</v>
      </c>
    </row>
    <row r="1117" spans="1:4">
      <c r="A1117" s="118">
        <v>7260101200</v>
      </c>
      <c r="B1117" s="12" t="s">
        <v>3174</v>
      </c>
      <c r="C1117" s="118" t="s">
        <v>1</v>
      </c>
      <c r="D1117" s="123">
        <v>360.89</v>
      </c>
    </row>
    <row r="1118" spans="1:4">
      <c r="A1118" s="118">
        <v>7260101210</v>
      </c>
      <c r="B1118" s="12" t="s">
        <v>3175</v>
      </c>
      <c r="C1118" s="118" t="s">
        <v>1</v>
      </c>
      <c r="D1118" s="123">
        <v>330.12</v>
      </c>
    </row>
    <row r="1119" spans="1:4">
      <c r="A1119" s="118" t="s">
        <v>14146</v>
      </c>
      <c r="D1119" s="123"/>
    </row>
    <row r="1120" spans="1:4">
      <c r="A1120" s="118" t="s">
        <v>14147</v>
      </c>
      <c r="D1120" s="123"/>
    </row>
    <row r="1121" spans="1:4">
      <c r="A1121" s="118" t="s">
        <v>14148</v>
      </c>
      <c r="C1121" s="118" t="s">
        <v>14149</v>
      </c>
      <c r="D1121" s="123"/>
    </row>
    <row r="1122" spans="1:4">
      <c r="A1122" s="118" t="s">
        <v>19</v>
      </c>
      <c r="B1122" s="12" t="s">
        <v>971</v>
      </c>
      <c r="C1122" s="118" t="s">
        <v>0</v>
      </c>
      <c r="D1122" s="123" t="s">
        <v>14150</v>
      </c>
    </row>
    <row r="1123" spans="1:4">
      <c r="A1123" s="118">
        <v>7260101220</v>
      </c>
      <c r="B1123" s="12" t="s">
        <v>3176</v>
      </c>
      <c r="C1123" s="118" t="s">
        <v>1</v>
      </c>
      <c r="D1123" s="123">
        <v>408.11</v>
      </c>
    </row>
    <row r="1124" spans="1:4">
      <c r="A1124" s="118">
        <v>7260101230</v>
      </c>
      <c r="B1124" s="12" t="s">
        <v>3177</v>
      </c>
      <c r="C1124" s="118" t="s">
        <v>1</v>
      </c>
      <c r="D1124" s="123">
        <v>378.42</v>
      </c>
    </row>
    <row r="1125" spans="1:4">
      <c r="A1125" s="118">
        <v>7260101240</v>
      </c>
      <c r="B1125" s="12" t="s">
        <v>3178</v>
      </c>
      <c r="C1125" s="118" t="s">
        <v>1</v>
      </c>
      <c r="D1125" s="123">
        <v>381.72</v>
      </c>
    </row>
    <row r="1126" spans="1:4">
      <c r="A1126" s="118">
        <v>7260101250</v>
      </c>
      <c r="B1126" s="12" t="s">
        <v>3179</v>
      </c>
      <c r="C1126" s="118" t="s">
        <v>1</v>
      </c>
      <c r="D1126" s="123">
        <v>362.74</v>
      </c>
    </row>
    <row r="1127" spans="1:4">
      <c r="A1127" s="118">
        <v>7260101260</v>
      </c>
      <c r="B1127" s="12" t="s">
        <v>3180</v>
      </c>
      <c r="C1127" s="118" t="s">
        <v>1</v>
      </c>
      <c r="D1127" s="123">
        <v>448.94</v>
      </c>
    </row>
    <row r="1128" spans="1:4">
      <c r="A1128" s="118">
        <v>7260101270</v>
      </c>
      <c r="B1128" s="12" t="s">
        <v>3181</v>
      </c>
      <c r="C1128" s="118" t="s">
        <v>1</v>
      </c>
      <c r="D1128" s="123">
        <v>413.89</v>
      </c>
    </row>
    <row r="1129" spans="1:4">
      <c r="A1129" s="118">
        <v>7260101280</v>
      </c>
      <c r="B1129" s="12" t="s">
        <v>3182</v>
      </c>
      <c r="C1129" s="118" t="s">
        <v>1</v>
      </c>
      <c r="D1129" s="123">
        <v>417.48</v>
      </c>
    </row>
    <row r="1130" spans="1:4">
      <c r="A1130" s="118">
        <v>7260101290</v>
      </c>
      <c r="B1130" s="12" t="s">
        <v>3183</v>
      </c>
      <c r="C1130" s="118" t="s">
        <v>1</v>
      </c>
      <c r="D1130" s="123">
        <v>385.72</v>
      </c>
    </row>
    <row r="1131" spans="1:4">
      <c r="A1131" s="118">
        <v>7260101300</v>
      </c>
      <c r="B1131" s="12" t="s">
        <v>3184</v>
      </c>
      <c r="C1131" s="118" t="s">
        <v>1</v>
      </c>
      <c r="D1131" s="123">
        <v>471.92</v>
      </c>
    </row>
    <row r="1132" spans="1:4">
      <c r="A1132" s="118">
        <v>7260101310</v>
      </c>
      <c r="B1132" s="12" t="s">
        <v>3185</v>
      </c>
      <c r="C1132" s="118" t="s">
        <v>1</v>
      </c>
      <c r="D1132" s="123">
        <v>436.14</v>
      </c>
    </row>
    <row r="1133" spans="1:4">
      <c r="A1133" s="118">
        <v>7260101320</v>
      </c>
      <c r="B1133" s="12" t="s">
        <v>3186</v>
      </c>
      <c r="C1133" s="118" t="s">
        <v>1</v>
      </c>
      <c r="D1133" s="123">
        <v>439.53</v>
      </c>
    </row>
    <row r="1134" spans="1:4">
      <c r="A1134" s="118">
        <v>7260101330</v>
      </c>
      <c r="B1134" s="12" t="s">
        <v>3187</v>
      </c>
      <c r="C1134" s="118" t="s">
        <v>1</v>
      </c>
      <c r="D1134" s="123">
        <v>425.46</v>
      </c>
    </row>
    <row r="1135" spans="1:4">
      <c r="A1135" s="118">
        <v>7260101340</v>
      </c>
      <c r="B1135" s="12" t="s">
        <v>3188</v>
      </c>
      <c r="C1135" s="118" t="s">
        <v>1</v>
      </c>
      <c r="D1135" s="123">
        <v>519.85</v>
      </c>
    </row>
    <row r="1136" spans="1:4">
      <c r="A1136" s="118">
        <v>7260101350</v>
      </c>
      <c r="B1136" s="12" t="s">
        <v>3189</v>
      </c>
      <c r="C1136" s="118" t="s">
        <v>1</v>
      </c>
      <c r="D1136" s="123">
        <v>478.49</v>
      </c>
    </row>
    <row r="1137" spans="1:4">
      <c r="A1137" s="118">
        <v>7260101360</v>
      </c>
      <c r="B1137" s="12" t="s">
        <v>3190</v>
      </c>
      <c r="C1137" s="118" t="s">
        <v>1</v>
      </c>
      <c r="D1137" s="123">
        <v>482.23</v>
      </c>
    </row>
    <row r="1138" spans="1:4">
      <c r="A1138" s="118">
        <v>7260101370</v>
      </c>
      <c r="B1138" s="12" t="s">
        <v>3191</v>
      </c>
      <c r="C1138" s="118" t="s">
        <v>1</v>
      </c>
      <c r="D1138" s="123">
        <v>455.13</v>
      </c>
    </row>
    <row r="1139" spans="1:4">
      <c r="A1139" s="118">
        <v>7260101380</v>
      </c>
      <c r="B1139" s="12" t="s">
        <v>3192</v>
      </c>
      <c r="C1139" s="118" t="s">
        <v>1</v>
      </c>
      <c r="D1139" s="123">
        <v>549.52</v>
      </c>
    </row>
    <row r="1140" spans="1:4">
      <c r="A1140" s="118">
        <v>7260101390</v>
      </c>
      <c r="B1140" s="12" t="s">
        <v>3193</v>
      </c>
      <c r="C1140" s="118" t="s">
        <v>1</v>
      </c>
      <c r="D1140" s="123">
        <v>508.14</v>
      </c>
    </row>
    <row r="1141" spans="1:4">
      <c r="A1141" s="118">
        <v>7260101400</v>
      </c>
      <c r="B1141" s="12" t="s">
        <v>3194</v>
      </c>
      <c r="C1141" s="118" t="s">
        <v>1</v>
      </c>
      <c r="D1141" s="123">
        <v>511.85</v>
      </c>
    </row>
    <row r="1142" spans="1:4">
      <c r="A1142" s="118">
        <v>7260101410</v>
      </c>
      <c r="B1142" s="12" t="s">
        <v>3195</v>
      </c>
      <c r="C1142" s="118" t="s">
        <v>1</v>
      </c>
      <c r="D1142" s="123">
        <v>323.94</v>
      </c>
    </row>
    <row r="1143" spans="1:4">
      <c r="A1143" s="118">
        <v>7260101420</v>
      </c>
      <c r="B1143" s="12" t="s">
        <v>3196</v>
      </c>
      <c r="C1143" s="118" t="s">
        <v>1</v>
      </c>
      <c r="D1143" s="123">
        <v>398.39</v>
      </c>
    </row>
    <row r="1144" spans="1:4">
      <c r="A1144" s="118">
        <v>7260101430</v>
      </c>
      <c r="B1144" s="12" t="s">
        <v>3197</v>
      </c>
      <c r="C1144" s="118" t="s">
        <v>1</v>
      </c>
      <c r="D1144" s="123">
        <v>370.82</v>
      </c>
    </row>
    <row r="1145" spans="1:4">
      <c r="A1145" s="118">
        <v>7260101440</v>
      </c>
      <c r="B1145" s="12" t="s">
        <v>3198</v>
      </c>
      <c r="C1145" s="118" t="s">
        <v>1</v>
      </c>
      <c r="D1145" s="123">
        <v>373.98</v>
      </c>
    </row>
    <row r="1146" spans="1:4">
      <c r="A1146" s="118">
        <v>7260101450</v>
      </c>
      <c r="B1146" s="12" t="s">
        <v>3199</v>
      </c>
      <c r="C1146" s="118" t="s">
        <v>1</v>
      </c>
      <c r="D1146" s="123">
        <v>369.28</v>
      </c>
    </row>
    <row r="1147" spans="1:4">
      <c r="A1147" s="118">
        <v>7260101460</v>
      </c>
      <c r="B1147" s="12" t="s">
        <v>3200</v>
      </c>
      <c r="C1147" s="118" t="s">
        <v>1</v>
      </c>
      <c r="D1147" s="123">
        <v>447.27</v>
      </c>
    </row>
    <row r="1148" spans="1:4">
      <c r="A1148" s="118">
        <v>7260101470</v>
      </c>
      <c r="B1148" s="12" t="s">
        <v>3201</v>
      </c>
      <c r="C1148" s="118" t="s">
        <v>1</v>
      </c>
      <c r="D1148" s="123">
        <v>417.58</v>
      </c>
    </row>
    <row r="1149" spans="1:4">
      <c r="A1149" s="118">
        <v>7260101480</v>
      </c>
      <c r="B1149" s="12" t="s">
        <v>3202</v>
      </c>
      <c r="C1149" s="118" t="s">
        <v>1</v>
      </c>
      <c r="D1149" s="123">
        <v>420.88</v>
      </c>
    </row>
    <row r="1150" spans="1:4">
      <c r="A1150" s="118">
        <v>7260101490</v>
      </c>
      <c r="B1150" s="12" t="s">
        <v>3203</v>
      </c>
      <c r="C1150" s="118" t="s">
        <v>1</v>
      </c>
      <c r="D1150" s="123">
        <v>390.27</v>
      </c>
    </row>
    <row r="1151" spans="1:4">
      <c r="A1151" s="118">
        <v>7260101500</v>
      </c>
      <c r="B1151" s="12" t="s">
        <v>3204</v>
      </c>
      <c r="C1151" s="118" t="s">
        <v>1</v>
      </c>
      <c r="D1151" s="123">
        <v>468.26</v>
      </c>
    </row>
    <row r="1152" spans="1:4">
      <c r="A1152" s="118">
        <v>7260101510</v>
      </c>
      <c r="B1152" s="12" t="s">
        <v>3205</v>
      </c>
      <c r="C1152" s="118" t="s">
        <v>1</v>
      </c>
      <c r="D1152" s="123">
        <v>438.57</v>
      </c>
    </row>
    <row r="1153" spans="1:4">
      <c r="A1153" s="118">
        <v>7260101520</v>
      </c>
      <c r="B1153" s="12" t="s">
        <v>3206</v>
      </c>
      <c r="C1153" s="118" t="s">
        <v>1</v>
      </c>
      <c r="D1153" s="123">
        <v>441.87</v>
      </c>
    </row>
    <row r="1154" spans="1:4">
      <c r="A1154" s="118">
        <v>7260101530</v>
      </c>
      <c r="B1154" s="12" t="s">
        <v>3207</v>
      </c>
      <c r="C1154" s="118" t="s">
        <v>1</v>
      </c>
      <c r="D1154" s="123">
        <v>423.57</v>
      </c>
    </row>
    <row r="1155" spans="1:4">
      <c r="A1155" s="118">
        <v>7260101540</v>
      </c>
      <c r="B1155" s="12" t="s">
        <v>3208</v>
      </c>
      <c r="C1155" s="118" t="s">
        <v>1</v>
      </c>
      <c r="D1155" s="123">
        <v>509.76</v>
      </c>
    </row>
    <row r="1156" spans="1:4">
      <c r="A1156" s="118">
        <v>7260101550</v>
      </c>
      <c r="B1156" s="12" t="s">
        <v>3209</v>
      </c>
      <c r="C1156" s="118" t="s">
        <v>1</v>
      </c>
      <c r="D1156" s="123">
        <v>474.72</v>
      </c>
    </row>
    <row r="1157" spans="1:4">
      <c r="A1157" s="118">
        <v>7260101560</v>
      </c>
      <c r="B1157" s="12" t="s">
        <v>3210</v>
      </c>
      <c r="C1157" s="118" t="s">
        <v>1</v>
      </c>
      <c r="D1157" s="123">
        <v>478.31</v>
      </c>
    </row>
    <row r="1158" spans="1:4">
      <c r="A1158" s="118">
        <v>7260101570</v>
      </c>
      <c r="B1158" s="12" t="s">
        <v>3211</v>
      </c>
      <c r="C1158" s="118" t="s">
        <v>1</v>
      </c>
      <c r="D1158" s="123">
        <v>447.35</v>
      </c>
    </row>
    <row r="1159" spans="1:4">
      <c r="A1159" s="118">
        <v>7260101580</v>
      </c>
      <c r="B1159" s="12" t="s">
        <v>3212</v>
      </c>
      <c r="C1159" s="118" t="s">
        <v>1</v>
      </c>
      <c r="D1159" s="123">
        <v>533.54</v>
      </c>
    </row>
    <row r="1160" spans="1:4">
      <c r="A1160" s="118">
        <v>7260101590</v>
      </c>
      <c r="B1160" s="12" t="s">
        <v>3213</v>
      </c>
      <c r="C1160" s="118" t="s">
        <v>1</v>
      </c>
      <c r="D1160" s="123">
        <v>497.77</v>
      </c>
    </row>
    <row r="1161" spans="1:4">
      <c r="A1161" s="118">
        <v>7260101600</v>
      </c>
      <c r="B1161" s="12" t="s">
        <v>3214</v>
      </c>
      <c r="C1161" s="118" t="s">
        <v>1</v>
      </c>
      <c r="D1161" s="123">
        <v>501.16</v>
      </c>
    </row>
    <row r="1162" spans="1:4">
      <c r="A1162" s="118">
        <v>7260101610</v>
      </c>
      <c r="B1162" s="12" t="s">
        <v>3215</v>
      </c>
      <c r="C1162" s="118" t="s">
        <v>1</v>
      </c>
      <c r="D1162" s="123">
        <v>490.48</v>
      </c>
    </row>
    <row r="1163" spans="1:4">
      <c r="A1163" s="118">
        <v>7260101620</v>
      </c>
      <c r="B1163" s="12" t="s">
        <v>3216</v>
      </c>
      <c r="C1163" s="118" t="s">
        <v>1</v>
      </c>
      <c r="D1163" s="123">
        <v>584.88</v>
      </c>
    </row>
    <row r="1164" spans="1:4">
      <c r="A1164" s="118">
        <v>7260101630</v>
      </c>
      <c r="B1164" s="12" t="s">
        <v>3217</v>
      </c>
      <c r="C1164" s="118" t="s">
        <v>1</v>
      </c>
      <c r="D1164" s="123">
        <v>543.52</v>
      </c>
    </row>
    <row r="1165" spans="1:4">
      <c r="A1165" s="118">
        <v>7260101640</v>
      </c>
      <c r="B1165" s="12" t="s">
        <v>3218</v>
      </c>
      <c r="C1165" s="118" t="s">
        <v>1</v>
      </c>
      <c r="D1165" s="123">
        <v>547.25</v>
      </c>
    </row>
    <row r="1166" spans="1:4">
      <c r="A1166" s="118">
        <v>7260101650</v>
      </c>
      <c r="B1166" s="12" t="s">
        <v>3219</v>
      </c>
      <c r="C1166" s="118" t="s">
        <v>1</v>
      </c>
      <c r="D1166" s="123">
        <v>515.42999999999995</v>
      </c>
    </row>
    <row r="1167" spans="1:4">
      <c r="A1167" s="118">
        <v>7260101660</v>
      </c>
      <c r="B1167" s="12" t="s">
        <v>3220</v>
      </c>
      <c r="C1167" s="118" t="s">
        <v>1</v>
      </c>
      <c r="D1167" s="123">
        <v>609.83000000000004</v>
      </c>
    </row>
    <row r="1168" spans="1:4">
      <c r="A1168" s="118">
        <v>7260101670</v>
      </c>
      <c r="B1168" s="12" t="s">
        <v>3221</v>
      </c>
      <c r="C1168" s="118" t="s">
        <v>1</v>
      </c>
      <c r="D1168" s="123">
        <v>568.45000000000005</v>
      </c>
    </row>
    <row r="1169" spans="1:4">
      <c r="A1169" s="118">
        <v>7260101680</v>
      </c>
      <c r="B1169" s="12" t="s">
        <v>3222</v>
      </c>
      <c r="C1169" s="118" t="s">
        <v>1</v>
      </c>
      <c r="D1169" s="123">
        <v>572.15</v>
      </c>
    </row>
    <row r="1170" spans="1:4">
      <c r="A1170" s="118">
        <v>7260200040</v>
      </c>
      <c r="B1170" s="12" t="s">
        <v>3223</v>
      </c>
      <c r="C1170" s="118" t="s">
        <v>1</v>
      </c>
      <c r="D1170" s="123">
        <v>342.45</v>
      </c>
    </row>
    <row r="1171" spans="1:4">
      <c r="A1171" s="118">
        <v>7260200320</v>
      </c>
      <c r="B1171" s="12" t="s">
        <v>3224</v>
      </c>
      <c r="C1171" s="118" t="s">
        <v>1</v>
      </c>
      <c r="D1171" s="123">
        <v>349.11</v>
      </c>
    </row>
    <row r="1172" spans="1:4">
      <c r="A1172" s="118">
        <v>7260250010</v>
      </c>
      <c r="B1172" s="12" t="s">
        <v>3225</v>
      </c>
      <c r="C1172" s="118" t="s">
        <v>1</v>
      </c>
      <c r="D1172" s="123">
        <v>59.23</v>
      </c>
    </row>
    <row r="1173" spans="1:4">
      <c r="A1173" s="118">
        <v>7260250040</v>
      </c>
      <c r="B1173" s="12" t="s">
        <v>3226</v>
      </c>
      <c r="C1173" s="118" t="s">
        <v>1</v>
      </c>
      <c r="D1173" s="123">
        <v>109.27</v>
      </c>
    </row>
    <row r="1174" spans="1:4">
      <c r="A1174" s="118">
        <v>7260250080</v>
      </c>
      <c r="B1174" s="12" t="s">
        <v>3227</v>
      </c>
      <c r="C1174" s="118" t="s">
        <v>1</v>
      </c>
      <c r="D1174" s="123">
        <v>154.94999999999999</v>
      </c>
    </row>
    <row r="1175" spans="1:4">
      <c r="A1175" s="118" t="s">
        <v>14146</v>
      </c>
      <c r="D1175" s="123"/>
    </row>
    <row r="1176" spans="1:4">
      <c r="A1176" s="118" t="s">
        <v>14147</v>
      </c>
      <c r="D1176" s="123"/>
    </row>
    <row r="1177" spans="1:4">
      <c r="A1177" s="118" t="s">
        <v>14148</v>
      </c>
      <c r="C1177" s="118" t="s">
        <v>14149</v>
      </c>
      <c r="D1177" s="123"/>
    </row>
    <row r="1178" spans="1:4">
      <c r="A1178" s="118" t="s">
        <v>19</v>
      </c>
      <c r="B1178" s="12" t="s">
        <v>971</v>
      </c>
      <c r="C1178" s="118" t="s">
        <v>0</v>
      </c>
      <c r="D1178" s="123" t="s">
        <v>14150</v>
      </c>
    </row>
    <row r="1179" spans="1:4">
      <c r="A1179" s="118">
        <v>7260250320</v>
      </c>
      <c r="B1179" s="12" t="s">
        <v>3228</v>
      </c>
      <c r="C1179" s="118" t="s">
        <v>1</v>
      </c>
      <c r="D1179" s="123">
        <v>110.56</v>
      </c>
    </row>
    <row r="1180" spans="1:4">
      <c r="A1180" s="118">
        <v>7260250360</v>
      </c>
      <c r="B1180" s="12" t="s">
        <v>3229</v>
      </c>
      <c r="C1180" s="118" t="s">
        <v>1</v>
      </c>
      <c r="D1180" s="123">
        <v>156.33000000000001</v>
      </c>
    </row>
    <row r="1181" spans="1:4">
      <c r="A1181" s="118">
        <v>7260300010</v>
      </c>
      <c r="B1181" s="12" t="s">
        <v>3230</v>
      </c>
      <c r="C1181" s="118" t="s">
        <v>1</v>
      </c>
      <c r="D1181" s="123">
        <v>382.5</v>
      </c>
    </row>
    <row r="1182" spans="1:4">
      <c r="A1182" s="118">
        <v>7260300020</v>
      </c>
      <c r="B1182" s="12" t="s">
        <v>3231</v>
      </c>
      <c r="C1182" s="118" t="s">
        <v>1</v>
      </c>
      <c r="D1182" s="123">
        <v>456.95</v>
      </c>
    </row>
    <row r="1183" spans="1:4">
      <c r="A1183" s="118">
        <v>7260300030</v>
      </c>
      <c r="B1183" s="12" t="s">
        <v>3232</v>
      </c>
      <c r="C1183" s="118" t="s">
        <v>1</v>
      </c>
      <c r="D1183" s="123">
        <v>429.38</v>
      </c>
    </row>
    <row r="1184" spans="1:4">
      <c r="A1184" s="118">
        <v>7260300040</v>
      </c>
      <c r="B1184" s="12" t="s">
        <v>3233</v>
      </c>
      <c r="C1184" s="118" t="s">
        <v>1</v>
      </c>
      <c r="D1184" s="123">
        <v>432.54</v>
      </c>
    </row>
    <row r="1185" spans="1:4">
      <c r="A1185" s="118">
        <v>7260300050</v>
      </c>
      <c r="B1185" s="12" t="s">
        <v>3234</v>
      </c>
      <c r="C1185" s="118" t="s">
        <v>1</v>
      </c>
      <c r="D1185" s="123">
        <v>426.83</v>
      </c>
    </row>
    <row r="1186" spans="1:4">
      <c r="A1186" s="118">
        <v>7260300060</v>
      </c>
      <c r="B1186" s="12" t="s">
        <v>3235</v>
      </c>
      <c r="C1186" s="118" t="s">
        <v>1</v>
      </c>
      <c r="D1186" s="123">
        <v>504.83</v>
      </c>
    </row>
    <row r="1187" spans="1:4">
      <c r="A1187" s="118">
        <v>7260300070</v>
      </c>
      <c r="B1187" s="12" t="s">
        <v>3236</v>
      </c>
      <c r="C1187" s="118" t="s">
        <v>1</v>
      </c>
      <c r="D1187" s="123">
        <v>475.14</v>
      </c>
    </row>
    <row r="1188" spans="1:4">
      <c r="A1188" s="118">
        <v>7260300080</v>
      </c>
      <c r="B1188" s="12" t="s">
        <v>3237</v>
      </c>
      <c r="C1188" s="118" t="s">
        <v>1</v>
      </c>
      <c r="D1188" s="123">
        <v>478.44</v>
      </c>
    </row>
    <row r="1189" spans="1:4">
      <c r="A1189" s="118">
        <v>7260300090</v>
      </c>
      <c r="B1189" s="12" t="s">
        <v>3238</v>
      </c>
      <c r="C1189" s="118" t="s">
        <v>1</v>
      </c>
      <c r="D1189" s="123">
        <v>447.58</v>
      </c>
    </row>
    <row r="1190" spans="1:4">
      <c r="A1190" s="118">
        <v>7260300100</v>
      </c>
      <c r="B1190" s="12" t="s">
        <v>3239</v>
      </c>
      <c r="C1190" s="118" t="s">
        <v>1</v>
      </c>
      <c r="D1190" s="123">
        <v>525.58000000000004</v>
      </c>
    </row>
    <row r="1191" spans="1:4">
      <c r="A1191" s="118">
        <v>7260300110</v>
      </c>
      <c r="B1191" s="12" t="s">
        <v>3240</v>
      </c>
      <c r="C1191" s="118" t="s">
        <v>1</v>
      </c>
      <c r="D1191" s="123">
        <v>495.89</v>
      </c>
    </row>
    <row r="1192" spans="1:4">
      <c r="A1192" s="118">
        <v>7260300120</v>
      </c>
      <c r="B1192" s="12" t="s">
        <v>3241</v>
      </c>
      <c r="C1192" s="118" t="s">
        <v>1</v>
      </c>
      <c r="D1192" s="123">
        <v>499.19</v>
      </c>
    </row>
    <row r="1193" spans="1:4">
      <c r="A1193" s="118">
        <v>7260300130</v>
      </c>
      <c r="B1193" s="12" t="s">
        <v>3242</v>
      </c>
      <c r="C1193" s="118" t="s">
        <v>1</v>
      </c>
      <c r="D1193" s="123">
        <v>478.8</v>
      </c>
    </row>
    <row r="1194" spans="1:4">
      <c r="A1194" s="118">
        <v>7260300140</v>
      </c>
      <c r="B1194" s="12" t="s">
        <v>3243</v>
      </c>
      <c r="C1194" s="118" t="s">
        <v>1</v>
      </c>
      <c r="D1194" s="123">
        <v>565</v>
      </c>
    </row>
    <row r="1195" spans="1:4">
      <c r="A1195" s="118">
        <v>7260300150</v>
      </c>
      <c r="B1195" s="12" t="s">
        <v>3244</v>
      </c>
      <c r="C1195" s="118" t="s">
        <v>1</v>
      </c>
      <c r="D1195" s="123">
        <v>529.95000000000005</v>
      </c>
    </row>
    <row r="1196" spans="1:4">
      <c r="A1196" s="118">
        <v>7260300160</v>
      </c>
      <c r="B1196" s="12" t="s">
        <v>3245</v>
      </c>
      <c r="C1196" s="118" t="s">
        <v>1</v>
      </c>
      <c r="D1196" s="123">
        <v>533.54</v>
      </c>
    </row>
    <row r="1197" spans="1:4">
      <c r="A1197" s="118">
        <v>7260300170</v>
      </c>
      <c r="B1197" s="12" t="s">
        <v>3246</v>
      </c>
      <c r="C1197" s="118" t="s">
        <v>1</v>
      </c>
      <c r="D1197" s="123">
        <v>501.47</v>
      </c>
    </row>
    <row r="1198" spans="1:4">
      <c r="A1198" s="118">
        <v>7260300180</v>
      </c>
      <c r="B1198" s="12" t="s">
        <v>3247</v>
      </c>
      <c r="C1198" s="118" t="s">
        <v>1</v>
      </c>
      <c r="D1198" s="123">
        <v>587.66999999999996</v>
      </c>
    </row>
    <row r="1199" spans="1:4">
      <c r="A1199" s="118">
        <v>7260300190</v>
      </c>
      <c r="B1199" s="12" t="s">
        <v>3248</v>
      </c>
      <c r="C1199" s="118" t="s">
        <v>1</v>
      </c>
      <c r="D1199" s="123">
        <v>551.89</v>
      </c>
    </row>
    <row r="1200" spans="1:4">
      <c r="A1200" s="118">
        <v>7260300200</v>
      </c>
      <c r="B1200" s="12" t="s">
        <v>3249</v>
      </c>
      <c r="C1200" s="118" t="s">
        <v>1</v>
      </c>
      <c r="D1200" s="123">
        <v>555.28</v>
      </c>
    </row>
    <row r="1201" spans="1:4">
      <c r="A1201" s="118">
        <v>7260300210</v>
      </c>
      <c r="B1201" s="12" t="s">
        <v>3250</v>
      </c>
      <c r="C1201" s="118" t="s">
        <v>1</v>
      </c>
      <c r="D1201" s="123">
        <v>539.04</v>
      </c>
    </row>
    <row r="1202" spans="1:4">
      <c r="A1202" s="118">
        <v>7260300220</v>
      </c>
      <c r="B1202" s="12" t="s">
        <v>3251</v>
      </c>
      <c r="C1202" s="118" t="s">
        <v>1</v>
      </c>
      <c r="D1202" s="123">
        <v>633.44000000000005</v>
      </c>
    </row>
    <row r="1203" spans="1:4">
      <c r="A1203" s="118">
        <v>7260300230</v>
      </c>
      <c r="B1203" s="12" t="s">
        <v>3252</v>
      </c>
      <c r="C1203" s="118" t="s">
        <v>1</v>
      </c>
      <c r="D1203" s="123">
        <v>592.08000000000004</v>
      </c>
    </row>
    <row r="1204" spans="1:4">
      <c r="A1204" s="118">
        <v>7260300240</v>
      </c>
      <c r="B1204" s="12" t="s">
        <v>3253</v>
      </c>
      <c r="C1204" s="118" t="s">
        <v>1</v>
      </c>
      <c r="D1204" s="123">
        <v>595.80999999999995</v>
      </c>
    </row>
    <row r="1205" spans="1:4">
      <c r="A1205" s="118">
        <v>7260300250</v>
      </c>
      <c r="B1205" s="12" t="s">
        <v>3254</v>
      </c>
      <c r="C1205" s="118" t="s">
        <v>1</v>
      </c>
      <c r="D1205" s="123">
        <v>565.58000000000004</v>
      </c>
    </row>
    <row r="1206" spans="1:4">
      <c r="A1206" s="118">
        <v>7260300260</v>
      </c>
      <c r="B1206" s="12" t="s">
        <v>3255</v>
      </c>
      <c r="C1206" s="118" t="s">
        <v>1</v>
      </c>
      <c r="D1206" s="123">
        <v>659.98</v>
      </c>
    </row>
    <row r="1207" spans="1:4">
      <c r="A1207" s="118">
        <v>7260300270</v>
      </c>
      <c r="B1207" s="12" t="s">
        <v>3256</v>
      </c>
      <c r="C1207" s="118" t="s">
        <v>1</v>
      </c>
      <c r="D1207" s="123">
        <v>618.6</v>
      </c>
    </row>
    <row r="1208" spans="1:4">
      <c r="A1208" s="118">
        <v>7260300280</v>
      </c>
      <c r="B1208" s="12" t="s">
        <v>3257</v>
      </c>
      <c r="C1208" s="118" t="s">
        <v>1</v>
      </c>
      <c r="D1208" s="123">
        <v>622.29999999999995</v>
      </c>
    </row>
    <row r="1209" spans="1:4">
      <c r="A1209" s="118">
        <v>7260300290</v>
      </c>
      <c r="B1209" s="12" t="s">
        <v>3258</v>
      </c>
      <c r="C1209" s="118" t="s">
        <v>1</v>
      </c>
      <c r="D1209" s="123">
        <v>450.57</v>
      </c>
    </row>
    <row r="1210" spans="1:4">
      <c r="A1210" s="118">
        <v>7260300300</v>
      </c>
      <c r="B1210" s="12" t="s">
        <v>3259</v>
      </c>
      <c r="C1210" s="118" t="s">
        <v>1</v>
      </c>
      <c r="D1210" s="123">
        <v>525.01</v>
      </c>
    </row>
    <row r="1211" spans="1:4">
      <c r="A1211" s="118">
        <v>7260300310</v>
      </c>
      <c r="B1211" s="12" t="s">
        <v>3260</v>
      </c>
      <c r="C1211" s="118" t="s">
        <v>1</v>
      </c>
      <c r="D1211" s="123">
        <v>497.44</v>
      </c>
    </row>
    <row r="1212" spans="1:4">
      <c r="A1212" s="118">
        <v>7260300320</v>
      </c>
      <c r="B1212" s="12" t="s">
        <v>3261</v>
      </c>
      <c r="C1212" s="118" t="s">
        <v>1</v>
      </c>
      <c r="D1212" s="123">
        <v>500.6</v>
      </c>
    </row>
    <row r="1213" spans="1:4">
      <c r="A1213" s="118">
        <v>7260300330</v>
      </c>
      <c r="B1213" s="12" t="s">
        <v>3262</v>
      </c>
      <c r="C1213" s="118" t="s">
        <v>1</v>
      </c>
      <c r="D1213" s="123">
        <v>495.12</v>
      </c>
    </row>
    <row r="1214" spans="1:4">
      <c r="A1214" s="118">
        <v>7260300340</v>
      </c>
      <c r="B1214" s="12" t="s">
        <v>3263</v>
      </c>
      <c r="C1214" s="118" t="s">
        <v>1</v>
      </c>
      <c r="D1214" s="123">
        <v>573.12</v>
      </c>
    </row>
    <row r="1215" spans="1:4">
      <c r="A1215" s="118">
        <v>7260300350</v>
      </c>
      <c r="B1215" s="12" t="s">
        <v>3264</v>
      </c>
      <c r="C1215" s="118" t="s">
        <v>1</v>
      </c>
      <c r="D1215" s="123">
        <v>543.41999999999996</v>
      </c>
    </row>
    <row r="1216" spans="1:4">
      <c r="A1216" s="118">
        <v>7260300360</v>
      </c>
      <c r="B1216" s="12" t="s">
        <v>3265</v>
      </c>
      <c r="C1216" s="118" t="s">
        <v>1</v>
      </c>
      <c r="D1216" s="123">
        <v>546.72</v>
      </c>
    </row>
    <row r="1217" spans="1:4">
      <c r="A1217" s="118">
        <v>7260300370</v>
      </c>
      <c r="B1217" s="12" t="s">
        <v>3266</v>
      </c>
      <c r="C1217" s="118" t="s">
        <v>1</v>
      </c>
      <c r="D1217" s="123">
        <v>515.87</v>
      </c>
    </row>
    <row r="1218" spans="1:4">
      <c r="A1218" s="118">
        <v>7260300380</v>
      </c>
      <c r="B1218" s="12" t="s">
        <v>3267</v>
      </c>
      <c r="C1218" s="118" t="s">
        <v>1</v>
      </c>
      <c r="D1218" s="123">
        <v>593.88</v>
      </c>
    </row>
    <row r="1219" spans="1:4">
      <c r="A1219" s="118">
        <v>7260300390</v>
      </c>
      <c r="B1219" s="12" t="s">
        <v>3268</v>
      </c>
      <c r="C1219" s="118" t="s">
        <v>1</v>
      </c>
      <c r="D1219" s="123">
        <v>564.17999999999995</v>
      </c>
    </row>
    <row r="1220" spans="1:4">
      <c r="A1220" s="118">
        <v>7260300400</v>
      </c>
      <c r="B1220" s="12" t="s">
        <v>3269</v>
      </c>
      <c r="C1220" s="118" t="s">
        <v>1</v>
      </c>
      <c r="D1220" s="123">
        <v>567.48</v>
      </c>
    </row>
    <row r="1221" spans="1:4">
      <c r="A1221" s="118">
        <v>7260300410</v>
      </c>
      <c r="B1221" s="12" t="s">
        <v>3270</v>
      </c>
      <c r="C1221" s="118" t="s">
        <v>1</v>
      </c>
      <c r="D1221" s="123">
        <v>547.42999999999995</v>
      </c>
    </row>
    <row r="1222" spans="1:4">
      <c r="A1222" s="118">
        <v>7260300420</v>
      </c>
      <c r="B1222" s="12" t="s">
        <v>3271</v>
      </c>
      <c r="C1222" s="118" t="s">
        <v>1</v>
      </c>
      <c r="D1222" s="123">
        <v>633.62</v>
      </c>
    </row>
    <row r="1223" spans="1:4">
      <c r="A1223" s="118">
        <v>7260300430</v>
      </c>
      <c r="B1223" s="12" t="s">
        <v>3272</v>
      </c>
      <c r="C1223" s="118" t="s">
        <v>1</v>
      </c>
      <c r="D1223" s="123">
        <v>598.58000000000004</v>
      </c>
    </row>
    <row r="1224" spans="1:4">
      <c r="A1224" s="118">
        <v>7260300440</v>
      </c>
      <c r="B1224" s="12" t="s">
        <v>3273</v>
      </c>
      <c r="C1224" s="118" t="s">
        <v>1</v>
      </c>
      <c r="D1224" s="123">
        <v>602.17999999999995</v>
      </c>
    </row>
    <row r="1225" spans="1:4">
      <c r="A1225" s="118">
        <v>7260300450</v>
      </c>
      <c r="B1225" s="12" t="s">
        <v>3274</v>
      </c>
      <c r="C1225" s="118" t="s">
        <v>1</v>
      </c>
      <c r="D1225" s="123">
        <v>570.1</v>
      </c>
    </row>
    <row r="1226" spans="1:4">
      <c r="A1226" s="118">
        <v>7260300460</v>
      </c>
      <c r="B1226" s="12" t="s">
        <v>3275</v>
      </c>
      <c r="C1226" s="118" t="s">
        <v>1</v>
      </c>
      <c r="D1226" s="123">
        <v>656.29</v>
      </c>
    </row>
    <row r="1227" spans="1:4">
      <c r="A1227" s="118">
        <v>7260300470</v>
      </c>
      <c r="B1227" s="12" t="s">
        <v>3276</v>
      </c>
      <c r="C1227" s="118" t="s">
        <v>1</v>
      </c>
      <c r="D1227" s="123">
        <v>620.52</v>
      </c>
    </row>
    <row r="1228" spans="1:4">
      <c r="A1228" s="118">
        <v>7260300480</v>
      </c>
      <c r="B1228" s="12" t="s">
        <v>3277</v>
      </c>
      <c r="C1228" s="118" t="s">
        <v>1</v>
      </c>
      <c r="D1228" s="123">
        <v>623.91999999999996</v>
      </c>
    </row>
    <row r="1229" spans="1:4">
      <c r="A1229" s="118">
        <v>7260300490</v>
      </c>
      <c r="B1229" s="12" t="s">
        <v>3278</v>
      </c>
      <c r="C1229" s="118" t="s">
        <v>1</v>
      </c>
      <c r="D1229" s="123">
        <v>608.03</v>
      </c>
    </row>
    <row r="1230" spans="1:4">
      <c r="A1230" s="118">
        <v>7260300500</v>
      </c>
      <c r="B1230" s="12" t="s">
        <v>3279</v>
      </c>
      <c r="C1230" s="118" t="s">
        <v>1</v>
      </c>
      <c r="D1230" s="123">
        <v>702.42</v>
      </c>
    </row>
    <row r="1231" spans="1:4">
      <c r="A1231" s="118" t="s">
        <v>14146</v>
      </c>
      <c r="D1231" s="123"/>
    </row>
    <row r="1232" spans="1:4">
      <c r="A1232" s="118" t="s">
        <v>14147</v>
      </c>
      <c r="D1232" s="123"/>
    </row>
    <row r="1233" spans="1:4">
      <c r="A1233" s="118" t="s">
        <v>14148</v>
      </c>
      <c r="C1233" s="118" t="s">
        <v>14149</v>
      </c>
      <c r="D1233" s="123"/>
    </row>
    <row r="1234" spans="1:4">
      <c r="A1234" s="118" t="s">
        <v>19</v>
      </c>
      <c r="B1234" s="12" t="s">
        <v>971</v>
      </c>
      <c r="C1234" s="118" t="s">
        <v>0</v>
      </c>
      <c r="D1234" s="123" t="s">
        <v>14150</v>
      </c>
    </row>
    <row r="1235" spans="1:4">
      <c r="A1235" s="118">
        <v>7260300510</v>
      </c>
      <c r="B1235" s="12" t="s">
        <v>3280</v>
      </c>
      <c r="C1235" s="118" t="s">
        <v>1</v>
      </c>
      <c r="D1235" s="123">
        <v>661.06</v>
      </c>
    </row>
    <row r="1236" spans="1:4">
      <c r="A1236" s="118">
        <v>7260300520</v>
      </c>
      <c r="B1236" s="12" t="s">
        <v>3281</v>
      </c>
      <c r="C1236" s="118" t="s">
        <v>1</v>
      </c>
      <c r="D1236" s="123">
        <v>664.8</v>
      </c>
    </row>
    <row r="1237" spans="1:4">
      <c r="A1237" s="118">
        <v>7260300530</v>
      </c>
      <c r="B1237" s="12" t="s">
        <v>3282</v>
      </c>
      <c r="C1237" s="118" t="s">
        <v>1</v>
      </c>
      <c r="D1237" s="123">
        <v>634.57000000000005</v>
      </c>
    </row>
    <row r="1238" spans="1:4">
      <c r="A1238" s="118">
        <v>7260300540</v>
      </c>
      <c r="B1238" s="12" t="s">
        <v>3283</v>
      </c>
      <c r="C1238" s="118" t="s">
        <v>1</v>
      </c>
      <c r="D1238" s="123">
        <v>728.96</v>
      </c>
    </row>
    <row r="1239" spans="1:4">
      <c r="A1239" s="118">
        <v>7260300550</v>
      </c>
      <c r="B1239" s="12" t="s">
        <v>3284</v>
      </c>
      <c r="C1239" s="118" t="s">
        <v>1</v>
      </c>
      <c r="D1239" s="123">
        <v>687.58</v>
      </c>
    </row>
    <row r="1240" spans="1:4">
      <c r="A1240" s="118">
        <v>7260300560</v>
      </c>
      <c r="B1240" s="12" t="s">
        <v>3285</v>
      </c>
      <c r="C1240" s="118" t="s">
        <v>1</v>
      </c>
      <c r="D1240" s="123">
        <v>691.29</v>
      </c>
    </row>
    <row r="1241" spans="1:4">
      <c r="A1241" s="118">
        <v>7260300570</v>
      </c>
      <c r="B1241" s="12" t="s">
        <v>3286</v>
      </c>
      <c r="C1241" s="118" t="s">
        <v>1</v>
      </c>
      <c r="D1241" s="123">
        <v>539.89</v>
      </c>
    </row>
    <row r="1242" spans="1:4">
      <c r="A1242" s="118">
        <v>7260300580</v>
      </c>
      <c r="B1242" s="12" t="s">
        <v>3287</v>
      </c>
      <c r="C1242" s="118" t="s">
        <v>1</v>
      </c>
      <c r="D1242" s="123">
        <v>614.34</v>
      </c>
    </row>
    <row r="1243" spans="1:4">
      <c r="A1243" s="118">
        <v>7260300590</v>
      </c>
      <c r="B1243" s="12" t="s">
        <v>3288</v>
      </c>
      <c r="C1243" s="118" t="s">
        <v>1</v>
      </c>
      <c r="D1243" s="123">
        <v>586.77</v>
      </c>
    </row>
    <row r="1244" spans="1:4">
      <c r="A1244" s="118">
        <v>7260300600</v>
      </c>
      <c r="B1244" s="12" t="s">
        <v>3289</v>
      </c>
      <c r="C1244" s="118" t="s">
        <v>1</v>
      </c>
      <c r="D1244" s="123">
        <v>589.92999999999995</v>
      </c>
    </row>
    <row r="1245" spans="1:4">
      <c r="A1245" s="118">
        <v>7260300610</v>
      </c>
      <c r="B1245" s="12" t="s">
        <v>3290</v>
      </c>
      <c r="C1245" s="118" t="s">
        <v>1</v>
      </c>
      <c r="D1245" s="123">
        <v>584.66</v>
      </c>
    </row>
    <row r="1246" spans="1:4">
      <c r="A1246" s="118">
        <v>7260300620</v>
      </c>
      <c r="B1246" s="12" t="s">
        <v>3291</v>
      </c>
      <c r="C1246" s="118" t="s">
        <v>1</v>
      </c>
      <c r="D1246" s="123">
        <v>662.66</v>
      </c>
    </row>
    <row r="1247" spans="1:4">
      <c r="A1247" s="118">
        <v>7260300630</v>
      </c>
      <c r="B1247" s="12" t="s">
        <v>3292</v>
      </c>
      <c r="C1247" s="118" t="s">
        <v>1</v>
      </c>
      <c r="D1247" s="123">
        <v>632.97</v>
      </c>
    </row>
    <row r="1248" spans="1:4">
      <c r="A1248" s="118">
        <v>7260300640</v>
      </c>
      <c r="B1248" s="12" t="s">
        <v>3293</v>
      </c>
      <c r="C1248" s="118" t="s">
        <v>1</v>
      </c>
      <c r="D1248" s="123">
        <v>636.27</v>
      </c>
    </row>
    <row r="1249" spans="1:4">
      <c r="A1249" s="118">
        <v>7260300650</v>
      </c>
      <c r="B1249" s="12" t="s">
        <v>3294</v>
      </c>
      <c r="C1249" s="118" t="s">
        <v>1</v>
      </c>
      <c r="D1249" s="123">
        <v>605.41</v>
      </c>
    </row>
    <row r="1250" spans="1:4">
      <c r="A1250" s="118">
        <v>7260300660</v>
      </c>
      <c r="B1250" s="12" t="s">
        <v>3295</v>
      </c>
      <c r="C1250" s="118" t="s">
        <v>1</v>
      </c>
      <c r="D1250" s="123">
        <v>683.42</v>
      </c>
    </row>
    <row r="1251" spans="1:4">
      <c r="A1251" s="118">
        <v>7260300670</v>
      </c>
      <c r="B1251" s="12" t="s">
        <v>3296</v>
      </c>
      <c r="C1251" s="118" t="s">
        <v>1</v>
      </c>
      <c r="D1251" s="123">
        <v>653.73</v>
      </c>
    </row>
    <row r="1252" spans="1:4">
      <c r="A1252" s="118">
        <v>7260300680</v>
      </c>
      <c r="B1252" s="12" t="s">
        <v>3297</v>
      </c>
      <c r="C1252" s="118" t="s">
        <v>1</v>
      </c>
      <c r="D1252" s="123">
        <v>657.03</v>
      </c>
    </row>
    <row r="1253" spans="1:4">
      <c r="A1253" s="118">
        <v>7260300690</v>
      </c>
      <c r="B1253" s="12" t="s">
        <v>3298</v>
      </c>
      <c r="C1253" s="118" t="s">
        <v>1</v>
      </c>
      <c r="D1253" s="123">
        <v>637.33000000000004</v>
      </c>
    </row>
    <row r="1254" spans="1:4">
      <c r="A1254" s="118">
        <v>7260300700</v>
      </c>
      <c r="B1254" s="12" t="s">
        <v>3299</v>
      </c>
      <c r="C1254" s="118" t="s">
        <v>1</v>
      </c>
      <c r="D1254" s="123">
        <v>723.53</v>
      </c>
    </row>
    <row r="1255" spans="1:4">
      <c r="A1255" s="118">
        <v>7260300710</v>
      </c>
      <c r="B1255" s="12" t="s">
        <v>3300</v>
      </c>
      <c r="C1255" s="118" t="s">
        <v>1</v>
      </c>
      <c r="D1255" s="123">
        <v>688.48</v>
      </c>
    </row>
    <row r="1256" spans="1:4">
      <c r="A1256" s="118">
        <v>7260300720</v>
      </c>
      <c r="B1256" s="12" t="s">
        <v>3301</v>
      </c>
      <c r="C1256" s="118" t="s">
        <v>1</v>
      </c>
      <c r="D1256" s="123">
        <v>692.07</v>
      </c>
    </row>
    <row r="1257" spans="1:4">
      <c r="A1257" s="118">
        <v>7260300730</v>
      </c>
      <c r="B1257" s="12" t="s">
        <v>3302</v>
      </c>
      <c r="C1257" s="118" t="s">
        <v>1</v>
      </c>
      <c r="D1257" s="123">
        <v>660</v>
      </c>
    </row>
    <row r="1258" spans="1:4">
      <c r="A1258" s="118">
        <v>7260300740</v>
      </c>
      <c r="B1258" s="12" t="s">
        <v>3303</v>
      </c>
      <c r="C1258" s="118" t="s">
        <v>1</v>
      </c>
      <c r="D1258" s="123">
        <v>746.2</v>
      </c>
    </row>
    <row r="1259" spans="1:4">
      <c r="A1259" s="118">
        <v>7260300750</v>
      </c>
      <c r="B1259" s="12" t="s">
        <v>3304</v>
      </c>
      <c r="C1259" s="118" t="s">
        <v>1</v>
      </c>
      <c r="D1259" s="123">
        <v>710.42</v>
      </c>
    </row>
    <row r="1260" spans="1:4">
      <c r="A1260" s="118">
        <v>7260300760</v>
      </c>
      <c r="B1260" s="12" t="s">
        <v>3305</v>
      </c>
      <c r="C1260" s="118" t="s">
        <v>1</v>
      </c>
      <c r="D1260" s="123">
        <v>713.81</v>
      </c>
    </row>
    <row r="1261" spans="1:4">
      <c r="A1261" s="118">
        <v>7260300770</v>
      </c>
      <c r="B1261" s="12" t="s">
        <v>3306</v>
      </c>
      <c r="C1261" s="118" t="s">
        <v>1</v>
      </c>
      <c r="D1261" s="123">
        <v>698.35</v>
      </c>
    </row>
    <row r="1262" spans="1:4">
      <c r="A1262" s="118">
        <v>7260300780</v>
      </c>
      <c r="B1262" s="12" t="s">
        <v>3307</v>
      </c>
      <c r="C1262" s="118" t="s">
        <v>1</v>
      </c>
      <c r="D1262" s="123">
        <v>792.76</v>
      </c>
    </row>
    <row r="1263" spans="1:4">
      <c r="A1263" s="118">
        <v>7260300790</v>
      </c>
      <c r="B1263" s="12" t="s">
        <v>3308</v>
      </c>
      <c r="C1263" s="118" t="s">
        <v>1</v>
      </c>
      <c r="D1263" s="123">
        <v>751.38</v>
      </c>
    </row>
    <row r="1264" spans="1:4">
      <c r="A1264" s="118">
        <v>7260300800</v>
      </c>
      <c r="B1264" s="12" t="s">
        <v>3309</v>
      </c>
      <c r="C1264" s="118" t="s">
        <v>1</v>
      </c>
      <c r="D1264" s="123">
        <v>755.12</v>
      </c>
    </row>
    <row r="1265" spans="1:4">
      <c r="A1265" s="118">
        <v>7260300810</v>
      </c>
      <c r="B1265" s="12" t="s">
        <v>3310</v>
      </c>
      <c r="C1265" s="118" t="s">
        <v>1</v>
      </c>
      <c r="D1265" s="123">
        <v>724.89</v>
      </c>
    </row>
    <row r="1266" spans="1:4">
      <c r="A1266" s="118">
        <v>7260300820</v>
      </c>
      <c r="B1266" s="12" t="s">
        <v>3311</v>
      </c>
      <c r="C1266" s="118" t="s">
        <v>1</v>
      </c>
      <c r="D1266" s="123">
        <v>819.3</v>
      </c>
    </row>
    <row r="1267" spans="1:4">
      <c r="A1267" s="118">
        <v>7260300830</v>
      </c>
      <c r="B1267" s="12" t="s">
        <v>3312</v>
      </c>
      <c r="C1267" s="118" t="s">
        <v>1</v>
      </c>
      <c r="D1267" s="123">
        <v>777.9</v>
      </c>
    </row>
    <row r="1268" spans="1:4">
      <c r="A1268" s="118">
        <v>7260300840</v>
      </c>
      <c r="B1268" s="12" t="s">
        <v>3313</v>
      </c>
      <c r="C1268" s="118" t="s">
        <v>1</v>
      </c>
      <c r="D1268" s="123">
        <v>781.61</v>
      </c>
    </row>
    <row r="1269" spans="1:4">
      <c r="A1269" s="118">
        <v>7260300850</v>
      </c>
      <c r="B1269" s="12" t="s">
        <v>3314</v>
      </c>
      <c r="C1269" s="118" t="s">
        <v>1</v>
      </c>
      <c r="D1269" s="123">
        <v>620.04999999999995</v>
      </c>
    </row>
    <row r="1270" spans="1:4">
      <c r="A1270" s="118">
        <v>7260300860</v>
      </c>
      <c r="B1270" s="12" t="s">
        <v>3315</v>
      </c>
      <c r="C1270" s="118" t="s">
        <v>1</v>
      </c>
      <c r="D1270" s="123">
        <v>694.49</v>
      </c>
    </row>
    <row r="1271" spans="1:4">
      <c r="A1271" s="118">
        <v>7260300870</v>
      </c>
      <c r="B1271" s="12" t="s">
        <v>3316</v>
      </c>
      <c r="C1271" s="118" t="s">
        <v>1</v>
      </c>
      <c r="D1271" s="123">
        <v>666.92</v>
      </c>
    </row>
    <row r="1272" spans="1:4">
      <c r="A1272" s="118">
        <v>7260300880</v>
      </c>
      <c r="B1272" s="12" t="s">
        <v>3317</v>
      </c>
      <c r="C1272" s="118" t="s">
        <v>1</v>
      </c>
      <c r="D1272" s="123">
        <v>670.08</v>
      </c>
    </row>
    <row r="1273" spans="1:4">
      <c r="A1273" s="118">
        <v>7260300890</v>
      </c>
      <c r="B1273" s="12" t="s">
        <v>3318</v>
      </c>
      <c r="C1273" s="118" t="s">
        <v>1</v>
      </c>
      <c r="D1273" s="123">
        <v>665.09</v>
      </c>
    </row>
    <row r="1274" spans="1:4">
      <c r="A1274" s="118">
        <v>7260300900</v>
      </c>
      <c r="B1274" s="12" t="s">
        <v>3319</v>
      </c>
      <c r="C1274" s="118" t="s">
        <v>1</v>
      </c>
      <c r="D1274" s="123">
        <v>743.09</v>
      </c>
    </row>
    <row r="1275" spans="1:4">
      <c r="A1275" s="118">
        <v>7260300910</v>
      </c>
      <c r="B1275" s="12" t="s">
        <v>3320</v>
      </c>
      <c r="C1275" s="118" t="s">
        <v>1</v>
      </c>
      <c r="D1275" s="123">
        <v>713.4</v>
      </c>
    </row>
    <row r="1276" spans="1:4">
      <c r="A1276" s="118">
        <v>7260300920</v>
      </c>
      <c r="B1276" s="12" t="s">
        <v>3321</v>
      </c>
      <c r="C1276" s="118" t="s">
        <v>1</v>
      </c>
      <c r="D1276" s="123">
        <v>716.7</v>
      </c>
    </row>
    <row r="1277" spans="1:4">
      <c r="A1277" s="118">
        <v>7260300930</v>
      </c>
      <c r="B1277" s="12" t="s">
        <v>3322</v>
      </c>
      <c r="C1277" s="118" t="s">
        <v>1</v>
      </c>
      <c r="D1277" s="123">
        <v>685.92</v>
      </c>
    </row>
    <row r="1278" spans="1:4">
      <c r="A1278" s="118">
        <v>7260300940</v>
      </c>
      <c r="B1278" s="12" t="s">
        <v>3323</v>
      </c>
      <c r="C1278" s="118" t="s">
        <v>1</v>
      </c>
      <c r="D1278" s="123">
        <v>763.92</v>
      </c>
    </row>
    <row r="1279" spans="1:4">
      <c r="A1279" s="118">
        <v>7260300950</v>
      </c>
      <c r="B1279" s="12" t="s">
        <v>3324</v>
      </c>
      <c r="C1279" s="118" t="s">
        <v>1</v>
      </c>
      <c r="D1279" s="123">
        <v>734.23</v>
      </c>
    </row>
    <row r="1280" spans="1:4">
      <c r="A1280" s="118">
        <v>7260300960</v>
      </c>
      <c r="B1280" s="12" t="s">
        <v>3325</v>
      </c>
      <c r="C1280" s="118" t="s">
        <v>1</v>
      </c>
      <c r="D1280" s="123">
        <v>737.53</v>
      </c>
    </row>
    <row r="1281" spans="1:4">
      <c r="A1281" s="118">
        <v>7260300970</v>
      </c>
      <c r="B1281" s="12" t="s">
        <v>3326</v>
      </c>
      <c r="C1281" s="118" t="s">
        <v>1</v>
      </c>
      <c r="D1281" s="123">
        <v>718.35</v>
      </c>
    </row>
    <row r="1282" spans="1:4">
      <c r="A1282" s="118">
        <v>7260300980</v>
      </c>
      <c r="B1282" s="12" t="s">
        <v>3327</v>
      </c>
      <c r="C1282" s="118" t="s">
        <v>1</v>
      </c>
      <c r="D1282" s="123">
        <v>804.53</v>
      </c>
    </row>
    <row r="1283" spans="1:4">
      <c r="A1283" s="118">
        <v>7260300990</v>
      </c>
      <c r="B1283" s="12" t="s">
        <v>3328</v>
      </c>
      <c r="C1283" s="118" t="s">
        <v>1</v>
      </c>
      <c r="D1283" s="123">
        <v>769.49</v>
      </c>
    </row>
    <row r="1284" spans="1:4">
      <c r="A1284" s="118">
        <v>7260301000</v>
      </c>
      <c r="B1284" s="12" t="s">
        <v>3329</v>
      </c>
      <c r="C1284" s="118" t="s">
        <v>1</v>
      </c>
      <c r="D1284" s="123">
        <v>773.09</v>
      </c>
    </row>
    <row r="1285" spans="1:4">
      <c r="A1285" s="118">
        <v>7260301010</v>
      </c>
      <c r="B1285" s="12" t="s">
        <v>3330</v>
      </c>
      <c r="C1285" s="118" t="s">
        <v>1</v>
      </c>
      <c r="D1285" s="123">
        <v>741.33</v>
      </c>
    </row>
    <row r="1286" spans="1:4">
      <c r="A1286" s="118">
        <v>7260301020</v>
      </c>
      <c r="B1286" s="12" t="s">
        <v>3331</v>
      </c>
      <c r="C1286" s="118" t="s">
        <v>1</v>
      </c>
      <c r="D1286" s="123">
        <v>827.51</v>
      </c>
    </row>
    <row r="1287" spans="1:4">
      <c r="A1287" s="118" t="s">
        <v>14146</v>
      </c>
      <c r="D1287" s="123"/>
    </row>
    <row r="1288" spans="1:4">
      <c r="A1288" s="118" t="s">
        <v>14147</v>
      </c>
      <c r="D1288" s="123"/>
    </row>
    <row r="1289" spans="1:4">
      <c r="A1289" s="118" t="s">
        <v>14148</v>
      </c>
      <c r="C1289" s="118" t="s">
        <v>14149</v>
      </c>
      <c r="D1289" s="123"/>
    </row>
    <row r="1290" spans="1:4">
      <c r="A1290" s="118" t="s">
        <v>19</v>
      </c>
      <c r="B1290" s="12" t="s">
        <v>971</v>
      </c>
      <c r="C1290" s="118" t="s">
        <v>0</v>
      </c>
      <c r="D1290" s="123" t="s">
        <v>14150</v>
      </c>
    </row>
    <row r="1291" spans="1:4">
      <c r="A1291" s="118">
        <v>7260301030</v>
      </c>
      <c r="B1291" s="12" t="s">
        <v>3332</v>
      </c>
      <c r="C1291" s="118" t="s">
        <v>1</v>
      </c>
      <c r="D1291" s="123">
        <v>791.74</v>
      </c>
    </row>
    <row r="1292" spans="1:4">
      <c r="A1292" s="118">
        <v>7260301040</v>
      </c>
      <c r="B1292" s="12" t="s">
        <v>3333</v>
      </c>
      <c r="C1292" s="118" t="s">
        <v>1</v>
      </c>
      <c r="D1292" s="123">
        <v>795.14</v>
      </c>
    </row>
    <row r="1293" spans="1:4">
      <c r="A1293" s="118">
        <v>7260301050</v>
      </c>
      <c r="B1293" s="12" t="s">
        <v>3334</v>
      </c>
      <c r="C1293" s="118" t="s">
        <v>1</v>
      </c>
      <c r="D1293" s="123">
        <v>780.83</v>
      </c>
    </row>
    <row r="1294" spans="1:4">
      <c r="A1294" s="118">
        <v>7260301060</v>
      </c>
      <c r="B1294" s="12" t="s">
        <v>3335</v>
      </c>
      <c r="C1294" s="118" t="s">
        <v>1</v>
      </c>
      <c r="D1294" s="123">
        <v>875.23</v>
      </c>
    </row>
    <row r="1295" spans="1:4">
      <c r="A1295" s="118">
        <v>7260301070</v>
      </c>
      <c r="B1295" s="12" t="s">
        <v>3336</v>
      </c>
      <c r="C1295" s="118" t="s">
        <v>1</v>
      </c>
      <c r="D1295" s="123">
        <v>833.86</v>
      </c>
    </row>
    <row r="1296" spans="1:4">
      <c r="A1296" s="118">
        <v>7260301080</v>
      </c>
      <c r="B1296" s="12" t="s">
        <v>3337</v>
      </c>
      <c r="C1296" s="118" t="s">
        <v>1</v>
      </c>
      <c r="D1296" s="123">
        <v>837.6</v>
      </c>
    </row>
    <row r="1297" spans="1:4">
      <c r="A1297" s="118">
        <v>7260301090</v>
      </c>
      <c r="B1297" s="12" t="s">
        <v>3338</v>
      </c>
      <c r="C1297" s="118" t="s">
        <v>1</v>
      </c>
      <c r="D1297" s="123">
        <v>810.51</v>
      </c>
    </row>
    <row r="1298" spans="1:4">
      <c r="A1298" s="118">
        <v>7260301100</v>
      </c>
      <c r="B1298" s="12" t="s">
        <v>3339</v>
      </c>
      <c r="C1298" s="118" t="s">
        <v>1</v>
      </c>
      <c r="D1298" s="123">
        <v>904.91</v>
      </c>
    </row>
    <row r="1299" spans="1:4">
      <c r="A1299" s="118">
        <v>7260301110</v>
      </c>
      <c r="B1299" s="12" t="s">
        <v>3340</v>
      </c>
      <c r="C1299" s="118" t="s">
        <v>1</v>
      </c>
      <c r="D1299" s="123">
        <v>863.52</v>
      </c>
    </row>
    <row r="1300" spans="1:4">
      <c r="A1300" s="118">
        <v>7260301120</v>
      </c>
      <c r="B1300" s="12" t="s">
        <v>3341</v>
      </c>
      <c r="C1300" s="118" t="s">
        <v>1</v>
      </c>
      <c r="D1300" s="123">
        <v>867.23</v>
      </c>
    </row>
    <row r="1301" spans="1:4">
      <c r="A1301" s="118">
        <v>7260301130</v>
      </c>
      <c r="B1301" s="12" t="s">
        <v>3342</v>
      </c>
      <c r="C1301" s="118" t="s">
        <v>1</v>
      </c>
      <c r="D1301" s="123">
        <v>825.25</v>
      </c>
    </row>
    <row r="1302" spans="1:4">
      <c r="A1302" s="118">
        <v>7260301140</v>
      </c>
      <c r="B1302" s="12" t="s">
        <v>3343</v>
      </c>
      <c r="C1302" s="118" t="s">
        <v>1</v>
      </c>
      <c r="D1302" s="123">
        <v>899.7</v>
      </c>
    </row>
    <row r="1303" spans="1:4">
      <c r="A1303" s="118">
        <v>7260301150</v>
      </c>
      <c r="B1303" s="12" t="s">
        <v>3344</v>
      </c>
      <c r="C1303" s="118" t="s">
        <v>1</v>
      </c>
      <c r="D1303" s="123">
        <v>872.13</v>
      </c>
    </row>
    <row r="1304" spans="1:4">
      <c r="A1304" s="118">
        <v>7260301160</v>
      </c>
      <c r="B1304" s="12" t="s">
        <v>3345</v>
      </c>
      <c r="C1304" s="118" t="s">
        <v>1</v>
      </c>
      <c r="D1304" s="123">
        <v>875.29</v>
      </c>
    </row>
    <row r="1305" spans="1:4">
      <c r="A1305" s="118">
        <v>7260301170</v>
      </c>
      <c r="B1305" s="12" t="s">
        <v>3346</v>
      </c>
      <c r="C1305" s="118" t="s">
        <v>1</v>
      </c>
      <c r="D1305" s="123">
        <v>870.35</v>
      </c>
    </row>
    <row r="1306" spans="1:4">
      <c r="A1306" s="118">
        <v>7260301180</v>
      </c>
      <c r="B1306" s="12" t="s">
        <v>3347</v>
      </c>
      <c r="C1306" s="118" t="s">
        <v>1</v>
      </c>
      <c r="D1306" s="123">
        <v>948.34</v>
      </c>
    </row>
    <row r="1307" spans="1:4">
      <c r="A1307" s="118">
        <v>7260301190</v>
      </c>
      <c r="B1307" s="12" t="s">
        <v>3348</v>
      </c>
      <c r="C1307" s="118" t="s">
        <v>1</v>
      </c>
      <c r="D1307" s="123">
        <v>918.64</v>
      </c>
    </row>
    <row r="1308" spans="1:4">
      <c r="A1308" s="118">
        <v>7260301200</v>
      </c>
      <c r="B1308" s="12" t="s">
        <v>3349</v>
      </c>
      <c r="C1308" s="118" t="s">
        <v>1</v>
      </c>
      <c r="D1308" s="123">
        <v>921.95</v>
      </c>
    </row>
    <row r="1309" spans="1:4">
      <c r="A1309" s="118">
        <v>7260301210</v>
      </c>
      <c r="B1309" s="12" t="s">
        <v>3350</v>
      </c>
      <c r="C1309" s="118" t="s">
        <v>1</v>
      </c>
      <c r="D1309" s="123">
        <v>891.18</v>
      </c>
    </row>
    <row r="1310" spans="1:4">
      <c r="A1310" s="118">
        <v>7260301220</v>
      </c>
      <c r="B1310" s="12" t="s">
        <v>3351</v>
      </c>
      <c r="C1310" s="118" t="s">
        <v>1</v>
      </c>
      <c r="D1310" s="123">
        <v>969.18</v>
      </c>
    </row>
    <row r="1311" spans="1:4">
      <c r="A1311" s="118">
        <v>7260301230</v>
      </c>
      <c r="B1311" s="12" t="s">
        <v>3352</v>
      </c>
      <c r="C1311" s="118" t="s">
        <v>1</v>
      </c>
      <c r="D1311" s="123">
        <v>939.48</v>
      </c>
    </row>
    <row r="1312" spans="1:4">
      <c r="A1312" s="118">
        <v>7260301240</v>
      </c>
      <c r="B1312" s="12" t="s">
        <v>3353</v>
      </c>
      <c r="C1312" s="118" t="s">
        <v>1</v>
      </c>
      <c r="D1312" s="123">
        <v>942.79</v>
      </c>
    </row>
    <row r="1313" spans="1:4">
      <c r="A1313" s="118">
        <v>7260301250</v>
      </c>
      <c r="B1313" s="12" t="s">
        <v>3354</v>
      </c>
      <c r="C1313" s="118" t="s">
        <v>1</v>
      </c>
      <c r="D1313" s="123">
        <v>924.04</v>
      </c>
    </row>
    <row r="1314" spans="1:4">
      <c r="A1314" s="118">
        <v>7260301260</v>
      </c>
      <c r="B1314" s="12" t="s">
        <v>3355</v>
      </c>
      <c r="C1314" s="118" t="s">
        <v>1</v>
      </c>
      <c r="D1314" s="123">
        <v>1010.24</v>
      </c>
    </row>
    <row r="1315" spans="1:4">
      <c r="A1315" s="118">
        <v>7260301270</v>
      </c>
      <c r="B1315" s="12" t="s">
        <v>3356</v>
      </c>
      <c r="C1315" s="118" t="s">
        <v>1</v>
      </c>
      <c r="D1315" s="123">
        <v>975.19</v>
      </c>
    </row>
    <row r="1316" spans="1:4">
      <c r="A1316" s="118">
        <v>7260301280</v>
      </c>
      <c r="B1316" s="12" t="s">
        <v>3357</v>
      </c>
      <c r="C1316" s="118" t="s">
        <v>1</v>
      </c>
      <c r="D1316" s="123">
        <v>978.78</v>
      </c>
    </row>
    <row r="1317" spans="1:4">
      <c r="A1317" s="118">
        <v>7260301290</v>
      </c>
      <c r="B1317" s="12" t="s">
        <v>3358</v>
      </c>
      <c r="C1317" s="118" t="s">
        <v>1</v>
      </c>
      <c r="D1317" s="123">
        <v>947.02</v>
      </c>
    </row>
    <row r="1318" spans="1:4">
      <c r="A1318" s="118">
        <v>7260301300</v>
      </c>
      <c r="B1318" s="12" t="s">
        <v>3359</v>
      </c>
      <c r="C1318" s="118" t="s">
        <v>1</v>
      </c>
      <c r="D1318" s="123">
        <v>1033.22</v>
      </c>
    </row>
    <row r="1319" spans="1:4">
      <c r="A1319" s="118">
        <v>7260301310</v>
      </c>
      <c r="B1319" s="12" t="s">
        <v>3360</v>
      </c>
      <c r="C1319" s="118" t="s">
        <v>1</v>
      </c>
      <c r="D1319" s="123">
        <v>997.44</v>
      </c>
    </row>
    <row r="1320" spans="1:4">
      <c r="A1320" s="118">
        <v>7260301320</v>
      </c>
      <c r="B1320" s="12" t="s">
        <v>3361</v>
      </c>
      <c r="C1320" s="118" t="s">
        <v>1</v>
      </c>
      <c r="D1320" s="123">
        <v>1000.83</v>
      </c>
    </row>
    <row r="1321" spans="1:4">
      <c r="A1321" s="118">
        <v>7260301330</v>
      </c>
      <c r="B1321" s="12" t="s">
        <v>3362</v>
      </c>
      <c r="C1321" s="118" t="s">
        <v>1</v>
      </c>
      <c r="D1321" s="123">
        <v>986.88</v>
      </c>
    </row>
    <row r="1322" spans="1:4">
      <c r="A1322" s="118">
        <v>7260301340</v>
      </c>
      <c r="B1322" s="12" t="s">
        <v>3363</v>
      </c>
      <c r="C1322" s="118" t="s">
        <v>1</v>
      </c>
      <c r="D1322" s="123">
        <v>1081.28</v>
      </c>
    </row>
    <row r="1323" spans="1:4">
      <c r="A1323" s="118">
        <v>7260301350</v>
      </c>
      <c r="B1323" s="12" t="s">
        <v>3364</v>
      </c>
      <c r="C1323" s="118" t="s">
        <v>1</v>
      </c>
      <c r="D1323" s="123">
        <v>1039.9100000000001</v>
      </c>
    </row>
    <row r="1324" spans="1:4">
      <c r="A1324" s="118">
        <v>7260301360</v>
      </c>
      <c r="B1324" s="12" t="s">
        <v>3365</v>
      </c>
      <c r="C1324" s="118" t="s">
        <v>1</v>
      </c>
      <c r="D1324" s="123">
        <v>1043.6500000000001</v>
      </c>
    </row>
    <row r="1325" spans="1:4">
      <c r="A1325" s="118">
        <v>7260301370</v>
      </c>
      <c r="B1325" s="12" t="s">
        <v>3366</v>
      </c>
      <c r="C1325" s="118" t="s">
        <v>1</v>
      </c>
      <c r="D1325" s="123">
        <v>1016.55</v>
      </c>
    </row>
    <row r="1326" spans="1:4">
      <c r="A1326" s="118">
        <v>7260301380</v>
      </c>
      <c r="B1326" s="12" t="s">
        <v>3367</v>
      </c>
      <c r="C1326" s="118" t="s">
        <v>1</v>
      </c>
      <c r="D1326" s="123">
        <v>1110.96</v>
      </c>
    </row>
    <row r="1327" spans="1:4">
      <c r="A1327" s="118">
        <v>7260301390</v>
      </c>
      <c r="B1327" s="12" t="s">
        <v>3368</v>
      </c>
      <c r="C1327" s="118" t="s">
        <v>1</v>
      </c>
      <c r="D1327" s="123">
        <v>1069.57</v>
      </c>
    </row>
    <row r="1328" spans="1:4">
      <c r="A1328" s="118">
        <v>7260301400</v>
      </c>
      <c r="B1328" s="12" t="s">
        <v>3369</v>
      </c>
      <c r="C1328" s="118" t="s">
        <v>1</v>
      </c>
      <c r="D1328" s="123">
        <v>1073.28</v>
      </c>
    </row>
    <row r="1329" spans="1:4">
      <c r="A1329" s="118">
        <v>7260301410</v>
      </c>
      <c r="B1329" s="12" t="s">
        <v>3370</v>
      </c>
      <c r="C1329" s="118" t="s">
        <v>1</v>
      </c>
      <c r="D1329" s="123">
        <v>871.99</v>
      </c>
    </row>
    <row r="1330" spans="1:4">
      <c r="A1330" s="118">
        <v>7260301420</v>
      </c>
      <c r="B1330" s="12" t="s">
        <v>3371</v>
      </c>
      <c r="C1330" s="118" t="s">
        <v>1</v>
      </c>
      <c r="D1330" s="123">
        <v>946.44</v>
      </c>
    </row>
    <row r="1331" spans="1:4">
      <c r="A1331" s="118">
        <v>7260301430</v>
      </c>
      <c r="B1331" s="12" t="s">
        <v>3372</v>
      </c>
      <c r="C1331" s="118" t="s">
        <v>1</v>
      </c>
      <c r="D1331" s="123">
        <v>918.86</v>
      </c>
    </row>
    <row r="1332" spans="1:4">
      <c r="A1332" s="118">
        <v>7260301440</v>
      </c>
      <c r="B1332" s="12" t="s">
        <v>3373</v>
      </c>
      <c r="C1332" s="118" t="s">
        <v>1</v>
      </c>
      <c r="D1332" s="123">
        <v>922.03</v>
      </c>
    </row>
    <row r="1333" spans="1:4">
      <c r="A1333" s="118">
        <v>7260301450</v>
      </c>
      <c r="B1333" s="12" t="s">
        <v>3374</v>
      </c>
      <c r="C1333" s="118" t="s">
        <v>1</v>
      </c>
      <c r="D1333" s="123">
        <v>917.47</v>
      </c>
    </row>
    <row r="1334" spans="1:4">
      <c r="A1334" s="118">
        <v>7260301460</v>
      </c>
      <c r="B1334" s="12" t="s">
        <v>3375</v>
      </c>
      <c r="C1334" s="118" t="s">
        <v>1</v>
      </c>
      <c r="D1334" s="123">
        <v>995.47</v>
      </c>
    </row>
    <row r="1335" spans="1:4">
      <c r="A1335" s="118">
        <v>7260301470</v>
      </c>
      <c r="B1335" s="12" t="s">
        <v>3376</v>
      </c>
      <c r="C1335" s="118" t="s">
        <v>1</v>
      </c>
      <c r="D1335" s="123">
        <v>965.77</v>
      </c>
    </row>
    <row r="1336" spans="1:4">
      <c r="A1336" s="118">
        <v>7260301480</v>
      </c>
      <c r="B1336" s="12" t="s">
        <v>3377</v>
      </c>
      <c r="C1336" s="118" t="s">
        <v>1</v>
      </c>
      <c r="D1336" s="123">
        <v>969.08</v>
      </c>
    </row>
    <row r="1337" spans="1:4">
      <c r="A1337" s="118">
        <v>7260301490</v>
      </c>
      <c r="B1337" s="12" t="s">
        <v>3378</v>
      </c>
      <c r="C1337" s="118" t="s">
        <v>1</v>
      </c>
      <c r="D1337" s="123">
        <v>938.46</v>
      </c>
    </row>
    <row r="1338" spans="1:4">
      <c r="A1338" s="118">
        <v>7260301500</v>
      </c>
      <c r="B1338" s="12" t="s">
        <v>3379</v>
      </c>
      <c r="C1338" s="118" t="s">
        <v>1</v>
      </c>
      <c r="D1338" s="123">
        <v>1016.46</v>
      </c>
    </row>
    <row r="1339" spans="1:4">
      <c r="A1339" s="118">
        <v>7260301510</v>
      </c>
      <c r="B1339" s="12" t="s">
        <v>3380</v>
      </c>
      <c r="C1339" s="118" t="s">
        <v>1</v>
      </c>
      <c r="D1339" s="123">
        <v>986.76</v>
      </c>
    </row>
    <row r="1340" spans="1:4">
      <c r="A1340" s="118">
        <v>7260301520</v>
      </c>
      <c r="B1340" s="12" t="s">
        <v>3381</v>
      </c>
      <c r="C1340" s="118" t="s">
        <v>1</v>
      </c>
      <c r="D1340" s="123">
        <v>990.07</v>
      </c>
    </row>
    <row r="1341" spans="1:4">
      <c r="A1341" s="118">
        <v>7260301530</v>
      </c>
      <c r="B1341" s="12" t="s">
        <v>3382</v>
      </c>
      <c r="C1341" s="118" t="s">
        <v>1</v>
      </c>
      <c r="D1341" s="123">
        <v>971.97</v>
      </c>
    </row>
    <row r="1342" spans="1:4">
      <c r="A1342" s="118">
        <v>7260301540</v>
      </c>
      <c r="B1342" s="12" t="s">
        <v>3383</v>
      </c>
      <c r="C1342" s="118" t="s">
        <v>1</v>
      </c>
      <c r="D1342" s="123">
        <v>1058.1600000000001</v>
      </c>
    </row>
    <row r="1343" spans="1:4">
      <c r="A1343" s="118" t="s">
        <v>14146</v>
      </c>
      <c r="D1343" s="123"/>
    </row>
    <row r="1344" spans="1:4">
      <c r="A1344" s="118" t="s">
        <v>14147</v>
      </c>
      <c r="D1344" s="123"/>
    </row>
    <row r="1345" spans="1:4">
      <c r="A1345" s="118" t="s">
        <v>14148</v>
      </c>
      <c r="C1345" s="118" t="s">
        <v>14149</v>
      </c>
      <c r="D1345" s="123"/>
    </row>
    <row r="1346" spans="1:4">
      <c r="A1346" s="118" t="s">
        <v>19</v>
      </c>
      <c r="B1346" s="12" t="s">
        <v>971</v>
      </c>
      <c r="C1346" s="118" t="s">
        <v>0</v>
      </c>
      <c r="D1346" s="123" t="s">
        <v>14150</v>
      </c>
    </row>
    <row r="1347" spans="1:4">
      <c r="A1347" s="118">
        <v>7260301550</v>
      </c>
      <c r="B1347" s="12" t="s">
        <v>3384</v>
      </c>
      <c r="C1347" s="118" t="s">
        <v>1</v>
      </c>
      <c r="D1347" s="123">
        <v>1023.12</v>
      </c>
    </row>
    <row r="1348" spans="1:4">
      <c r="A1348" s="118">
        <v>7260301560</v>
      </c>
      <c r="B1348" s="12" t="s">
        <v>3385</v>
      </c>
      <c r="C1348" s="118" t="s">
        <v>1</v>
      </c>
      <c r="D1348" s="123">
        <v>1026.7</v>
      </c>
    </row>
    <row r="1349" spans="1:4">
      <c r="A1349" s="118">
        <v>7260301570</v>
      </c>
      <c r="B1349" s="12" t="s">
        <v>3386</v>
      </c>
      <c r="C1349" s="118" t="s">
        <v>1</v>
      </c>
      <c r="D1349" s="123">
        <v>995.75</v>
      </c>
    </row>
    <row r="1350" spans="1:4">
      <c r="A1350" s="118">
        <v>7260301580</v>
      </c>
      <c r="B1350" s="12" t="s">
        <v>3387</v>
      </c>
      <c r="C1350" s="118" t="s">
        <v>1</v>
      </c>
      <c r="D1350" s="123">
        <v>1081.94</v>
      </c>
    </row>
    <row r="1351" spans="1:4">
      <c r="A1351" s="118">
        <v>7260301590</v>
      </c>
      <c r="B1351" s="12" t="s">
        <v>3388</v>
      </c>
      <c r="C1351" s="118" t="s">
        <v>1</v>
      </c>
      <c r="D1351" s="123">
        <v>1046.17</v>
      </c>
    </row>
    <row r="1352" spans="1:4">
      <c r="A1352" s="118">
        <v>7260301600</v>
      </c>
      <c r="B1352" s="12" t="s">
        <v>3389</v>
      </c>
      <c r="C1352" s="118" t="s">
        <v>1</v>
      </c>
      <c r="D1352" s="123">
        <v>1049.55</v>
      </c>
    </row>
    <row r="1353" spans="1:4">
      <c r="A1353" s="118">
        <v>7260301610</v>
      </c>
      <c r="B1353" s="12" t="s">
        <v>3390</v>
      </c>
      <c r="C1353" s="118" t="s">
        <v>1</v>
      </c>
      <c r="D1353" s="123">
        <v>1039.0899999999999</v>
      </c>
    </row>
    <row r="1354" spans="1:4">
      <c r="A1354" s="118">
        <v>7260301620</v>
      </c>
      <c r="B1354" s="12" t="s">
        <v>3391</v>
      </c>
      <c r="C1354" s="118" t="s">
        <v>1</v>
      </c>
      <c r="D1354" s="123">
        <v>1133.49</v>
      </c>
    </row>
    <row r="1355" spans="1:4">
      <c r="A1355" s="118">
        <v>7260301630</v>
      </c>
      <c r="B1355" s="12" t="s">
        <v>3392</v>
      </c>
      <c r="C1355" s="118" t="s">
        <v>1</v>
      </c>
      <c r="D1355" s="123">
        <v>1092.1199999999999</v>
      </c>
    </row>
    <row r="1356" spans="1:4">
      <c r="A1356" s="118">
        <v>7260301640</v>
      </c>
      <c r="B1356" s="12" t="s">
        <v>3393</v>
      </c>
      <c r="C1356" s="118" t="s">
        <v>1</v>
      </c>
      <c r="D1356" s="123">
        <v>1095.8599999999999</v>
      </c>
    </row>
    <row r="1357" spans="1:4">
      <c r="A1357" s="118">
        <v>7260301650</v>
      </c>
      <c r="B1357" s="12" t="s">
        <v>3394</v>
      </c>
      <c r="C1357" s="118" t="s">
        <v>1</v>
      </c>
      <c r="D1357" s="123">
        <v>1064.05</v>
      </c>
    </row>
    <row r="1358" spans="1:4">
      <c r="A1358" s="118">
        <v>7260301660</v>
      </c>
      <c r="B1358" s="12" t="s">
        <v>3395</v>
      </c>
      <c r="C1358" s="118" t="s">
        <v>1</v>
      </c>
      <c r="D1358" s="123">
        <v>1158.45</v>
      </c>
    </row>
    <row r="1359" spans="1:4">
      <c r="A1359" s="118">
        <v>7260301670</v>
      </c>
      <c r="B1359" s="12" t="s">
        <v>3396</v>
      </c>
      <c r="C1359" s="118" t="s">
        <v>1</v>
      </c>
      <c r="D1359" s="123">
        <v>1117.06</v>
      </c>
    </row>
    <row r="1360" spans="1:4">
      <c r="A1360" s="118">
        <v>7260301680</v>
      </c>
      <c r="B1360" s="12" t="s">
        <v>3397</v>
      </c>
      <c r="C1360" s="118" t="s">
        <v>1</v>
      </c>
      <c r="D1360" s="123">
        <v>1120.77</v>
      </c>
    </row>
    <row r="1361" spans="1:4">
      <c r="A1361" s="118">
        <v>7260350010</v>
      </c>
      <c r="B1361" s="12" t="s">
        <v>3398</v>
      </c>
      <c r="C1361" s="118" t="s">
        <v>1</v>
      </c>
      <c r="D1361" s="123">
        <v>64.430000000000007</v>
      </c>
    </row>
    <row r="1362" spans="1:4">
      <c r="A1362" s="118">
        <v>7260350020</v>
      </c>
      <c r="B1362" s="12" t="s">
        <v>3399</v>
      </c>
      <c r="C1362" s="118" t="s">
        <v>1</v>
      </c>
      <c r="D1362" s="123">
        <v>138.88</v>
      </c>
    </row>
    <row r="1363" spans="1:4">
      <c r="A1363" s="118">
        <v>7260350030</v>
      </c>
      <c r="B1363" s="12" t="s">
        <v>3400</v>
      </c>
      <c r="C1363" s="118" t="s">
        <v>1</v>
      </c>
      <c r="D1363" s="123">
        <v>114.47</v>
      </c>
    </row>
    <row r="1364" spans="1:4">
      <c r="A1364" s="118">
        <v>7260350040</v>
      </c>
      <c r="B1364" s="12" t="s">
        <v>3401</v>
      </c>
      <c r="C1364" s="118" t="s">
        <v>1</v>
      </c>
      <c r="D1364" s="123">
        <v>114.47</v>
      </c>
    </row>
    <row r="1365" spans="1:4">
      <c r="A1365" s="118">
        <v>7260350050</v>
      </c>
      <c r="B1365" s="12" t="s">
        <v>3402</v>
      </c>
      <c r="C1365" s="118" t="s">
        <v>1</v>
      </c>
      <c r="D1365" s="123">
        <v>108.76</v>
      </c>
    </row>
    <row r="1366" spans="1:4">
      <c r="A1366" s="118">
        <v>7260350060</v>
      </c>
      <c r="B1366" s="12" t="s">
        <v>3403</v>
      </c>
      <c r="C1366" s="118" t="s">
        <v>1</v>
      </c>
      <c r="D1366" s="123">
        <v>160.37</v>
      </c>
    </row>
    <row r="1367" spans="1:4">
      <c r="A1367" s="118">
        <v>7260350070</v>
      </c>
      <c r="B1367" s="12" t="s">
        <v>3404</v>
      </c>
      <c r="C1367" s="118" t="s">
        <v>1</v>
      </c>
      <c r="D1367" s="123">
        <v>157.07</v>
      </c>
    </row>
    <row r="1368" spans="1:4">
      <c r="A1368" s="118">
        <v>7260350080</v>
      </c>
      <c r="B1368" s="12" t="s">
        <v>3405</v>
      </c>
      <c r="C1368" s="118" t="s">
        <v>1</v>
      </c>
      <c r="D1368" s="123">
        <v>160.37</v>
      </c>
    </row>
    <row r="1369" spans="1:4">
      <c r="A1369" s="118">
        <v>7260350090</v>
      </c>
      <c r="B1369" s="12" t="s">
        <v>3406</v>
      </c>
      <c r="C1369" s="118" t="s">
        <v>1</v>
      </c>
      <c r="D1369" s="123">
        <v>129.51</v>
      </c>
    </row>
    <row r="1370" spans="1:4">
      <c r="A1370" s="118">
        <v>7260350100</v>
      </c>
      <c r="B1370" s="12" t="s">
        <v>3407</v>
      </c>
      <c r="C1370" s="118" t="s">
        <v>1</v>
      </c>
      <c r="D1370" s="123">
        <v>207.51</v>
      </c>
    </row>
    <row r="1371" spans="1:4">
      <c r="A1371" s="118">
        <v>7260350110</v>
      </c>
      <c r="B1371" s="12" t="s">
        <v>3408</v>
      </c>
      <c r="C1371" s="118" t="s">
        <v>1</v>
      </c>
      <c r="D1371" s="123">
        <v>177.82</v>
      </c>
    </row>
    <row r="1372" spans="1:4">
      <c r="A1372" s="118">
        <v>7260350120</v>
      </c>
      <c r="B1372" s="12" t="s">
        <v>3409</v>
      </c>
      <c r="C1372" s="118" t="s">
        <v>1</v>
      </c>
      <c r="D1372" s="123">
        <v>181.12</v>
      </c>
    </row>
    <row r="1373" spans="1:4">
      <c r="A1373" s="118">
        <v>7260350130</v>
      </c>
      <c r="B1373" s="12" t="s">
        <v>3410</v>
      </c>
      <c r="C1373" s="118" t="s">
        <v>1</v>
      </c>
      <c r="D1373" s="123">
        <v>160.72999999999999</v>
      </c>
    </row>
    <row r="1374" spans="1:4">
      <c r="A1374" s="118">
        <v>7260350140</v>
      </c>
      <c r="B1374" s="12" t="s">
        <v>3411</v>
      </c>
      <c r="C1374" s="118" t="s">
        <v>1</v>
      </c>
      <c r="D1374" s="123">
        <v>246.93</v>
      </c>
    </row>
    <row r="1375" spans="1:4">
      <c r="A1375" s="118">
        <v>7260350150</v>
      </c>
      <c r="B1375" s="12" t="s">
        <v>3412</v>
      </c>
      <c r="C1375" s="118" t="s">
        <v>1</v>
      </c>
      <c r="D1375" s="123">
        <v>211.88</v>
      </c>
    </row>
    <row r="1376" spans="1:4">
      <c r="A1376" s="118">
        <v>7260350160</v>
      </c>
      <c r="B1376" s="12" t="s">
        <v>3413</v>
      </c>
      <c r="C1376" s="118" t="s">
        <v>1</v>
      </c>
      <c r="D1376" s="123">
        <v>215.47</v>
      </c>
    </row>
    <row r="1377" spans="1:4">
      <c r="A1377" s="118">
        <v>7260350170</v>
      </c>
      <c r="B1377" s="12" t="s">
        <v>3414</v>
      </c>
      <c r="C1377" s="118" t="s">
        <v>1</v>
      </c>
      <c r="D1377" s="123">
        <v>183.4</v>
      </c>
    </row>
    <row r="1378" spans="1:4">
      <c r="A1378" s="118">
        <v>7260350180</v>
      </c>
      <c r="B1378" s="12" t="s">
        <v>3415</v>
      </c>
      <c r="C1378" s="118" t="s">
        <v>1</v>
      </c>
      <c r="D1378" s="123">
        <v>269.60000000000002</v>
      </c>
    </row>
    <row r="1379" spans="1:4">
      <c r="A1379" s="118">
        <v>7260350190</v>
      </c>
      <c r="B1379" s="12" t="s">
        <v>3416</v>
      </c>
      <c r="C1379" s="118" t="s">
        <v>1</v>
      </c>
      <c r="D1379" s="123">
        <v>233.82</v>
      </c>
    </row>
    <row r="1380" spans="1:4">
      <c r="A1380" s="118">
        <v>7260350200</v>
      </c>
      <c r="B1380" s="12" t="s">
        <v>3417</v>
      </c>
      <c r="C1380" s="118" t="s">
        <v>1</v>
      </c>
      <c r="D1380" s="123">
        <v>237.21</v>
      </c>
    </row>
    <row r="1381" spans="1:4">
      <c r="A1381" s="118">
        <v>7260350210</v>
      </c>
      <c r="B1381" s="12" t="s">
        <v>3418</v>
      </c>
      <c r="C1381" s="118" t="s">
        <v>1</v>
      </c>
      <c r="D1381" s="123">
        <v>220.97</v>
      </c>
    </row>
    <row r="1382" spans="1:4">
      <c r="A1382" s="118">
        <v>7260350220</v>
      </c>
      <c r="B1382" s="12" t="s">
        <v>3419</v>
      </c>
      <c r="C1382" s="118" t="s">
        <v>1</v>
      </c>
      <c r="D1382" s="123">
        <v>315.37</v>
      </c>
    </row>
    <row r="1383" spans="1:4">
      <c r="A1383" s="118">
        <v>7260350230</v>
      </c>
      <c r="B1383" s="12" t="s">
        <v>3420</v>
      </c>
      <c r="C1383" s="118" t="s">
        <v>1</v>
      </c>
      <c r="D1383" s="123">
        <v>274.01</v>
      </c>
    </row>
    <row r="1384" spans="1:4">
      <c r="A1384" s="118">
        <v>7260350290</v>
      </c>
      <c r="B1384" s="12" t="s">
        <v>3421</v>
      </c>
      <c r="C1384" s="118" t="s">
        <v>1</v>
      </c>
      <c r="D1384" s="123">
        <v>67.19</v>
      </c>
    </row>
    <row r="1385" spans="1:4">
      <c r="A1385" s="118">
        <v>7260350320</v>
      </c>
      <c r="B1385" s="12" t="s">
        <v>3422</v>
      </c>
      <c r="C1385" s="118" t="s">
        <v>1</v>
      </c>
      <c r="D1385" s="123">
        <v>117.22</v>
      </c>
    </row>
    <row r="1386" spans="1:4">
      <c r="A1386" s="118">
        <v>7260350360</v>
      </c>
      <c r="B1386" s="12" t="s">
        <v>3423</v>
      </c>
      <c r="C1386" s="118" t="s">
        <v>1</v>
      </c>
      <c r="D1386" s="123">
        <v>163.34</v>
      </c>
    </row>
    <row r="1387" spans="1:4">
      <c r="A1387" s="118">
        <v>7260350580</v>
      </c>
      <c r="B1387" s="12" t="s">
        <v>3424</v>
      </c>
      <c r="C1387" s="118" t="s">
        <v>1</v>
      </c>
      <c r="D1387" s="123">
        <v>144.72</v>
      </c>
    </row>
    <row r="1388" spans="1:4">
      <c r="A1388" s="118">
        <v>7260350620</v>
      </c>
      <c r="B1388" s="12" t="s">
        <v>3425</v>
      </c>
      <c r="C1388" s="118" t="s">
        <v>1</v>
      </c>
      <c r="D1388" s="123">
        <v>193.04</v>
      </c>
    </row>
    <row r="1389" spans="1:4">
      <c r="A1389" s="118">
        <v>7260350860</v>
      </c>
      <c r="B1389" s="12" t="s">
        <v>3426</v>
      </c>
      <c r="C1389" s="118" t="s">
        <v>1</v>
      </c>
      <c r="D1389" s="123">
        <v>149.22</v>
      </c>
    </row>
    <row r="1390" spans="1:4">
      <c r="A1390" s="118">
        <v>7260350880</v>
      </c>
      <c r="B1390" s="12" t="s">
        <v>3427</v>
      </c>
      <c r="C1390" s="118" t="s">
        <v>1</v>
      </c>
      <c r="D1390" s="123">
        <v>124.81</v>
      </c>
    </row>
    <row r="1391" spans="1:4">
      <c r="A1391" s="118">
        <v>7260350900</v>
      </c>
      <c r="B1391" s="12" t="s">
        <v>3428</v>
      </c>
      <c r="C1391" s="118" t="s">
        <v>1</v>
      </c>
      <c r="D1391" s="123">
        <v>197.82</v>
      </c>
    </row>
    <row r="1392" spans="1:4">
      <c r="A1392" s="118">
        <v>7260350920</v>
      </c>
      <c r="B1392" s="12" t="s">
        <v>3429</v>
      </c>
      <c r="C1392" s="118" t="s">
        <v>1</v>
      </c>
      <c r="D1392" s="123">
        <v>171.43</v>
      </c>
    </row>
    <row r="1393" spans="1:4">
      <c r="A1393" s="118">
        <v>7260350960</v>
      </c>
      <c r="B1393" s="12" t="s">
        <v>3430</v>
      </c>
      <c r="C1393" s="118" t="s">
        <v>1</v>
      </c>
      <c r="D1393" s="123">
        <v>192.26</v>
      </c>
    </row>
    <row r="1394" spans="1:4">
      <c r="A1394" s="118">
        <v>7260500010</v>
      </c>
      <c r="B1394" s="12" t="s">
        <v>3431</v>
      </c>
      <c r="C1394" s="118" t="s">
        <v>1</v>
      </c>
      <c r="D1394" s="123">
        <v>432.39</v>
      </c>
    </row>
    <row r="1395" spans="1:4">
      <c r="A1395" s="118">
        <v>7260500020</v>
      </c>
      <c r="B1395" s="12" t="s">
        <v>3432</v>
      </c>
      <c r="C1395" s="118" t="s">
        <v>1</v>
      </c>
      <c r="D1395" s="123">
        <v>495.67</v>
      </c>
    </row>
    <row r="1396" spans="1:4">
      <c r="A1396" s="118">
        <v>7260500030</v>
      </c>
      <c r="B1396" s="12" t="s">
        <v>3433</v>
      </c>
      <c r="C1396" s="118" t="s">
        <v>1</v>
      </c>
      <c r="D1396" s="123">
        <v>538.28</v>
      </c>
    </row>
    <row r="1397" spans="1:4">
      <c r="A1397" s="118">
        <v>7260500040</v>
      </c>
      <c r="B1397" s="12" t="s">
        <v>3434</v>
      </c>
      <c r="C1397" s="118" t="s">
        <v>1</v>
      </c>
      <c r="D1397" s="123">
        <v>605.38</v>
      </c>
    </row>
    <row r="1398" spans="1:4">
      <c r="A1398" s="118">
        <v>7260500050</v>
      </c>
      <c r="B1398" s="12" t="s">
        <v>3435</v>
      </c>
      <c r="C1398" s="118" t="s">
        <v>1</v>
      </c>
      <c r="D1398" s="123">
        <v>499.49</v>
      </c>
    </row>
    <row r="1399" spans="1:4">
      <c r="A1399" s="118" t="s">
        <v>14146</v>
      </c>
      <c r="D1399" s="123"/>
    </row>
    <row r="1400" spans="1:4">
      <c r="A1400" s="118" t="s">
        <v>14147</v>
      </c>
      <c r="D1400" s="123"/>
    </row>
    <row r="1401" spans="1:4">
      <c r="A1401" s="118" t="s">
        <v>14148</v>
      </c>
      <c r="C1401" s="118" t="s">
        <v>14149</v>
      </c>
      <c r="D1401" s="123"/>
    </row>
    <row r="1402" spans="1:4">
      <c r="A1402" s="118" t="s">
        <v>19</v>
      </c>
      <c r="B1402" s="12" t="s">
        <v>971</v>
      </c>
      <c r="C1402" s="118" t="s">
        <v>0</v>
      </c>
      <c r="D1402" s="123" t="s">
        <v>14150</v>
      </c>
    </row>
    <row r="1403" spans="1:4">
      <c r="A1403" s="118">
        <v>7260500060</v>
      </c>
      <c r="B1403" s="12" t="s">
        <v>3436</v>
      </c>
      <c r="C1403" s="118" t="s">
        <v>1</v>
      </c>
      <c r="D1403" s="123">
        <v>562.99</v>
      </c>
    </row>
    <row r="1404" spans="1:4">
      <c r="A1404" s="118">
        <v>7260500070</v>
      </c>
      <c r="B1404" s="12" t="s">
        <v>3437</v>
      </c>
      <c r="C1404" s="118" t="s">
        <v>1</v>
      </c>
      <c r="D1404" s="123">
        <v>605.6</v>
      </c>
    </row>
    <row r="1405" spans="1:4">
      <c r="A1405" s="118">
        <v>7260500080</v>
      </c>
      <c r="B1405" s="12" t="s">
        <v>3438</v>
      </c>
      <c r="C1405" s="118" t="s">
        <v>1</v>
      </c>
      <c r="D1405" s="123">
        <v>672.32</v>
      </c>
    </row>
    <row r="1406" spans="1:4">
      <c r="A1406" s="118">
        <v>7260500090</v>
      </c>
      <c r="B1406" s="12" t="s">
        <v>3439</v>
      </c>
      <c r="C1406" s="118" t="s">
        <v>1</v>
      </c>
      <c r="D1406" s="123">
        <v>587.87</v>
      </c>
    </row>
    <row r="1407" spans="1:4">
      <c r="A1407" s="118">
        <v>7260500100</v>
      </c>
      <c r="B1407" s="12" t="s">
        <v>3440</v>
      </c>
      <c r="C1407" s="118" t="s">
        <v>1</v>
      </c>
      <c r="D1407" s="123">
        <v>651.63</v>
      </c>
    </row>
    <row r="1408" spans="1:4">
      <c r="A1408" s="118">
        <v>7260500110</v>
      </c>
      <c r="B1408" s="12" t="s">
        <v>3441</v>
      </c>
      <c r="C1408" s="118" t="s">
        <v>1</v>
      </c>
      <c r="D1408" s="123">
        <v>694.24</v>
      </c>
    </row>
    <row r="1409" spans="1:4">
      <c r="A1409" s="118">
        <v>7260500120</v>
      </c>
      <c r="B1409" s="12" t="s">
        <v>3442</v>
      </c>
      <c r="C1409" s="118" t="s">
        <v>1</v>
      </c>
      <c r="D1409" s="123">
        <v>761.19</v>
      </c>
    </row>
    <row r="1410" spans="1:4">
      <c r="A1410" s="118">
        <v>7260500130</v>
      </c>
      <c r="B1410" s="12" t="s">
        <v>3443</v>
      </c>
      <c r="C1410" s="118" t="s">
        <v>1</v>
      </c>
      <c r="D1410" s="123">
        <v>666.91</v>
      </c>
    </row>
    <row r="1411" spans="1:4">
      <c r="A1411" s="118">
        <v>7260500140</v>
      </c>
      <c r="B1411" s="12" t="s">
        <v>3444</v>
      </c>
      <c r="C1411" s="118" t="s">
        <v>1</v>
      </c>
      <c r="D1411" s="123">
        <v>730.86</v>
      </c>
    </row>
    <row r="1412" spans="1:4">
      <c r="A1412" s="118">
        <v>7260500150</v>
      </c>
      <c r="B1412" s="12" t="s">
        <v>3445</v>
      </c>
      <c r="C1412" s="118" t="s">
        <v>1</v>
      </c>
      <c r="D1412" s="123">
        <v>773.47</v>
      </c>
    </row>
    <row r="1413" spans="1:4">
      <c r="A1413" s="118">
        <v>7260500160</v>
      </c>
      <c r="B1413" s="12" t="s">
        <v>3446</v>
      </c>
      <c r="C1413" s="118" t="s">
        <v>1</v>
      </c>
      <c r="D1413" s="123">
        <v>840.7</v>
      </c>
    </row>
    <row r="1414" spans="1:4">
      <c r="A1414" s="118">
        <v>7260500170</v>
      </c>
      <c r="B1414" s="12" t="s">
        <v>3447</v>
      </c>
      <c r="C1414" s="118" t="s">
        <v>1</v>
      </c>
      <c r="D1414" s="123">
        <v>353.05</v>
      </c>
    </row>
    <row r="1415" spans="1:4">
      <c r="A1415" s="118">
        <v>7260500180</v>
      </c>
      <c r="B1415" s="12" t="s">
        <v>3448</v>
      </c>
      <c r="C1415" s="118" t="s">
        <v>1</v>
      </c>
      <c r="D1415" s="123">
        <v>420.83</v>
      </c>
    </row>
    <row r="1416" spans="1:4">
      <c r="A1416" s="118">
        <v>7260500190</v>
      </c>
      <c r="B1416" s="12" t="s">
        <v>3449</v>
      </c>
      <c r="C1416" s="118" t="s">
        <v>1</v>
      </c>
      <c r="D1416" s="123">
        <v>508.85</v>
      </c>
    </row>
    <row r="1417" spans="1:4">
      <c r="A1417" s="118">
        <v>7260500200</v>
      </c>
      <c r="B1417" s="12" t="s">
        <v>3450</v>
      </c>
      <c r="C1417" s="118" t="s">
        <v>1</v>
      </c>
      <c r="D1417" s="123">
        <v>586.71</v>
      </c>
    </row>
    <row r="1418" spans="1:4">
      <c r="A1418" s="118">
        <v>7260550010</v>
      </c>
      <c r="B1418" s="12" t="s">
        <v>3451</v>
      </c>
      <c r="C1418" s="118" t="s">
        <v>1</v>
      </c>
      <c r="D1418" s="123">
        <v>114.32</v>
      </c>
    </row>
    <row r="1419" spans="1:4">
      <c r="A1419" s="118">
        <v>7260550020</v>
      </c>
      <c r="B1419" s="12" t="s">
        <v>3452</v>
      </c>
      <c r="C1419" s="118" t="s">
        <v>1</v>
      </c>
      <c r="D1419" s="123">
        <v>177.6</v>
      </c>
    </row>
    <row r="1420" spans="1:4">
      <c r="A1420" s="118">
        <v>7260550030</v>
      </c>
      <c r="B1420" s="12" t="s">
        <v>3453</v>
      </c>
      <c r="C1420" s="118" t="s">
        <v>1</v>
      </c>
      <c r="D1420" s="123">
        <v>220.21</v>
      </c>
    </row>
    <row r="1421" spans="1:4">
      <c r="A1421" s="118">
        <v>7260550040</v>
      </c>
      <c r="B1421" s="12" t="s">
        <v>3454</v>
      </c>
      <c r="C1421" s="118" t="s">
        <v>1</v>
      </c>
      <c r="D1421" s="123">
        <v>287.31</v>
      </c>
    </row>
    <row r="1422" spans="1:4">
      <c r="A1422" s="118">
        <v>7260550050</v>
      </c>
      <c r="B1422" s="12" t="s">
        <v>3455</v>
      </c>
      <c r="C1422" s="118" t="s">
        <v>1</v>
      </c>
      <c r="D1422" s="123">
        <v>116.11</v>
      </c>
    </row>
    <row r="1423" spans="1:4">
      <c r="A1423" s="118">
        <v>7260550060</v>
      </c>
      <c r="B1423" s="12" t="s">
        <v>3456</v>
      </c>
      <c r="C1423" s="118" t="s">
        <v>1</v>
      </c>
      <c r="D1423" s="123">
        <v>179.61</v>
      </c>
    </row>
    <row r="1424" spans="1:4">
      <c r="A1424" s="118">
        <v>7260550070</v>
      </c>
      <c r="B1424" s="12" t="s">
        <v>3457</v>
      </c>
      <c r="C1424" s="118" t="s">
        <v>1</v>
      </c>
      <c r="D1424" s="123">
        <v>222.22</v>
      </c>
    </row>
    <row r="1425" spans="1:4">
      <c r="A1425" s="118">
        <v>7260550080</v>
      </c>
      <c r="B1425" s="12" t="s">
        <v>3458</v>
      </c>
      <c r="C1425" s="118" t="s">
        <v>1</v>
      </c>
      <c r="D1425" s="123">
        <v>288.94</v>
      </c>
    </row>
    <row r="1426" spans="1:4">
      <c r="A1426" s="118">
        <v>7260550090</v>
      </c>
      <c r="B1426" s="12" t="s">
        <v>3459</v>
      </c>
      <c r="C1426" s="118" t="s">
        <v>1</v>
      </c>
      <c r="D1426" s="123">
        <v>118.25</v>
      </c>
    </row>
    <row r="1427" spans="1:4">
      <c r="A1427" s="118">
        <v>7260550100</v>
      </c>
      <c r="B1427" s="12" t="s">
        <v>3460</v>
      </c>
      <c r="C1427" s="118" t="s">
        <v>1</v>
      </c>
      <c r="D1427" s="123">
        <v>182.01</v>
      </c>
    </row>
    <row r="1428" spans="1:4">
      <c r="A1428" s="118">
        <v>7260550110</v>
      </c>
      <c r="B1428" s="12" t="s">
        <v>3461</v>
      </c>
      <c r="C1428" s="118" t="s">
        <v>1</v>
      </c>
      <c r="D1428" s="123">
        <v>224.62</v>
      </c>
    </row>
    <row r="1429" spans="1:4">
      <c r="A1429" s="118">
        <v>7260550120</v>
      </c>
      <c r="B1429" s="12" t="s">
        <v>3462</v>
      </c>
      <c r="C1429" s="118" t="s">
        <v>1</v>
      </c>
      <c r="D1429" s="123">
        <v>291.57</v>
      </c>
    </row>
    <row r="1430" spans="1:4">
      <c r="A1430" s="118">
        <v>7260550130</v>
      </c>
      <c r="B1430" s="12" t="s">
        <v>3463</v>
      </c>
      <c r="C1430" s="118" t="s">
        <v>1</v>
      </c>
      <c r="D1430" s="123">
        <v>121.64</v>
      </c>
    </row>
    <row r="1431" spans="1:4">
      <c r="A1431" s="118">
        <v>7260550140</v>
      </c>
      <c r="B1431" s="12" t="s">
        <v>3464</v>
      </c>
      <c r="C1431" s="118" t="s">
        <v>1</v>
      </c>
      <c r="D1431" s="123">
        <v>185.59</v>
      </c>
    </row>
    <row r="1432" spans="1:4">
      <c r="A1432" s="118">
        <v>7260550150</v>
      </c>
      <c r="B1432" s="12" t="s">
        <v>3465</v>
      </c>
      <c r="C1432" s="118" t="s">
        <v>1</v>
      </c>
      <c r="D1432" s="123">
        <v>228.2</v>
      </c>
    </row>
    <row r="1433" spans="1:4">
      <c r="A1433" s="118">
        <v>7260550160</v>
      </c>
      <c r="B1433" s="12" t="s">
        <v>3466</v>
      </c>
      <c r="C1433" s="118" t="s">
        <v>1</v>
      </c>
      <c r="D1433" s="123">
        <v>295.43</v>
      </c>
    </row>
    <row r="1434" spans="1:4">
      <c r="A1434" s="118">
        <v>7260550170</v>
      </c>
      <c r="B1434" s="12" t="s">
        <v>3467</v>
      </c>
      <c r="C1434" s="118" t="s">
        <v>1</v>
      </c>
      <c r="D1434" s="123">
        <v>34.979999999999997</v>
      </c>
    </row>
    <row r="1435" spans="1:4">
      <c r="A1435" s="118">
        <v>7260550180</v>
      </c>
      <c r="B1435" s="12" t="s">
        <v>3468</v>
      </c>
      <c r="C1435" s="118" t="s">
        <v>1</v>
      </c>
      <c r="D1435" s="123">
        <v>37.450000000000003</v>
      </c>
    </row>
    <row r="1436" spans="1:4">
      <c r="A1436" s="118">
        <v>7260550190</v>
      </c>
      <c r="B1436" s="12" t="s">
        <v>3469</v>
      </c>
      <c r="C1436" s="118" t="s">
        <v>1</v>
      </c>
      <c r="D1436" s="123">
        <v>39.229999999999997</v>
      </c>
    </row>
    <row r="1437" spans="1:4">
      <c r="A1437" s="118">
        <v>7260550200</v>
      </c>
      <c r="B1437" s="12" t="s">
        <v>3470</v>
      </c>
      <c r="C1437" s="118" t="s">
        <v>1</v>
      </c>
      <c r="D1437" s="12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74" t="s">
        <v>1886</v>
      </c>
      <c r="B1" s="116" t="s">
        <v>21332</v>
      </c>
      <c r="C1" s="377"/>
      <c r="D1" s="377"/>
    </row>
    <row r="2" spans="1:4" s="12" customFormat="1" ht="11.25">
      <c r="A2" s="117" t="s">
        <v>2048</v>
      </c>
      <c r="B2" s="117" t="s">
        <v>971</v>
      </c>
      <c r="C2" s="117" t="s">
        <v>20</v>
      </c>
      <c r="D2" s="117" t="s">
        <v>2040</v>
      </c>
    </row>
    <row r="3" spans="1:4" ht="18">
      <c r="A3" s="271">
        <v>307731</v>
      </c>
      <c r="B3" s="272" t="s">
        <v>14955</v>
      </c>
      <c r="C3" s="271" t="s">
        <v>14956</v>
      </c>
      <c r="D3" s="273">
        <v>99.49</v>
      </c>
    </row>
    <row r="4" spans="1:4" ht="18">
      <c r="A4" s="271">
        <v>307732</v>
      </c>
      <c r="B4" s="272" t="s">
        <v>14957</v>
      </c>
      <c r="C4" s="271" t="s">
        <v>14956</v>
      </c>
      <c r="D4" s="273">
        <v>79.239999999999995</v>
      </c>
    </row>
    <row r="5" spans="1:4" ht="18">
      <c r="A5" s="271">
        <v>308308</v>
      </c>
      <c r="B5" s="272" t="s">
        <v>14958</v>
      </c>
      <c r="C5" s="271" t="s">
        <v>2081</v>
      </c>
      <c r="D5" s="273">
        <v>16762.310000000001</v>
      </c>
    </row>
    <row r="6" spans="1:4" ht="18">
      <c r="A6" s="271">
        <v>308313</v>
      </c>
      <c r="B6" s="272" t="s">
        <v>14959</v>
      </c>
      <c r="C6" s="271" t="s">
        <v>2081</v>
      </c>
      <c r="D6" s="273">
        <v>110417.88</v>
      </c>
    </row>
    <row r="7" spans="1:4" ht="18">
      <c r="A7" s="271">
        <v>308309</v>
      </c>
      <c r="B7" s="272" t="s">
        <v>14960</v>
      </c>
      <c r="C7" s="271" t="s">
        <v>2081</v>
      </c>
      <c r="D7" s="273">
        <v>27447.61</v>
      </c>
    </row>
    <row r="8" spans="1:4" ht="18">
      <c r="A8" s="271">
        <v>308310</v>
      </c>
      <c r="B8" s="272" t="s">
        <v>14961</v>
      </c>
      <c r="C8" s="271" t="s">
        <v>2081</v>
      </c>
      <c r="D8" s="273">
        <v>44283.57</v>
      </c>
    </row>
    <row r="9" spans="1:4" ht="18">
      <c r="A9" s="271">
        <v>308311</v>
      </c>
      <c r="B9" s="272" t="s">
        <v>14962</v>
      </c>
      <c r="C9" s="271" t="s">
        <v>2081</v>
      </c>
      <c r="D9" s="273">
        <v>59464.95</v>
      </c>
    </row>
    <row r="10" spans="1:4" ht="18">
      <c r="A10" s="271">
        <v>308312</v>
      </c>
      <c r="B10" s="272" t="s">
        <v>14963</v>
      </c>
      <c r="C10" s="271" t="s">
        <v>2081</v>
      </c>
      <c r="D10" s="273">
        <v>81612.05</v>
      </c>
    </row>
    <row r="11" spans="1:4" ht="18">
      <c r="A11" s="271">
        <v>308307</v>
      </c>
      <c r="B11" s="272" t="s">
        <v>14964</v>
      </c>
      <c r="C11" s="271" t="s">
        <v>2081</v>
      </c>
      <c r="D11" s="273">
        <v>11185.95</v>
      </c>
    </row>
    <row r="12" spans="1:4" ht="18">
      <c r="A12" s="271">
        <v>308322</v>
      </c>
      <c r="B12" s="272" t="s">
        <v>14965</v>
      </c>
      <c r="C12" s="271" t="s">
        <v>2081</v>
      </c>
      <c r="D12" s="273">
        <v>8853.2199999999993</v>
      </c>
    </row>
    <row r="13" spans="1:4" ht="18">
      <c r="A13" s="271">
        <v>308327</v>
      </c>
      <c r="B13" s="272" t="s">
        <v>14966</v>
      </c>
      <c r="C13" s="271" t="s">
        <v>2081</v>
      </c>
      <c r="D13" s="273">
        <v>55446.35</v>
      </c>
    </row>
    <row r="14" spans="1:4" ht="18">
      <c r="A14" s="271">
        <v>308323</v>
      </c>
      <c r="B14" s="272" t="s">
        <v>14967</v>
      </c>
      <c r="C14" s="271" t="s">
        <v>2081</v>
      </c>
      <c r="D14" s="273">
        <v>13569.25</v>
      </c>
    </row>
    <row r="15" spans="1:4" ht="18">
      <c r="A15" s="271">
        <v>308324</v>
      </c>
      <c r="B15" s="272" t="s">
        <v>14968</v>
      </c>
      <c r="C15" s="271" t="s">
        <v>2081</v>
      </c>
      <c r="D15" s="273">
        <v>23179.46</v>
      </c>
    </row>
    <row r="16" spans="1:4" ht="18">
      <c r="A16" s="271">
        <v>308325</v>
      </c>
      <c r="B16" s="272" t="s">
        <v>14969</v>
      </c>
      <c r="C16" s="271" t="s">
        <v>2081</v>
      </c>
      <c r="D16" s="273">
        <v>32593.759999999998</v>
      </c>
    </row>
    <row r="17" spans="1:4" ht="18">
      <c r="A17" s="271">
        <v>308326</v>
      </c>
      <c r="B17" s="272" t="s">
        <v>14970</v>
      </c>
      <c r="C17" s="271" t="s">
        <v>2081</v>
      </c>
      <c r="D17" s="273">
        <v>39804.959999999999</v>
      </c>
    </row>
    <row r="18" spans="1:4" ht="18">
      <c r="A18" s="271">
        <v>308321</v>
      </c>
      <c r="B18" s="272" t="s">
        <v>14971</v>
      </c>
      <c r="C18" s="271" t="s">
        <v>2081</v>
      </c>
      <c r="D18" s="273">
        <v>5053.01</v>
      </c>
    </row>
    <row r="19" spans="1:4" ht="18">
      <c r="A19" s="271">
        <v>308315</v>
      </c>
      <c r="B19" s="272" t="s">
        <v>14972</v>
      </c>
      <c r="C19" s="271" t="s">
        <v>2081</v>
      </c>
      <c r="D19" s="273">
        <v>11425.35</v>
      </c>
    </row>
    <row r="20" spans="1:4" ht="18">
      <c r="A20" s="271">
        <v>308320</v>
      </c>
      <c r="B20" s="272" t="s">
        <v>14973</v>
      </c>
      <c r="C20" s="271" t="s">
        <v>2081</v>
      </c>
      <c r="D20" s="273">
        <v>62369.63</v>
      </c>
    </row>
    <row r="21" spans="1:4" ht="18">
      <c r="A21" s="271">
        <v>308316</v>
      </c>
      <c r="B21" s="272" t="s">
        <v>14974</v>
      </c>
      <c r="C21" s="271" t="s">
        <v>2081</v>
      </c>
      <c r="D21" s="273">
        <v>18512.14</v>
      </c>
    </row>
    <row r="22" spans="1:4" ht="18">
      <c r="A22" s="271">
        <v>308317</v>
      </c>
      <c r="B22" s="272" t="s">
        <v>14975</v>
      </c>
      <c r="C22" s="271" t="s">
        <v>2081</v>
      </c>
      <c r="D22" s="273">
        <v>23014.37</v>
      </c>
    </row>
    <row r="23" spans="1:4" ht="18">
      <c r="A23" s="271">
        <v>308318</v>
      </c>
      <c r="B23" s="272" t="s">
        <v>14976</v>
      </c>
      <c r="C23" s="271" t="s">
        <v>2081</v>
      </c>
      <c r="D23" s="273">
        <v>34664.33</v>
      </c>
    </row>
    <row r="24" spans="1:4" ht="18">
      <c r="A24" s="271">
        <v>308319</v>
      </c>
      <c r="B24" s="272" t="s">
        <v>14977</v>
      </c>
      <c r="C24" s="271" t="s">
        <v>2081</v>
      </c>
      <c r="D24" s="273">
        <v>46954.53</v>
      </c>
    </row>
    <row r="25" spans="1:4" ht="18">
      <c r="A25" s="271">
        <v>308314</v>
      </c>
      <c r="B25" s="272" t="s">
        <v>14978</v>
      </c>
      <c r="C25" s="271" t="s">
        <v>2081</v>
      </c>
      <c r="D25" s="273">
        <v>8502.85</v>
      </c>
    </row>
    <row r="26" spans="1:4" ht="18">
      <c r="A26" s="271">
        <v>308250</v>
      </c>
      <c r="B26" s="272" t="s">
        <v>14979</v>
      </c>
      <c r="C26" s="271" t="s">
        <v>2081</v>
      </c>
      <c r="D26" s="273">
        <v>4220.8900000000003</v>
      </c>
    </row>
    <row r="27" spans="1:4" ht="18">
      <c r="A27" s="271">
        <v>308251</v>
      </c>
      <c r="B27" s="272" t="s">
        <v>14980</v>
      </c>
      <c r="C27" s="271" t="s">
        <v>2081</v>
      </c>
      <c r="D27" s="273">
        <v>6292.45</v>
      </c>
    </row>
    <row r="28" spans="1:4" ht="18">
      <c r="A28" s="271">
        <v>308268</v>
      </c>
      <c r="B28" s="272" t="s">
        <v>14981</v>
      </c>
      <c r="C28" s="271" t="s">
        <v>2081</v>
      </c>
      <c r="D28" s="273">
        <v>156923.16</v>
      </c>
    </row>
    <row r="29" spans="1:4" ht="18">
      <c r="A29" s="271">
        <v>308252</v>
      </c>
      <c r="B29" s="272" t="s">
        <v>14982</v>
      </c>
      <c r="C29" s="271" t="s">
        <v>2081</v>
      </c>
      <c r="D29" s="273">
        <v>7964.52</v>
      </c>
    </row>
    <row r="30" spans="1:4" ht="18">
      <c r="A30" s="271">
        <v>308253</v>
      </c>
      <c r="B30" s="272" t="s">
        <v>14983</v>
      </c>
      <c r="C30" s="271" t="s">
        <v>2081</v>
      </c>
      <c r="D30" s="273">
        <v>10047.049999999999</v>
      </c>
    </row>
    <row r="31" spans="1:4" ht="18">
      <c r="A31" s="271">
        <v>308254</v>
      </c>
      <c r="B31" s="272" t="s">
        <v>14984</v>
      </c>
      <c r="C31" s="271" t="s">
        <v>2081</v>
      </c>
      <c r="D31" s="273">
        <v>11473.24</v>
      </c>
    </row>
    <row r="32" spans="1:4" ht="18">
      <c r="A32" s="271">
        <v>308255</v>
      </c>
      <c r="B32" s="272" t="s">
        <v>14985</v>
      </c>
      <c r="C32" s="271" t="s">
        <v>2081</v>
      </c>
      <c r="D32" s="273">
        <v>13944.89</v>
      </c>
    </row>
    <row r="33" spans="1:4" ht="18">
      <c r="A33" s="271">
        <v>308256</v>
      </c>
      <c r="B33" s="272" t="s">
        <v>14986</v>
      </c>
      <c r="C33" s="271" t="s">
        <v>2081</v>
      </c>
      <c r="D33" s="273">
        <v>16441.04</v>
      </c>
    </row>
    <row r="34" spans="1:4" ht="18">
      <c r="A34" s="271">
        <v>308257</v>
      </c>
      <c r="B34" s="272" t="s">
        <v>14987</v>
      </c>
      <c r="C34" s="271" t="s">
        <v>2081</v>
      </c>
      <c r="D34" s="273">
        <v>69342.490000000005</v>
      </c>
    </row>
    <row r="35" spans="1:4" ht="18">
      <c r="A35" s="271">
        <v>308258</v>
      </c>
      <c r="B35" s="272" t="s">
        <v>14988</v>
      </c>
      <c r="C35" s="271" t="s">
        <v>2081</v>
      </c>
      <c r="D35" s="273">
        <v>77112.479999999996</v>
      </c>
    </row>
    <row r="36" spans="1:4" ht="18">
      <c r="A36" s="271">
        <v>308259</v>
      </c>
      <c r="B36" s="272" t="s">
        <v>14989</v>
      </c>
      <c r="C36" s="271" t="s">
        <v>2081</v>
      </c>
      <c r="D36" s="273">
        <v>83653.73</v>
      </c>
    </row>
    <row r="37" spans="1:4" ht="18">
      <c r="A37" s="271">
        <v>308260</v>
      </c>
      <c r="B37" s="272" t="s">
        <v>14990</v>
      </c>
      <c r="C37" s="271" t="s">
        <v>2081</v>
      </c>
      <c r="D37" s="273">
        <v>90250.89</v>
      </c>
    </row>
    <row r="38" spans="1:4" ht="18">
      <c r="A38" s="271">
        <v>308261</v>
      </c>
      <c r="B38" s="272" t="s">
        <v>14991</v>
      </c>
      <c r="C38" s="271" t="s">
        <v>2081</v>
      </c>
      <c r="D38" s="273">
        <v>102591.2</v>
      </c>
    </row>
    <row r="39" spans="1:4" ht="18">
      <c r="A39" s="271">
        <v>308262</v>
      </c>
      <c r="B39" s="272" t="s">
        <v>14992</v>
      </c>
      <c r="C39" s="271" t="s">
        <v>2081</v>
      </c>
      <c r="D39" s="273">
        <v>105858.36</v>
      </c>
    </row>
    <row r="40" spans="1:4" ht="18">
      <c r="A40" s="271">
        <v>308263</v>
      </c>
      <c r="B40" s="272" t="s">
        <v>14993</v>
      </c>
      <c r="C40" s="271" t="s">
        <v>2081</v>
      </c>
      <c r="D40" s="273">
        <v>107346.07</v>
      </c>
    </row>
    <row r="41" spans="1:4" ht="18">
      <c r="A41" s="271">
        <v>308264</v>
      </c>
      <c r="B41" s="272" t="s">
        <v>14994</v>
      </c>
      <c r="C41" s="271" t="s">
        <v>2081</v>
      </c>
      <c r="D41" s="273">
        <v>126458.51</v>
      </c>
    </row>
    <row r="42" spans="1:4" ht="18">
      <c r="A42" s="271">
        <v>308265</v>
      </c>
      <c r="B42" s="272" t="s">
        <v>14995</v>
      </c>
      <c r="C42" s="271" t="s">
        <v>2081</v>
      </c>
      <c r="D42" s="273">
        <v>128094.8</v>
      </c>
    </row>
    <row r="43" spans="1:4" ht="18">
      <c r="A43" s="271">
        <v>308266</v>
      </c>
      <c r="B43" s="272" t="s">
        <v>14996</v>
      </c>
      <c r="C43" s="271" t="s">
        <v>2081</v>
      </c>
      <c r="D43" s="273">
        <v>139655.13</v>
      </c>
    </row>
    <row r="44" spans="1:4" ht="18">
      <c r="A44" s="271">
        <v>308267</v>
      </c>
      <c r="B44" s="272" t="s">
        <v>14997</v>
      </c>
      <c r="C44" s="271" t="s">
        <v>2081</v>
      </c>
      <c r="D44" s="273">
        <v>147154.57999999999</v>
      </c>
    </row>
    <row r="45" spans="1:4" ht="18">
      <c r="A45" s="271">
        <v>308288</v>
      </c>
      <c r="B45" s="272" t="s">
        <v>14998</v>
      </c>
      <c r="C45" s="271" t="s">
        <v>2081</v>
      </c>
      <c r="D45" s="273">
        <v>9607.2199999999993</v>
      </c>
    </row>
    <row r="46" spans="1:4" ht="18">
      <c r="A46" s="271">
        <v>308289</v>
      </c>
      <c r="B46" s="272" t="s">
        <v>14999</v>
      </c>
      <c r="C46" s="271" t="s">
        <v>2081</v>
      </c>
      <c r="D46" s="273">
        <v>12627.75</v>
      </c>
    </row>
    <row r="47" spans="1:4" ht="18">
      <c r="A47" s="271">
        <v>308306</v>
      </c>
      <c r="B47" s="272" t="s">
        <v>15000</v>
      </c>
      <c r="C47" s="271" t="s">
        <v>2081</v>
      </c>
      <c r="D47" s="273">
        <v>84252.55</v>
      </c>
    </row>
    <row r="48" spans="1:4" ht="18">
      <c r="A48" s="271">
        <v>308290</v>
      </c>
      <c r="B48" s="272" t="s">
        <v>15001</v>
      </c>
      <c r="C48" s="271" t="s">
        <v>2081</v>
      </c>
      <c r="D48" s="273">
        <v>16081.01</v>
      </c>
    </row>
    <row r="49" spans="1:4" ht="18">
      <c r="A49" s="271">
        <v>308291</v>
      </c>
      <c r="B49" s="272" t="s">
        <v>15002</v>
      </c>
      <c r="C49" s="271" t="s">
        <v>2081</v>
      </c>
      <c r="D49" s="273">
        <v>21001.919999999998</v>
      </c>
    </row>
    <row r="50" spans="1:4" ht="18">
      <c r="A50" s="271">
        <v>308292</v>
      </c>
      <c r="B50" s="272" t="s">
        <v>15003</v>
      </c>
      <c r="C50" s="271" t="s">
        <v>2081</v>
      </c>
      <c r="D50" s="273">
        <v>24060.22</v>
      </c>
    </row>
    <row r="51" spans="1:4" ht="18">
      <c r="A51" s="271">
        <v>308293</v>
      </c>
      <c r="B51" s="272" t="s">
        <v>15004</v>
      </c>
      <c r="C51" s="271" t="s">
        <v>2081</v>
      </c>
      <c r="D51" s="273">
        <v>28032.720000000001</v>
      </c>
    </row>
    <row r="52" spans="1:4" ht="18">
      <c r="A52" s="271">
        <v>308294</v>
      </c>
      <c r="B52" s="272" t="s">
        <v>15005</v>
      </c>
      <c r="C52" s="271" t="s">
        <v>2081</v>
      </c>
      <c r="D52" s="273">
        <v>32681.66</v>
      </c>
    </row>
    <row r="53" spans="1:4" ht="18">
      <c r="A53" s="271">
        <v>308295</v>
      </c>
      <c r="B53" s="272" t="s">
        <v>15006</v>
      </c>
      <c r="C53" s="271" t="s">
        <v>2081</v>
      </c>
      <c r="D53" s="273">
        <v>36378.26</v>
      </c>
    </row>
    <row r="54" spans="1:4" ht="18">
      <c r="A54" s="271">
        <v>308296</v>
      </c>
      <c r="B54" s="272" t="s">
        <v>15007</v>
      </c>
      <c r="C54" s="271" t="s">
        <v>2081</v>
      </c>
      <c r="D54" s="273">
        <v>41361.96</v>
      </c>
    </row>
    <row r="55" spans="1:4" ht="18">
      <c r="A55" s="271">
        <v>308297</v>
      </c>
      <c r="B55" s="272" t="s">
        <v>15008</v>
      </c>
      <c r="C55" s="271" t="s">
        <v>2081</v>
      </c>
      <c r="D55" s="273">
        <v>44611.15</v>
      </c>
    </row>
    <row r="56" spans="1:4" ht="18">
      <c r="A56" s="271">
        <v>308298</v>
      </c>
      <c r="B56" s="272" t="s">
        <v>15009</v>
      </c>
      <c r="C56" s="271" t="s">
        <v>2081</v>
      </c>
      <c r="D56" s="273">
        <v>49718.6</v>
      </c>
    </row>
    <row r="57" spans="1:4" ht="18">
      <c r="A57" s="271">
        <v>308299</v>
      </c>
      <c r="B57" s="272" t="s">
        <v>15010</v>
      </c>
      <c r="C57" s="271" t="s">
        <v>2081</v>
      </c>
      <c r="D57" s="273">
        <v>54125.58</v>
      </c>
    </row>
    <row r="58" spans="1:4" ht="18">
      <c r="A58" s="271">
        <v>308300</v>
      </c>
      <c r="B58" s="272" t="s">
        <v>15011</v>
      </c>
      <c r="C58" s="271" t="s">
        <v>2081</v>
      </c>
      <c r="D58" s="273">
        <v>58780.97</v>
      </c>
    </row>
    <row r="59" spans="1:4" ht="18">
      <c r="A59" s="271">
        <v>308301</v>
      </c>
      <c r="B59" s="272" t="s">
        <v>15012</v>
      </c>
      <c r="C59" s="271" t="s">
        <v>2081</v>
      </c>
      <c r="D59" s="273">
        <v>60816.71</v>
      </c>
    </row>
    <row r="60" spans="1:4" ht="18">
      <c r="A60" s="271">
        <v>308302</v>
      </c>
      <c r="B60" s="272" t="s">
        <v>15013</v>
      </c>
      <c r="C60" s="271" t="s">
        <v>2081</v>
      </c>
      <c r="D60" s="273">
        <v>67100.429999999993</v>
      </c>
    </row>
    <row r="61" spans="1:4" ht="18">
      <c r="A61" s="271">
        <v>308303</v>
      </c>
      <c r="B61" s="272" t="s">
        <v>15014</v>
      </c>
      <c r="C61" s="271" t="s">
        <v>2081</v>
      </c>
      <c r="D61" s="273">
        <v>69767.97</v>
      </c>
    </row>
    <row r="62" spans="1:4" ht="18">
      <c r="A62" s="271">
        <v>308304</v>
      </c>
      <c r="B62" s="272" t="s">
        <v>15015</v>
      </c>
      <c r="C62" s="271" t="s">
        <v>2081</v>
      </c>
      <c r="D62" s="273">
        <v>73553.03</v>
      </c>
    </row>
    <row r="63" spans="1:4" ht="18">
      <c r="A63" s="271">
        <v>308305</v>
      </c>
      <c r="B63" s="272" t="s">
        <v>15016</v>
      </c>
      <c r="C63" s="271" t="s">
        <v>2081</v>
      </c>
      <c r="D63" s="273">
        <v>79382.44</v>
      </c>
    </row>
    <row r="64" spans="1:4" ht="18">
      <c r="A64" s="271">
        <v>308269</v>
      </c>
      <c r="B64" s="272" t="s">
        <v>15017</v>
      </c>
      <c r="C64" s="271" t="s">
        <v>2081</v>
      </c>
      <c r="D64" s="273">
        <v>5115.13</v>
      </c>
    </row>
    <row r="65" spans="1:4" ht="18">
      <c r="A65" s="271">
        <v>308270</v>
      </c>
      <c r="B65" s="272" t="s">
        <v>15018</v>
      </c>
      <c r="C65" s="271" t="s">
        <v>2081</v>
      </c>
      <c r="D65" s="273">
        <v>8980.58</v>
      </c>
    </row>
    <row r="66" spans="1:4" ht="18">
      <c r="A66" s="271">
        <v>308287</v>
      </c>
      <c r="B66" s="272" t="s">
        <v>15019</v>
      </c>
      <c r="C66" s="271" t="s">
        <v>2081</v>
      </c>
      <c r="D66" s="273">
        <v>90706.36</v>
      </c>
    </row>
    <row r="67" spans="1:4" ht="18">
      <c r="A67" s="271">
        <v>308271</v>
      </c>
      <c r="B67" s="272" t="s">
        <v>15020</v>
      </c>
      <c r="C67" s="271" t="s">
        <v>2081</v>
      </c>
      <c r="D67" s="273">
        <v>9729.06</v>
      </c>
    </row>
    <row r="68" spans="1:4" ht="18">
      <c r="A68" s="271">
        <v>308272</v>
      </c>
      <c r="B68" s="272" t="s">
        <v>15021</v>
      </c>
      <c r="C68" s="271" t="s">
        <v>2081</v>
      </c>
      <c r="D68" s="273">
        <v>12113.49</v>
      </c>
    </row>
    <row r="69" spans="1:4" ht="18">
      <c r="A69" s="271">
        <v>308273</v>
      </c>
      <c r="B69" s="272" t="s">
        <v>15022</v>
      </c>
      <c r="C69" s="271" t="s">
        <v>2081</v>
      </c>
      <c r="D69" s="273">
        <v>14923.38</v>
      </c>
    </row>
    <row r="70" spans="1:4" ht="18">
      <c r="A70" s="271">
        <v>308274</v>
      </c>
      <c r="B70" s="272" t="s">
        <v>15023</v>
      </c>
      <c r="C70" s="271" t="s">
        <v>2081</v>
      </c>
      <c r="D70" s="273">
        <v>16905.560000000001</v>
      </c>
    </row>
    <row r="71" spans="1:4" ht="18">
      <c r="A71" s="271">
        <v>308275</v>
      </c>
      <c r="B71" s="272" t="s">
        <v>15024</v>
      </c>
      <c r="C71" s="271" t="s">
        <v>2081</v>
      </c>
      <c r="D71" s="273">
        <v>25393.14</v>
      </c>
    </row>
    <row r="72" spans="1:4" ht="18">
      <c r="A72" s="271">
        <v>308276</v>
      </c>
      <c r="B72" s="272" t="s">
        <v>15025</v>
      </c>
      <c r="C72" s="271" t="s">
        <v>2081</v>
      </c>
      <c r="D72" s="273">
        <v>42111.040000000001</v>
      </c>
    </row>
    <row r="73" spans="1:4" ht="18">
      <c r="A73" s="271">
        <v>308277</v>
      </c>
      <c r="B73" s="272" t="s">
        <v>15026</v>
      </c>
      <c r="C73" s="271" t="s">
        <v>2081</v>
      </c>
      <c r="D73" s="273">
        <v>46485.1</v>
      </c>
    </row>
    <row r="74" spans="1:4" ht="18">
      <c r="A74" s="271">
        <v>308278</v>
      </c>
      <c r="B74" s="272" t="s">
        <v>15027</v>
      </c>
      <c r="C74" s="271" t="s">
        <v>2081</v>
      </c>
      <c r="D74" s="273">
        <v>50850.11</v>
      </c>
    </row>
    <row r="75" spans="1:4" ht="18">
      <c r="A75" s="271">
        <v>308279</v>
      </c>
      <c r="B75" s="272" t="s">
        <v>15028</v>
      </c>
      <c r="C75" s="271" t="s">
        <v>2081</v>
      </c>
      <c r="D75" s="273">
        <v>57076.58</v>
      </c>
    </row>
    <row r="76" spans="1:4" ht="18">
      <c r="A76" s="271">
        <v>308280</v>
      </c>
      <c r="B76" s="272" t="s">
        <v>15029</v>
      </c>
      <c r="C76" s="271" t="s">
        <v>2081</v>
      </c>
      <c r="D76" s="273">
        <v>60369.24</v>
      </c>
    </row>
    <row r="77" spans="1:4" ht="18">
      <c r="A77" s="271">
        <v>308281</v>
      </c>
      <c r="B77" s="272" t="s">
        <v>15030</v>
      </c>
      <c r="C77" s="271" t="s">
        <v>2081</v>
      </c>
      <c r="D77" s="273">
        <v>65098.73</v>
      </c>
    </row>
    <row r="78" spans="1:4" ht="18">
      <c r="A78" s="271">
        <v>308282</v>
      </c>
      <c r="B78" s="272" t="s">
        <v>15031</v>
      </c>
      <c r="C78" s="271" t="s">
        <v>2081</v>
      </c>
      <c r="D78" s="273">
        <v>71378.850000000006</v>
      </c>
    </row>
    <row r="79" spans="1:4" ht="18">
      <c r="A79" s="271">
        <v>308283</v>
      </c>
      <c r="B79" s="272" t="s">
        <v>15032</v>
      </c>
      <c r="C79" s="271" t="s">
        <v>2081</v>
      </c>
      <c r="D79" s="273">
        <v>74204.56</v>
      </c>
    </row>
    <row r="80" spans="1:4" ht="18">
      <c r="A80" s="271">
        <v>308284</v>
      </c>
      <c r="B80" s="272" t="s">
        <v>15033</v>
      </c>
      <c r="C80" s="271" t="s">
        <v>2081</v>
      </c>
      <c r="D80" s="273">
        <v>80199.47</v>
      </c>
    </row>
    <row r="81" spans="1:4" ht="18">
      <c r="A81" s="271">
        <v>308285</v>
      </c>
      <c r="B81" s="272" t="s">
        <v>15034</v>
      </c>
      <c r="C81" s="271" t="s">
        <v>2081</v>
      </c>
      <c r="D81" s="273">
        <v>84738.72</v>
      </c>
    </row>
    <row r="82" spans="1:4" ht="18">
      <c r="A82" s="271">
        <v>308286</v>
      </c>
      <c r="B82" s="272" t="s">
        <v>15035</v>
      </c>
      <c r="C82" s="271" t="s">
        <v>2081</v>
      </c>
      <c r="D82" s="273">
        <v>87446.68</v>
      </c>
    </row>
    <row r="83" spans="1:4" ht="18">
      <c r="A83" s="271">
        <v>307733</v>
      </c>
      <c r="B83" s="272" t="s">
        <v>15036</v>
      </c>
      <c r="C83" s="271" t="s">
        <v>42</v>
      </c>
      <c r="D83" s="273">
        <v>358.22</v>
      </c>
    </row>
    <row r="84" spans="1:4" ht="18">
      <c r="A84" s="271">
        <v>307734</v>
      </c>
      <c r="B84" s="272" t="s">
        <v>15037</v>
      </c>
      <c r="C84" s="271" t="s">
        <v>42</v>
      </c>
      <c r="D84" s="273">
        <v>453.14</v>
      </c>
    </row>
    <row r="85" spans="1:4" ht="18">
      <c r="A85" s="271">
        <v>307735</v>
      </c>
      <c r="B85" s="272" t="s">
        <v>15038</v>
      </c>
      <c r="C85" s="271" t="s">
        <v>42</v>
      </c>
      <c r="D85" s="273">
        <v>763.45</v>
      </c>
    </row>
    <row r="86" spans="1:4" ht="18">
      <c r="A86" s="271">
        <v>307736</v>
      </c>
      <c r="B86" s="272" t="s">
        <v>15039</v>
      </c>
      <c r="C86" s="271" t="s">
        <v>42</v>
      </c>
      <c r="D86" s="273">
        <v>999.02</v>
      </c>
    </row>
    <row r="87" spans="1:4" ht="18">
      <c r="A87" s="271">
        <v>307737</v>
      </c>
      <c r="B87" s="272" t="s">
        <v>15040</v>
      </c>
      <c r="C87" s="271" t="s">
        <v>42</v>
      </c>
      <c r="D87" s="273">
        <v>1214.19</v>
      </c>
    </row>
    <row r="88" spans="1:4">
      <c r="A88" s="271">
        <v>307730</v>
      </c>
      <c r="B88" s="272" t="s">
        <v>15041</v>
      </c>
      <c r="C88" s="271" t="s">
        <v>42</v>
      </c>
      <c r="D88" s="273">
        <v>0</v>
      </c>
    </row>
    <row r="89" spans="1:4" ht="18">
      <c r="A89" s="271">
        <v>307084</v>
      </c>
      <c r="B89" s="272" t="s">
        <v>15042</v>
      </c>
      <c r="C89" s="271" t="s">
        <v>42</v>
      </c>
      <c r="D89" s="273">
        <v>26.89</v>
      </c>
    </row>
    <row r="90" spans="1:4">
      <c r="A90" s="271">
        <v>407818</v>
      </c>
      <c r="B90" s="272" t="s">
        <v>15043</v>
      </c>
      <c r="C90" s="271" t="s">
        <v>157</v>
      </c>
      <c r="D90" s="273">
        <v>12.76</v>
      </c>
    </row>
    <row r="91" spans="1:4">
      <c r="A91" s="271">
        <v>407819</v>
      </c>
      <c r="B91" s="272" t="s">
        <v>15044</v>
      </c>
      <c r="C91" s="271" t="s">
        <v>157</v>
      </c>
      <c r="D91" s="273">
        <v>12.7</v>
      </c>
    </row>
    <row r="92" spans="1:4">
      <c r="A92" s="271">
        <v>407820</v>
      </c>
      <c r="B92" s="272" t="s">
        <v>15045</v>
      </c>
      <c r="C92" s="271" t="s">
        <v>157</v>
      </c>
      <c r="D92" s="273">
        <v>13.19</v>
      </c>
    </row>
    <row r="93" spans="1:4" ht="18">
      <c r="A93" s="271">
        <v>407740</v>
      </c>
      <c r="B93" s="272" t="s">
        <v>15046</v>
      </c>
      <c r="C93" s="271" t="s">
        <v>157</v>
      </c>
      <c r="D93" s="273">
        <v>13.88</v>
      </c>
    </row>
    <row r="94" spans="1:4" ht="18">
      <c r="A94" s="271">
        <v>408037</v>
      </c>
      <c r="B94" s="272" t="s">
        <v>15047</v>
      </c>
      <c r="C94" s="271" t="s">
        <v>2081</v>
      </c>
      <c r="D94" s="273">
        <v>18.52</v>
      </c>
    </row>
    <row r="95" spans="1:4">
      <c r="A95" s="271">
        <v>408038</v>
      </c>
      <c r="B95" s="272" t="s">
        <v>15048</v>
      </c>
      <c r="C95" s="271" t="s">
        <v>2081</v>
      </c>
      <c r="D95" s="273">
        <v>26.36</v>
      </c>
    </row>
    <row r="96" spans="1:4">
      <c r="A96" s="271">
        <v>408039</v>
      </c>
      <c r="B96" s="272" t="s">
        <v>15049</v>
      </c>
      <c r="C96" s="271" t="s">
        <v>2081</v>
      </c>
      <c r="D96" s="273">
        <v>36.35</v>
      </c>
    </row>
    <row r="97" spans="1:4">
      <c r="A97" s="271">
        <v>408041</v>
      </c>
      <c r="B97" s="272" t="s">
        <v>15050</v>
      </c>
      <c r="C97" s="271" t="s">
        <v>2081</v>
      </c>
      <c r="D97" s="273">
        <v>52.53</v>
      </c>
    </row>
    <row r="98" spans="1:4">
      <c r="A98" s="271">
        <v>408042</v>
      </c>
      <c r="B98" s="272" t="s">
        <v>15051</v>
      </c>
      <c r="C98" s="271" t="s">
        <v>2081</v>
      </c>
      <c r="D98" s="273">
        <v>76.540000000000006</v>
      </c>
    </row>
    <row r="99" spans="1:4">
      <c r="A99" s="271">
        <v>408031</v>
      </c>
      <c r="B99" s="272" t="s">
        <v>15052</v>
      </c>
      <c r="C99" s="271" t="s">
        <v>2081</v>
      </c>
      <c r="D99" s="273">
        <v>19.82</v>
      </c>
    </row>
    <row r="100" spans="1:4">
      <c r="A100" s="271">
        <v>408032</v>
      </c>
      <c r="B100" s="272" t="s">
        <v>15053</v>
      </c>
      <c r="C100" s="271" t="s">
        <v>2081</v>
      </c>
      <c r="D100" s="273">
        <v>27</v>
      </c>
    </row>
    <row r="101" spans="1:4">
      <c r="A101" s="271">
        <v>408033</v>
      </c>
      <c r="B101" s="272" t="s">
        <v>15054</v>
      </c>
      <c r="C101" s="271" t="s">
        <v>2081</v>
      </c>
      <c r="D101" s="273">
        <v>42.19</v>
      </c>
    </row>
    <row r="102" spans="1:4">
      <c r="A102" s="271">
        <v>408035</v>
      </c>
      <c r="B102" s="272" t="s">
        <v>15055</v>
      </c>
      <c r="C102" s="271" t="s">
        <v>2081</v>
      </c>
      <c r="D102" s="273">
        <v>65.66</v>
      </c>
    </row>
    <row r="103" spans="1:4">
      <c r="A103" s="271">
        <v>408036</v>
      </c>
      <c r="B103" s="272" t="s">
        <v>15056</v>
      </c>
      <c r="C103" s="271" t="s">
        <v>2081</v>
      </c>
      <c r="D103" s="273">
        <v>123.49</v>
      </c>
    </row>
    <row r="104" spans="1:4">
      <c r="A104" s="271">
        <v>408067</v>
      </c>
      <c r="B104" s="272" t="s">
        <v>15057</v>
      </c>
      <c r="C104" s="271" t="s">
        <v>157</v>
      </c>
      <c r="D104" s="273">
        <v>11.93</v>
      </c>
    </row>
    <row r="105" spans="1:4" ht="18">
      <c r="A105" s="271">
        <v>407743</v>
      </c>
      <c r="B105" s="272" t="s">
        <v>15058</v>
      </c>
      <c r="C105" s="271" t="s">
        <v>157</v>
      </c>
      <c r="D105" s="273">
        <v>12.57</v>
      </c>
    </row>
    <row r="106" spans="1:4" ht="18">
      <c r="A106" s="271">
        <v>607137</v>
      </c>
      <c r="B106" s="272" t="s">
        <v>15059</v>
      </c>
      <c r="C106" s="271" t="s">
        <v>42</v>
      </c>
      <c r="D106" s="273">
        <v>51690.92</v>
      </c>
    </row>
    <row r="107" spans="1:4" ht="18">
      <c r="A107" s="271">
        <v>606785</v>
      </c>
      <c r="B107" s="272" t="s">
        <v>15060</v>
      </c>
      <c r="C107" s="271" t="s">
        <v>42</v>
      </c>
      <c r="D107" s="273">
        <v>51249.08</v>
      </c>
    </row>
    <row r="108" spans="1:4" ht="18">
      <c r="A108" s="271">
        <v>607139</v>
      </c>
      <c r="B108" s="272" t="s">
        <v>15061</v>
      </c>
      <c r="C108" s="271" t="s">
        <v>42</v>
      </c>
      <c r="D108" s="273">
        <v>52413.89</v>
      </c>
    </row>
    <row r="109" spans="1:4" ht="18">
      <c r="A109" s="271">
        <v>606787</v>
      </c>
      <c r="B109" s="272" t="s">
        <v>15062</v>
      </c>
      <c r="C109" s="271" t="s">
        <v>42</v>
      </c>
      <c r="D109" s="273">
        <v>51645.74</v>
      </c>
    </row>
    <row r="110" spans="1:4" ht="18">
      <c r="A110" s="271">
        <v>607140</v>
      </c>
      <c r="B110" s="272" t="s">
        <v>15063</v>
      </c>
      <c r="C110" s="271" t="s">
        <v>42</v>
      </c>
      <c r="D110" s="273">
        <v>47855.78</v>
      </c>
    </row>
    <row r="111" spans="1:4" ht="18">
      <c r="A111" s="271">
        <v>606788</v>
      </c>
      <c r="B111" s="272" t="s">
        <v>15064</v>
      </c>
      <c r="C111" s="271" t="s">
        <v>42</v>
      </c>
      <c r="D111" s="273">
        <v>47768.65</v>
      </c>
    </row>
    <row r="112" spans="1:4" ht="18">
      <c r="A112" s="271">
        <v>607141</v>
      </c>
      <c r="B112" s="272" t="s">
        <v>15065</v>
      </c>
      <c r="C112" s="271" t="s">
        <v>42</v>
      </c>
      <c r="D112" s="273">
        <v>53338.59</v>
      </c>
    </row>
    <row r="113" spans="1:4" ht="18">
      <c r="A113" s="271">
        <v>606789</v>
      </c>
      <c r="B113" s="272" t="s">
        <v>15066</v>
      </c>
      <c r="C113" s="271" t="s">
        <v>42</v>
      </c>
      <c r="D113" s="273">
        <v>52879.51</v>
      </c>
    </row>
    <row r="114" spans="1:4" ht="18">
      <c r="A114" s="271">
        <v>607144</v>
      </c>
      <c r="B114" s="272" t="s">
        <v>15067</v>
      </c>
      <c r="C114" s="271" t="s">
        <v>42</v>
      </c>
      <c r="D114" s="273">
        <v>62324.25</v>
      </c>
    </row>
    <row r="115" spans="1:4" ht="18">
      <c r="A115" s="271">
        <v>606792</v>
      </c>
      <c r="B115" s="272" t="s">
        <v>15068</v>
      </c>
      <c r="C115" s="271" t="s">
        <v>42</v>
      </c>
      <c r="D115" s="273">
        <v>61904.13</v>
      </c>
    </row>
    <row r="116" spans="1:4" ht="18">
      <c r="A116" s="271">
        <v>607142</v>
      </c>
      <c r="B116" s="272" t="s">
        <v>15069</v>
      </c>
      <c r="C116" s="271" t="s">
        <v>42</v>
      </c>
      <c r="D116" s="273">
        <v>55976.35</v>
      </c>
    </row>
    <row r="117" spans="1:4" ht="18">
      <c r="A117" s="271">
        <v>606790</v>
      </c>
      <c r="B117" s="272" t="s">
        <v>15070</v>
      </c>
      <c r="C117" s="271" t="s">
        <v>42</v>
      </c>
      <c r="D117" s="273">
        <v>55480.58</v>
      </c>
    </row>
    <row r="118" spans="1:4" ht="18">
      <c r="A118" s="271">
        <v>607145</v>
      </c>
      <c r="B118" s="272" t="s">
        <v>15071</v>
      </c>
      <c r="C118" s="271" t="s">
        <v>42</v>
      </c>
      <c r="D118" s="273">
        <v>68908.789999999994</v>
      </c>
    </row>
    <row r="119" spans="1:4" ht="18">
      <c r="A119" s="271">
        <v>606793</v>
      </c>
      <c r="B119" s="272" t="s">
        <v>15072</v>
      </c>
      <c r="C119" s="271" t="s">
        <v>42</v>
      </c>
      <c r="D119" s="273">
        <v>68435.62</v>
      </c>
    </row>
    <row r="120" spans="1:4" ht="18">
      <c r="A120" s="271">
        <v>607146</v>
      </c>
      <c r="B120" s="272" t="s">
        <v>15073</v>
      </c>
      <c r="C120" s="271" t="s">
        <v>42</v>
      </c>
      <c r="D120" s="273">
        <v>71829.460000000006</v>
      </c>
    </row>
    <row r="121" spans="1:4" ht="18">
      <c r="A121" s="271">
        <v>606794</v>
      </c>
      <c r="B121" s="272" t="s">
        <v>15074</v>
      </c>
      <c r="C121" s="271" t="s">
        <v>42</v>
      </c>
      <c r="D121" s="273">
        <v>71319.17</v>
      </c>
    </row>
    <row r="122" spans="1:4" ht="18">
      <c r="A122" s="271">
        <v>607143</v>
      </c>
      <c r="B122" s="272" t="s">
        <v>15075</v>
      </c>
      <c r="C122" s="271" t="s">
        <v>42</v>
      </c>
      <c r="D122" s="273">
        <v>60477.88</v>
      </c>
    </row>
    <row r="123" spans="1:4" ht="18">
      <c r="A123" s="271">
        <v>606791</v>
      </c>
      <c r="B123" s="272" t="s">
        <v>15076</v>
      </c>
      <c r="C123" s="271" t="s">
        <v>42</v>
      </c>
      <c r="D123" s="273">
        <v>59906.65</v>
      </c>
    </row>
    <row r="124" spans="1:4" ht="18">
      <c r="A124" s="271">
        <v>607147</v>
      </c>
      <c r="B124" s="272" t="s">
        <v>15077</v>
      </c>
      <c r="C124" s="271" t="s">
        <v>42</v>
      </c>
      <c r="D124" s="273">
        <v>77481.11</v>
      </c>
    </row>
    <row r="125" spans="1:4" ht="18">
      <c r="A125" s="271">
        <v>606795</v>
      </c>
      <c r="B125" s="272" t="s">
        <v>15078</v>
      </c>
      <c r="C125" s="271" t="s">
        <v>42</v>
      </c>
      <c r="D125" s="273">
        <v>76894.86</v>
      </c>
    </row>
    <row r="126" spans="1:4" ht="18">
      <c r="A126" s="271">
        <v>607112</v>
      </c>
      <c r="B126" s="272" t="s">
        <v>15079</v>
      </c>
      <c r="C126" s="271" t="s">
        <v>42</v>
      </c>
      <c r="D126" s="273">
        <v>25231.37</v>
      </c>
    </row>
    <row r="127" spans="1:4" ht="18">
      <c r="A127" s="271">
        <v>606760</v>
      </c>
      <c r="B127" s="272" t="s">
        <v>15080</v>
      </c>
      <c r="C127" s="271" t="s">
        <v>42</v>
      </c>
      <c r="D127" s="273">
        <v>25076.77</v>
      </c>
    </row>
    <row r="128" spans="1:4" ht="18">
      <c r="A128" s="271">
        <v>607113</v>
      </c>
      <c r="B128" s="272" t="s">
        <v>15081</v>
      </c>
      <c r="C128" s="271" t="s">
        <v>42</v>
      </c>
      <c r="D128" s="273">
        <v>28699.53</v>
      </c>
    </row>
    <row r="129" spans="1:4" ht="18">
      <c r="A129" s="271">
        <v>606761</v>
      </c>
      <c r="B129" s="272" t="s">
        <v>15082</v>
      </c>
      <c r="C129" s="271" t="s">
        <v>42</v>
      </c>
      <c r="D129" s="273">
        <v>28522.25</v>
      </c>
    </row>
    <row r="130" spans="1:4" ht="18">
      <c r="A130" s="271">
        <v>606762</v>
      </c>
      <c r="B130" s="272" t="s">
        <v>15083</v>
      </c>
      <c r="C130" s="271" t="s">
        <v>42</v>
      </c>
      <c r="D130" s="273">
        <v>29312.67</v>
      </c>
    </row>
    <row r="131" spans="1:4" ht="18">
      <c r="A131" s="271">
        <v>607114</v>
      </c>
      <c r="B131" s="272" t="s">
        <v>15084</v>
      </c>
      <c r="C131" s="271" t="s">
        <v>42</v>
      </c>
      <c r="D131" s="273">
        <v>29492.01</v>
      </c>
    </row>
    <row r="132" spans="1:4" ht="18">
      <c r="A132" s="271">
        <v>607116</v>
      </c>
      <c r="B132" s="272" t="s">
        <v>15085</v>
      </c>
      <c r="C132" s="271" t="s">
        <v>42</v>
      </c>
      <c r="D132" s="273">
        <v>31086.63</v>
      </c>
    </row>
    <row r="133" spans="1:4" ht="18">
      <c r="A133" s="271">
        <v>606764</v>
      </c>
      <c r="B133" s="272" t="s">
        <v>15086</v>
      </c>
      <c r="C133" s="271" t="s">
        <v>42</v>
      </c>
      <c r="D133" s="273">
        <v>30897.96</v>
      </c>
    </row>
    <row r="134" spans="1:4" ht="18">
      <c r="A134" s="271">
        <v>607115</v>
      </c>
      <c r="B134" s="272" t="s">
        <v>15087</v>
      </c>
      <c r="C134" s="271" t="s">
        <v>42</v>
      </c>
      <c r="D134" s="273">
        <v>35317.019999999997</v>
      </c>
    </row>
    <row r="135" spans="1:4" ht="18">
      <c r="A135" s="271">
        <v>606763</v>
      </c>
      <c r="B135" s="272" t="s">
        <v>15088</v>
      </c>
      <c r="C135" s="271" t="s">
        <v>42</v>
      </c>
      <c r="D135" s="273">
        <v>35089.199999999997</v>
      </c>
    </row>
    <row r="136" spans="1:4" ht="18">
      <c r="A136" s="271">
        <v>607117</v>
      </c>
      <c r="B136" s="272" t="s">
        <v>15089</v>
      </c>
      <c r="C136" s="271" t="s">
        <v>42</v>
      </c>
      <c r="D136" s="273">
        <v>35316.76</v>
      </c>
    </row>
    <row r="137" spans="1:4" ht="18">
      <c r="A137" s="271">
        <v>606765</v>
      </c>
      <c r="B137" s="272" t="s">
        <v>15090</v>
      </c>
      <c r="C137" s="271" t="s">
        <v>42</v>
      </c>
      <c r="D137" s="273">
        <v>35095.019999999997</v>
      </c>
    </row>
    <row r="138" spans="1:4" ht="18">
      <c r="A138" s="271">
        <v>607118</v>
      </c>
      <c r="B138" s="272" t="s">
        <v>15091</v>
      </c>
      <c r="C138" s="271" t="s">
        <v>42</v>
      </c>
      <c r="D138" s="273">
        <v>31648.95</v>
      </c>
    </row>
    <row r="139" spans="1:4" ht="18">
      <c r="A139" s="271">
        <v>606766</v>
      </c>
      <c r="B139" s="272" t="s">
        <v>15092</v>
      </c>
      <c r="C139" s="271" t="s">
        <v>42</v>
      </c>
      <c r="D139" s="273">
        <v>31452.73</v>
      </c>
    </row>
    <row r="140" spans="1:4" ht="18">
      <c r="A140" s="271">
        <v>607120</v>
      </c>
      <c r="B140" s="272" t="s">
        <v>15093</v>
      </c>
      <c r="C140" s="271" t="s">
        <v>42</v>
      </c>
      <c r="D140" s="273">
        <v>32213.759999999998</v>
      </c>
    </row>
    <row r="141" spans="1:4" ht="18">
      <c r="A141" s="271">
        <v>606768</v>
      </c>
      <c r="B141" s="272" t="s">
        <v>15094</v>
      </c>
      <c r="C141" s="271" t="s">
        <v>42</v>
      </c>
      <c r="D141" s="273">
        <v>32008.63</v>
      </c>
    </row>
    <row r="142" spans="1:4" ht="18">
      <c r="A142" s="271">
        <v>607119</v>
      </c>
      <c r="B142" s="272" t="s">
        <v>15095</v>
      </c>
      <c r="C142" s="271" t="s">
        <v>42</v>
      </c>
      <c r="D142" s="273">
        <v>37013.51</v>
      </c>
    </row>
    <row r="143" spans="1:4" ht="18">
      <c r="A143" s="271">
        <v>606767</v>
      </c>
      <c r="B143" s="272" t="s">
        <v>15096</v>
      </c>
      <c r="C143" s="271" t="s">
        <v>42</v>
      </c>
      <c r="D143" s="273">
        <v>36765.589999999997</v>
      </c>
    </row>
    <row r="144" spans="1:4" ht="18">
      <c r="A144" s="271">
        <v>607121</v>
      </c>
      <c r="B144" s="272" t="s">
        <v>15097</v>
      </c>
      <c r="C144" s="271" t="s">
        <v>42</v>
      </c>
      <c r="D144" s="273">
        <v>34894.17</v>
      </c>
    </row>
    <row r="145" spans="1:4" ht="18">
      <c r="A145" s="271">
        <v>606769</v>
      </c>
      <c r="B145" s="272" t="s">
        <v>15098</v>
      </c>
      <c r="C145" s="271" t="s">
        <v>42</v>
      </c>
      <c r="D145" s="273">
        <v>34659.24</v>
      </c>
    </row>
    <row r="146" spans="1:4" ht="18">
      <c r="A146" s="271">
        <v>607123</v>
      </c>
      <c r="B146" s="272" t="s">
        <v>15099</v>
      </c>
      <c r="C146" s="271" t="s">
        <v>42</v>
      </c>
      <c r="D146" s="273">
        <v>34409.050000000003</v>
      </c>
    </row>
    <row r="147" spans="1:4" ht="18">
      <c r="A147" s="271">
        <v>606771</v>
      </c>
      <c r="B147" s="272" t="s">
        <v>15100</v>
      </c>
      <c r="C147" s="271" t="s">
        <v>42</v>
      </c>
      <c r="D147" s="273">
        <v>34176.730000000003</v>
      </c>
    </row>
    <row r="148" spans="1:4" ht="18">
      <c r="A148" s="271">
        <v>607122</v>
      </c>
      <c r="B148" s="272" t="s">
        <v>15101</v>
      </c>
      <c r="C148" s="271" t="s">
        <v>42</v>
      </c>
      <c r="D148" s="273">
        <v>38168.230000000003</v>
      </c>
    </row>
    <row r="149" spans="1:4" ht="18">
      <c r="A149" s="271">
        <v>606770</v>
      </c>
      <c r="B149" s="272" t="s">
        <v>15102</v>
      </c>
      <c r="C149" s="271" t="s">
        <v>42</v>
      </c>
      <c r="D149" s="273">
        <v>37901.07</v>
      </c>
    </row>
    <row r="150" spans="1:4" ht="18">
      <c r="A150" s="271">
        <v>607125</v>
      </c>
      <c r="B150" s="272" t="s">
        <v>15103</v>
      </c>
      <c r="C150" s="271" t="s">
        <v>42</v>
      </c>
      <c r="D150" s="273">
        <v>35559.15</v>
      </c>
    </row>
    <row r="151" spans="1:4" ht="18">
      <c r="A151" s="271">
        <v>606773</v>
      </c>
      <c r="B151" s="272" t="s">
        <v>15104</v>
      </c>
      <c r="C151" s="271" t="s">
        <v>42</v>
      </c>
      <c r="D151" s="273">
        <v>35316.300000000003</v>
      </c>
    </row>
    <row r="152" spans="1:4" ht="18">
      <c r="A152" s="271">
        <v>607124</v>
      </c>
      <c r="B152" s="272" t="s">
        <v>15105</v>
      </c>
      <c r="C152" s="271" t="s">
        <v>42</v>
      </c>
      <c r="D152" s="273">
        <v>38764.879999999997</v>
      </c>
    </row>
    <row r="153" spans="1:4" ht="18">
      <c r="A153" s="271">
        <v>606772</v>
      </c>
      <c r="B153" s="272" t="s">
        <v>15106</v>
      </c>
      <c r="C153" s="271" t="s">
        <v>42</v>
      </c>
      <c r="D153" s="273">
        <v>38487.1</v>
      </c>
    </row>
    <row r="154" spans="1:4" ht="18">
      <c r="A154" s="271">
        <v>607126</v>
      </c>
      <c r="B154" s="272" t="s">
        <v>15107</v>
      </c>
      <c r="C154" s="271" t="s">
        <v>42</v>
      </c>
      <c r="D154" s="273">
        <v>39825.129999999997</v>
      </c>
    </row>
    <row r="155" spans="1:4" ht="18">
      <c r="A155" s="271">
        <v>606774</v>
      </c>
      <c r="B155" s="272" t="s">
        <v>15108</v>
      </c>
      <c r="C155" s="271" t="s">
        <v>42</v>
      </c>
      <c r="D155" s="273">
        <v>39535.699999999997</v>
      </c>
    </row>
    <row r="156" spans="1:4" ht="18">
      <c r="A156" s="271">
        <v>607127</v>
      </c>
      <c r="B156" s="272" t="s">
        <v>15109</v>
      </c>
      <c r="C156" s="271" t="s">
        <v>42</v>
      </c>
      <c r="D156" s="273">
        <v>36700.089999999997</v>
      </c>
    </row>
    <row r="157" spans="1:4" ht="18">
      <c r="A157" s="271">
        <v>606775</v>
      </c>
      <c r="B157" s="272" t="s">
        <v>15110</v>
      </c>
      <c r="C157" s="271" t="s">
        <v>42</v>
      </c>
      <c r="D157" s="273">
        <v>36438.75</v>
      </c>
    </row>
    <row r="158" spans="1:4" ht="18">
      <c r="A158" s="271">
        <v>607129</v>
      </c>
      <c r="B158" s="272" t="s">
        <v>15111</v>
      </c>
      <c r="C158" s="271" t="s">
        <v>42</v>
      </c>
      <c r="D158" s="273">
        <v>38386.480000000003</v>
      </c>
    </row>
    <row r="159" spans="1:4" ht="18">
      <c r="A159" s="271">
        <v>606777</v>
      </c>
      <c r="B159" s="272" t="s">
        <v>15112</v>
      </c>
      <c r="C159" s="271" t="s">
        <v>42</v>
      </c>
      <c r="D159" s="273">
        <v>38102.620000000003</v>
      </c>
    </row>
    <row r="160" spans="1:4" ht="18">
      <c r="A160" s="271">
        <v>607128</v>
      </c>
      <c r="B160" s="272" t="s">
        <v>15113</v>
      </c>
      <c r="C160" s="271" t="s">
        <v>42</v>
      </c>
      <c r="D160" s="273">
        <v>42200.18</v>
      </c>
    </row>
    <row r="161" spans="1:4" ht="18">
      <c r="A161" s="271">
        <v>606776</v>
      </c>
      <c r="B161" s="272" t="s">
        <v>15114</v>
      </c>
      <c r="C161" s="271" t="s">
        <v>42</v>
      </c>
      <c r="D161" s="273">
        <v>41869.410000000003</v>
      </c>
    </row>
    <row r="162" spans="1:4" ht="18">
      <c r="A162" s="271">
        <v>607130</v>
      </c>
      <c r="B162" s="272" t="s">
        <v>15115</v>
      </c>
      <c r="C162" s="271" t="s">
        <v>42</v>
      </c>
      <c r="D162" s="273">
        <v>44983.59</v>
      </c>
    </row>
    <row r="163" spans="1:4" ht="18">
      <c r="A163" s="271">
        <v>606778</v>
      </c>
      <c r="B163" s="272" t="s">
        <v>15116</v>
      </c>
      <c r="C163" s="271" t="s">
        <v>42</v>
      </c>
      <c r="D163" s="273">
        <v>44619.33</v>
      </c>
    </row>
    <row r="164" spans="1:4" ht="18">
      <c r="A164" s="271">
        <v>607131</v>
      </c>
      <c r="B164" s="272" t="s">
        <v>15117</v>
      </c>
      <c r="C164" s="271" t="s">
        <v>42</v>
      </c>
      <c r="D164" s="273">
        <v>42223.94</v>
      </c>
    </row>
    <row r="165" spans="1:4" ht="18">
      <c r="A165" s="271">
        <v>606779</v>
      </c>
      <c r="B165" s="272" t="s">
        <v>15118</v>
      </c>
      <c r="C165" s="271" t="s">
        <v>42</v>
      </c>
      <c r="D165" s="273">
        <v>41902.18</v>
      </c>
    </row>
    <row r="166" spans="1:4" ht="18">
      <c r="A166" s="271">
        <v>607133</v>
      </c>
      <c r="B166" s="272" t="s">
        <v>15119</v>
      </c>
      <c r="C166" s="271" t="s">
        <v>42</v>
      </c>
      <c r="D166" s="273">
        <v>42907.44</v>
      </c>
    </row>
    <row r="167" spans="1:4" ht="18">
      <c r="A167" s="271">
        <v>606781</v>
      </c>
      <c r="B167" s="272" t="s">
        <v>15120</v>
      </c>
      <c r="C167" s="271" t="s">
        <v>42</v>
      </c>
      <c r="D167" s="273">
        <v>42572.42</v>
      </c>
    </row>
    <row r="168" spans="1:4" ht="18">
      <c r="A168" s="271">
        <v>607132</v>
      </c>
      <c r="B168" s="272" t="s">
        <v>15121</v>
      </c>
      <c r="C168" s="271" t="s">
        <v>42</v>
      </c>
      <c r="D168" s="273">
        <v>46740.66</v>
      </c>
    </row>
    <row r="169" spans="1:4" ht="18">
      <c r="A169" s="271">
        <v>606780</v>
      </c>
      <c r="B169" s="272" t="s">
        <v>15122</v>
      </c>
      <c r="C169" s="271" t="s">
        <v>42</v>
      </c>
      <c r="D169" s="273">
        <v>46350.39</v>
      </c>
    </row>
    <row r="170" spans="1:4" ht="18">
      <c r="A170" s="271">
        <v>607134</v>
      </c>
      <c r="B170" s="272" t="s">
        <v>15123</v>
      </c>
      <c r="C170" s="271" t="s">
        <v>42</v>
      </c>
      <c r="D170" s="273">
        <v>46274.43</v>
      </c>
    </row>
    <row r="171" spans="1:4" ht="18">
      <c r="A171" s="271">
        <v>606782</v>
      </c>
      <c r="B171" s="272" t="s">
        <v>15124</v>
      </c>
      <c r="C171" s="271" t="s">
        <v>42</v>
      </c>
      <c r="D171" s="273">
        <v>45893.58</v>
      </c>
    </row>
    <row r="172" spans="1:4" ht="18">
      <c r="A172" s="271">
        <v>607136</v>
      </c>
      <c r="B172" s="272" t="s">
        <v>15125</v>
      </c>
      <c r="C172" s="271" t="s">
        <v>42</v>
      </c>
      <c r="D172" s="273">
        <v>45691.8</v>
      </c>
    </row>
    <row r="173" spans="1:4" ht="18">
      <c r="A173" s="271">
        <v>606784</v>
      </c>
      <c r="B173" s="272" t="s">
        <v>15126</v>
      </c>
      <c r="C173" s="271" t="s">
        <v>42</v>
      </c>
      <c r="D173" s="273">
        <v>45320.12</v>
      </c>
    </row>
    <row r="174" spans="1:4" ht="18">
      <c r="A174" s="271">
        <v>607135</v>
      </c>
      <c r="B174" s="272" t="s">
        <v>15127</v>
      </c>
      <c r="C174" s="271" t="s">
        <v>42</v>
      </c>
      <c r="D174" s="273">
        <v>50950.84</v>
      </c>
    </row>
    <row r="175" spans="1:4" ht="18">
      <c r="A175" s="271">
        <v>606783</v>
      </c>
      <c r="B175" s="272" t="s">
        <v>15128</v>
      </c>
      <c r="C175" s="271" t="s">
        <v>42</v>
      </c>
      <c r="D175" s="273">
        <v>50523.19</v>
      </c>
    </row>
    <row r="176" spans="1:4" ht="18">
      <c r="A176" s="271">
        <v>607138</v>
      </c>
      <c r="B176" s="272" t="s">
        <v>15129</v>
      </c>
      <c r="C176" s="271" t="s">
        <v>42</v>
      </c>
      <c r="D176" s="273">
        <v>46456.23</v>
      </c>
    </row>
    <row r="177" spans="1:4" ht="18">
      <c r="A177" s="271">
        <v>606786</v>
      </c>
      <c r="B177" s="272" t="s">
        <v>15130</v>
      </c>
      <c r="C177" s="271" t="s">
        <v>42</v>
      </c>
      <c r="D177" s="273">
        <v>46062.38</v>
      </c>
    </row>
    <row r="178" spans="1:4" ht="18">
      <c r="A178" s="271">
        <v>606842</v>
      </c>
      <c r="B178" s="272" t="s">
        <v>15131</v>
      </c>
      <c r="C178" s="271" t="s">
        <v>42</v>
      </c>
      <c r="D178" s="273">
        <v>56828.07</v>
      </c>
    </row>
    <row r="179" spans="1:4" ht="18">
      <c r="A179" s="271">
        <v>606832</v>
      </c>
      <c r="B179" s="272" t="s">
        <v>15132</v>
      </c>
      <c r="C179" s="271" t="s">
        <v>42</v>
      </c>
      <c r="D179" s="273">
        <v>56665.279999999999</v>
      </c>
    </row>
    <row r="180" spans="1:4" ht="18">
      <c r="A180" s="271">
        <v>606843</v>
      </c>
      <c r="B180" s="272" t="s">
        <v>15133</v>
      </c>
      <c r="C180" s="271" t="s">
        <v>42</v>
      </c>
      <c r="D180" s="273">
        <v>59764.03</v>
      </c>
    </row>
    <row r="181" spans="1:4" ht="18">
      <c r="A181" s="271">
        <v>606833</v>
      </c>
      <c r="B181" s="272" t="s">
        <v>15134</v>
      </c>
      <c r="C181" s="271" t="s">
        <v>42</v>
      </c>
      <c r="D181" s="273">
        <v>59590.68</v>
      </c>
    </row>
    <row r="182" spans="1:4" ht="18">
      <c r="A182" s="271">
        <v>606845</v>
      </c>
      <c r="B182" s="272" t="s">
        <v>15135</v>
      </c>
      <c r="C182" s="271" t="s">
        <v>42</v>
      </c>
      <c r="D182" s="273">
        <v>61968.1</v>
      </c>
    </row>
    <row r="183" spans="1:4" ht="18">
      <c r="A183" s="271">
        <v>606835</v>
      </c>
      <c r="B183" s="272" t="s">
        <v>15136</v>
      </c>
      <c r="C183" s="271" t="s">
        <v>42</v>
      </c>
      <c r="D183" s="273">
        <v>61797.52</v>
      </c>
    </row>
    <row r="184" spans="1:4" ht="18">
      <c r="A184" s="271">
        <v>606844</v>
      </c>
      <c r="B184" s="272" t="s">
        <v>15137</v>
      </c>
      <c r="C184" s="271" t="s">
        <v>42</v>
      </c>
      <c r="D184" s="273">
        <v>60696.639999999999</v>
      </c>
    </row>
    <row r="185" spans="1:4" ht="18">
      <c r="A185" s="271">
        <v>606834</v>
      </c>
      <c r="B185" s="272" t="s">
        <v>15138</v>
      </c>
      <c r="C185" s="271" t="s">
        <v>42</v>
      </c>
      <c r="D185" s="273">
        <v>60519.75</v>
      </c>
    </row>
    <row r="186" spans="1:4" ht="18">
      <c r="A186" s="271">
        <v>606847</v>
      </c>
      <c r="B186" s="272" t="s">
        <v>15139</v>
      </c>
      <c r="C186" s="271" t="s">
        <v>42</v>
      </c>
      <c r="D186" s="273">
        <v>64767.69</v>
      </c>
    </row>
    <row r="187" spans="1:4" ht="18">
      <c r="A187" s="271">
        <v>606837</v>
      </c>
      <c r="B187" s="272" t="s">
        <v>15140</v>
      </c>
      <c r="C187" s="271" t="s">
        <v>42</v>
      </c>
      <c r="D187" s="273">
        <v>64570.65</v>
      </c>
    </row>
    <row r="188" spans="1:4" ht="18">
      <c r="A188" s="271">
        <v>606846</v>
      </c>
      <c r="B188" s="272" t="s">
        <v>15141</v>
      </c>
      <c r="C188" s="271" t="s">
        <v>42</v>
      </c>
      <c r="D188" s="273">
        <v>66363.78</v>
      </c>
    </row>
    <row r="189" spans="1:4" ht="18">
      <c r="A189" s="271">
        <v>606836</v>
      </c>
      <c r="B189" s="272" t="s">
        <v>15142</v>
      </c>
      <c r="C189" s="271" t="s">
        <v>42</v>
      </c>
      <c r="D189" s="273">
        <v>66166.210000000006</v>
      </c>
    </row>
    <row r="190" spans="1:4" ht="18">
      <c r="A190" s="271">
        <v>606848</v>
      </c>
      <c r="B190" s="272" t="s">
        <v>15143</v>
      </c>
      <c r="C190" s="271" t="s">
        <v>42</v>
      </c>
      <c r="D190" s="273">
        <v>67384.97</v>
      </c>
    </row>
    <row r="191" spans="1:4" ht="18">
      <c r="A191" s="271">
        <v>606838</v>
      </c>
      <c r="B191" s="272" t="s">
        <v>15144</v>
      </c>
      <c r="C191" s="271" t="s">
        <v>42</v>
      </c>
      <c r="D191" s="273">
        <v>67177.87</v>
      </c>
    </row>
    <row r="192" spans="1:4" ht="18">
      <c r="A192" s="271">
        <v>606849</v>
      </c>
      <c r="B192" s="272" t="s">
        <v>15145</v>
      </c>
      <c r="C192" s="271" t="s">
        <v>42</v>
      </c>
      <c r="D192" s="273">
        <v>70738.22</v>
      </c>
    </row>
    <row r="193" spans="1:4" ht="18">
      <c r="A193" s="271">
        <v>606839</v>
      </c>
      <c r="B193" s="272" t="s">
        <v>15146</v>
      </c>
      <c r="C193" s="271" t="s">
        <v>42</v>
      </c>
      <c r="D193" s="273">
        <v>70539.539999999994</v>
      </c>
    </row>
    <row r="194" spans="1:4" ht="18">
      <c r="A194" s="271">
        <v>606850</v>
      </c>
      <c r="B194" s="272" t="s">
        <v>15147</v>
      </c>
      <c r="C194" s="271" t="s">
        <v>42</v>
      </c>
      <c r="D194" s="273">
        <v>71322.080000000002</v>
      </c>
    </row>
    <row r="195" spans="1:4" ht="18">
      <c r="A195" s="271">
        <v>606840</v>
      </c>
      <c r="B195" s="272" t="s">
        <v>15148</v>
      </c>
      <c r="C195" s="271" t="s">
        <v>42</v>
      </c>
      <c r="D195" s="273">
        <v>71100.639999999999</v>
      </c>
    </row>
    <row r="196" spans="1:4" ht="18">
      <c r="A196" s="271">
        <v>606851</v>
      </c>
      <c r="B196" s="272" t="s">
        <v>15149</v>
      </c>
      <c r="C196" s="271" t="s">
        <v>42</v>
      </c>
      <c r="D196" s="273">
        <v>72043.929999999993</v>
      </c>
    </row>
    <row r="197" spans="1:4" ht="18">
      <c r="A197" s="271">
        <v>606841</v>
      </c>
      <c r="B197" s="272" t="s">
        <v>15150</v>
      </c>
      <c r="C197" s="271" t="s">
        <v>42</v>
      </c>
      <c r="D197" s="273">
        <v>71834.87</v>
      </c>
    </row>
    <row r="198" spans="1:4" ht="18">
      <c r="A198" s="271">
        <v>605604</v>
      </c>
      <c r="B198" s="272" t="s">
        <v>15151</v>
      </c>
      <c r="C198" s="271" t="s">
        <v>15152</v>
      </c>
      <c r="D198" s="273">
        <v>228.29</v>
      </c>
    </row>
    <row r="199" spans="1:4" ht="18">
      <c r="A199" s="271">
        <v>605695</v>
      </c>
      <c r="B199" s="272" t="s">
        <v>15153</v>
      </c>
      <c r="C199" s="271" t="s">
        <v>42</v>
      </c>
      <c r="D199" s="273">
        <v>1340.69</v>
      </c>
    </row>
    <row r="200" spans="1:4" ht="18">
      <c r="A200" s="271">
        <v>605607</v>
      </c>
      <c r="B200" s="272" t="s">
        <v>15154</v>
      </c>
      <c r="C200" s="271" t="s">
        <v>42</v>
      </c>
      <c r="D200" s="273">
        <v>1328.97</v>
      </c>
    </row>
    <row r="201" spans="1:4" ht="18">
      <c r="A201" s="271">
        <v>605696</v>
      </c>
      <c r="B201" s="272" t="s">
        <v>15155</v>
      </c>
      <c r="C201" s="271" t="s">
        <v>42</v>
      </c>
      <c r="D201" s="273">
        <v>1544.31</v>
      </c>
    </row>
    <row r="202" spans="1:4" ht="18">
      <c r="A202" s="271">
        <v>605608</v>
      </c>
      <c r="B202" s="272" t="s">
        <v>15156</v>
      </c>
      <c r="C202" s="271" t="s">
        <v>42</v>
      </c>
      <c r="D202" s="273">
        <v>1531.87</v>
      </c>
    </row>
    <row r="203" spans="1:4" ht="18">
      <c r="A203" s="271">
        <v>605697</v>
      </c>
      <c r="B203" s="272" t="s">
        <v>15157</v>
      </c>
      <c r="C203" s="271" t="s">
        <v>42</v>
      </c>
      <c r="D203" s="273">
        <v>1747.96</v>
      </c>
    </row>
    <row r="204" spans="1:4" ht="18">
      <c r="A204" s="271">
        <v>605609</v>
      </c>
      <c r="B204" s="272" t="s">
        <v>15158</v>
      </c>
      <c r="C204" s="271" t="s">
        <v>42</v>
      </c>
      <c r="D204" s="273">
        <v>1734.79</v>
      </c>
    </row>
    <row r="205" spans="1:4" ht="18">
      <c r="A205" s="271">
        <v>605698</v>
      </c>
      <c r="B205" s="272" t="s">
        <v>15159</v>
      </c>
      <c r="C205" s="271" t="s">
        <v>42</v>
      </c>
      <c r="D205" s="273">
        <v>1911.76</v>
      </c>
    </row>
    <row r="206" spans="1:4" ht="18">
      <c r="A206" s="271">
        <v>605610</v>
      </c>
      <c r="B206" s="272" t="s">
        <v>15160</v>
      </c>
      <c r="C206" s="271" t="s">
        <v>42</v>
      </c>
      <c r="D206" s="273">
        <v>1897.85</v>
      </c>
    </row>
    <row r="207" spans="1:4" ht="18">
      <c r="A207" s="271">
        <v>605699</v>
      </c>
      <c r="B207" s="272" t="s">
        <v>15161</v>
      </c>
      <c r="C207" s="271" t="s">
        <v>42</v>
      </c>
      <c r="D207" s="273">
        <v>2115.06</v>
      </c>
    </row>
    <row r="208" spans="1:4" ht="18">
      <c r="A208" s="271">
        <v>605611</v>
      </c>
      <c r="B208" s="272" t="s">
        <v>15162</v>
      </c>
      <c r="C208" s="271" t="s">
        <v>42</v>
      </c>
      <c r="D208" s="273">
        <v>2100.42</v>
      </c>
    </row>
    <row r="209" spans="1:4" ht="18">
      <c r="A209" s="271">
        <v>605700</v>
      </c>
      <c r="B209" s="272" t="s">
        <v>15163</v>
      </c>
      <c r="C209" s="271" t="s">
        <v>42</v>
      </c>
      <c r="D209" s="273">
        <v>2398.8000000000002</v>
      </c>
    </row>
    <row r="210" spans="1:4" ht="18">
      <c r="A210" s="271">
        <v>605612</v>
      </c>
      <c r="B210" s="272" t="s">
        <v>15164</v>
      </c>
      <c r="C210" s="271" t="s">
        <v>42</v>
      </c>
      <c r="D210" s="273">
        <v>2383.4299999999998</v>
      </c>
    </row>
    <row r="211" spans="1:4" ht="18">
      <c r="A211" s="271">
        <v>605701</v>
      </c>
      <c r="B211" s="272" t="s">
        <v>15165</v>
      </c>
      <c r="C211" s="271" t="s">
        <v>42</v>
      </c>
      <c r="D211" s="273">
        <v>2562.5500000000002</v>
      </c>
    </row>
    <row r="212" spans="1:4" ht="18">
      <c r="A212" s="271">
        <v>605613</v>
      </c>
      <c r="B212" s="272" t="s">
        <v>15166</v>
      </c>
      <c r="C212" s="271" t="s">
        <v>42</v>
      </c>
      <c r="D212" s="273">
        <v>2546.4499999999998</v>
      </c>
    </row>
    <row r="213" spans="1:4" ht="18">
      <c r="A213" s="271">
        <v>605702</v>
      </c>
      <c r="B213" s="272" t="s">
        <v>15167</v>
      </c>
      <c r="C213" s="271" t="s">
        <v>42</v>
      </c>
      <c r="D213" s="273">
        <v>2790.34</v>
      </c>
    </row>
    <row r="214" spans="1:4" ht="18">
      <c r="A214" s="271">
        <v>605614</v>
      </c>
      <c r="B214" s="272" t="s">
        <v>15168</v>
      </c>
      <c r="C214" s="271" t="s">
        <v>42</v>
      </c>
      <c r="D214" s="273">
        <v>2765.09</v>
      </c>
    </row>
    <row r="215" spans="1:4" ht="18">
      <c r="A215" s="271">
        <v>605703</v>
      </c>
      <c r="B215" s="272" t="s">
        <v>15169</v>
      </c>
      <c r="C215" s="271" t="s">
        <v>42</v>
      </c>
      <c r="D215" s="273">
        <v>2954.97</v>
      </c>
    </row>
    <row r="216" spans="1:4" ht="18">
      <c r="A216" s="271">
        <v>605615</v>
      </c>
      <c r="B216" s="272" t="s">
        <v>15170</v>
      </c>
      <c r="C216" s="271" t="s">
        <v>42</v>
      </c>
      <c r="D216" s="273">
        <v>2928.62</v>
      </c>
    </row>
    <row r="217" spans="1:4" ht="18">
      <c r="A217" s="271">
        <v>605704</v>
      </c>
      <c r="B217" s="272" t="s">
        <v>15171</v>
      </c>
      <c r="C217" s="271" t="s">
        <v>42</v>
      </c>
      <c r="D217" s="273">
        <v>3165.02</v>
      </c>
    </row>
    <row r="218" spans="1:4" ht="18">
      <c r="A218" s="271">
        <v>605616</v>
      </c>
      <c r="B218" s="272" t="s">
        <v>15172</v>
      </c>
      <c r="C218" s="271" t="s">
        <v>42</v>
      </c>
      <c r="D218" s="273">
        <v>3137.57</v>
      </c>
    </row>
    <row r="219" spans="1:4" ht="18">
      <c r="A219" s="271">
        <v>605705</v>
      </c>
      <c r="B219" s="272" t="s">
        <v>15173</v>
      </c>
      <c r="C219" s="271" t="s">
        <v>42</v>
      </c>
      <c r="D219" s="273">
        <v>3375.89</v>
      </c>
    </row>
    <row r="220" spans="1:4" ht="18">
      <c r="A220" s="271">
        <v>605617</v>
      </c>
      <c r="B220" s="272" t="s">
        <v>15174</v>
      </c>
      <c r="C220" s="271" t="s">
        <v>42</v>
      </c>
      <c r="D220" s="273">
        <v>3347.34</v>
      </c>
    </row>
    <row r="221" spans="1:4" ht="18">
      <c r="A221" s="271">
        <v>605706</v>
      </c>
      <c r="B221" s="272" t="s">
        <v>15175</v>
      </c>
      <c r="C221" s="271" t="s">
        <v>42</v>
      </c>
      <c r="D221" s="273">
        <v>3548.09</v>
      </c>
    </row>
    <row r="222" spans="1:4" ht="18">
      <c r="A222" s="271">
        <v>605618</v>
      </c>
      <c r="B222" s="272" t="s">
        <v>15176</v>
      </c>
      <c r="C222" s="271" t="s">
        <v>42</v>
      </c>
      <c r="D222" s="273">
        <v>3518.44</v>
      </c>
    </row>
    <row r="223" spans="1:4" ht="18">
      <c r="A223" s="271">
        <v>605707</v>
      </c>
      <c r="B223" s="272" t="s">
        <v>15177</v>
      </c>
      <c r="C223" s="271" t="s">
        <v>42</v>
      </c>
      <c r="D223" s="273">
        <v>3924.2</v>
      </c>
    </row>
    <row r="224" spans="1:4" ht="18">
      <c r="A224" s="271">
        <v>605619</v>
      </c>
      <c r="B224" s="272" t="s">
        <v>15178</v>
      </c>
      <c r="C224" s="271" t="s">
        <v>42</v>
      </c>
      <c r="D224" s="273">
        <v>3893.46</v>
      </c>
    </row>
    <row r="225" spans="1:4" ht="18">
      <c r="A225" s="271">
        <v>605708</v>
      </c>
      <c r="B225" s="272" t="s">
        <v>15179</v>
      </c>
      <c r="C225" s="271" t="s">
        <v>42</v>
      </c>
      <c r="D225" s="273">
        <v>4629.67</v>
      </c>
    </row>
    <row r="226" spans="1:4" ht="18">
      <c r="A226" s="271">
        <v>605620</v>
      </c>
      <c r="B226" s="272" t="s">
        <v>15180</v>
      </c>
      <c r="C226" s="271" t="s">
        <v>42</v>
      </c>
      <c r="D226" s="273">
        <v>4597.83</v>
      </c>
    </row>
    <row r="227" spans="1:4" ht="18">
      <c r="A227" s="271">
        <v>605709</v>
      </c>
      <c r="B227" s="272" t="s">
        <v>15181</v>
      </c>
      <c r="C227" s="271" t="s">
        <v>42</v>
      </c>
      <c r="D227" s="273">
        <v>4853.49</v>
      </c>
    </row>
    <row r="228" spans="1:4" ht="18">
      <c r="A228" s="271">
        <v>605621</v>
      </c>
      <c r="B228" s="272" t="s">
        <v>15182</v>
      </c>
      <c r="C228" s="271" t="s">
        <v>42</v>
      </c>
      <c r="D228" s="273">
        <v>4820.55</v>
      </c>
    </row>
    <row r="229" spans="1:4" ht="18">
      <c r="A229" s="271">
        <v>605710</v>
      </c>
      <c r="B229" s="272" t="s">
        <v>15183</v>
      </c>
      <c r="C229" s="271" t="s">
        <v>42</v>
      </c>
      <c r="D229" s="273">
        <v>5212.7299999999996</v>
      </c>
    </row>
    <row r="230" spans="1:4" ht="18">
      <c r="A230" s="271">
        <v>605622</v>
      </c>
      <c r="B230" s="272" t="s">
        <v>15184</v>
      </c>
      <c r="C230" s="271" t="s">
        <v>42</v>
      </c>
      <c r="D230" s="273">
        <v>5178.7</v>
      </c>
    </row>
    <row r="231" spans="1:4" ht="18">
      <c r="A231" s="271">
        <v>605711</v>
      </c>
      <c r="B231" s="272" t="s">
        <v>15185</v>
      </c>
      <c r="C231" s="271" t="s">
        <v>42</v>
      </c>
      <c r="D231" s="273">
        <v>5386.01</v>
      </c>
    </row>
    <row r="232" spans="1:4" ht="18">
      <c r="A232" s="271">
        <v>605623</v>
      </c>
      <c r="B232" s="272" t="s">
        <v>15186</v>
      </c>
      <c r="C232" s="271" t="s">
        <v>42</v>
      </c>
      <c r="D232" s="273">
        <v>5350.88</v>
      </c>
    </row>
    <row r="233" spans="1:4" ht="18">
      <c r="A233" s="271">
        <v>605712</v>
      </c>
      <c r="B233" s="272" t="s">
        <v>15187</v>
      </c>
      <c r="C233" s="271" t="s">
        <v>42</v>
      </c>
      <c r="D233" s="273">
        <v>5668.27</v>
      </c>
    </row>
    <row r="234" spans="1:4" ht="18">
      <c r="A234" s="271">
        <v>605624</v>
      </c>
      <c r="B234" s="272" t="s">
        <v>15188</v>
      </c>
      <c r="C234" s="271" t="s">
        <v>42</v>
      </c>
      <c r="D234" s="273">
        <v>5632.04</v>
      </c>
    </row>
    <row r="235" spans="1:4" ht="18">
      <c r="A235" s="271">
        <v>605713</v>
      </c>
      <c r="B235" s="272" t="s">
        <v>15189</v>
      </c>
      <c r="C235" s="271" t="s">
        <v>42</v>
      </c>
      <c r="D235" s="273">
        <v>7614.27</v>
      </c>
    </row>
    <row r="236" spans="1:4" ht="18">
      <c r="A236" s="271">
        <v>605625</v>
      </c>
      <c r="B236" s="272" t="s">
        <v>15190</v>
      </c>
      <c r="C236" s="271" t="s">
        <v>42</v>
      </c>
      <c r="D236" s="273">
        <v>7576.94</v>
      </c>
    </row>
    <row r="237" spans="1:4" ht="18">
      <c r="A237" s="271">
        <v>605714</v>
      </c>
      <c r="B237" s="272" t="s">
        <v>15191</v>
      </c>
      <c r="C237" s="271" t="s">
        <v>42</v>
      </c>
      <c r="D237" s="273">
        <v>9594.7800000000007</v>
      </c>
    </row>
    <row r="238" spans="1:4" ht="18">
      <c r="A238" s="271">
        <v>605626</v>
      </c>
      <c r="B238" s="272" t="s">
        <v>15192</v>
      </c>
      <c r="C238" s="271" t="s">
        <v>42</v>
      </c>
      <c r="D238" s="273">
        <v>9556.35</v>
      </c>
    </row>
    <row r="239" spans="1:4" ht="18">
      <c r="A239" s="271">
        <v>605715</v>
      </c>
      <c r="B239" s="272" t="s">
        <v>15193</v>
      </c>
      <c r="C239" s="271" t="s">
        <v>42</v>
      </c>
      <c r="D239" s="273">
        <v>10243.01</v>
      </c>
    </row>
    <row r="240" spans="1:4" ht="18">
      <c r="A240" s="271">
        <v>605627</v>
      </c>
      <c r="B240" s="272" t="s">
        <v>15194</v>
      </c>
      <c r="C240" s="271" t="s">
        <v>42</v>
      </c>
      <c r="D240" s="273">
        <v>10203.49</v>
      </c>
    </row>
    <row r="241" spans="1:4" ht="18">
      <c r="A241" s="271">
        <v>605716</v>
      </c>
      <c r="B241" s="272" t="s">
        <v>15195</v>
      </c>
      <c r="C241" s="271" t="s">
        <v>42</v>
      </c>
      <c r="D241" s="273">
        <v>10617.06</v>
      </c>
    </row>
    <row r="242" spans="1:4" ht="18">
      <c r="A242" s="271">
        <v>605628</v>
      </c>
      <c r="B242" s="272" t="s">
        <v>15196</v>
      </c>
      <c r="C242" s="271" t="s">
        <v>42</v>
      </c>
      <c r="D242" s="273">
        <v>10576.43</v>
      </c>
    </row>
    <row r="243" spans="1:4" ht="18">
      <c r="A243" s="271">
        <v>605717</v>
      </c>
      <c r="B243" s="272" t="s">
        <v>15197</v>
      </c>
      <c r="C243" s="271" t="s">
        <v>42</v>
      </c>
      <c r="D243" s="273">
        <v>11306.57</v>
      </c>
    </row>
    <row r="244" spans="1:4" ht="18">
      <c r="A244" s="271">
        <v>605629</v>
      </c>
      <c r="B244" s="272" t="s">
        <v>15198</v>
      </c>
      <c r="C244" s="271" t="s">
        <v>42</v>
      </c>
      <c r="D244" s="273">
        <v>11264.85</v>
      </c>
    </row>
    <row r="245" spans="1:4">
      <c r="A245" s="271">
        <v>605651</v>
      </c>
      <c r="B245" s="272" t="s">
        <v>15199</v>
      </c>
      <c r="C245" s="271" t="s">
        <v>42</v>
      </c>
      <c r="D245" s="273">
        <v>1275.5999999999999</v>
      </c>
    </row>
    <row r="246" spans="1:4">
      <c r="A246" s="271">
        <v>605460</v>
      </c>
      <c r="B246" s="272" t="s">
        <v>15200</v>
      </c>
      <c r="C246" s="271" t="s">
        <v>42</v>
      </c>
      <c r="D246" s="273">
        <v>1263.8900000000001</v>
      </c>
    </row>
    <row r="247" spans="1:4">
      <c r="A247" s="271">
        <v>605652</v>
      </c>
      <c r="B247" s="272" t="s">
        <v>15201</v>
      </c>
      <c r="C247" s="271" t="s">
        <v>42</v>
      </c>
      <c r="D247" s="273">
        <v>1469.06</v>
      </c>
    </row>
    <row r="248" spans="1:4">
      <c r="A248" s="271">
        <v>605461</v>
      </c>
      <c r="B248" s="272" t="s">
        <v>15202</v>
      </c>
      <c r="C248" s="271" t="s">
        <v>42</v>
      </c>
      <c r="D248" s="273">
        <v>1456.62</v>
      </c>
    </row>
    <row r="249" spans="1:4">
      <c r="A249" s="271">
        <v>605653</v>
      </c>
      <c r="B249" s="272" t="s">
        <v>15203</v>
      </c>
      <c r="C249" s="271" t="s">
        <v>42</v>
      </c>
      <c r="D249" s="273">
        <v>1662.55</v>
      </c>
    </row>
    <row r="250" spans="1:4">
      <c r="A250" s="271">
        <v>605462</v>
      </c>
      <c r="B250" s="272" t="s">
        <v>15204</v>
      </c>
      <c r="C250" s="271" t="s">
        <v>42</v>
      </c>
      <c r="D250" s="273">
        <v>1649.37</v>
      </c>
    </row>
    <row r="251" spans="1:4">
      <c r="A251" s="271">
        <v>605654</v>
      </c>
      <c r="B251" s="272" t="s">
        <v>15205</v>
      </c>
      <c r="C251" s="271" t="s">
        <v>42</v>
      </c>
      <c r="D251" s="273">
        <v>1818.21</v>
      </c>
    </row>
    <row r="252" spans="1:4">
      <c r="A252" s="271">
        <v>605463</v>
      </c>
      <c r="B252" s="272" t="s">
        <v>15206</v>
      </c>
      <c r="C252" s="271" t="s">
        <v>42</v>
      </c>
      <c r="D252" s="273">
        <v>1804.3</v>
      </c>
    </row>
    <row r="253" spans="1:4">
      <c r="A253" s="271">
        <v>605655</v>
      </c>
      <c r="B253" s="272" t="s">
        <v>15207</v>
      </c>
      <c r="C253" s="271" t="s">
        <v>42</v>
      </c>
      <c r="D253" s="273">
        <v>2011.63</v>
      </c>
    </row>
    <row r="254" spans="1:4">
      <c r="A254" s="271">
        <v>605464</v>
      </c>
      <c r="B254" s="272" t="s">
        <v>15208</v>
      </c>
      <c r="C254" s="271" t="s">
        <v>42</v>
      </c>
      <c r="D254" s="273">
        <v>1996.99</v>
      </c>
    </row>
    <row r="255" spans="1:4">
      <c r="A255" s="271">
        <v>605656</v>
      </c>
      <c r="B255" s="272" t="s">
        <v>15209</v>
      </c>
      <c r="C255" s="271" t="s">
        <v>42</v>
      </c>
      <c r="D255" s="273">
        <v>2280.84</v>
      </c>
    </row>
    <row r="256" spans="1:4">
      <c r="A256" s="271">
        <v>605465</v>
      </c>
      <c r="B256" s="272" t="s">
        <v>15210</v>
      </c>
      <c r="C256" s="271" t="s">
        <v>42</v>
      </c>
      <c r="D256" s="273">
        <v>2265.4699999999998</v>
      </c>
    </row>
    <row r="257" spans="1:4">
      <c r="A257" s="271">
        <v>605657</v>
      </c>
      <c r="B257" s="272" t="s">
        <v>15211</v>
      </c>
      <c r="C257" s="271" t="s">
        <v>42</v>
      </c>
      <c r="D257" s="273">
        <v>2436.46</v>
      </c>
    </row>
    <row r="258" spans="1:4">
      <c r="A258" s="271">
        <v>605466</v>
      </c>
      <c r="B258" s="272" t="s">
        <v>15212</v>
      </c>
      <c r="C258" s="271" t="s">
        <v>42</v>
      </c>
      <c r="D258" s="273">
        <v>2420.36</v>
      </c>
    </row>
    <row r="259" spans="1:4">
      <c r="A259" s="271">
        <v>605658</v>
      </c>
      <c r="B259" s="272" t="s">
        <v>15213</v>
      </c>
      <c r="C259" s="271" t="s">
        <v>42</v>
      </c>
      <c r="D259" s="273">
        <v>2654.08</v>
      </c>
    </row>
    <row r="260" spans="1:4">
      <c r="A260" s="271">
        <v>605467</v>
      </c>
      <c r="B260" s="272" t="s">
        <v>15214</v>
      </c>
      <c r="C260" s="271" t="s">
        <v>42</v>
      </c>
      <c r="D260" s="273">
        <v>2628.82</v>
      </c>
    </row>
    <row r="261" spans="1:4">
      <c r="A261" s="271">
        <v>605659</v>
      </c>
      <c r="B261" s="272" t="s">
        <v>15215</v>
      </c>
      <c r="C261" s="271" t="s">
        <v>42</v>
      </c>
      <c r="D261" s="273">
        <v>2767.77</v>
      </c>
    </row>
    <row r="262" spans="1:4">
      <c r="A262" s="271">
        <v>605468</v>
      </c>
      <c r="B262" s="272" t="s">
        <v>15216</v>
      </c>
      <c r="C262" s="271" t="s">
        <v>42</v>
      </c>
      <c r="D262" s="273">
        <v>2741.42</v>
      </c>
    </row>
    <row r="263" spans="1:4">
      <c r="A263" s="271">
        <v>605660</v>
      </c>
      <c r="B263" s="272" t="s">
        <v>15217</v>
      </c>
      <c r="C263" s="271" t="s">
        <v>42</v>
      </c>
      <c r="D263" s="273">
        <v>3010.45</v>
      </c>
    </row>
    <row r="264" spans="1:4">
      <c r="A264" s="271">
        <v>605469</v>
      </c>
      <c r="B264" s="272" t="s">
        <v>15218</v>
      </c>
      <c r="C264" s="271" t="s">
        <v>42</v>
      </c>
      <c r="D264" s="273">
        <v>2983</v>
      </c>
    </row>
    <row r="265" spans="1:4">
      <c r="A265" s="271">
        <v>605661</v>
      </c>
      <c r="B265" s="272" t="s">
        <v>15219</v>
      </c>
      <c r="C265" s="271" t="s">
        <v>42</v>
      </c>
      <c r="D265" s="273">
        <v>3211.15</v>
      </c>
    </row>
    <row r="266" spans="1:4">
      <c r="A266" s="271">
        <v>605470</v>
      </c>
      <c r="B266" s="272" t="s">
        <v>15220</v>
      </c>
      <c r="C266" s="271" t="s">
        <v>42</v>
      </c>
      <c r="D266" s="273">
        <v>3182.6</v>
      </c>
    </row>
    <row r="267" spans="1:4">
      <c r="A267" s="271">
        <v>605662</v>
      </c>
      <c r="B267" s="272" t="s">
        <v>15221</v>
      </c>
      <c r="C267" s="271" t="s">
        <v>42</v>
      </c>
      <c r="D267" s="273">
        <v>3375.27</v>
      </c>
    </row>
    <row r="268" spans="1:4">
      <c r="A268" s="271">
        <v>605471</v>
      </c>
      <c r="B268" s="272" t="s">
        <v>15222</v>
      </c>
      <c r="C268" s="271" t="s">
        <v>42</v>
      </c>
      <c r="D268" s="273">
        <v>3345.62</v>
      </c>
    </row>
    <row r="269" spans="1:4">
      <c r="A269" s="271">
        <v>605663</v>
      </c>
      <c r="B269" s="272" t="s">
        <v>15223</v>
      </c>
      <c r="C269" s="271" t="s">
        <v>42</v>
      </c>
      <c r="D269" s="273">
        <v>3741.19</v>
      </c>
    </row>
    <row r="270" spans="1:4">
      <c r="A270" s="271">
        <v>605472</v>
      </c>
      <c r="B270" s="272" t="s">
        <v>15224</v>
      </c>
      <c r="C270" s="271" t="s">
        <v>42</v>
      </c>
      <c r="D270" s="273">
        <v>3710.45</v>
      </c>
    </row>
    <row r="271" spans="1:4">
      <c r="A271" s="271">
        <v>605664</v>
      </c>
      <c r="B271" s="272" t="s">
        <v>15225</v>
      </c>
      <c r="C271" s="271" t="s">
        <v>42</v>
      </c>
      <c r="D271" s="273">
        <v>4404.34</v>
      </c>
    </row>
    <row r="272" spans="1:4">
      <c r="A272" s="271">
        <v>605473</v>
      </c>
      <c r="B272" s="272" t="s">
        <v>15226</v>
      </c>
      <c r="C272" s="271" t="s">
        <v>42</v>
      </c>
      <c r="D272" s="273">
        <v>4372.5</v>
      </c>
    </row>
    <row r="273" spans="1:4">
      <c r="A273" s="271">
        <v>605665</v>
      </c>
      <c r="B273" s="272" t="s">
        <v>15227</v>
      </c>
      <c r="C273" s="271" t="s">
        <v>42</v>
      </c>
      <c r="D273" s="273">
        <v>4615.9799999999996</v>
      </c>
    </row>
    <row r="274" spans="1:4">
      <c r="A274" s="271">
        <v>605474</v>
      </c>
      <c r="B274" s="272" t="s">
        <v>15228</v>
      </c>
      <c r="C274" s="271" t="s">
        <v>42</v>
      </c>
      <c r="D274" s="273">
        <v>4583.04</v>
      </c>
    </row>
    <row r="275" spans="1:4">
      <c r="A275" s="271">
        <v>605666</v>
      </c>
      <c r="B275" s="272" t="s">
        <v>15229</v>
      </c>
      <c r="C275" s="271" t="s">
        <v>42</v>
      </c>
      <c r="D275" s="273">
        <v>4958.99</v>
      </c>
    </row>
    <row r="276" spans="1:4">
      <c r="A276" s="271">
        <v>605475</v>
      </c>
      <c r="B276" s="272" t="s">
        <v>15230</v>
      </c>
      <c r="C276" s="271" t="s">
        <v>42</v>
      </c>
      <c r="D276" s="273">
        <v>4924.95</v>
      </c>
    </row>
    <row r="277" spans="1:4">
      <c r="A277" s="271">
        <v>605667</v>
      </c>
      <c r="B277" s="272" t="s">
        <v>15231</v>
      </c>
      <c r="C277" s="271" t="s">
        <v>42</v>
      </c>
      <c r="D277" s="273">
        <v>5126.18</v>
      </c>
    </row>
    <row r="278" spans="1:4">
      <c r="A278" s="271">
        <v>605476</v>
      </c>
      <c r="B278" s="272" t="s">
        <v>15232</v>
      </c>
      <c r="C278" s="271" t="s">
        <v>42</v>
      </c>
      <c r="D278" s="273">
        <v>5091.04</v>
      </c>
    </row>
    <row r="279" spans="1:4">
      <c r="A279" s="271">
        <v>605668</v>
      </c>
      <c r="B279" s="272" t="s">
        <v>15233</v>
      </c>
      <c r="C279" s="271" t="s">
        <v>42</v>
      </c>
      <c r="D279" s="273">
        <v>5398.29</v>
      </c>
    </row>
    <row r="280" spans="1:4">
      <c r="A280" s="271">
        <v>605477</v>
      </c>
      <c r="B280" s="272" t="s">
        <v>15234</v>
      </c>
      <c r="C280" s="271" t="s">
        <v>42</v>
      </c>
      <c r="D280" s="273">
        <v>5362.05</v>
      </c>
    </row>
    <row r="281" spans="1:4">
      <c r="A281" s="271">
        <v>605669</v>
      </c>
      <c r="B281" s="272" t="s">
        <v>15235</v>
      </c>
      <c r="C281" s="271" t="s">
        <v>42</v>
      </c>
      <c r="D281" s="273">
        <v>7124.42</v>
      </c>
    </row>
    <row r="282" spans="1:4">
      <c r="A282" s="271">
        <v>605478</v>
      </c>
      <c r="B282" s="272" t="s">
        <v>15236</v>
      </c>
      <c r="C282" s="271" t="s">
        <v>42</v>
      </c>
      <c r="D282" s="273">
        <v>7087.09</v>
      </c>
    </row>
    <row r="283" spans="1:4">
      <c r="A283" s="271">
        <v>605670</v>
      </c>
      <c r="B283" s="272" t="s">
        <v>15237</v>
      </c>
      <c r="C283" s="271" t="s">
        <v>42</v>
      </c>
      <c r="D283" s="273">
        <v>8966.19</v>
      </c>
    </row>
    <row r="284" spans="1:4">
      <c r="A284" s="271">
        <v>605479</v>
      </c>
      <c r="B284" s="272" t="s">
        <v>15238</v>
      </c>
      <c r="C284" s="271" t="s">
        <v>42</v>
      </c>
      <c r="D284" s="273">
        <v>8927.76</v>
      </c>
    </row>
    <row r="285" spans="1:4">
      <c r="A285" s="271">
        <v>605671</v>
      </c>
      <c r="B285" s="272" t="s">
        <v>15239</v>
      </c>
      <c r="C285" s="271" t="s">
        <v>42</v>
      </c>
      <c r="D285" s="273">
        <v>9578.65</v>
      </c>
    </row>
    <row r="286" spans="1:4">
      <c r="A286" s="271">
        <v>605480</v>
      </c>
      <c r="B286" s="272" t="s">
        <v>15240</v>
      </c>
      <c r="C286" s="271" t="s">
        <v>42</v>
      </c>
      <c r="D286" s="273">
        <v>9539.1200000000008</v>
      </c>
    </row>
    <row r="287" spans="1:4">
      <c r="A287" s="271">
        <v>605672</v>
      </c>
      <c r="B287" s="272" t="s">
        <v>15241</v>
      </c>
      <c r="C287" s="271" t="s">
        <v>42</v>
      </c>
      <c r="D287" s="273">
        <v>9939.92</v>
      </c>
    </row>
    <row r="288" spans="1:4">
      <c r="A288" s="271">
        <v>605481</v>
      </c>
      <c r="B288" s="272" t="s">
        <v>15242</v>
      </c>
      <c r="C288" s="271" t="s">
        <v>42</v>
      </c>
      <c r="D288" s="273">
        <v>9899.2900000000009</v>
      </c>
    </row>
    <row r="289" spans="1:4">
      <c r="A289" s="271">
        <v>605673</v>
      </c>
      <c r="B289" s="272" t="s">
        <v>15243</v>
      </c>
      <c r="C289" s="271" t="s">
        <v>42</v>
      </c>
      <c r="D289" s="273">
        <v>10596.22</v>
      </c>
    </row>
    <row r="290" spans="1:4">
      <c r="A290" s="271">
        <v>605482</v>
      </c>
      <c r="B290" s="272" t="s">
        <v>15244</v>
      </c>
      <c r="C290" s="271" t="s">
        <v>42</v>
      </c>
      <c r="D290" s="273">
        <v>10554.49</v>
      </c>
    </row>
    <row r="291" spans="1:4" ht="18">
      <c r="A291" s="271">
        <v>605718</v>
      </c>
      <c r="B291" s="272" t="s">
        <v>15245</v>
      </c>
      <c r="C291" s="271" t="s">
        <v>42</v>
      </c>
      <c r="D291" s="273">
        <v>6343.1</v>
      </c>
    </row>
    <row r="292" spans="1:4" ht="18">
      <c r="A292" s="271">
        <v>605630</v>
      </c>
      <c r="B292" s="272" t="s">
        <v>15246</v>
      </c>
      <c r="C292" s="271" t="s">
        <v>42</v>
      </c>
      <c r="D292" s="273">
        <v>6315.65</v>
      </c>
    </row>
    <row r="293" spans="1:4" ht="18">
      <c r="A293" s="271">
        <v>605719</v>
      </c>
      <c r="B293" s="272" t="s">
        <v>15247</v>
      </c>
      <c r="C293" s="271" t="s">
        <v>42</v>
      </c>
      <c r="D293" s="273">
        <v>7844.38</v>
      </c>
    </row>
    <row r="294" spans="1:4" ht="18">
      <c r="A294" s="271">
        <v>605631</v>
      </c>
      <c r="B294" s="272" t="s">
        <v>15248</v>
      </c>
      <c r="C294" s="271" t="s">
        <v>42</v>
      </c>
      <c r="D294" s="273">
        <v>7813.63</v>
      </c>
    </row>
    <row r="295" spans="1:4" ht="18">
      <c r="A295" s="271">
        <v>605720</v>
      </c>
      <c r="B295" s="272" t="s">
        <v>15249</v>
      </c>
      <c r="C295" s="271" t="s">
        <v>42</v>
      </c>
      <c r="D295" s="273">
        <v>8208.1</v>
      </c>
    </row>
    <row r="296" spans="1:4" ht="18">
      <c r="A296" s="271">
        <v>605632</v>
      </c>
      <c r="B296" s="272" t="s">
        <v>15250</v>
      </c>
      <c r="C296" s="271" t="s">
        <v>42</v>
      </c>
      <c r="D296" s="273">
        <v>8176.26</v>
      </c>
    </row>
    <row r="297" spans="1:4" ht="18">
      <c r="A297" s="271">
        <v>605721</v>
      </c>
      <c r="B297" s="272" t="s">
        <v>15251</v>
      </c>
      <c r="C297" s="271" t="s">
        <v>42</v>
      </c>
      <c r="D297" s="273">
        <v>9175.75</v>
      </c>
    </row>
    <row r="298" spans="1:4" ht="18">
      <c r="A298" s="271">
        <v>605633</v>
      </c>
      <c r="B298" s="272" t="s">
        <v>15252</v>
      </c>
      <c r="C298" s="271" t="s">
        <v>42</v>
      </c>
      <c r="D298" s="273">
        <v>9141.16</v>
      </c>
    </row>
    <row r="299" spans="1:4" ht="18">
      <c r="A299" s="271">
        <v>605722</v>
      </c>
      <c r="B299" s="272" t="s">
        <v>15253</v>
      </c>
      <c r="C299" s="271" t="s">
        <v>42</v>
      </c>
      <c r="D299" s="273">
        <v>9720.25</v>
      </c>
    </row>
    <row r="300" spans="1:4" ht="18">
      <c r="A300" s="271">
        <v>605634</v>
      </c>
      <c r="B300" s="272" t="s">
        <v>15254</v>
      </c>
      <c r="C300" s="271" t="s">
        <v>42</v>
      </c>
      <c r="D300" s="273">
        <v>9684.01</v>
      </c>
    </row>
    <row r="301" spans="1:4" ht="18">
      <c r="A301" s="271">
        <v>605723</v>
      </c>
      <c r="B301" s="272" t="s">
        <v>15255</v>
      </c>
      <c r="C301" s="271" t="s">
        <v>42</v>
      </c>
      <c r="D301" s="273">
        <v>11368.66</v>
      </c>
    </row>
    <row r="302" spans="1:4" ht="18">
      <c r="A302" s="271">
        <v>605635</v>
      </c>
      <c r="B302" s="272" t="s">
        <v>15256</v>
      </c>
      <c r="C302" s="271" t="s">
        <v>42</v>
      </c>
      <c r="D302" s="273">
        <v>11328.58</v>
      </c>
    </row>
    <row r="303" spans="1:4" ht="18">
      <c r="A303" s="271">
        <v>605724</v>
      </c>
      <c r="B303" s="272" t="s">
        <v>15257</v>
      </c>
      <c r="C303" s="271" t="s">
        <v>42</v>
      </c>
      <c r="D303" s="273">
        <v>12946.19</v>
      </c>
    </row>
    <row r="304" spans="1:4" ht="18">
      <c r="A304" s="271">
        <v>605636</v>
      </c>
      <c r="B304" s="272" t="s">
        <v>15258</v>
      </c>
      <c r="C304" s="271" t="s">
        <v>42</v>
      </c>
      <c r="D304" s="273">
        <v>12890.74</v>
      </c>
    </row>
    <row r="305" spans="1:4" ht="18">
      <c r="A305" s="271">
        <v>605725</v>
      </c>
      <c r="B305" s="272" t="s">
        <v>15259</v>
      </c>
      <c r="C305" s="271" t="s">
        <v>42</v>
      </c>
      <c r="D305" s="273">
        <v>13773.95</v>
      </c>
    </row>
    <row r="306" spans="1:4" ht="18">
      <c r="A306" s="271">
        <v>605637</v>
      </c>
      <c r="B306" s="272" t="s">
        <v>15260</v>
      </c>
      <c r="C306" s="271" t="s">
        <v>42</v>
      </c>
      <c r="D306" s="273">
        <v>13716.85</v>
      </c>
    </row>
    <row r="307" spans="1:4" ht="18">
      <c r="A307" s="271">
        <v>605726</v>
      </c>
      <c r="B307" s="272" t="s">
        <v>15261</v>
      </c>
      <c r="C307" s="271" t="s">
        <v>42</v>
      </c>
      <c r="D307" s="273">
        <v>14580.32</v>
      </c>
    </row>
    <row r="308" spans="1:4" ht="18">
      <c r="A308" s="271">
        <v>605638</v>
      </c>
      <c r="B308" s="272" t="s">
        <v>15262</v>
      </c>
      <c r="C308" s="271" t="s">
        <v>42</v>
      </c>
      <c r="D308" s="273">
        <v>14521.03</v>
      </c>
    </row>
    <row r="309" spans="1:4" ht="18">
      <c r="A309" s="271">
        <v>605727</v>
      </c>
      <c r="B309" s="272" t="s">
        <v>15263</v>
      </c>
      <c r="C309" s="271" t="s">
        <v>42</v>
      </c>
      <c r="D309" s="273">
        <v>15630.95</v>
      </c>
    </row>
    <row r="310" spans="1:4" ht="18">
      <c r="A310" s="271">
        <v>605639</v>
      </c>
      <c r="B310" s="272" t="s">
        <v>15264</v>
      </c>
      <c r="C310" s="271" t="s">
        <v>42</v>
      </c>
      <c r="D310" s="273">
        <v>15568.91</v>
      </c>
    </row>
    <row r="311" spans="1:4" ht="18">
      <c r="A311" s="271">
        <v>605728</v>
      </c>
      <c r="B311" s="272" t="s">
        <v>15265</v>
      </c>
      <c r="C311" s="271" t="s">
        <v>42</v>
      </c>
      <c r="D311" s="273">
        <v>16213.08</v>
      </c>
    </row>
    <row r="312" spans="1:4" ht="18">
      <c r="A312" s="271">
        <v>605640</v>
      </c>
      <c r="B312" s="272" t="s">
        <v>15266</v>
      </c>
      <c r="C312" s="271" t="s">
        <v>42</v>
      </c>
      <c r="D312" s="273">
        <v>16149.39</v>
      </c>
    </row>
    <row r="313" spans="1:4" ht="18">
      <c r="A313" s="271">
        <v>605729</v>
      </c>
      <c r="B313" s="272" t="s">
        <v>15267</v>
      </c>
      <c r="C313" s="271" t="s">
        <v>42</v>
      </c>
      <c r="D313" s="273">
        <v>17815.07</v>
      </c>
    </row>
    <row r="314" spans="1:4" ht="18">
      <c r="A314" s="271">
        <v>605641</v>
      </c>
      <c r="B314" s="272" t="s">
        <v>15268</v>
      </c>
      <c r="C314" s="271" t="s">
        <v>42</v>
      </c>
      <c r="D314" s="273">
        <v>17746.990000000002</v>
      </c>
    </row>
    <row r="315" spans="1:4" ht="18">
      <c r="A315" s="271">
        <v>605730</v>
      </c>
      <c r="B315" s="272" t="s">
        <v>15269</v>
      </c>
      <c r="C315" s="271" t="s">
        <v>42</v>
      </c>
      <c r="D315" s="273">
        <v>19427.330000000002</v>
      </c>
    </row>
    <row r="316" spans="1:4" ht="18">
      <c r="A316" s="271">
        <v>605642</v>
      </c>
      <c r="B316" s="272" t="s">
        <v>15270</v>
      </c>
      <c r="C316" s="271" t="s">
        <v>42</v>
      </c>
      <c r="D316" s="273">
        <v>19354.87</v>
      </c>
    </row>
    <row r="317" spans="1:4" ht="18">
      <c r="A317" s="271">
        <v>605731</v>
      </c>
      <c r="B317" s="272" t="s">
        <v>15271</v>
      </c>
      <c r="C317" s="271" t="s">
        <v>42</v>
      </c>
      <c r="D317" s="273">
        <v>24753.26</v>
      </c>
    </row>
    <row r="318" spans="1:4" ht="18">
      <c r="A318" s="271">
        <v>605643</v>
      </c>
      <c r="B318" s="272" t="s">
        <v>15272</v>
      </c>
      <c r="C318" s="271" t="s">
        <v>42</v>
      </c>
      <c r="D318" s="273">
        <v>24678.59</v>
      </c>
    </row>
    <row r="319" spans="1:4" ht="18">
      <c r="A319" s="271">
        <v>605732</v>
      </c>
      <c r="B319" s="272" t="s">
        <v>15273</v>
      </c>
      <c r="C319" s="271" t="s">
        <v>42</v>
      </c>
      <c r="D319" s="273">
        <v>25581.81</v>
      </c>
    </row>
    <row r="320" spans="1:4" ht="18">
      <c r="A320" s="271">
        <v>605644</v>
      </c>
      <c r="B320" s="272" t="s">
        <v>15274</v>
      </c>
      <c r="C320" s="271" t="s">
        <v>42</v>
      </c>
      <c r="D320" s="273">
        <v>25492.14</v>
      </c>
    </row>
    <row r="321" spans="1:4" ht="18">
      <c r="A321" s="271">
        <v>605733</v>
      </c>
      <c r="B321" s="272" t="s">
        <v>15275</v>
      </c>
      <c r="C321" s="271" t="s">
        <v>42</v>
      </c>
      <c r="D321" s="273">
        <v>31114.39</v>
      </c>
    </row>
    <row r="322" spans="1:4" ht="18">
      <c r="A322" s="271">
        <v>605645</v>
      </c>
      <c r="B322" s="272" t="s">
        <v>15276</v>
      </c>
      <c r="C322" s="271" t="s">
        <v>42</v>
      </c>
      <c r="D322" s="273">
        <v>31020.240000000002</v>
      </c>
    </row>
    <row r="323" spans="1:4" ht="18">
      <c r="A323" s="271">
        <v>605734</v>
      </c>
      <c r="B323" s="272" t="s">
        <v>15277</v>
      </c>
      <c r="C323" s="271" t="s">
        <v>42</v>
      </c>
      <c r="D323" s="273">
        <v>33424.04</v>
      </c>
    </row>
    <row r="324" spans="1:4" ht="18">
      <c r="A324" s="271">
        <v>605646</v>
      </c>
      <c r="B324" s="272" t="s">
        <v>15278</v>
      </c>
      <c r="C324" s="271" t="s">
        <v>42</v>
      </c>
      <c r="D324" s="273">
        <v>33325.410000000003</v>
      </c>
    </row>
    <row r="325" spans="1:4" ht="18">
      <c r="A325" s="271">
        <v>605735</v>
      </c>
      <c r="B325" s="272" t="s">
        <v>15279</v>
      </c>
      <c r="C325" s="271" t="s">
        <v>42</v>
      </c>
      <c r="D325" s="273">
        <v>41271.629999999997</v>
      </c>
    </row>
    <row r="326" spans="1:4" ht="18">
      <c r="A326" s="271">
        <v>605647</v>
      </c>
      <c r="B326" s="272" t="s">
        <v>15280</v>
      </c>
      <c r="C326" s="271" t="s">
        <v>42</v>
      </c>
      <c r="D326" s="273">
        <v>41167.870000000003</v>
      </c>
    </row>
    <row r="327" spans="1:4" ht="18">
      <c r="A327" s="271">
        <v>605736</v>
      </c>
      <c r="B327" s="272" t="s">
        <v>15281</v>
      </c>
      <c r="C327" s="271" t="s">
        <v>42</v>
      </c>
      <c r="D327" s="273">
        <v>43906.57</v>
      </c>
    </row>
    <row r="328" spans="1:4" ht="18">
      <c r="A328" s="271">
        <v>605648</v>
      </c>
      <c r="B328" s="272" t="s">
        <v>15282</v>
      </c>
      <c r="C328" s="271" t="s">
        <v>42</v>
      </c>
      <c r="D328" s="273">
        <v>43797.69</v>
      </c>
    </row>
    <row r="329" spans="1:4" ht="18">
      <c r="A329" s="271">
        <v>605737</v>
      </c>
      <c r="B329" s="272" t="s">
        <v>15283</v>
      </c>
      <c r="C329" s="271" t="s">
        <v>42</v>
      </c>
      <c r="D329" s="273">
        <v>56034.03</v>
      </c>
    </row>
    <row r="330" spans="1:4" ht="18">
      <c r="A330" s="271">
        <v>605649</v>
      </c>
      <c r="B330" s="272" t="s">
        <v>15284</v>
      </c>
      <c r="C330" s="271" t="s">
        <v>42</v>
      </c>
      <c r="D330" s="273">
        <v>55920.67</v>
      </c>
    </row>
    <row r="331" spans="1:4" ht="18">
      <c r="A331" s="271">
        <v>605738</v>
      </c>
      <c r="B331" s="272" t="s">
        <v>15285</v>
      </c>
      <c r="C331" s="271" t="s">
        <v>42</v>
      </c>
      <c r="D331" s="273">
        <v>59406.41</v>
      </c>
    </row>
    <row r="332" spans="1:4" ht="18">
      <c r="A332" s="271">
        <v>605650</v>
      </c>
      <c r="B332" s="272" t="s">
        <v>15286</v>
      </c>
      <c r="C332" s="271" t="s">
        <v>42</v>
      </c>
      <c r="D332" s="273">
        <v>59287.92</v>
      </c>
    </row>
    <row r="333" spans="1:4">
      <c r="A333" s="271">
        <v>605674</v>
      </c>
      <c r="B333" s="272" t="s">
        <v>15287</v>
      </c>
      <c r="C333" s="271" t="s">
        <v>42</v>
      </c>
      <c r="D333" s="273">
        <v>6178.87</v>
      </c>
    </row>
    <row r="334" spans="1:4">
      <c r="A334" s="271">
        <v>605483</v>
      </c>
      <c r="B334" s="272" t="s">
        <v>15288</v>
      </c>
      <c r="C334" s="271" t="s">
        <v>42</v>
      </c>
      <c r="D334" s="273">
        <v>6151.42</v>
      </c>
    </row>
    <row r="335" spans="1:4">
      <c r="A335" s="271">
        <v>605675</v>
      </c>
      <c r="B335" s="272" t="s">
        <v>15289</v>
      </c>
      <c r="C335" s="271" t="s">
        <v>42</v>
      </c>
      <c r="D335" s="273">
        <v>7645.8</v>
      </c>
    </row>
    <row r="336" spans="1:4">
      <c r="A336" s="271">
        <v>605484</v>
      </c>
      <c r="B336" s="272" t="s">
        <v>15290</v>
      </c>
      <c r="C336" s="271" t="s">
        <v>42</v>
      </c>
      <c r="D336" s="273">
        <v>7615.06</v>
      </c>
    </row>
    <row r="337" spans="1:4">
      <c r="A337" s="271">
        <v>605676</v>
      </c>
      <c r="B337" s="272" t="s">
        <v>15291</v>
      </c>
      <c r="C337" s="271" t="s">
        <v>42</v>
      </c>
      <c r="D337" s="273">
        <v>8003.09</v>
      </c>
    </row>
    <row r="338" spans="1:4">
      <c r="A338" s="271">
        <v>605485</v>
      </c>
      <c r="B338" s="272" t="s">
        <v>15292</v>
      </c>
      <c r="C338" s="271" t="s">
        <v>42</v>
      </c>
      <c r="D338" s="273">
        <v>7971.24</v>
      </c>
    </row>
    <row r="339" spans="1:4">
      <c r="A339" s="271">
        <v>605677</v>
      </c>
      <c r="B339" s="272" t="s">
        <v>15293</v>
      </c>
      <c r="C339" s="271" t="s">
        <v>42</v>
      </c>
      <c r="D339" s="273">
        <v>8942.7999999999993</v>
      </c>
    </row>
    <row r="340" spans="1:4">
      <c r="A340" s="271">
        <v>605486</v>
      </c>
      <c r="B340" s="272" t="s">
        <v>15294</v>
      </c>
      <c r="C340" s="271" t="s">
        <v>42</v>
      </c>
      <c r="D340" s="273">
        <v>8908.2099999999991</v>
      </c>
    </row>
    <row r="341" spans="1:4">
      <c r="A341" s="271">
        <v>605678</v>
      </c>
      <c r="B341" s="272" t="s">
        <v>15295</v>
      </c>
      <c r="C341" s="271" t="s">
        <v>42</v>
      </c>
      <c r="D341" s="273">
        <v>9474.43</v>
      </c>
    </row>
    <row r="342" spans="1:4">
      <c r="A342" s="271">
        <v>605487</v>
      </c>
      <c r="B342" s="272" t="s">
        <v>15296</v>
      </c>
      <c r="C342" s="271" t="s">
        <v>42</v>
      </c>
      <c r="D342" s="273">
        <v>9438.2000000000007</v>
      </c>
    </row>
    <row r="343" spans="1:4">
      <c r="A343" s="271">
        <v>605679</v>
      </c>
      <c r="B343" s="272" t="s">
        <v>15297</v>
      </c>
      <c r="C343" s="271" t="s">
        <v>42</v>
      </c>
      <c r="D343" s="273">
        <v>11080.99</v>
      </c>
    </row>
    <row r="344" spans="1:4">
      <c r="A344" s="271">
        <v>605488</v>
      </c>
      <c r="B344" s="272" t="s">
        <v>15298</v>
      </c>
      <c r="C344" s="271" t="s">
        <v>42</v>
      </c>
      <c r="D344" s="273">
        <v>11040.91</v>
      </c>
    </row>
    <row r="345" spans="1:4">
      <c r="A345" s="271">
        <v>605680</v>
      </c>
      <c r="B345" s="272" t="s">
        <v>15299</v>
      </c>
      <c r="C345" s="271" t="s">
        <v>42</v>
      </c>
      <c r="D345" s="273">
        <v>12644.25</v>
      </c>
    </row>
    <row r="346" spans="1:4">
      <c r="A346" s="271">
        <v>605489</v>
      </c>
      <c r="B346" s="272" t="s">
        <v>15300</v>
      </c>
      <c r="C346" s="271" t="s">
        <v>42</v>
      </c>
      <c r="D346" s="273">
        <v>12588.81</v>
      </c>
    </row>
    <row r="347" spans="1:4">
      <c r="A347" s="271">
        <v>605681</v>
      </c>
      <c r="B347" s="272" t="s">
        <v>15301</v>
      </c>
      <c r="C347" s="271" t="s">
        <v>42</v>
      </c>
      <c r="D347" s="273">
        <v>13425.1</v>
      </c>
    </row>
    <row r="348" spans="1:4">
      <c r="A348" s="271">
        <v>605490</v>
      </c>
      <c r="B348" s="272" t="s">
        <v>15302</v>
      </c>
      <c r="C348" s="271" t="s">
        <v>42</v>
      </c>
      <c r="D348" s="273">
        <v>13368</v>
      </c>
    </row>
    <row r="349" spans="1:4">
      <c r="A349" s="271">
        <v>605682</v>
      </c>
      <c r="B349" s="272" t="s">
        <v>15303</v>
      </c>
      <c r="C349" s="271" t="s">
        <v>42</v>
      </c>
      <c r="D349" s="273">
        <v>14211.06</v>
      </c>
    </row>
    <row r="350" spans="1:4">
      <c r="A350" s="271">
        <v>605491</v>
      </c>
      <c r="B350" s="272" t="s">
        <v>15304</v>
      </c>
      <c r="C350" s="271" t="s">
        <v>42</v>
      </c>
      <c r="D350" s="273">
        <v>14151.77</v>
      </c>
    </row>
    <row r="351" spans="1:4">
      <c r="A351" s="271">
        <v>605683</v>
      </c>
      <c r="B351" s="272" t="s">
        <v>15305</v>
      </c>
      <c r="C351" s="271" t="s">
        <v>42</v>
      </c>
      <c r="D351" s="273">
        <v>15233.52</v>
      </c>
    </row>
    <row r="352" spans="1:4">
      <c r="A352" s="271">
        <v>605492</v>
      </c>
      <c r="B352" s="272" t="s">
        <v>15306</v>
      </c>
      <c r="C352" s="271" t="s">
        <v>42</v>
      </c>
      <c r="D352" s="273">
        <v>15171.48</v>
      </c>
    </row>
    <row r="353" spans="1:4">
      <c r="A353" s="271">
        <v>605684</v>
      </c>
      <c r="B353" s="272" t="s">
        <v>15307</v>
      </c>
      <c r="C353" s="271" t="s">
        <v>42</v>
      </c>
      <c r="D353" s="273">
        <v>15803.03</v>
      </c>
    </row>
    <row r="354" spans="1:4">
      <c r="A354" s="271">
        <v>605493</v>
      </c>
      <c r="B354" s="272" t="s">
        <v>15308</v>
      </c>
      <c r="C354" s="271" t="s">
        <v>42</v>
      </c>
      <c r="D354" s="273">
        <v>15739.35</v>
      </c>
    </row>
    <row r="355" spans="1:4">
      <c r="A355" s="271">
        <v>605685</v>
      </c>
      <c r="B355" s="272" t="s">
        <v>15309</v>
      </c>
      <c r="C355" s="271" t="s">
        <v>42</v>
      </c>
      <c r="D355" s="273">
        <v>17363.169999999998</v>
      </c>
    </row>
    <row r="356" spans="1:4">
      <c r="A356" s="271">
        <v>605494</v>
      </c>
      <c r="B356" s="272" t="s">
        <v>15310</v>
      </c>
      <c r="C356" s="271" t="s">
        <v>42</v>
      </c>
      <c r="D356" s="273">
        <v>17295.099999999999</v>
      </c>
    </row>
    <row r="357" spans="1:4">
      <c r="A357" s="271">
        <v>605686</v>
      </c>
      <c r="B357" s="272" t="s">
        <v>15311</v>
      </c>
      <c r="C357" s="271" t="s">
        <v>42</v>
      </c>
      <c r="D357" s="273">
        <v>18914.71</v>
      </c>
    </row>
    <row r="358" spans="1:4">
      <c r="A358" s="271">
        <v>605495</v>
      </c>
      <c r="B358" s="272" t="s">
        <v>15312</v>
      </c>
      <c r="C358" s="271" t="s">
        <v>42</v>
      </c>
      <c r="D358" s="273">
        <v>18842.240000000002</v>
      </c>
    </row>
    <row r="359" spans="1:4">
      <c r="A359" s="271">
        <v>605687</v>
      </c>
      <c r="B359" s="272" t="s">
        <v>15313</v>
      </c>
      <c r="C359" s="271" t="s">
        <v>42</v>
      </c>
      <c r="D359" s="273">
        <v>21641.3</v>
      </c>
    </row>
    <row r="360" spans="1:4">
      <c r="A360" s="271">
        <v>605496</v>
      </c>
      <c r="B360" s="272" t="s">
        <v>15314</v>
      </c>
      <c r="C360" s="271" t="s">
        <v>42</v>
      </c>
      <c r="D360" s="273">
        <v>21566.639999999999</v>
      </c>
    </row>
    <row r="361" spans="1:4">
      <c r="A361" s="271">
        <v>605688</v>
      </c>
      <c r="B361" s="272" t="s">
        <v>15315</v>
      </c>
      <c r="C361" s="271" t="s">
        <v>42</v>
      </c>
      <c r="D361" s="273">
        <v>22378.44</v>
      </c>
    </row>
    <row r="362" spans="1:4">
      <c r="A362" s="271">
        <v>605497</v>
      </c>
      <c r="B362" s="272" t="s">
        <v>15316</v>
      </c>
      <c r="C362" s="271" t="s">
        <v>42</v>
      </c>
      <c r="D362" s="273">
        <v>22288.77</v>
      </c>
    </row>
    <row r="363" spans="1:4">
      <c r="A363" s="271">
        <v>605689</v>
      </c>
      <c r="B363" s="272" t="s">
        <v>15317</v>
      </c>
      <c r="C363" s="271" t="s">
        <v>42</v>
      </c>
      <c r="D363" s="273">
        <v>28120.46</v>
      </c>
    </row>
    <row r="364" spans="1:4">
      <c r="A364" s="271">
        <v>605498</v>
      </c>
      <c r="B364" s="272" t="s">
        <v>15318</v>
      </c>
      <c r="C364" s="271" t="s">
        <v>42</v>
      </c>
      <c r="D364" s="273">
        <v>28026.31</v>
      </c>
    </row>
    <row r="365" spans="1:4">
      <c r="A365" s="271">
        <v>605690</v>
      </c>
      <c r="B365" s="272" t="s">
        <v>15319</v>
      </c>
      <c r="C365" s="271" t="s">
        <v>42</v>
      </c>
      <c r="D365" s="273">
        <v>30215.97</v>
      </c>
    </row>
    <row r="366" spans="1:4">
      <c r="A366" s="271">
        <v>605499</v>
      </c>
      <c r="B366" s="272" t="s">
        <v>15320</v>
      </c>
      <c r="C366" s="271" t="s">
        <v>42</v>
      </c>
      <c r="D366" s="273">
        <v>30117.33</v>
      </c>
    </row>
    <row r="367" spans="1:4">
      <c r="A367" s="271">
        <v>605691</v>
      </c>
      <c r="B367" s="272" t="s">
        <v>15321</v>
      </c>
      <c r="C367" s="271" t="s">
        <v>42</v>
      </c>
      <c r="D367" s="273">
        <v>37155.879999999997</v>
      </c>
    </row>
    <row r="368" spans="1:4">
      <c r="A368" s="271">
        <v>605500</v>
      </c>
      <c r="B368" s="272" t="s">
        <v>15322</v>
      </c>
      <c r="C368" s="271" t="s">
        <v>42</v>
      </c>
      <c r="D368" s="273">
        <v>37052.120000000003</v>
      </c>
    </row>
    <row r="369" spans="1:4">
      <c r="A369" s="271">
        <v>605692</v>
      </c>
      <c r="B369" s="272" t="s">
        <v>15323</v>
      </c>
      <c r="C369" s="271" t="s">
        <v>42</v>
      </c>
      <c r="D369" s="273">
        <v>44389.33</v>
      </c>
    </row>
    <row r="370" spans="1:4">
      <c r="A370" s="271">
        <v>605501</v>
      </c>
      <c r="B370" s="272" t="s">
        <v>15324</v>
      </c>
      <c r="C370" s="271" t="s">
        <v>42</v>
      </c>
      <c r="D370" s="273">
        <v>44280.44</v>
      </c>
    </row>
    <row r="371" spans="1:4">
      <c r="A371" s="271">
        <v>605693</v>
      </c>
      <c r="B371" s="272" t="s">
        <v>15325</v>
      </c>
      <c r="C371" s="271" t="s">
        <v>42</v>
      </c>
      <c r="D371" s="273">
        <v>47226.15</v>
      </c>
    </row>
    <row r="372" spans="1:4">
      <c r="A372" s="271">
        <v>605502</v>
      </c>
      <c r="B372" s="272" t="s">
        <v>15326</v>
      </c>
      <c r="C372" s="271" t="s">
        <v>42</v>
      </c>
      <c r="D372" s="273">
        <v>47112.78</v>
      </c>
    </row>
    <row r="373" spans="1:4">
      <c r="A373" s="271">
        <v>605694</v>
      </c>
      <c r="B373" s="272" t="s">
        <v>15327</v>
      </c>
      <c r="C373" s="271" t="s">
        <v>42</v>
      </c>
      <c r="D373" s="273">
        <v>50111.03</v>
      </c>
    </row>
    <row r="374" spans="1:4">
      <c r="A374" s="271">
        <v>605503</v>
      </c>
      <c r="B374" s="272" t="s">
        <v>15328</v>
      </c>
      <c r="C374" s="271" t="s">
        <v>42</v>
      </c>
      <c r="D374" s="273">
        <v>49992.54</v>
      </c>
    </row>
    <row r="375" spans="1:4" ht="18">
      <c r="A375" s="271">
        <v>606433</v>
      </c>
      <c r="B375" s="272" t="s">
        <v>15329</v>
      </c>
      <c r="C375" s="271" t="s">
        <v>42</v>
      </c>
      <c r="D375" s="273">
        <v>7398.5</v>
      </c>
    </row>
    <row r="376" spans="1:4" ht="18">
      <c r="A376" s="271">
        <v>606343</v>
      </c>
      <c r="B376" s="272" t="s">
        <v>15330</v>
      </c>
      <c r="C376" s="271" t="s">
        <v>42</v>
      </c>
      <c r="D376" s="273">
        <v>7366.11</v>
      </c>
    </row>
    <row r="377" spans="1:4" ht="18">
      <c r="A377" s="271">
        <v>606434</v>
      </c>
      <c r="B377" s="272" t="s">
        <v>15331</v>
      </c>
      <c r="C377" s="271" t="s">
        <v>42</v>
      </c>
      <c r="D377" s="273">
        <v>8181.55</v>
      </c>
    </row>
    <row r="378" spans="1:4" ht="18">
      <c r="A378" s="271">
        <v>606344</v>
      </c>
      <c r="B378" s="272" t="s">
        <v>15332</v>
      </c>
      <c r="C378" s="271" t="s">
        <v>42</v>
      </c>
      <c r="D378" s="273">
        <v>8146.96</v>
      </c>
    </row>
    <row r="379" spans="1:4" ht="18">
      <c r="A379" s="271">
        <v>606435</v>
      </c>
      <c r="B379" s="272" t="s">
        <v>15333</v>
      </c>
      <c r="C379" s="271" t="s">
        <v>42</v>
      </c>
      <c r="D379" s="273">
        <v>8926.0300000000007</v>
      </c>
    </row>
    <row r="380" spans="1:4" ht="18">
      <c r="A380" s="271">
        <v>606345</v>
      </c>
      <c r="B380" s="272" t="s">
        <v>15334</v>
      </c>
      <c r="C380" s="271" t="s">
        <v>42</v>
      </c>
      <c r="D380" s="273">
        <v>8889.7900000000009</v>
      </c>
    </row>
    <row r="381" spans="1:4" ht="18">
      <c r="A381" s="271">
        <v>606436</v>
      </c>
      <c r="B381" s="272" t="s">
        <v>15335</v>
      </c>
      <c r="C381" s="271" t="s">
        <v>42</v>
      </c>
      <c r="D381" s="273">
        <v>9488.91</v>
      </c>
    </row>
    <row r="382" spans="1:4" ht="18">
      <c r="A382" s="271">
        <v>606346</v>
      </c>
      <c r="B382" s="272" t="s">
        <v>15336</v>
      </c>
      <c r="C382" s="271" t="s">
        <v>42</v>
      </c>
      <c r="D382" s="273">
        <v>9449.94</v>
      </c>
    </row>
    <row r="383" spans="1:4" ht="18">
      <c r="A383" s="271">
        <v>606437</v>
      </c>
      <c r="B383" s="272" t="s">
        <v>15337</v>
      </c>
      <c r="C383" s="271" t="s">
        <v>42</v>
      </c>
      <c r="D383" s="273">
        <v>10270.629999999999</v>
      </c>
    </row>
    <row r="384" spans="1:4" ht="18">
      <c r="A384" s="271">
        <v>606347</v>
      </c>
      <c r="B384" s="272" t="s">
        <v>15338</v>
      </c>
      <c r="C384" s="271" t="s">
        <v>42</v>
      </c>
      <c r="D384" s="273">
        <v>10230.370000000001</v>
      </c>
    </row>
    <row r="385" spans="1:4" ht="18">
      <c r="A385" s="271">
        <v>606438</v>
      </c>
      <c r="B385" s="272" t="s">
        <v>15339</v>
      </c>
      <c r="C385" s="271" t="s">
        <v>42</v>
      </c>
      <c r="D385" s="273">
        <v>10546.34</v>
      </c>
    </row>
    <row r="386" spans="1:4" ht="18">
      <c r="A386" s="271">
        <v>606348</v>
      </c>
      <c r="B386" s="272" t="s">
        <v>15340</v>
      </c>
      <c r="C386" s="271" t="s">
        <v>42</v>
      </c>
      <c r="D386" s="273">
        <v>10505.16</v>
      </c>
    </row>
    <row r="387" spans="1:4" ht="18">
      <c r="A387" s="271">
        <v>606439</v>
      </c>
      <c r="B387" s="272" t="s">
        <v>15341</v>
      </c>
      <c r="C387" s="271" t="s">
        <v>42</v>
      </c>
      <c r="D387" s="273">
        <v>11106.61</v>
      </c>
    </row>
    <row r="388" spans="1:4" ht="18">
      <c r="A388" s="271">
        <v>606349</v>
      </c>
      <c r="B388" s="272" t="s">
        <v>15342</v>
      </c>
      <c r="C388" s="271" t="s">
        <v>42</v>
      </c>
      <c r="D388" s="273">
        <v>11051.71</v>
      </c>
    </row>
    <row r="389" spans="1:4" ht="18">
      <c r="A389" s="271">
        <v>606440</v>
      </c>
      <c r="B389" s="272" t="s">
        <v>15343</v>
      </c>
      <c r="C389" s="271" t="s">
        <v>42</v>
      </c>
      <c r="D389" s="273">
        <v>11618.02</v>
      </c>
    </row>
    <row r="390" spans="1:4" ht="18">
      <c r="A390" s="271">
        <v>606350</v>
      </c>
      <c r="B390" s="272" t="s">
        <v>15344</v>
      </c>
      <c r="C390" s="271" t="s">
        <v>42</v>
      </c>
      <c r="D390" s="273">
        <v>11560.93</v>
      </c>
    </row>
    <row r="391" spans="1:4" ht="18">
      <c r="A391" s="271">
        <v>606441</v>
      </c>
      <c r="B391" s="272" t="s">
        <v>15345</v>
      </c>
      <c r="C391" s="271" t="s">
        <v>42</v>
      </c>
      <c r="D391" s="273">
        <v>12172.16</v>
      </c>
    </row>
    <row r="392" spans="1:4" ht="18">
      <c r="A392" s="271">
        <v>606351</v>
      </c>
      <c r="B392" s="272" t="s">
        <v>15346</v>
      </c>
      <c r="C392" s="271" t="s">
        <v>42</v>
      </c>
      <c r="D392" s="273">
        <v>12113.42</v>
      </c>
    </row>
    <row r="393" spans="1:4" ht="18">
      <c r="A393" s="271">
        <v>606442</v>
      </c>
      <c r="B393" s="272" t="s">
        <v>15347</v>
      </c>
      <c r="C393" s="271" t="s">
        <v>42</v>
      </c>
      <c r="D393" s="273">
        <v>12703.83</v>
      </c>
    </row>
    <row r="394" spans="1:4" ht="18">
      <c r="A394" s="271">
        <v>606352</v>
      </c>
      <c r="B394" s="272" t="s">
        <v>15348</v>
      </c>
      <c r="C394" s="271" t="s">
        <v>42</v>
      </c>
      <c r="D394" s="273">
        <v>12642.89</v>
      </c>
    </row>
    <row r="395" spans="1:4" ht="18">
      <c r="A395" s="271">
        <v>606443</v>
      </c>
      <c r="B395" s="272" t="s">
        <v>15349</v>
      </c>
      <c r="C395" s="271" t="s">
        <v>42</v>
      </c>
      <c r="D395" s="273">
        <v>13473.42</v>
      </c>
    </row>
    <row r="396" spans="1:4" ht="18">
      <c r="A396" s="271">
        <v>606353</v>
      </c>
      <c r="B396" s="272" t="s">
        <v>15350</v>
      </c>
      <c r="C396" s="271" t="s">
        <v>42</v>
      </c>
      <c r="D396" s="273">
        <v>13410.83</v>
      </c>
    </row>
    <row r="397" spans="1:4" ht="18">
      <c r="A397" s="271">
        <v>606444</v>
      </c>
      <c r="B397" s="272" t="s">
        <v>15351</v>
      </c>
      <c r="C397" s="271" t="s">
        <v>42</v>
      </c>
      <c r="D397" s="273">
        <v>14050.99</v>
      </c>
    </row>
    <row r="398" spans="1:4" ht="18">
      <c r="A398" s="271">
        <v>606354</v>
      </c>
      <c r="B398" s="272" t="s">
        <v>15352</v>
      </c>
      <c r="C398" s="271" t="s">
        <v>42</v>
      </c>
      <c r="D398" s="273">
        <v>13986.21</v>
      </c>
    </row>
    <row r="399" spans="1:4" ht="18">
      <c r="A399" s="271">
        <v>606445</v>
      </c>
      <c r="B399" s="272" t="s">
        <v>15353</v>
      </c>
      <c r="C399" s="271" t="s">
        <v>42</v>
      </c>
      <c r="D399" s="273">
        <v>14600.82</v>
      </c>
    </row>
    <row r="400" spans="1:4" ht="18">
      <c r="A400" s="271">
        <v>606355</v>
      </c>
      <c r="B400" s="272" t="s">
        <v>15354</v>
      </c>
      <c r="C400" s="271" t="s">
        <v>42</v>
      </c>
      <c r="D400" s="273">
        <v>14534.94</v>
      </c>
    </row>
    <row r="401" spans="1:4" ht="18">
      <c r="A401" s="271">
        <v>606446</v>
      </c>
      <c r="B401" s="272" t="s">
        <v>15355</v>
      </c>
      <c r="C401" s="271" t="s">
        <v>42</v>
      </c>
      <c r="D401" s="273">
        <v>15135.21</v>
      </c>
    </row>
    <row r="402" spans="1:4" ht="18">
      <c r="A402" s="271">
        <v>606356</v>
      </c>
      <c r="B402" s="272" t="s">
        <v>15356</v>
      </c>
      <c r="C402" s="271" t="s">
        <v>42</v>
      </c>
      <c r="D402" s="273">
        <v>15067.68</v>
      </c>
    </row>
    <row r="403" spans="1:4" ht="18">
      <c r="A403" s="271">
        <v>606447</v>
      </c>
      <c r="B403" s="272" t="s">
        <v>15357</v>
      </c>
      <c r="C403" s="271" t="s">
        <v>42</v>
      </c>
      <c r="D403" s="273">
        <v>15709.68</v>
      </c>
    </row>
    <row r="404" spans="1:4" ht="18">
      <c r="A404" s="271">
        <v>606357</v>
      </c>
      <c r="B404" s="272" t="s">
        <v>15358</v>
      </c>
      <c r="C404" s="271" t="s">
        <v>42</v>
      </c>
      <c r="D404" s="273">
        <v>15627.7</v>
      </c>
    </row>
    <row r="405" spans="1:4" ht="18">
      <c r="A405" s="271">
        <v>606448</v>
      </c>
      <c r="B405" s="272" t="s">
        <v>15359</v>
      </c>
      <c r="C405" s="271" t="s">
        <v>42</v>
      </c>
      <c r="D405" s="273">
        <v>16523.419999999998</v>
      </c>
    </row>
    <row r="406" spans="1:4" ht="18">
      <c r="A406" s="271">
        <v>606358</v>
      </c>
      <c r="B406" s="272" t="s">
        <v>15360</v>
      </c>
      <c r="C406" s="271" t="s">
        <v>42</v>
      </c>
      <c r="D406" s="273">
        <v>16438.87</v>
      </c>
    </row>
    <row r="407" spans="1:4" ht="18">
      <c r="A407" s="271">
        <v>606449</v>
      </c>
      <c r="B407" s="272" t="s">
        <v>15361</v>
      </c>
      <c r="C407" s="271" t="s">
        <v>42</v>
      </c>
      <c r="D407" s="273">
        <v>20406.05</v>
      </c>
    </row>
    <row r="408" spans="1:4" ht="18">
      <c r="A408" s="271">
        <v>606359</v>
      </c>
      <c r="B408" s="272" t="s">
        <v>15362</v>
      </c>
      <c r="C408" s="271" t="s">
        <v>42</v>
      </c>
      <c r="D408" s="273">
        <v>20318.939999999999</v>
      </c>
    </row>
    <row r="409" spans="1:4" ht="18">
      <c r="A409" s="271">
        <v>606450</v>
      </c>
      <c r="B409" s="272" t="s">
        <v>15363</v>
      </c>
      <c r="C409" s="271" t="s">
        <v>42</v>
      </c>
      <c r="D409" s="273">
        <v>21221.97</v>
      </c>
    </row>
    <row r="410" spans="1:4" ht="18">
      <c r="A410" s="271">
        <v>606360</v>
      </c>
      <c r="B410" s="272" t="s">
        <v>15364</v>
      </c>
      <c r="C410" s="271" t="s">
        <v>42</v>
      </c>
      <c r="D410" s="273">
        <v>21131.66</v>
      </c>
    </row>
    <row r="411" spans="1:4" ht="18">
      <c r="A411" s="271">
        <v>606451</v>
      </c>
      <c r="B411" s="272" t="s">
        <v>15365</v>
      </c>
      <c r="C411" s="271" t="s">
        <v>42</v>
      </c>
      <c r="D411" s="273">
        <v>21904.71</v>
      </c>
    </row>
    <row r="412" spans="1:4" ht="18">
      <c r="A412" s="271">
        <v>606361</v>
      </c>
      <c r="B412" s="272" t="s">
        <v>15366</v>
      </c>
      <c r="C412" s="271" t="s">
        <v>42</v>
      </c>
      <c r="D412" s="273">
        <v>21811.84</v>
      </c>
    </row>
    <row r="413" spans="1:4" ht="18">
      <c r="A413" s="271">
        <v>606452</v>
      </c>
      <c r="B413" s="272" t="s">
        <v>15367</v>
      </c>
      <c r="C413" s="271" t="s">
        <v>42</v>
      </c>
      <c r="D413" s="273">
        <v>24996.639999999999</v>
      </c>
    </row>
    <row r="414" spans="1:4" ht="18">
      <c r="A414" s="271">
        <v>606362</v>
      </c>
      <c r="B414" s="272" t="s">
        <v>15368</v>
      </c>
      <c r="C414" s="271" t="s">
        <v>42</v>
      </c>
      <c r="D414" s="273">
        <v>24901.200000000001</v>
      </c>
    </row>
    <row r="415" spans="1:4" ht="18">
      <c r="A415" s="271">
        <v>606453</v>
      </c>
      <c r="B415" s="272" t="s">
        <v>15369</v>
      </c>
      <c r="C415" s="271" t="s">
        <v>42</v>
      </c>
      <c r="D415" s="273">
        <v>25382.84</v>
      </c>
    </row>
    <row r="416" spans="1:4" ht="18">
      <c r="A416" s="271">
        <v>606363</v>
      </c>
      <c r="B416" s="272" t="s">
        <v>15370</v>
      </c>
      <c r="C416" s="271" t="s">
        <v>42</v>
      </c>
      <c r="D416" s="273">
        <v>25285.49</v>
      </c>
    </row>
    <row r="417" spans="1:4" ht="18">
      <c r="A417" s="271">
        <v>606454</v>
      </c>
      <c r="B417" s="272" t="s">
        <v>15371</v>
      </c>
      <c r="C417" s="271" t="s">
        <v>42</v>
      </c>
      <c r="D417" s="273">
        <v>29846.27</v>
      </c>
    </row>
    <row r="418" spans="1:4" ht="18">
      <c r="A418" s="271">
        <v>606364</v>
      </c>
      <c r="B418" s="272" t="s">
        <v>15372</v>
      </c>
      <c r="C418" s="271" t="s">
        <v>42</v>
      </c>
      <c r="D418" s="273">
        <v>29746.35</v>
      </c>
    </row>
    <row r="419" spans="1:4" ht="18">
      <c r="A419" s="271">
        <v>606455</v>
      </c>
      <c r="B419" s="272" t="s">
        <v>15373</v>
      </c>
      <c r="C419" s="271" t="s">
        <v>42</v>
      </c>
      <c r="D419" s="273">
        <v>30766.01</v>
      </c>
    </row>
    <row r="420" spans="1:4" ht="18">
      <c r="A420" s="271">
        <v>606365</v>
      </c>
      <c r="B420" s="272" t="s">
        <v>15374</v>
      </c>
      <c r="C420" s="271" t="s">
        <v>42</v>
      </c>
      <c r="D420" s="273">
        <v>30664.81</v>
      </c>
    </row>
    <row r="421" spans="1:4" ht="18">
      <c r="A421" s="271">
        <v>606456</v>
      </c>
      <c r="B421" s="272" t="s">
        <v>15375</v>
      </c>
      <c r="C421" s="271" t="s">
        <v>42</v>
      </c>
      <c r="D421" s="273">
        <v>32196.240000000002</v>
      </c>
    </row>
    <row r="422" spans="1:4" ht="18">
      <c r="A422" s="271">
        <v>606366</v>
      </c>
      <c r="B422" s="272" t="s">
        <v>15376</v>
      </c>
      <c r="C422" s="271" t="s">
        <v>42</v>
      </c>
      <c r="D422" s="273">
        <v>32092.48</v>
      </c>
    </row>
    <row r="423" spans="1:4" ht="18">
      <c r="A423" s="271">
        <v>606457</v>
      </c>
      <c r="B423" s="272" t="s">
        <v>15377</v>
      </c>
      <c r="C423" s="271" t="s">
        <v>42</v>
      </c>
      <c r="D423" s="273">
        <v>32712.77</v>
      </c>
    </row>
    <row r="424" spans="1:4" ht="18">
      <c r="A424" s="271">
        <v>606367</v>
      </c>
      <c r="B424" s="272" t="s">
        <v>15378</v>
      </c>
      <c r="C424" s="271" t="s">
        <v>42</v>
      </c>
      <c r="D424" s="273">
        <v>32607.09</v>
      </c>
    </row>
    <row r="425" spans="1:4" ht="18">
      <c r="A425" s="271">
        <v>606458</v>
      </c>
      <c r="B425" s="272" t="s">
        <v>15379</v>
      </c>
      <c r="C425" s="271" t="s">
        <v>42</v>
      </c>
      <c r="D425" s="273">
        <v>44459.02</v>
      </c>
    </row>
    <row r="426" spans="1:4" ht="18">
      <c r="A426" s="271">
        <v>606368</v>
      </c>
      <c r="B426" s="272" t="s">
        <v>15380</v>
      </c>
      <c r="C426" s="271" t="s">
        <v>42</v>
      </c>
      <c r="D426" s="273">
        <v>44351.41</v>
      </c>
    </row>
    <row r="427" spans="1:4" ht="18">
      <c r="A427" s="271">
        <v>606459</v>
      </c>
      <c r="B427" s="272" t="s">
        <v>15381</v>
      </c>
      <c r="C427" s="271" t="s">
        <v>42</v>
      </c>
      <c r="D427" s="273">
        <v>46272.51</v>
      </c>
    </row>
    <row r="428" spans="1:4" ht="18">
      <c r="A428" s="271">
        <v>606369</v>
      </c>
      <c r="B428" s="272" t="s">
        <v>15382</v>
      </c>
      <c r="C428" s="271" t="s">
        <v>42</v>
      </c>
      <c r="D428" s="273">
        <v>46162.35</v>
      </c>
    </row>
    <row r="429" spans="1:4" ht="27">
      <c r="A429" s="271">
        <v>606479</v>
      </c>
      <c r="B429" s="272" t="s">
        <v>15383</v>
      </c>
      <c r="C429" s="271" t="s">
        <v>42</v>
      </c>
      <c r="D429" s="273">
        <v>10420.959999999999</v>
      </c>
    </row>
    <row r="430" spans="1:4" ht="27">
      <c r="A430" s="271">
        <v>606460</v>
      </c>
      <c r="B430" s="272" t="s">
        <v>15384</v>
      </c>
      <c r="C430" s="271" t="s">
        <v>42</v>
      </c>
      <c r="D430" s="273">
        <v>10379.969999999999</v>
      </c>
    </row>
    <row r="431" spans="1:4" ht="27">
      <c r="A431" s="271">
        <v>606480</v>
      </c>
      <c r="B431" s="272" t="s">
        <v>15385</v>
      </c>
      <c r="C431" s="271" t="s">
        <v>42</v>
      </c>
      <c r="D431" s="273">
        <v>13600.82</v>
      </c>
    </row>
    <row r="432" spans="1:4" ht="27">
      <c r="A432" s="271">
        <v>606461</v>
      </c>
      <c r="B432" s="272" t="s">
        <v>15386</v>
      </c>
      <c r="C432" s="271" t="s">
        <v>42</v>
      </c>
      <c r="D432" s="273">
        <v>13550.87</v>
      </c>
    </row>
    <row r="433" spans="1:4" ht="18">
      <c r="A433" s="271">
        <v>606481</v>
      </c>
      <c r="B433" s="272" t="s">
        <v>15387</v>
      </c>
      <c r="C433" s="271" t="s">
        <v>42</v>
      </c>
      <c r="D433" s="273">
        <v>15813.51</v>
      </c>
    </row>
    <row r="434" spans="1:4" ht="18">
      <c r="A434" s="271">
        <v>606462</v>
      </c>
      <c r="B434" s="272" t="s">
        <v>15388</v>
      </c>
      <c r="C434" s="271" t="s">
        <v>42</v>
      </c>
      <c r="D434" s="273">
        <v>15740.49</v>
      </c>
    </row>
    <row r="435" spans="1:4" ht="18">
      <c r="A435" s="271">
        <v>606482</v>
      </c>
      <c r="B435" s="272" t="s">
        <v>15389</v>
      </c>
      <c r="C435" s="271" t="s">
        <v>42</v>
      </c>
      <c r="D435" s="273">
        <v>16637.939999999999</v>
      </c>
    </row>
    <row r="436" spans="1:4" ht="18">
      <c r="A436" s="271">
        <v>606463</v>
      </c>
      <c r="B436" s="272" t="s">
        <v>15390</v>
      </c>
      <c r="C436" s="271" t="s">
        <v>42</v>
      </c>
      <c r="D436" s="273">
        <v>16562.36</v>
      </c>
    </row>
    <row r="437" spans="1:4" ht="18">
      <c r="A437" s="271">
        <v>606483</v>
      </c>
      <c r="B437" s="272" t="s">
        <v>15391</v>
      </c>
      <c r="C437" s="271" t="s">
        <v>42</v>
      </c>
      <c r="D437" s="273">
        <v>17058.939999999999</v>
      </c>
    </row>
    <row r="438" spans="1:4" ht="18">
      <c r="A438" s="271">
        <v>606464</v>
      </c>
      <c r="B438" s="272" t="s">
        <v>15392</v>
      </c>
      <c r="C438" s="271" t="s">
        <v>42</v>
      </c>
      <c r="D438" s="273">
        <v>16982.080000000002</v>
      </c>
    </row>
    <row r="439" spans="1:4" ht="18">
      <c r="A439" s="271">
        <v>606484</v>
      </c>
      <c r="B439" s="272" t="s">
        <v>15393</v>
      </c>
      <c r="C439" s="271" t="s">
        <v>42</v>
      </c>
      <c r="D439" s="273">
        <v>17645.16</v>
      </c>
    </row>
    <row r="440" spans="1:4" ht="18">
      <c r="A440" s="271">
        <v>606465</v>
      </c>
      <c r="B440" s="272" t="s">
        <v>15394</v>
      </c>
      <c r="C440" s="271" t="s">
        <v>42</v>
      </c>
      <c r="D440" s="273">
        <v>17565.740000000002</v>
      </c>
    </row>
    <row r="441" spans="1:4" ht="18">
      <c r="A441" s="271">
        <v>606485</v>
      </c>
      <c r="B441" s="272" t="s">
        <v>15395</v>
      </c>
      <c r="C441" s="271" t="s">
        <v>42</v>
      </c>
      <c r="D441" s="273">
        <v>18210.97</v>
      </c>
    </row>
    <row r="442" spans="1:4" ht="18">
      <c r="A442" s="271">
        <v>606466</v>
      </c>
      <c r="B442" s="272" t="s">
        <v>15396</v>
      </c>
      <c r="C442" s="271" t="s">
        <v>42</v>
      </c>
      <c r="D442" s="273">
        <v>18130.91</v>
      </c>
    </row>
    <row r="443" spans="1:4" ht="18">
      <c r="A443" s="271">
        <v>606486</v>
      </c>
      <c r="B443" s="272" t="s">
        <v>15397</v>
      </c>
      <c r="C443" s="271" t="s">
        <v>42</v>
      </c>
      <c r="D443" s="273">
        <v>19009.580000000002</v>
      </c>
    </row>
    <row r="444" spans="1:4" ht="18">
      <c r="A444" s="271">
        <v>606467</v>
      </c>
      <c r="B444" s="272" t="s">
        <v>15398</v>
      </c>
      <c r="C444" s="271" t="s">
        <v>42</v>
      </c>
      <c r="D444" s="273">
        <v>18927.599999999999</v>
      </c>
    </row>
    <row r="445" spans="1:4" ht="18">
      <c r="A445" s="271">
        <v>606487</v>
      </c>
      <c r="B445" s="272" t="s">
        <v>15399</v>
      </c>
      <c r="C445" s="271" t="s">
        <v>42</v>
      </c>
      <c r="D445" s="273">
        <v>19564.150000000001</v>
      </c>
    </row>
    <row r="446" spans="1:4" ht="18">
      <c r="A446" s="271">
        <v>606468</v>
      </c>
      <c r="B446" s="272" t="s">
        <v>15400</v>
      </c>
      <c r="C446" s="271" t="s">
        <v>42</v>
      </c>
      <c r="D446" s="273">
        <v>19480.89</v>
      </c>
    </row>
    <row r="447" spans="1:4" ht="18">
      <c r="A447" s="271">
        <v>606488</v>
      </c>
      <c r="B447" s="272" t="s">
        <v>15401</v>
      </c>
      <c r="C447" s="271" t="s">
        <v>42</v>
      </c>
      <c r="D447" s="273">
        <v>24201.72</v>
      </c>
    </row>
    <row r="448" spans="1:4" ht="18">
      <c r="A448" s="271">
        <v>606469</v>
      </c>
      <c r="B448" s="272" t="s">
        <v>15402</v>
      </c>
      <c r="C448" s="271" t="s">
        <v>42</v>
      </c>
      <c r="D448" s="273">
        <v>24115.89</v>
      </c>
    </row>
    <row r="449" spans="1:4" ht="18">
      <c r="A449" s="271">
        <v>606489</v>
      </c>
      <c r="B449" s="272" t="s">
        <v>15403</v>
      </c>
      <c r="C449" s="271" t="s">
        <v>42</v>
      </c>
      <c r="D449" s="273">
        <v>25507.47</v>
      </c>
    </row>
    <row r="450" spans="1:4" ht="18">
      <c r="A450" s="271">
        <v>606470</v>
      </c>
      <c r="B450" s="272" t="s">
        <v>15404</v>
      </c>
      <c r="C450" s="271" t="s">
        <v>42</v>
      </c>
      <c r="D450" s="273">
        <v>25420.37</v>
      </c>
    </row>
    <row r="451" spans="1:4" ht="18">
      <c r="A451" s="271">
        <v>606490</v>
      </c>
      <c r="B451" s="272" t="s">
        <v>15405</v>
      </c>
      <c r="C451" s="271" t="s">
        <v>42</v>
      </c>
      <c r="D451" s="273">
        <v>26250.560000000001</v>
      </c>
    </row>
    <row r="452" spans="1:4" ht="18">
      <c r="A452" s="271">
        <v>606471</v>
      </c>
      <c r="B452" s="272" t="s">
        <v>15406</v>
      </c>
      <c r="C452" s="271" t="s">
        <v>42</v>
      </c>
      <c r="D452" s="273">
        <v>26160.89</v>
      </c>
    </row>
    <row r="453" spans="1:4" ht="18">
      <c r="A453" s="271">
        <v>606491</v>
      </c>
      <c r="B453" s="272" t="s">
        <v>15407</v>
      </c>
      <c r="C453" s="271" t="s">
        <v>42</v>
      </c>
      <c r="D453" s="273">
        <v>26950.19</v>
      </c>
    </row>
    <row r="454" spans="1:4" ht="18">
      <c r="A454" s="271">
        <v>606472</v>
      </c>
      <c r="B454" s="272" t="s">
        <v>15408</v>
      </c>
      <c r="C454" s="271" t="s">
        <v>42</v>
      </c>
      <c r="D454" s="273">
        <v>26858.59</v>
      </c>
    </row>
    <row r="455" spans="1:4" ht="18">
      <c r="A455" s="271">
        <v>606492</v>
      </c>
      <c r="B455" s="272" t="s">
        <v>15409</v>
      </c>
      <c r="C455" s="271" t="s">
        <v>42</v>
      </c>
      <c r="D455" s="273">
        <v>27516.81</v>
      </c>
    </row>
    <row r="456" spans="1:4" ht="18">
      <c r="A456" s="271">
        <v>606473</v>
      </c>
      <c r="B456" s="272" t="s">
        <v>15410</v>
      </c>
      <c r="C456" s="271" t="s">
        <v>42</v>
      </c>
      <c r="D456" s="273">
        <v>27423.93</v>
      </c>
    </row>
    <row r="457" spans="1:4" ht="18">
      <c r="A457" s="271">
        <v>606493</v>
      </c>
      <c r="B457" s="272" t="s">
        <v>15411</v>
      </c>
      <c r="C457" s="271" t="s">
        <v>42</v>
      </c>
      <c r="D457" s="273">
        <v>29016.5</v>
      </c>
    </row>
    <row r="458" spans="1:4" ht="18">
      <c r="A458" s="271">
        <v>606474</v>
      </c>
      <c r="B458" s="272" t="s">
        <v>15412</v>
      </c>
      <c r="C458" s="271" t="s">
        <v>42</v>
      </c>
      <c r="D458" s="273">
        <v>28922.99</v>
      </c>
    </row>
    <row r="459" spans="1:4" ht="18">
      <c r="A459" s="271">
        <v>606494</v>
      </c>
      <c r="B459" s="272" t="s">
        <v>15413</v>
      </c>
      <c r="C459" s="271" t="s">
        <v>42</v>
      </c>
      <c r="D459" s="273">
        <v>33558.269999999997</v>
      </c>
    </row>
    <row r="460" spans="1:4" ht="18">
      <c r="A460" s="271">
        <v>606475</v>
      </c>
      <c r="B460" s="272" t="s">
        <v>15414</v>
      </c>
      <c r="C460" s="271" t="s">
        <v>42</v>
      </c>
      <c r="D460" s="273">
        <v>33460.28</v>
      </c>
    </row>
    <row r="461" spans="1:4" ht="18">
      <c r="A461" s="271">
        <v>606495</v>
      </c>
      <c r="B461" s="272" t="s">
        <v>15415</v>
      </c>
      <c r="C461" s="271" t="s">
        <v>42</v>
      </c>
      <c r="D461" s="273">
        <v>39553.67</v>
      </c>
    </row>
    <row r="462" spans="1:4" ht="18">
      <c r="A462" s="271">
        <v>606476</v>
      </c>
      <c r="B462" s="272" t="s">
        <v>15416</v>
      </c>
      <c r="C462" s="271" t="s">
        <v>42</v>
      </c>
      <c r="D462" s="273">
        <v>39453.120000000003</v>
      </c>
    </row>
    <row r="463" spans="1:4" ht="18">
      <c r="A463" s="271">
        <v>606496</v>
      </c>
      <c r="B463" s="272" t="s">
        <v>15417</v>
      </c>
      <c r="C463" s="271" t="s">
        <v>42</v>
      </c>
      <c r="D463" s="273">
        <v>40522.22</v>
      </c>
    </row>
    <row r="464" spans="1:4" ht="18">
      <c r="A464" s="271">
        <v>606477</v>
      </c>
      <c r="B464" s="272" t="s">
        <v>15418</v>
      </c>
      <c r="C464" s="271" t="s">
        <v>42</v>
      </c>
      <c r="D464" s="273">
        <v>40419.74</v>
      </c>
    </row>
    <row r="465" spans="1:4" ht="18">
      <c r="A465" s="271">
        <v>606497</v>
      </c>
      <c r="B465" s="272" t="s">
        <v>15419</v>
      </c>
      <c r="C465" s="271" t="s">
        <v>42</v>
      </c>
      <c r="D465" s="273">
        <v>41582.9</v>
      </c>
    </row>
    <row r="466" spans="1:4" ht="18">
      <c r="A466" s="271">
        <v>606478</v>
      </c>
      <c r="B466" s="272" t="s">
        <v>15420</v>
      </c>
      <c r="C466" s="271" t="s">
        <v>42</v>
      </c>
      <c r="D466" s="273">
        <v>41477.22</v>
      </c>
    </row>
    <row r="467" spans="1:4" ht="18">
      <c r="A467" s="271">
        <v>605835</v>
      </c>
      <c r="B467" s="272" t="s">
        <v>15421</v>
      </c>
      <c r="C467" s="271" t="s">
        <v>42</v>
      </c>
      <c r="D467" s="273">
        <v>6039.14</v>
      </c>
    </row>
    <row r="468" spans="1:4" ht="18">
      <c r="A468" s="271">
        <v>605571</v>
      </c>
      <c r="B468" s="272" t="s">
        <v>15422</v>
      </c>
      <c r="C468" s="271" t="s">
        <v>42</v>
      </c>
      <c r="D468" s="273">
        <v>5342.97</v>
      </c>
    </row>
    <row r="469" spans="1:4" ht="18">
      <c r="A469" s="271">
        <v>605850</v>
      </c>
      <c r="B469" s="272" t="s">
        <v>15423</v>
      </c>
      <c r="C469" s="271" t="s">
        <v>42</v>
      </c>
      <c r="D469" s="273">
        <v>6402.61</v>
      </c>
    </row>
    <row r="470" spans="1:4" ht="18">
      <c r="A470" s="271">
        <v>605582</v>
      </c>
      <c r="B470" s="272" t="s">
        <v>15424</v>
      </c>
      <c r="C470" s="271" t="s">
        <v>42</v>
      </c>
      <c r="D470" s="273">
        <v>5706.45</v>
      </c>
    </row>
    <row r="471" spans="1:4" ht="18">
      <c r="A471" s="271">
        <v>605889</v>
      </c>
      <c r="B471" s="272" t="s">
        <v>15425</v>
      </c>
      <c r="C471" s="271" t="s">
        <v>42</v>
      </c>
      <c r="D471" s="273">
        <v>7066.66</v>
      </c>
    </row>
    <row r="472" spans="1:4" ht="18">
      <c r="A472" s="271">
        <v>605593</v>
      </c>
      <c r="B472" s="272" t="s">
        <v>15426</v>
      </c>
      <c r="C472" s="271" t="s">
        <v>42</v>
      </c>
      <c r="D472" s="273">
        <v>6370.49</v>
      </c>
    </row>
    <row r="473" spans="1:4" ht="18">
      <c r="A473" s="271">
        <v>605739</v>
      </c>
      <c r="B473" s="272" t="s">
        <v>15427</v>
      </c>
      <c r="C473" s="271" t="s">
        <v>42</v>
      </c>
      <c r="D473" s="273">
        <v>5842.46</v>
      </c>
    </row>
    <row r="474" spans="1:4" ht="18">
      <c r="A474" s="271">
        <v>605504</v>
      </c>
      <c r="B474" s="272" t="s">
        <v>15428</v>
      </c>
      <c r="C474" s="271" t="s">
        <v>42</v>
      </c>
      <c r="D474" s="273">
        <v>5109.04</v>
      </c>
    </row>
    <row r="475" spans="1:4" ht="18">
      <c r="A475" s="271">
        <v>605781</v>
      </c>
      <c r="B475" s="272" t="s">
        <v>15429</v>
      </c>
      <c r="C475" s="271" t="s">
        <v>42</v>
      </c>
      <c r="D475" s="273">
        <v>6205.93</v>
      </c>
    </row>
    <row r="476" spans="1:4" ht="18">
      <c r="A476" s="271">
        <v>605524</v>
      </c>
      <c r="B476" s="272" t="s">
        <v>15430</v>
      </c>
      <c r="C476" s="271" t="s">
        <v>42</v>
      </c>
      <c r="D476" s="273">
        <v>5472.51</v>
      </c>
    </row>
    <row r="477" spans="1:4" ht="18">
      <c r="A477" s="271">
        <v>605815</v>
      </c>
      <c r="B477" s="272" t="s">
        <v>15431</v>
      </c>
      <c r="C477" s="271" t="s">
        <v>42</v>
      </c>
      <c r="D477" s="273">
        <v>6869.98</v>
      </c>
    </row>
    <row r="478" spans="1:4" ht="18">
      <c r="A478" s="271">
        <v>605544</v>
      </c>
      <c r="B478" s="272" t="s">
        <v>15432</v>
      </c>
      <c r="C478" s="271" t="s">
        <v>42</v>
      </c>
      <c r="D478" s="273">
        <v>6136.56</v>
      </c>
    </row>
    <row r="479" spans="1:4" ht="18">
      <c r="A479" s="271">
        <v>605836</v>
      </c>
      <c r="B479" s="272" t="s">
        <v>15433</v>
      </c>
      <c r="C479" s="271" t="s">
        <v>42</v>
      </c>
      <c r="D479" s="273">
        <v>6833.32</v>
      </c>
    </row>
    <row r="480" spans="1:4" ht="18">
      <c r="A480" s="271">
        <v>605572</v>
      </c>
      <c r="B480" s="272" t="s">
        <v>15434</v>
      </c>
      <c r="C480" s="271" t="s">
        <v>42</v>
      </c>
      <c r="D480" s="273">
        <v>6080.57</v>
      </c>
    </row>
    <row r="481" spans="1:4" ht="18">
      <c r="A481" s="271">
        <v>605851</v>
      </c>
      <c r="B481" s="272" t="s">
        <v>15435</v>
      </c>
      <c r="C481" s="271" t="s">
        <v>42</v>
      </c>
      <c r="D481" s="273">
        <v>7308.05</v>
      </c>
    </row>
    <row r="482" spans="1:4" ht="18">
      <c r="A482" s="271">
        <v>605583</v>
      </c>
      <c r="B482" s="272" t="s">
        <v>15436</v>
      </c>
      <c r="C482" s="271" t="s">
        <v>42</v>
      </c>
      <c r="D482" s="273">
        <v>6555.3</v>
      </c>
    </row>
    <row r="483" spans="1:4" ht="18">
      <c r="A483" s="271">
        <v>605890</v>
      </c>
      <c r="B483" s="272" t="s">
        <v>15437</v>
      </c>
      <c r="C483" s="271" t="s">
        <v>42</v>
      </c>
      <c r="D483" s="273">
        <v>8175.38</v>
      </c>
    </row>
    <row r="484" spans="1:4" ht="18">
      <c r="A484" s="271">
        <v>605594</v>
      </c>
      <c r="B484" s="272" t="s">
        <v>15438</v>
      </c>
      <c r="C484" s="271" t="s">
        <v>42</v>
      </c>
      <c r="D484" s="273">
        <v>7422.63</v>
      </c>
    </row>
    <row r="485" spans="1:4" ht="18">
      <c r="A485" s="271">
        <v>605740</v>
      </c>
      <c r="B485" s="272" t="s">
        <v>15439</v>
      </c>
      <c r="C485" s="271" t="s">
        <v>42</v>
      </c>
      <c r="D485" s="273">
        <v>6611.63</v>
      </c>
    </row>
    <row r="486" spans="1:4" ht="18">
      <c r="A486" s="271">
        <v>605505</v>
      </c>
      <c r="B486" s="272" t="s">
        <v>15440</v>
      </c>
      <c r="C486" s="271" t="s">
        <v>42</v>
      </c>
      <c r="D486" s="273">
        <v>5814.97</v>
      </c>
    </row>
    <row r="487" spans="1:4" ht="18">
      <c r="A487" s="271">
        <v>605782</v>
      </c>
      <c r="B487" s="272" t="s">
        <v>15441</v>
      </c>
      <c r="C487" s="271" t="s">
        <v>42</v>
      </c>
      <c r="D487" s="273">
        <v>7086.37</v>
      </c>
    </row>
    <row r="488" spans="1:4" ht="18">
      <c r="A488" s="271">
        <v>605525</v>
      </c>
      <c r="B488" s="272" t="s">
        <v>15442</v>
      </c>
      <c r="C488" s="271" t="s">
        <v>42</v>
      </c>
      <c r="D488" s="273">
        <v>6289.71</v>
      </c>
    </row>
    <row r="489" spans="1:4" ht="18">
      <c r="A489" s="271">
        <v>605816</v>
      </c>
      <c r="B489" s="272" t="s">
        <v>15443</v>
      </c>
      <c r="C489" s="271" t="s">
        <v>42</v>
      </c>
      <c r="D489" s="273">
        <v>7953.7</v>
      </c>
    </row>
    <row r="490" spans="1:4" ht="18">
      <c r="A490" s="271">
        <v>605545</v>
      </c>
      <c r="B490" s="272" t="s">
        <v>15444</v>
      </c>
      <c r="C490" s="271" t="s">
        <v>42</v>
      </c>
      <c r="D490" s="273">
        <v>7157.04</v>
      </c>
    </row>
    <row r="491" spans="1:4" ht="18">
      <c r="A491" s="271">
        <v>605837</v>
      </c>
      <c r="B491" s="272" t="s">
        <v>15445</v>
      </c>
      <c r="C491" s="271" t="s">
        <v>42</v>
      </c>
      <c r="D491" s="273">
        <v>8138.29</v>
      </c>
    </row>
    <row r="492" spans="1:4" ht="18">
      <c r="A492" s="271">
        <v>605573</v>
      </c>
      <c r="B492" s="272" t="s">
        <v>15446</v>
      </c>
      <c r="C492" s="271" t="s">
        <v>42</v>
      </c>
      <c r="D492" s="273">
        <v>7339.94</v>
      </c>
    </row>
    <row r="493" spans="1:4" ht="18">
      <c r="A493" s="271">
        <v>605852</v>
      </c>
      <c r="B493" s="272" t="s">
        <v>15447</v>
      </c>
      <c r="C493" s="271" t="s">
        <v>42</v>
      </c>
      <c r="D493" s="273">
        <v>8739.1200000000008</v>
      </c>
    </row>
    <row r="494" spans="1:4" ht="18">
      <c r="A494" s="271">
        <v>605584</v>
      </c>
      <c r="B494" s="272" t="s">
        <v>15448</v>
      </c>
      <c r="C494" s="271" t="s">
        <v>42</v>
      </c>
      <c r="D494" s="273">
        <v>7940.78</v>
      </c>
    </row>
    <row r="495" spans="1:4" ht="18">
      <c r="A495" s="271">
        <v>605891</v>
      </c>
      <c r="B495" s="272" t="s">
        <v>15449</v>
      </c>
      <c r="C495" s="271" t="s">
        <v>42</v>
      </c>
      <c r="D495" s="273">
        <v>9836.84</v>
      </c>
    </row>
    <row r="496" spans="1:4" ht="18">
      <c r="A496" s="271">
        <v>605595</v>
      </c>
      <c r="B496" s="272" t="s">
        <v>15450</v>
      </c>
      <c r="C496" s="271" t="s">
        <v>42</v>
      </c>
      <c r="D496" s="273">
        <v>9038.49</v>
      </c>
    </row>
    <row r="497" spans="1:4" ht="18">
      <c r="A497" s="271">
        <v>605741</v>
      </c>
      <c r="B497" s="272" t="s">
        <v>15451</v>
      </c>
      <c r="C497" s="271" t="s">
        <v>42</v>
      </c>
      <c r="D497" s="273">
        <v>7879.94</v>
      </c>
    </row>
    <row r="498" spans="1:4" ht="18">
      <c r="A498" s="271">
        <v>605506</v>
      </c>
      <c r="B498" s="272" t="s">
        <v>15452</v>
      </c>
      <c r="C498" s="271" t="s">
        <v>42</v>
      </c>
      <c r="D498" s="273">
        <v>7025.6</v>
      </c>
    </row>
    <row r="499" spans="1:4" ht="18">
      <c r="A499" s="271">
        <v>605783</v>
      </c>
      <c r="B499" s="272" t="s">
        <v>15453</v>
      </c>
      <c r="C499" s="271" t="s">
        <v>42</v>
      </c>
      <c r="D499" s="273">
        <v>8480.77</v>
      </c>
    </row>
    <row r="500" spans="1:4" ht="18">
      <c r="A500" s="271">
        <v>605526</v>
      </c>
      <c r="B500" s="272" t="s">
        <v>15454</v>
      </c>
      <c r="C500" s="271" t="s">
        <v>42</v>
      </c>
      <c r="D500" s="273">
        <v>7626.44</v>
      </c>
    </row>
    <row r="501" spans="1:4" ht="18">
      <c r="A501" s="271">
        <v>605817</v>
      </c>
      <c r="B501" s="272" t="s">
        <v>15455</v>
      </c>
      <c r="C501" s="271" t="s">
        <v>42</v>
      </c>
      <c r="D501" s="273">
        <v>9578.49</v>
      </c>
    </row>
    <row r="502" spans="1:4" ht="18">
      <c r="A502" s="271">
        <v>605546</v>
      </c>
      <c r="B502" s="272" t="s">
        <v>15456</v>
      </c>
      <c r="C502" s="271" t="s">
        <v>42</v>
      </c>
      <c r="D502" s="273">
        <v>8724.15</v>
      </c>
    </row>
    <row r="503" spans="1:4" ht="18">
      <c r="A503" s="271">
        <v>605838</v>
      </c>
      <c r="B503" s="272" t="s">
        <v>15457</v>
      </c>
      <c r="C503" s="271" t="s">
        <v>42</v>
      </c>
      <c r="D503" s="273">
        <v>9254.76</v>
      </c>
    </row>
    <row r="504" spans="1:4" ht="18">
      <c r="A504" s="271">
        <v>605574</v>
      </c>
      <c r="B504" s="272" t="s">
        <v>15458</v>
      </c>
      <c r="C504" s="271" t="s">
        <v>42</v>
      </c>
      <c r="D504" s="273">
        <v>8333.86</v>
      </c>
    </row>
    <row r="505" spans="1:4" ht="18">
      <c r="A505" s="271">
        <v>605853</v>
      </c>
      <c r="B505" s="272" t="s">
        <v>15459</v>
      </c>
      <c r="C505" s="271" t="s">
        <v>42</v>
      </c>
      <c r="D505" s="273">
        <v>9996.5400000000009</v>
      </c>
    </row>
    <row r="506" spans="1:4" ht="18">
      <c r="A506" s="271">
        <v>605585</v>
      </c>
      <c r="B506" s="272" t="s">
        <v>15460</v>
      </c>
      <c r="C506" s="271" t="s">
        <v>42</v>
      </c>
      <c r="D506" s="273">
        <v>9075.6299999999992</v>
      </c>
    </row>
    <row r="507" spans="1:4" ht="18">
      <c r="A507" s="271">
        <v>605892</v>
      </c>
      <c r="B507" s="272" t="s">
        <v>15461</v>
      </c>
      <c r="C507" s="271" t="s">
        <v>42</v>
      </c>
      <c r="D507" s="273">
        <v>11351.74</v>
      </c>
    </row>
    <row r="508" spans="1:4" ht="18">
      <c r="A508" s="271">
        <v>605596</v>
      </c>
      <c r="B508" s="272" t="s">
        <v>15462</v>
      </c>
      <c r="C508" s="271" t="s">
        <v>42</v>
      </c>
      <c r="D508" s="273">
        <v>10430.83</v>
      </c>
    </row>
    <row r="509" spans="1:4" ht="18">
      <c r="A509" s="271">
        <v>605742</v>
      </c>
      <c r="B509" s="272" t="s">
        <v>15463</v>
      </c>
      <c r="C509" s="271" t="s">
        <v>42</v>
      </c>
      <c r="D509" s="273">
        <v>8959.75</v>
      </c>
    </row>
    <row r="510" spans="1:4" ht="18">
      <c r="A510" s="271">
        <v>605507</v>
      </c>
      <c r="B510" s="272" t="s">
        <v>15464</v>
      </c>
      <c r="C510" s="271" t="s">
        <v>42</v>
      </c>
      <c r="D510" s="273">
        <v>7975.65</v>
      </c>
    </row>
    <row r="511" spans="1:4" ht="18">
      <c r="A511" s="271">
        <v>605784</v>
      </c>
      <c r="B511" s="272" t="s">
        <v>15465</v>
      </c>
      <c r="C511" s="271" t="s">
        <v>42</v>
      </c>
      <c r="D511" s="273">
        <v>9701.5300000000007</v>
      </c>
    </row>
    <row r="512" spans="1:4" ht="18">
      <c r="A512" s="271">
        <v>605527</v>
      </c>
      <c r="B512" s="272" t="s">
        <v>15466</v>
      </c>
      <c r="C512" s="271" t="s">
        <v>42</v>
      </c>
      <c r="D512" s="273">
        <v>8717.43</v>
      </c>
    </row>
    <row r="513" spans="1:4" ht="18">
      <c r="A513" s="271">
        <v>605818</v>
      </c>
      <c r="B513" s="272" t="s">
        <v>15467</v>
      </c>
      <c r="C513" s="271" t="s">
        <v>42</v>
      </c>
      <c r="D513" s="273">
        <v>11056.72</v>
      </c>
    </row>
    <row r="514" spans="1:4" ht="18">
      <c r="A514" s="271">
        <v>605547</v>
      </c>
      <c r="B514" s="272" t="s">
        <v>15468</v>
      </c>
      <c r="C514" s="271" t="s">
        <v>42</v>
      </c>
      <c r="D514" s="273">
        <v>10072.629999999999</v>
      </c>
    </row>
    <row r="515" spans="1:4" ht="18">
      <c r="A515" s="271">
        <v>605839</v>
      </c>
      <c r="B515" s="272" t="s">
        <v>15469</v>
      </c>
      <c r="C515" s="271" t="s">
        <v>42</v>
      </c>
      <c r="D515" s="273">
        <v>10417.07</v>
      </c>
    </row>
    <row r="516" spans="1:4" ht="18">
      <c r="A516" s="271">
        <v>605575</v>
      </c>
      <c r="B516" s="272" t="s">
        <v>15470</v>
      </c>
      <c r="C516" s="271" t="s">
        <v>42</v>
      </c>
      <c r="D516" s="273">
        <v>9404.5400000000009</v>
      </c>
    </row>
    <row r="517" spans="1:4" ht="18">
      <c r="A517" s="271">
        <v>605854</v>
      </c>
      <c r="B517" s="272" t="s">
        <v>15471</v>
      </c>
      <c r="C517" s="271" t="s">
        <v>42</v>
      </c>
      <c r="D517" s="273">
        <v>11314.62</v>
      </c>
    </row>
    <row r="518" spans="1:4" ht="18">
      <c r="A518" s="271">
        <v>605586</v>
      </c>
      <c r="B518" s="272" t="s">
        <v>15472</v>
      </c>
      <c r="C518" s="271" t="s">
        <v>42</v>
      </c>
      <c r="D518" s="273">
        <v>10302.09</v>
      </c>
    </row>
    <row r="519" spans="1:4" ht="18">
      <c r="A519" s="271">
        <v>605893</v>
      </c>
      <c r="B519" s="272" t="s">
        <v>15473</v>
      </c>
      <c r="C519" s="271" t="s">
        <v>42</v>
      </c>
      <c r="D519" s="273">
        <v>12954.41</v>
      </c>
    </row>
    <row r="520" spans="1:4" ht="18">
      <c r="A520" s="271">
        <v>605597</v>
      </c>
      <c r="B520" s="272" t="s">
        <v>15474</v>
      </c>
      <c r="C520" s="271" t="s">
        <v>42</v>
      </c>
      <c r="D520" s="273">
        <v>11941.88</v>
      </c>
    </row>
    <row r="521" spans="1:4" ht="18">
      <c r="A521" s="271">
        <v>605743</v>
      </c>
      <c r="B521" s="272" t="s">
        <v>15475</v>
      </c>
      <c r="C521" s="271" t="s">
        <v>42</v>
      </c>
      <c r="D521" s="273">
        <v>10092.06</v>
      </c>
    </row>
    <row r="522" spans="1:4" ht="18">
      <c r="A522" s="271">
        <v>605508</v>
      </c>
      <c r="B522" s="272" t="s">
        <v>15476</v>
      </c>
      <c r="C522" s="271" t="s">
        <v>42</v>
      </c>
      <c r="D522" s="273">
        <v>9009.7900000000009</v>
      </c>
    </row>
    <row r="523" spans="1:4" ht="18">
      <c r="A523" s="271">
        <v>605785</v>
      </c>
      <c r="B523" s="272" t="s">
        <v>15477</v>
      </c>
      <c r="C523" s="271" t="s">
        <v>42</v>
      </c>
      <c r="D523" s="273">
        <v>10989.61</v>
      </c>
    </row>
    <row r="524" spans="1:4" ht="18">
      <c r="A524" s="271">
        <v>605528</v>
      </c>
      <c r="B524" s="272" t="s">
        <v>15478</v>
      </c>
      <c r="C524" s="271" t="s">
        <v>42</v>
      </c>
      <c r="D524" s="273">
        <v>9907.34</v>
      </c>
    </row>
    <row r="525" spans="1:4" ht="18">
      <c r="A525" s="271">
        <v>605819</v>
      </c>
      <c r="B525" s="272" t="s">
        <v>15479</v>
      </c>
      <c r="C525" s="271" t="s">
        <v>42</v>
      </c>
      <c r="D525" s="273">
        <v>12629.4</v>
      </c>
    </row>
    <row r="526" spans="1:4" ht="18">
      <c r="A526" s="271">
        <v>605548</v>
      </c>
      <c r="B526" s="272" t="s">
        <v>15480</v>
      </c>
      <c r="C526" s="271" t="s">
        <v>42</v>
      </c>
      <c r="D526" s="273">
        <v>11547.13</v>
      </c>
    </row>
    <row r="527" spans="1:4" ht="18">
      <c r="A527" s="271">
        <v>605840</v>
      </c>
      <c r="B527" s="272" t="s">
        <v>15481</v>
      </c>
      <c r="C527" s="271" t="s">
        <v>42</v>
      </c>
      <c r="D527" s="273">
        <v>13495.51</v>
      </c>
    </row>
    <row r="528" spans="1:4" ht="18">
      <c r="A528" s="271">
        <v>605576</v>
      </c>
      <c r="B528" s="272" t="s">
        <v>15482</v>
      </c>
      <c r="C528" s="271" t="s">
        <v>42</v>
      </c>
      <c r="D528" s="273">
        <v>10617.15</v>
      </c>
    </row>
    <row r="529" spans="1:4" ht="18">
      <c r="A529" s="271">
        <v>605855</v>
      </c>
      <c r="B529" s="272" t="s">
        <v>15483</v>
      </c>
      <c r="C529" s="271" t="s">
        <v>42</v>
      </c>
      <c r="D529" s="273">
        <v>14563.66</v>
      </c>
    </row>
    <row r="530" spans="1:4" ht="18">
      <c r="A530" s="271">
        <v>605587</v>
      </c>
      <c r="B530" s="272" t="s">
        <v>15484</v>
      </c>
      <c r="C530" s="271" t="s">
        <v>42</v>
      </c>
      <c r="D530" s="273">
        <v>11685.31</v>
      </c>
    </row>
    <row r="531" spans="1:4" ht="18">
      <c r="A531" s="271">
        <v>605898</v>
      </c>
      <c r="B531" s="272" t="s">
        <v>15485</v>
      </c>
      <c r="C531" s="271" t="s">
        <v>42</v>
      </c>
      <c r="D531" s="273">
        <v>16515.150000000001</v>
      </c>
    </row>
    <row r="532" spans="1:4" ht="18">
      <c r="A532" s="271">
        <v>605598</v>
      </c>
      <c r="B532" s="272" t="s">
        <v>15486</v>
      </c>
      <c r="C532" s="271" t="s">
        <v>42</v>
      </c>
      <c r="D532" s="273">
        <v>13636.8</v>
      </c>
    </row>
    <row r="533" spans="1:4" ht="18">
      <c r="A533" s="271">
        <v>605744</v>
      </c>
      <c r="B533" s="272" t="s">
        <v>15487</v>
      </c>
      <c r="C533" s="271" t="s">
        <v>42</v>
      </c>
      <c r="D533" s="273">
        <v>12806.61</v>
      </c>
    </row>
    <row r="534" spans="1:4" ht="18">
      <c r="A534" s="271">
        <v>605509</v>
      </c>
      <c r="B534" s="272" t="s">
        <v>15488</v>
      </c>
      <c r="C534" s="271" t="s">
        <v>42</v>
      </c>
      <c r="D534" s="273">
        <v>10180.32</v>
      </c>
    </row>
    <row r="535" spans="1:4" ht="18">
      <c r="A535" s="271">
        <v>605787</v>
      </c>
      <c r="B535" s="272" t="s">
        <v>15489</v>
      </c>
      <c r="C535" s="271" t="s">
        <v>42</v>
      </c>
      <c r="D535" s="273">
        <v>13874.76</v>
      </c>
    </row>
    <row r="536" spans="1:4" ht="18">
      <c r="A536" s="271">
        <v>605529</v>
      </c>
      <c r="B536" s="272" t="s">
        <v>15490</v>
      </c>
      <c r="C536" s="271" t="s">
        <v>42</v>
      </c>
      <c r="D536" s="273">
        <v>11248.48</v>
      </c>
    </row>
    <row r="537" spans="1:4" ht="18">
      <c r="A537" s="271">
        <v>605820</v>
      </c>
      <c r="B537" s="272" t="s">
        <v>15491</v>
      </c>
      <c r="C537" s="271" t="s">
        <v>42</v>
      </c>
      <c r="D537" s="273">
        <v>15826.25</v>
      </c>
    </row>
    <row r="538" spans="1:4" ht="18">
      <c r="A538" s="271">
        <v>605549</v>
      </c>
      <c r="B538" s="272" t="s">
        <v>15492</v>
      </c>
      <c r="C538" s="271" t="s">
        <v>42</v>
      </c>
      <c r="D538" s="273">
        <v>13199.96</v>
      </c>
    </row>
    <row r="539" spans="1:4" ht="18">
      <c r="A539" s="271">
        <v>605841</v>
      </c>
      <c r="B539" s="272" t="s">
        <v>15493</v>
      </c>
      <c r="C539" s="271" t="s">
        <v>42</v>
      </c>
      <c r="D539" s="273">
        <v>14751.59</v>
      </c>
    </row>
    <row r="540" spans="1:4" ht="18">
      <c r="A540" s="271">
        <v>605577</v>
      </c>
      <c r="B540" s="272" t="s">
        <v>15494</v>
      </c>
      <c r="C540" s="271" t="s">
        <v>42</v>
      </c>
      <c r="D540" s="273">
        <v>11590.15</v>
      </c>
    </row>
    <row r="541" spans="1:4" ht="18">
      <c r="A541" s="271">
        <v>605856</v>
      </c>
      <c r="B541" s="272" t="s">
        <v>15495</v>
      </c>
      <c r="C541" s="271" t="s">
        <v>42</v>
      </c>
      <c r="D541" s="273">
        <v>16005.2</v>
      </c>
    </row>
    <row r="542" spans="1:4" ht="18">
      <c r="A542" s="271">
        <v>605588</v>
      </c>
      <c r="B542" s="272" t="s">
        <v>15496</v>
      </c>
      <c r="C542" s="271" t="s">
        <v>42</v>
      </c>
      <c r="D542" s="273">
        <v>12843.75</v>
      </c>
    </row>
    <row r="543" spans="1:4" ht="18">
      <c r="A543" s="271">
        <v>605899</v>
      </c>
      <c r="B543" s="272" t="s">
        <v>15497</v>
      </c>
      <c r="C543" s="271" t="s">
        <v>42</v>
      </c>
      <c r="D543" s="273">
        <v>18295.48</v>
      </c>
    </row>
    <row r="544" spans="1:4" ht="18">
      <c r="A544" s="271">
        <v>605599</v>
      </c>
      <c r="B544" s="272" t="s">
        <v>15498</v>
      </c>
      <c r="C544" s="271" t="s">
        <v>42</v>
      </c>
      <c r="D544" s="273">
        <v>15134.03</v>
      </c>
    </row>
    <row r="545" spans="1:4" ht="18">
      <c r="A545" s="271">
        <v>605745</v>
      </c>
      <c r="B545" s="272" t="s">
        <v>15499</v>
      </c>
      <c r="C545" s="271" t="s">
        <v>42</v>
      </c>
      <c r="D545" s="273">
        <v>13990.06</v>
      </c>
    </row>
    <row r="546" spans="1:4" ht="18">
      <c r="A546" s="271">
        <v>605510</v>
      </c>
      <c r="B546" s="272" t="s">
        <v>15500</v>
      </c>
      <c r="C546" s="271" t="s">
        <v>42</v>
      </c>
      <c r="D546" s="273">
        <v>11119.86</v>
      </c>
    </row>
    <row r="547" spans="1:4" ht="18">
      <c r="A547" s="271">
        <v>605788</v>
      </c>
      <c r="B547" s="272" t="s">
        <v>15501</v>
      </c>
      <c r="C547" s="271" t="s">
        <v>42</v>
      </c>
      <c r="D547" s="273">
        <v>15243.66</v>
      </c>
    </row>
    <row r="548" spans="1:4" ht="18">
      <c r="A548" s="271">
        <v>605530</v>
      </c>
      <c r="B548" s="272" t="s">
        <v>15502</v>
      </c>
      <c r="C548" s="271" t="s">
        <v>42</v>
      </c>
      <c r="D548" s="273">
        <v>12373.46</v>
      </c>
    </row>
    <row r="549" spans="1:4" ht="18">
      <c r="A549" s="271">
        <v>605821</v>
      </c>
      <c r="B549" s="272" t="s">
        <v>15503</v>
      </c>
      <c r="C549" s="271" t="s">
        <v>42</v>
      </c>
      <c r="D549" s="273">
        <v>17533.95</v>
      </c>
    </row>
    <row r="550" spans="1:4" ht="18">
      <c r="A550" s="271">
        <v>605550</v>
      </c>
      <c r="B550" s="272" t="s">
        <v>15504</v>
      </c>
      <c r="C550" s="271" t="s">
        <v>42</v>
      </c>
      <c r="D550" s="273">
        <v>14663.75</v>
      </c>
    </row>
    <row r="551" spans="1:4" ht="18">
      <c r="A551" s="271">
        <v>605842</v>
      </c>
      <c r="B551" s="272" t="s">
        <v>15505</v>
      </c>
      <c r="C551" s="271" t="s">
        <v>42</v>
      </c>
      <c r="D551" s="273">
        <v>16292.72</v>
      </c>
    </row>
    <row r="552" spans="1:4" ht="18">
      <c r="A552" s="271">
        <v>605578</v>
      </c>
      <c r="B552" s="272" t="s">
        <v>15506</v>
      </c>
      <c r="C552" s="271" t="s">
        <v>42</v>
      </c>
      <c r="D552" s="273">
        <v>12832.16</v>
      </c>
    </row>
    <row r="553" spans="1:4" ht="18">
      <c r="A553" s="271">
        <v>605857</v>
      </c>
      <c r="B553" s="272" t="s">
        <v>15507</v>
      </c>
      <c r="C553" s="271" t="s">
        <v>42</v>
      </c>
      <c r="D553" s="273">
        <v>17746.599999999999</v>
      </c>
    </row>
    <row r="554" spans="1:4" ht="18">
      <c r="A554" s="271">
        <v>605589</v>
      </c>
      <c r="B554" s="272" t="s">
        <v>15508</v>
      </c>
      <c r="C554" s="271" t="s">
        <v>42</v>
      </c>
      <c r="D554" s="273">
        <v>14286.04</v>
      </c>
    </row>
    <row r="555" spans="1:4" ht="18">
      <c r="A555" s="271">
        <v>605900</v>
      </c>
      <c r="B555" s="272" t="s">
        <v>15509</v>
      </c>
      <c r="C555" s="271" t="s">
        <v>42</v>
      </c>
      <c r="D555" s="273">
        <v>20402.79</v>
      </c>
    </row>
    <row r="556" spans="1:4" ht="18">
      <c r="A556" s="271">
        <v>605600</v>
      </c>
      <c r="B556" s="272" t="s">
        <v>15510</v>
      </c>
      <c r="C556" s="271" t="s">
        <v>42</v>
      </c>
      <c r="D556" s="273">
        <v>16942.23</v>
      </c>
    </row>
    <row r="557" spans="1:4" ht="18">
      <c r="A557" s="271">
        <v>605746</v>
      </c>
      <c r="B557" s="272" t="s">
        <v>15511</v>
      </c>
      <c r="C557" s="271" t="s">
        <v>42</v>
      </c>
      <c r="D557" s="273">
        <v>15462.68</v>
      </c>
    </row>
    <row r="558" spans="1:4" ht="18">
      <c r="A558" s="271">
        <v>605511</v>
      </c>
      <c r="B558" s="272" t="s">
        <v>15512</v>
      </c>
      <c r="C558" s="271" t="s">
        <v>42</v>
      </c>
      <c r="D558" s="273">
        <v>12320.44</v>
      </c>
    </row>
    <row r="559" spans="1:4" ht="18">
      <c r="A559" s="271">
        <v>605789</v>
      </c>
      <c r="B559" s="272" t="s">
        <v>15513</v>
      </c>
      <c r="C559" s="271" t="s">
        <v>42</v>
      </c>
      <c r="D559" s="273">
        <v>16916.560000000001</v>
      </c>
    </row>
    <row r="560" spans="1:4" ht="18">
      <c r="A560" s="271">
        <v>605531</v>
      </c>
      <c r="B560" s="272" t="s">
        <v>15514</v>
      </c>
      <c r="C560" s="271" t="s">
        <v>42</v>
      </c>
      <c r="D560" s="273">
        <v>13774.32</v>
      </c>
    </row>
    <row r="561" spans="1:4" ht="18">
      <c r="A561" s="271">
        <v>605822</v>
      </c>
      <c r="B561" s="272" t="s">
        <v>15515</v>
      </c>
      <c r="C561" s="271" t="s">
        <v>42</v>
      </c>
      <c r="D561" s="273">
        <v>19572.75</v>
      </c>
    </row>
    <row r="562" spans="1:4" ht="18">
      <c r="A562" s="271">
        <v>605551</v>
      </c>
      <c r="B562" s="272" t="s">
        <v>15516</v>
      </c>
      <c r="C562" s="271" t="s">
        <v>42</v>
      </c>
      <c r="D562" s="273">
        <v>16430.509999999998</v>
      </c>
    </row>
    <row r="563" spans="1:4" ht="18">
      <c r="A563" s="271">
        <v>605843</v>
      </c>
      <c r="B563" s="272" t="s">
        <v>15517</v>
      </c>
      <c r="C563" s="271" t="s">
        <v>42</v>
      </c>
      <c r="D563" s="273">
        <v>17521.900000000001</v>
      </c>
    </row>
    <row r="564" spans="1:4" ht="18">
      <c r="A564" s="271">
        <v>605579</v>
      </c>
      <c r="B564" s="272" t="s">
        <v>15518</v>
      </c>
      <c r="C564" s="271" t="s">
        <v>42</v>
      </c>
      <c r="D564" s="273">
        <v>13832.94</v>
      </c>
    </row>
    <row r="565" spans="1:4" ht="18">
      <c r="A565" s="271">
        <v>605858</v>
      </c>
      <c r="B565" s="272" t="s">
        <v>15519</v>
      </c>
      <c r="C565" s="271" t="s">
        <v>42</v>
      </c>
      <c r="D565" s="273">
        <v>19190.89</v>
      </c>
    </row>
    <row r="566" spans="1:4" ht="18">
      <c r="A566" s="271">
        <v>605590</v>
      </c>
      <c r="B566" s="272" t="s">
        <v>15520</v>
      </c>
      <c r="C566" s="271" t="s">
        <v>42</v>
      </c>
      <c r="D566" s="273">
        <v>15501.93</v>
      </c>
    </row>
    <row r="567" spans="1:4" ht="18">
      <c r="A567" s="271">
        <v>605901</v>
      </c>
      <c r="B567" s="272" t="s">
        <v>15521</v>
      </c>
      <c r="C567" s="271" t="s">
        <v>42</v>
      </c>
      <c r="D567" s="273">
        <v>22240.09</v>
      </c>
    </row>
    <row r="568" spans="1:4" ht="18">
      <c r="A568" s="271">
        <v>605601</v>
      </c>
      <c r="B568" s="272" t="s">
        <v>15522</v>
      </c>
      <c r="C568" s="271" t="s">
        <v>42</v>
      </c>
      <c r="D568" s="273">
        <v>18551.13</v>
      </c>
    </row>
    <row r="569" spans="1:4" ht="18">
      <c r="A569" s="271">
        <v>605747</v>
      </c>
      <c r="B569" s="272" t="s">
        <v>15523</v>
      </c>
      <c r="C569" s="271" t="s">
        <v>42</v>
      </c>
      <c r="D569" s="273">
        <v>16633.88</v>
      </c>
    </row>
    <row r="570" spans="1:4" ht="18">
      <c r="A570" s="271">
        <v>605512</v>
      </c>
      <c r="B570" s="272" t="s">
        <v>15524</v>
      </c>
      <c r="C570" s="271" t="s">
        <v>42</v>
      </c>
      <c r="D570" s="273">
        <v>13284.68</v>
      </c>
    </row>
    <row r="571" spans="1:4" ht="18">
      <c r="A571" s="271">
        <v>605790</v>
      </c>
      <c r="B571" s="272" t="s">
        <v>15525</v>
      </c>
      <c r="C571" s="271" t="s">
        <v>42</v>
      </c>
      <c r="D571" s="273">
        <v>18302.88</v>
      </c>
    </row>
    <row r="572" spans="1:4" ht="18">
      <c r="A572" s="271">
        <v>605532</v>
      </c>
      <c r="B572" s="272" t="s">
        <v>15526</v>
      </c>
      <c r="C572" s="271" t="s">
        <v>42</v>
      </c>
      <c r="D572" s="273">
        <v>14953.67</v>
      </c>
    </row>
    <row r="573" spans="1:4" ht="18">
      <c r="A573" s="271">
        <v>605823</v>
      </c>
      <c r="B573" s="272" t="s">
        <v>15527</v>
      </c>
      <c r="C573" s="271" t="s">
        <v>42</v>
      </c>
      <c r="D573" s="273">
        <v>21352.080000000002</v>
      </c>
    </row>
    <row r="574" spans="1:4" ht="18">
      <c r="A574" s="271">
        <v>605552</v>
      </c>
      <c r="B574" s="272" t="s">
        <v>15528</v>
      </c>
      <c r="C574" s="271" t="s">
        <v>42</v>
      </c>
      <c r="D574" s="273">
        <v>18002.87</v>
      </c>
    </row>
    <row r="575" spans="1:4" ht="18">
      <c r="A575" s="271">
        <v>605844</v>
      </c>
      <c r="B575" s="272" t="s">
        <v>15529</v>
      </c>
      <c r="C575" s="271" t="s">
        <v>42</v>
      </c>
      <c r="D575" s="273">
        <v>19112.240000000002</v>
      </c>
    </row>
    <row r="576" spans="1:4" ht="18">
      <c r="A576" s="271">
        <v>605580</v>
      </c>
      <c r="B576" s="272" t="s">
        <v>15530</v>
      </c>
      <c r="C576" s="271" t="s">
        <v>42</v>
      </c>
      <c r="D576" s="273">
        <v>15164.36</v>
      </c>
    </row>
    <row r="577" spans="1:4" ht="18">
      <c r="A577" s="271">
        <v>605887</v>
      </c>
      <c r="B577" s="272" t="s">
        <v>15531</v>
      </c>
      <c r="C577" s="271" t="s">
        <v>42</v>
      </c>
      <c r="D577" s="273">
        <v>21011.19</v>
      </c>
    </row>
    <row r="578" spans="1:4" ht="18">
      <c r="A578" s="271">
        <v>605591</v>
      </c>
      <c r="B578" s="272" t="s">
        <v>15532</v>
      </c>
      <c r="C578" s="271" t="s">
        <v>42</v>
      </c>
      <c r="D578" s="273">
        <v>17063.310000000001</v>
      </c>
    </row>
    <row r="579" spans="1:4" ht="18">
      <c r="A579" s="271">
        <v>605902</v>
      </c>
      <c r="B579" s="272" t="s">
        <v>15533</v>
      </c>
      <c r="C579" s="271" t="s">
        <v>42</v>
      </c>
      <c r="D579" s="273">
        <v>24480.51</v>
      </c>
    </row>
    <row r="580" spans="1:4" ht="18">
      <c r="A580" s="271">
        <v>605602</v>
      </c>
      <c r="B580" s="272" t="s">
        <v>15534</v>
      </c>
      <c r="C580" s="271" t="s">
        <v>42</v>
      </c>
      <c r="D580" s="273">
        <v>20532.62</v>
      </c>
    </row>
    <row r="581" spans="1:4" ht="18">
      <c r="A581" s="271">
        <v>605748</v>
      </c>
      <c r="B581" s="272" t="s">
        <v>15535</v>
      </c>
      <c r="C581" s="271" t="s">
        <v>42</v>
      </c>
      <c r="D581" s="273">
        <v>18155.37</v>
      </c>
    </row>
    <row r="582" spans="1:4" ht="18">
      <c r="A582" s="271">
        <v>605513</v>
      </c>
      <c r="B582" s="272" t="s">
        <v>15536</v>
      </c>
      <c r="C582" s="271" t="s">
        <v>42</v>
      </c>
      <c r="D582" s="273">
        <v>14572.24</v>
      </c>
    </row>
    <row r="583" spans="1:4" ht="18">
      <c r="A583" s="271">
        <v>605804</v>
      </c>
      <c r="B583" s="272" t="s">
        <v>15537</v>
      </c>
      <c r="C583" s="271" t="s">
        <v>42</v>
      </c>
      <c r="D583" s="273">
        <v>20054.310000000001</v>
      </c>
    </row>
    <row r="584" spans="1:4" ht="18">
      <c r="A584" s="271">
        <v>605533</v>
      </c>
      <c r="B584" s="272" t="s">
        <v>15538</v>
      </c>
      <c r="C584" s="271" t="s">
        <v>42</v>
      </c>
      <c r="D584" s="273">
        <v>16471.18</v>
      </c>
    </row>
    <row r="585" spans="1:4" ht="18">
      <c r="A585" s="271">
        <v>605824</v>
      </c>
      <c r="B585" s="272" t="s">
        <v>15539</v>
      </c>
      <c r="C585" s="271" t="s">
        <v>42</v>
      </c>
      <c r="D585" s="273">
        <v>23523.63</v>
      </c>
    </row>
    <row r="586" spans="1:4" ht="18">
      <c r="A586" s="271">
        <v>605553</v>
      </c>
      <c r="B586" s="272" t="s">
        <v>15540</v>
      </c>
      <c r="C586" s="271" t="s">
        <v>42</v>
      </c>
      <c r="D586" s="273">
        <v>19940.5</v>
      </c>
    </row>
    <row r="587" spans="1:4" ht="18">
      <c r="A587" s="271">
        <v>605845</v>
      </c>
      <c r="B587" s="272" t="s">
        <v>15541</v>
      </c>
      <c r="C587" s="271" t="s">
        <v>42</v>
      </c>
      <c r="D587" s="273">
        <v>20732.23</v>
      </c>
    </row>
    <row r="588" spans="1:4" ht="18">
      <c r="A588" s="271">
        <v>605581</v>
      </c>
      <c r="B588" s="272" t="s">
        <v>15542</v>
      </c>
      <c r="C588" s="271" t="s">
        <v>42</v>
      </c>
      <c r="D588" s="273">
        <v>18185.650000000001</v>
      </c>
    </row>
    <row r="589" spans="1:4" ht="18">
      <c r="A589" s="271">
        <v>605888</v>
      </c>
      <c r="B589" s="272" t="s">
        <v>15543</v>
      </c>
      <c r="C589" s="271" t="s">
        <v>42</v>
      </c>
      <c r="D589" s="273">
        <v>22875.96</v>
      </c>
    </row>
    <row r="590" spans="1:4" ht="18">
      <c r="A590" s="271">
        <v>605592</v>
      </c>
      <c r="B590" s="272" t="s">
        <v>15544</v>
      </c>
      <c r="C590" s="271" t="s">
        <v>42</v>
      </c>
      <c r="D590" s="273">
        <v>20329.39</v>
      </c>
    </row>
    <row r="591" spans="1:4" ht="18">
      <c r="A591" s="271">
        <v>605903</v>
      </c>
      <c r="B591" s="272" t="s">
        <v>15545</v>
      </c>
      <c r="C591" s="271" t="s">
        <v>42</v>
      </c>
      <c r="D591" s="273">
        <v>26792.49</v>
      </c>
    </row>
    <row r="592" spans="1:4" ht="18">
      <c r="A592" s="271">
        <v>605603</v>
      </c>
      <c r="B592" s="272" t="s">
        <v>15546</v>
      </c>
      <c r="C592" s="271" t="s">
        <v>42</v>
      </c>
      <c r="D592" s="273">
        <v>24245.91</v>
      </c>
    </row>
    <row r="593" spans="1:4" ht="18">
      <c r="A593" s="271">
        <v>605771</v>
      </c>
      <c r="B593" s="272" t="s">
        <v>15547</v>
      </c>
      <c r="C593" s="271" t="s">
        <v>42</v>
      </c>
      <c r="D593" s="273">
        <v>19717.740000000002</v>
      </c>
    </row>
    <row r="594" spans="1:4" ht="18">
      <c r="A594" s="271">
        <v>605514</v>
      </c>
      <c r="B594" s="272" t="s">
        <v>15548</v>
      </c>
      <c r="C594" s="271" t="s">
        <v>42</v>
      </c>
      <c r="D594" s="273">
        <v>17667.29</v>
      </c>
    </row>
    <row r="595" spans="1:4" ht="18">
      <c r="A595" s="271">
        <v>605805</v>
      </c>
      <c r="B595" s="272" t="s">
        <v>15549</v>
      </c>
      <c r="C595" s="271" t="s">
        <v>42</v>
      </c>
      <c r="D595" s="273">
        <v>21861.47</v>
      </c>
    </row>
    <row r="596" spans="1:4" ht="18">
      <c r="A596" s="271">
        <v>605534</v>
      </c>
      <c r="B596" s="272" t="s">
        <v>15550</v>
      </c>
      <c r="C596" s="271" t="s">
        <v>42</v>
      </c>
      <c r="D596" s="273">
        <v>19811.02</v>
      </c>
    </row>
    <row r="597" spans="1:4" ht="18">
      <c r="A597" s="271">
        <v>605825</v>
      </c>
      <c r="B597" s="272" t="s">
        <v>15551</v>
      </c>
      <c r="C597" s="271" t="s">
        <v>42</v>
      </c>
      <c r="D597" s="273">
        <v>25778</v>
      </c>
    </row>
    <row r="598" spans="1:4" ht="18">
      <c r="A598" s="271">
        <v>605554</v>
      </c>
      <c r="B598" s="272" t="s">
        <v>15552</v>
      </c>
      <c r="C598" s="271" t="s">
        <v>42</v>
      </c>
      <c r="D598" s="273">
        <v>23727.55</v>
      </c>
    </row>
    <row r="599" spans="1:4" ht="18">
      <c r="A599" s="271">
        <v>605772</v>
      </c>
      <c r="B599" s="272" t="s">
        <v>15553</v>
      </c>
      <c r="C599" s="271" t="s">
        <v>42</v>
      </c>
      <c r="D599" s="273">
        <v>23048.89</v>
      </c>
    </row>
    <row r="600" spans="1:4" ht="18">
      <c r="A600" s="271">
        <v>605515</v>
      </c>
      <c r="B600" s="272" t="s">
        <v>15554</v>
      </c>
      <c r="C600" s="271" t="s">
        <v>42</v>
      </c>
      <c r="D600" s="273">
        <v>19201.62</v>
      </c>
    </row>
    <row r="601" spans="1:4" ht="18">
      <c r="A601" s="271">
        <v>605806</v>
      </c>
      <c r="B601" s="272" t="s">
        <v>15555</v>
      </c>
      <c r="C601" s="271" t="s">
        <v>42</v>
      </c>
      <c r="D601" s="273">
        <v>25452.240000000002</v>
      </c>
    </row>
    <row r="602" spans="1:4" ht="18">
      <c r="A602" s="271">
        <v>605535</v>
      </c>
      <c r="B602" s="272" t="s">
        <v>15556</v>
      </c>
      <c r="C602" s="271" t="s">
        <v>42</v>
      </c>
      <c r="D602" s="273">
        <v>21604.98</v>
      </c>
    </row>
    <row r="603" spans="1:4" ht="18">
      <c r="A603" s="271">
        <v>605826</v>
      </c>
      <c r="B603" s="272" t="s">
        <v>15557</v>
      </c>
      <c r="C603" s="271" t="s">
        <v>42</v>
      </c>
      <c r="D603" s="273">
        <v>29843.09</v>
      </c>
    </row>
    <row r="604" spans="1:4" ht="18">
      <c r="A604" s="271">
        <v>605555</v>
      </c>
      <c r="B604" s="272" t="s">
        <v>15558</v>
      </c>
      <c r="C604" s="271" t="s">
        <v>42</v>
      </c>
      <c r="D604" s="273">
        <v>25995.83</v>
      </c>
    </row>
    <row r="605" spans="1:4" ht="18">
      <c r="A605" s="271">
        <v>605773</v>
      </c>
      <c r="B605" s="272" t="s">
        <v>15559</v>
      </c>
      <c r="C605" s="271" t="s">
        <v>42</v>
      </c>
      <c r="D605" s="273">
        <v>24439.33</v>
      </c>
    </row>
    <row r="606" spans="1:4" ht="18">
      <c r="A606" s="271">
        <v>605516</v>
      </c>
      <c r="B606" s="272" t="s">
        <v>15560</v>
      </c>
      <c r="C606" s="271" t="s">
        <v>42</v>
      </c>
      <c r="D606" s="273">
        <v>20336.34</v>
      </c>
    </row>
    <row r="607" spans="1:4" ht="18">
      <c r="A607" s="271">
        <v>605807</v>
      </c>
      <c r="B607" s="272" t="s">
        <v>15561</v>
      </c>
      <c r="C607" s="271" t="s">
        <v>42</v>
      </c>
      <c r="D607" s="273">
        <v>27117.15</v>
      </c>
    </row>
    <row r="608" spans="1:4" ht="18">
      <c r="A608" s="271">
        <v>605536</v>
      </c>
      <c r="B608" s="272" t="s">
        <v>15562</v>
      </c>
      <c r="C608" s="271" t="s">
        <v>42</v>
      </c>
      <c r="D608" s="273">
        <v>23014.16</v>
      </c>
    </row>
    <row r="609" spans="1:4" ht="18">
      <c r="A609" s="271">
        <v>605827</v>
      </c>
      <c r="B609" s="272" t="s">
        <v>15563</v>
      </c>
      <c r="C609" s="271" t="s">
        <v>42</v>
      </c>
      <c r="D609" s="273">
        <v>32009.42</v>
      </c>
    </row>
    <row r="610" spans="1:4" ht="18">
      <c r="A610" s="271">
        <v>605556</v>
      </c>
      <c r="B610" s="272" t="s">
        <v>15564</v>
      </c>
      <c r="C610" s="271" t="s">
        <v>42</v>
      </c>
      <c r="D610" s="273">
        <v>27906.43</v>
      </c>
    </row>
    <row r="611" spans="1:4" ht="18">
      <c r="A611" s="271">
        <v>605774</v>
      </c>
      <c r="B611" s="272" t="s">
        <v>15565</v>
      </c>
      <c r="C611" s="271" t="s">
        <v>42</v>
      </c>
      <c r="D611" s="273">
        <v>26274.7</v>
      </c>
    </row>
    <row r="612" spans="1:4" ht="18">
      <c r="A612" s="271">
        <v>605517</v>
      </c>
      <c r="B612" s="272" t="s">
        <v>15566</v>
      </c>
      <c r="C612" s="271" t="s">
        <v>42</v>
      </c>
      <c r="D612" s="273">
        <v>21861.98</v>
      </c>
    </row>
    <row r="613" spans="1:4" ht="18">
      <c r="A613" s="271">
        <v>605808</v>
      </c>
      <c r="B613" s="272" t="s">
        <v>15567</v>
      </c>
      <c r="C613" s="271" t="s">
        <v>42</v>
      </c>
      <c r="D613" s="273">
        <v>29241.81</v>
      </c>
    </row>
    <row r="614" spans="1:4" ht="18">
      <c r="A614" s="271">
        <v>605537</v>
      </c>
      <c r="B614" s="272" t="s">
        <v>15568</v>
      </c>
      <c r="C614" s="271" t="s">
        <v>42</v>
      </c>
      <c r="D614" s="273">
        <v>24829.09</v>
      </c>
    </row>
    <row r="615" spans="1:4" ht="18">
      <c r="A615" s="271">
        <v>605828</v>
      </c>
      <c r="B615" s="272" t="s">
        <v>15569</v>
      </c>
      <c r="C615" s="271" t="s">
        <v>42</v>
      </c>
      <c r="D615" s="273">
        <v>34662.61</v>
      </c>
    </row>
    <row r="616" spans="1:4" ht="18">
      <c r="A616" s="271">
        <v>605557</v>
      </c>
      <c r="B616" s="272" t="s">
        <v>15570</v>
      </c>
      <c r="C616" s="271" t="s">
        <v>42</v>
      </c>
      <c r="D616" s="273">
        <v>30249.89</v>
      </c>
    </row>
    <row r="617" spans="1:4" ht="18">
      <c r="A617" s="271">
        <v>605775</v>
      </c>
      <c r="B617" s="272" t="s">
        <v>15571</v>
      </c>
      <c r="C617" s="271" t="s">
        <v>42</v>
      </c>
      <c r="D617" s="273">
        <v>27651.82</v>
      </c>
    </row>
    <row r="618" spans="1:4" ht="18">
      <c r="A618" s="271">
        <v>605518</v>
      </c>
      <c r="B618" s="272" t="s">
        <v>15572</v>
      </c>
      <c r="C618" s="271" t="s">
        <v>42</v>
      </c>
      <c r="D618" s="273">
        <v>23055.93</v>
      </c>
    </row>
    <row r="619" spans="1:4" ht="18">
      <c r="A619" s="271">
        <v>605809</v>
      </c>
      <c r="B619" s="272" t="s">
        <v>15573</v>
      </c>
      <c r="C619" s="271" t="s">
        <v>42</v>
      </c>
      <c r="D619" s="273">
        <v>30923.06</v>
      </c>
    </row>
    <row r="620" spans="1:4" ht="18">
      <c r="A620" s="271">
        <v>605538</v>
      </c>
      <c r="B620" s="272" t="s">
        <v>15574</v>
      </c>
      <c r="C620" s="271" t="s">
        <v>42</v>
      </c>
      <c r="D620" s="273">
        <v>26327.16</v>
      </c>
    </row>
    <row r="621" spans="1:4" ht="18">
      <c r="A621" s="271">
        <v>605829</v>
      </c>
      <c r="B621" s="272" t="s">
        <v>15575</v>
      </c>
      <c r="C621" s="271" t="s">
        <v>42</v>
      </c>
      <c r="D621" s="273">
        <v>36899.49</v>
      </c>
    </row>
    <row r="622" spans="1:4" ht="18">
      <c r="A622" s="271">
        <v>605558</v>
      </c>
      <c r="B622" s="272" t="s">
        <v>15576</v>
      </c>
      <c r="C622" s="271" t="s">
        <v>42</v>
      </c>
      <c r="D622" s="273">
        <v>32303.59</v>
      </c>
    </row>
    <row r="623" spans="1:4" ht="18">
      <c r="A623" s="271">
        <v>605776</v>
      </c>
      <c r="B623" s="272" t="s">
        <v>15577</v>
      </c>
      <c r="C623" s="271" t="s">
        <v>42</v>
      </c>
      <c r="D623" s="273">
        <v>29525.95</v>
      </c>
    </row>
    <row r="624" spans="1:4" ht="18">
      <c r="A624" s="271">
        <v>605519</v>
      </c>
      <c r="B624" s="272" t="s">
        <v>15578</v>
      </c>
      <c r="C624" s="271" t="s">
        <v>42</v>
      </c>
      <c r="D624" s="273">
        <v>27425.1</v>
      </c>
    </row>
    <row r="625" spans="1:4" ht="18">
      <c r="A625" s="271">
        <v>605810</v>
      </c>
      <c r="B625" s="272" t="s">
        <v>15579</v>
      </c>
      <c r="C625" s="271" t="s">
        <v>42</v>
      </c>
      <c r="D625" s="273">
        <v>33116.15</v>
      </c>
    </row>
    <row r="626" spans="1:4" ht="18">
      <c r="A626" s="271">
        <v>605539</v>
      </c>
      <c r="B626" s="272" t="s">
        <v>15580</v>
      </c>
      <c r="C626" s="271" t="s">
        <v>42</v>
      </c>
      <c r="D626" s="273">
        <v>31015.3</v>
      </c>
    </row>
    <row r="627" spans="1:4" ht="18">
      <c r="A627" s="271">
        <v>605830</v>
      </c>
      <c r="B627" s="272" t="s">
        <v>15581</v>
      </c>
      <c r="C627" s="271" t="s">
        <v>42</v>
      </c>
      <c r="D627" s="273">
        <v>39675.32</v>
      </c>
    </row>
    <row r="628" spans="1:4" ht="18">
      <c r="A628" s="271">
        <v>605559</v>
      </c>
      <c r="B628" s="272" t="s">
        <v>15582</v>
      </c>
      <c r="C628" s="271" t="s">
        <v>42</v>
      </c>
      <c r="D628" s="273">
        <v>37574.47</v>
      </c>
    </row>
    <row r="629" spans="1:4" ht="18">
      <c r="A629" s="271">
        <v>605777</v>
      </c>
      <c r="B629" s="272" t="s">
        <v>15583</v>
      </c>
      <c r="C629" s="271" t="s">
        <v>42</v>
      </c>
      <c r="D629" s="273">
        <v>31457.43</v>
      </c>
    </row>
    <row r="630" spans="1:4" ht="18">
      <c r="A630" s="271">
        <v>605520</v>
      </c>
      <c r="B630" s="272" t="s">
        <v>15584</v>
      </c>
      <c r="C630" s="271" t="s">
        <v>42</v>
      </c>
      <c r="D630" s="273">
        <v>29257.53</v>
      </c>
    </row>
    <row r="631" spans="1:4" ht="18">
      <c r="A631" s="271">
        <v>605811</v>
      </c>
      <c r="B631" s="272" t="s">
        <v>15585</v>
      </c>
      <c r="C631" s="271" t="s">
        <v>42</v>
      </c>
      <c r="D631" s="273">
        <v>35381.43</v>
      </c>
    </row>
    <row r="632" spans="1:4" ht="18">
      <c r="A632" s="271">
        <v>605540</v>
      </c>
      <c r="B632" s="272" t="s">
        <v>15586</v>
      </c>
      <c r="C632" s="271" t="s">
        <v>42</v>
      </c>
      <c r="D632" s="273">
        <v>33181.53</v>
      </c>
    </row>
    <row r="633" spans="1:4" ht="18">
      <c r="A633" s="271">
        <v>605831</v>
      </c>
      <c r="B633" s="272" t="s">
        <v>15587</v>
      </c>
      <c r="C633" s="271" t="s">
        <v>42</v>
      </c>
      <c r="D633" s="273">
        <v>42550.44</v>
      </c>
    </row>
    <row r="634" spans="1:4" ht="18">
      <c r="A634" s="271">
        <v>605560</v>
      </c>
      <c r="B634" s="272" t="s">
        <v>15588</v>
      </c>
      <c r="C634" s="271" t="s">
        <v>42</v>
      </c>
      <c r="D634" s="273">
        <v>40350.54</v>
      </c>
    </row>
    <row r="635" spans="1:4" ht="18">
      <c r="A635" s="271">
        <v>605778</v>
      </c>
      <c r="B635" s="272" t="s">
        <v>15589</v>
      </c>
      <c r="C635" s="271" t="s">
        <v>42</v>
      </c>
      <c r="D635" s="273">
        <v>33344.57</v>
      </c>
    </row>
    <row r="636" spans="1:4" ht="18">
      <c r="A636" s="271">
        <v>605521</v>
      </c>
      <c r="B636" s="272" t="s">
        <v>15590</v>
      </c>
      <c r="C636" s="271" t="s">
        <v>42</v>
      </c>
      <c r="D636" s="273">
        <v>31105.8</v>
      </c>
    </row>
    <row r="637" spans="1:4" ht="18">
      <c r="A637" s="271">
        <v>605812</v>
      </c>
      <c r="B637" s="272" t="s">
        <v>15591</v>
      </c>
      <c r="C637" s="271" t="s">
        <v>42</v>
      </c>
      <c r="D637" s="273">
        <v>37617.199999999997</v>
      </c>
    </row>
    <row r="638" spans="1:4" ht="18">
      <c r="A638" s="271">
        <v>605541</v>
      </c>
      <c r="B638" s="272" t="s">
        <v>15592</v>
      </c>
      <c r="C638" s="271" t="s">
        <v>42</v>
      </c>
      <c r="D638" s="273">
        <v>35378.43</v>
      </c>
    </row>
    <row r="639" spans="1:4" ht="18">
      <c r="A639" s="271">
        <v>605832</v>
      </c>
      <c r="B639" s="272" t="s">
        <v>15593</v>
      </c>
      <c r="C639" s="271" t="s">
        <v>42</v>
      </c>
      <c r="D639" s="273">
        <v>45423.15</v>
      </c>
    </row>
    <row r="640" spans="1:4" ht="18">
      <c r="A640" s="271">
        <v>605561</v>
      </c>
      <c r="B640" s="272" t="s">
        <v>15594</v>
      </c>
      <c r="C640" s="271" t="s">
        <v>42</v>
      </c>
      <c r="D640" s="273">
        <v>43184.38</v>
      </c>
    </row>
    <row r="641" spans="1:4" ht="18">
      <c r="A641" s="271">
        <v>605779</v>
      </c>
      <c r="B641" s="272" t="s">
        <v>15595</v>
      </c>
      <c r="C641" s="271" t="s">
        <v>42</v>
      </c>
      <c r="D641" s="273">
        <v>36530.57</v>
      </c>
    </row>
    <row r="642" spans="1:4" ht="18">
      <c r="A642" s="271">
        <v>605522</v>
      </c>
      <c r="B642" s="272" t="s">
        <v>15596</v>
      </c>
      <c r="C642" s="271" t="s">
        <v>42</v>
      </c>
      <c r="D642" s="273">
        <v>35177.839999999997</v>
      </c>
    </row>
    <row r="643" spans="1:4" ht="18">
      <c r="A643" s="271">
        <v>605813</v>
      </c>
      <c r="B643" s="272" t="s">
        <v>15597</v>
      </c>
      <c r="C643" s="271" t="s">
        <v>42</v>
      </c>
      <c r="D643" s="273">
        <v>41166.67</v>
      </c>
    </row>
    <row r="644" spans="1:4" ht="18">
      <c r="A644" s="271">
        <v>605542</v>
      </c>
      <c r="B644" s="272" t="s">
        <v>15598</v>
      </c>
      <c r="C644" s="271" t="s">
        <v>42</v>
      </c>
      <c r="D644" s="273">
        <v>39813.94</v>
      </c>
    </row>
    <row r="645" spans="1:4" ht="18">
      <c r="A645" s="271">
        <v>605833</v>
      </c>
      <c r="B645" s="272" t="s">
        <v>15599</v>
      </c>
      <c r="C645" s="271" t="s">
        <v>42</v>
      </c>
      <c r="D645" s="273">
        <v>49636.67</v>
      </c>
    </row>
    <row r="646" spans="1:4" ht="18">
      <c r="A646" s="271">
        <v>605562</v>
      </c>
      <c r="B646" s="272" t="s">
        <v>15600</v>
      </c>
      <c r="C646" s="271" t="s">
        <v>42</v>
      </c>
      <c r="D646" s="273">
        <v>48283.94</v>
      </c>
    </row>
    <row r="647" spans="1:4" ht="18">
      <c r="A647" s="271">
        <v>605780</v>
      </c>
      <c r="B647" s="272" t="s">
        <v>15601</v>
      </c>
      <c r="C647" s="271" t="s">
        <v>42</v>
      </c>
      <c r="D647" s="273">
        <v>40889.11</v>
      </c>
    </row>
    <row r="648" spans="1:4" ht="18">
      <c r="A648" s="271">
        <v>605523</v>
      </c>
      <c r="B648" s="272" t="s">
        <v>15602</v>
      </c>
      <c r="C648" s="271" t="s">
        <v>42</v>
      </c>
      <c r="D648" s="273">
        <v>37257.69</v>
      </c>
    </row>
    <row r="649" spans="1:4" ht="18">
      <c r="A649" s="271">
        <v>605814</v>
      </c>
      <c r="B649" s="272" t="s">
        <v>15603</v>
      </c>
      <c r="C649" s="271" t="s">
        <v>42</v>
      </c>
      <c r="D649" s="273">
        <v>45903.519999999997</v>
      </c>
    </row>
    <row r="650" spans="1:4" ht="18">
      <c r="A650" s="271">
        <v>605543</v>
      </c>
      <c r="B650" s="272" t="s">
        <v>15604</v>
      </c>
      <c r="C650" s="271" t="s">
        <v>42</v>
      </c>
      <c r="D650" s="273">
        <v>42272.1</v>
      </c>
    </row>
    <row r="651" spans="1:4" ht="18">
      <c r="A651" s="271">
        <v>605834</v>
      </c>
      <c r="B651" s="272" t="s">
        <v>15605</v>
      </c>
      <c r="C651" s="271" t="s">
        <v>42</v>
      </c>
      <c r="D651" s="273">
        <v>55064.67</v>
      </c>
    </row>
    <row r="652" spans="1:4" ht="18">
      <c r="A652" s="271">
        <v>605563</v>
      </c>
      <c r="B652" s="272" t="s">
        <v>15606</v>
      </c>
      <c r="C652" s="271" t="s">
        <v>42</v>
      </c>
      <c r="D652" s="273">
        <v>51433.25</v>
      </c>
    </row>
    <row r="653" spans="1:4">
      <c r="A653" s="271">
        <v>605606</v>
      </c>
      <c r="B653" s="272" t="s">
        <v>15607</v>
      </c>
      <c r="C653" s="271" t="s">
        <v>15152</v>
      </c>
      <c r="D653" s="273">
        <v>9.1199999999999992</v>
      </c>
    </row>
    <row r="654" spans="1:4">
      <c r="A654" s="271">
        <v>705314</v>
      </c>
      <c r="B654" s="272" t="s">
        <v>15608</v>
      </c>
      <c r="C654" s="271" t="s">
        <v>2081</v>
      </c>
      <c r="D654" s="273">
        <v>11596.07</v>
      </c>
    </row>
    <row r="655" spans="1:4">
      <c r="A655" s="271">
        <v>705312</v>
      </c>
      <c r="B655" s="272" t="s">
        <v>15609</v>
      </c>
      <c r="C655" s="271" t="s">
        <v>2081</v>
      </c>
      <c r="D655" s="273">
        <v>10791.62</v>
      </c>
    </row>
    <row r="656" spans="1:4">
      <c r="A656" s="271">
        <v>705316</v>
      </c>
      <c r="B656" s="272" t="s">
        <v>15610</v>
      </c>
      <c r="C656" s="271" t="s">
        <v>2081</v>
      </c>
      <c r="D656" s="273">
        <v>12757.61</v>
      </c>
    </row>
    <row r="657" spans="1:4">
      <c r="A657" s="271">
        <v>705315</v>
      </c>
      <c r="B657" s="272" t="s">
        <v>15611</v>
      </c>
      <c r="C657" s="271" t="s">
        <v>2081</v>
      </c>
      <c r="D657" s="273">
        <v>11888.31</v>
      </c>
    </row>
    <row r="658" spans="1:4">
      <c r="A658" s="271">
        <v>705318</v>
      </c>
      <c r="B658" s="272" t="s">
        <v>15612</v>
      </c>
      <c r="C658" s="271" t="s">
        <v>2081</v>
      </c>
      <c r="D658" s="273">
        <v>13503.27</v>
      </c>
    </row>
    <row r="659" spans="1:4">
      <c r="A659" s="271">
        <v>705317</v>
      </c>
      <c r="B659" s="272" t="s">
        <v>15613</v>
      </c>
      <c r="C659" s="271" t="s">
        <v>2081</v>
      </c>
      <c r="D659" s="273">
        <v>12523.62</v>
      </c>
    </row>
    <row r="660" spans="1:4">
      <c r="A660" s="271">
        <v>705320</v>
      </c>
      <c r="B660" s="272" t="s">
        <v>15614</v>
      </c>
      <c r="C660" s="271" t="s">
        <v>2081</v>
      </c>
      <c r="D660" s="273">
        <v>17028</v>
      </c>
    </row>
    <row r="661" spans="1:4">
      <c r="A661" s="271">
        <v>705319</v>
      </c>
      <c r="B661" s="272" t="s">
        <v>15615</v>
      </c>
      <c r="C661" s="271" t="s">
        <v>2081</v>
      </c>
      <c r="D661" s="273">
        <v>15828.93</v>
      </c>
    </row>
    <row r="662" spans="1:4">
      <c r="A662" s="271">
        <v>705322</v>
      </c>
      <c r="B662" s="272" t="s">
        <v>15616</v>
      </c>
      <c r="C662" s="271" t="s">
        <v>2081</v>
      </c>
      <c r="D662" s="273">
        <v>18025.91</v>
      </c>
    </row>
    <row r="663" spans="1:4">
      <c r="A663" s="271">
        <v>705321</v>
      </c>
      <c r="B663" s="272" t="s">
        <v>15617</v>
      </c>
      <c r="C663" s="271" t="s">
        <v>2081</v>
      </c>
      <c r="D663" s="273">
        <v>16673.12</v>
      </c>
    </row>
    <row r="664" spans="1:4">
      <c r="A664" s="271">
        <v>705324</v>
      </c>
      <c r="B664" s="272" t="s">
        <v>15618</v>
      </c>
      <c r="C664" s="271" t="s">
        <v>2081</v>
      </c>
      <c r="D664" s="273">
        <v>19837.8</v>
      </c>
    </row>
    <row r="665" spans="1:4">
      <c r="A665" s="271">
        <v>705323</v>
      </c>
      <c r="B665" s="272" t="s">
        <v>15619</v>
      </c>
      <c r="C665" s="271" t="s">
        <v>2081</v>
      </c>
      <c r="D665" s="273">
        <v>18387</v>
      </c>
    </row>
    <row r="666" spans="1:4">
      <c r="A666" s="271">
        <v>705326</v>
      </c>
      <c r="B666" s="272" t="s">
        <v>15620</v>
      </c>
      <c r="C666" s="271" t="s">
        <v>2081</v>
      </c>
      <c r="D666" s="273">
        <v>21217.99</v>
      </c>
    </row>
    <row r="667" spans="1:4">
      <c r="A667" s="271">
        <v>705325</v>
      </c>
      <c r="B667" s="272" t="s">
        <v>15621</v>
      </c>
      <c r="C667" s="271" t="s">
        <v>2081</v>
      </c>
      <c r="D667" s="273">
        <v>19629.560000000001</v>
      </c>
    </row>
    <row r="668" spans="1:4">
      <c r="A668" s="271">
        <v>705328</v>
      </c>
      <c r="B668" s="272" t="s">
        <v>15622</v>
      </c>
      <c r="C668" s="271" t="s">
        <v>2081</v>
      </c>
      <c r="D668" s="273">
        <v>27084.58</v>
      </c>
    </row>
    <row r="669" spans="1:4">
      <c r="A669" s="271">
        <v>705327</v>
      </c>
      <c r="B669" s="272" t="s">
        <v>15623</v>
      </c>
      <c r="C669" s="271" t="s">
        <v>2081</v>
      </c>
      <c r="D669" s="273">
        <v>25113.97</v>
      </c>
    </row>
    <row r="670" spans="1:4">
      <c r="A670" s="271">
        <v>705330</v>
      </c>
      <c r="B670" s="272" t="s">
        <v>15624</v>
      </c>
      <c r="C670" s="271" t="s">
        <v>2081</v>
      </c>
      <c r="D670" s="273">
        <v>25240.71</v>
      </c>
    </row>
    <row r="671" spans="1:4">
      <c r="A671" s="271">
        <v>705329</v>
      </c>
      <c r="B671" s="272" t="s">
        <v>15625</v>
      </c>
      <c r="C671" s="271" t="s">
        <v>2081</v>
      </c>
      <c r="D671" s="273">
        <v>23273.38</v>
      </c>
    </row>
    <row r="672" spans="1:4">
      <c r="A672" s="271">
        <v>705332</v>
      </c>
      <c r="B672" s="272" t="s">
        <v>15626</v>
      </c>
      <c r="C672" s="271" t="s">
        <v>2081</v>
      </c>
      <c r="D672" s="273">
        <v>27460.19</v>
      </c>
    </row>
    <row r="673" spans="1:4">
      <c r="A673" s="271">
        <v>705331</v>
      </c>
      <c r="B673" s="272" t="s">
        <v>15627</v>
      </c>
      <c r="C673" s="271" t="s">
        <v>2081</v>
      </c>
      <c r="D673" s="273">
        <v>25449.93</v>
      </c>
    </row>
    <row r="674" spans="1:4">
      <c r="A674" s="271">
        <v>705334</v>
      </c>
      <c r="B674" s="272" t="s">
        <v>15628</v>
      </c>
      <c r="C674" s="271" t="s">
        <v>2081</v>
      </c>
      <c r="D674" s="273">
        <v>29561.79</v>
      </c>
    </row>
    <row r="675" spans="1:4">
      <c r="A675" s="271">
        <v>705333</v>
      </c>
      <c r="B675" s="272" t="s">
        <v>15629</v>
      </c>
      <c r="C675" s="271" t="s">
        <v>2081</v>
      </c>
      <c r="D675" s="273">
        <v>27569.89</v>
      </c>
    </row>
    <row r="676" spans="1:4">
      <c r="A676" s="271">
        <v>705336</v>
      </c>
      <c r="B676" s="272" t="s">
        <v>15630</v>
      </c>
      <c r="C676" s="271" t="s">
        <v>2081</v>
      </c>
      <c r="D676" s="273">
        <v>39605.58</v>
      </c>
    </row>
    <row r="677" spans="1:4">
      <c r="A677" s="271">
        <v>705335</v>
      </c>
      <c r="B677" s="272" t="s">
        <v>15631</v>
      </c>
      <c r="C677" s="271" t="s">
        <v>2081</v>
      </c>
      <c r="D677" s="273">
        <v>36829.629999999997</v>
      </c>
    </row>
    <row r="678" spans="1:4">
      <c r="A678" s="271">
        <v>705338</v>
      </c>
      <c r="B678" s="272" t="s">
        <v>15632</v>
      </c>
      <c r="C678" s="271" t="s">
        <v>2081</v>
      </c>
      <c r="D678" s="273">
        <v>36780.019999999997</v>
      </c>
    </row>
    <row r="679" spans="1:4">
      <c r="A679" s="271">
        <v>705337</v>
      </c>
      <c r="B679" s="272" t="s">
        <v>15633</v>
      </c>
      <c r="C679" s="271" t="s">
        <v>2081</v>
      </c>
      <c r="D679" s="273">
        <v>33914.46</v>
      </c>
    </row>
    <row r="680" spans="1:4">
      <c r="A680" s="271">
        <v>705340</v>
      </c>
      <c r="B680" s="272" t="s">
        <v>15634</v>
      </c>
      <c r="C680" s="271" t="s">
        <v>2081</v>
      </c>
      <c r="D680" s="273">
        <v>39916.120000000003</v>
      </c>
    </row>
    <row r="681" spans="1:4">
      <c r="A681" s="271">
        <v>705339</v>
      </c>
      <c r="B681" s="272" t="s">
        <v>15635</v>
      </c>
      <c r="C681" s="271" t="s">
        <v>2081</v>
      </c>
      <c r="D681" s="273">
        <v>37014.9</v>
      </c>
    </row>
    <row r="682" spans="1:4">
      <c r="A682" s="271">
        <v>705342</v>
      </c>
      <c r="B682" s="272" t="s">
        <v>15636</v>
      </c>
      <c r="C682" s="271" t="s">
        <v>2081</v>
      </c>
      <c r="D682" s="273">
        <v>45448.81</v>
      </c>
    </row>
    <row r="683" spans="1:4">
      <c r="A683" s="271">
        <v>705341</v>
      </c>
      <c r="B683" s="272" t="s">
        <v>15637</v>
      </c>
      <c r="C683" s="271" t="s">
        <v>2081</v>
      </c>
      <c r="D683" s="273">
        <v>42222.35</v>
      </c>
    </row>
    <row r="684" spans="1:4">
      <c r="A684" s="271">
        <v>705344</v>
      </c>
      <c r="B684" s="272" t="s">
        <v>15638</v>
      </c>
      <c r="C684" s="271" t="s">
        <v>2081</v>
      </c>
      <c r="D684" s="273">
        <v>57903.63</v>
      </c>
    </row>
    <row r="685" spans="1:4">
      <c r="A685" s="271">
        <v>705343</v>
      </c>
      <c r="B685" s="272" t="s">
        <v>15639</v>
      </c>
      <c r="C685" s="271" t="s">
        <v>2081</v>
      </c>
      <c r="D685" s="273">
        <v>53950.47</v>
      </c>
    </row>
    <row r="686" spans="1:4">
      <c r="A686" s="271">
        <v>705225</v>
      </c>
      <c r="B686" s="272" t="s">
        <v>15640</v>
      </c>
      <c r="C686" s="271" t="s">
        <v>2081</v>
      </c>
      <c r="D686" s="273">
        <v>9800.18</v>
      </c>
    </row>
    <row r="687" spans="1:4">
      <c r="A687" s="271">
        <v>705224</v>
      </c>
      <c r="B687" s="272" t="s">
        <v>15641</v>
      </c>
      <c r="C687" s="271" t="s">
        <v>2081</v>
      </c>
      <c r="D687" s="273">
        <v>9060.85</v>
      </c>
    </row>
    <row r="688" spans="1:4">
      <c r="A688" s="271">
        <v>705227</v>
      </c>
      <c r="B688" s="272" t="s">
        <v>15642</v>
      </c>
      <c r="C688" s="271" t="s">
        <v>2081</v>
      </c>
      <c r="D688" s="273">
        <v>10260.629999999999</v>
      </c>
    </row>
    <row r="689" spans="1:4">
      <c r="A689" s="271">
        <v>705226</v>
      </c>
      <c r="B689" s="272" t="s">
        <v>15643</v>
      </c>
      <c r="C689" s="271" t="s">
        <v>2081</v>
      </c>
      <c r="D689" s="273">
        <v>9581.2199999999993</v>
      </c>
    </row>
    <row r="690" spans="1:4">
      <c r="A690" s="271">
        <v>705229</v>
      </c>
      <c r="B690" s="272" t="s">
        <v>15644</v>
      </c>
      <c r="C690" s="271" t="s">
        <v>2081</v>
      </c>
      <c r="D690" s="273">
        <v>10996.53</v>
      </c>
    </row>
    <row r="691" spans="1:4">
      <c r="A691" s="271">
        <v>705228</v>
      </c>
      <c r="B691" s="272" t="s">
        <v>15645</v>
      </c>
      <c r="C691" s="271" t="s">
        <v>2081</v>
      </c>
      <c r="D691" s="273">
        <v>10212.52</v>
      </c>
    </row>
    <row r="692" spans="1:4">
      <c r="A692" s="271">
        <v>705231</v>
      </c>
      <c r="B692" s="272" t="s">
        <v>15646</v>
      </c>
      <c r="C692" s="271" t="s">
        <v>2081</v>
      </c>
      <c r="D692" s="273">
        <v>13818.45</v>
      </c>
    </row>
    <row r="693" spans="1:4">
      <c r="A693" s="271">
        <v>705230</v>
      </c>
      <c r="B693" s="272" t="s">
        <v>15647</v>
      </c>
      <c r="C693" s="271" t="s">
        <v>2081</v>
      </c>
      <c r="D693" s="273">
        <v>12900.06</v>
      </c>
    </row>
    <row r="694" spans="1:4">
      <c r="A694" s="271">
        <v>705233</v>
      </c>
      <c r="B694" s="272" t="s">
        <v>15648</v>
      </c>
      <c r="C694" s="271" t="s">
        <v>2081</v>
      </c>
      <c r="D694" s="273">
        <v>15416.32</v>
      </c>
    </row>
    <row r="695" spans="1:4">
      <c r="A695" s="271">
        <v>705232</v>
      </c>
      <c r="B695" s="272" t="s">
        <v>15649</v>
      </c>
      <c r="C695" s="271" t="s">
        <v>2081</v>
      </c>
      <c r="D695" s="273">
        <v>14239.9</v>
      </c>
    </row>
    <row r="696" spans="1:4">
      <c r="A696" s="271">
        <v>705235</v>
      </c>
      <c r="B696" s="272" t="s">
        <v>15650</v>
      </c>
      <c r="C696" s="271" t="s">
        <v>2081</v>
      </c>
      <c r="D696" s="273">
        <v>16037.17</v>
      </c>
    </row>
    <row r="697" spans="1:4">
      <c r="A697" s="271">
        <v>705234</v>
      </c>
      <c r="B697" s="272" t="s">
        <v>15651</v>
      </c>
      <c r="C697" s="271" t="s">
        <v>2081</v>
      </c>
      <c r="D697" s="273">
        <v>14937.12</v>
      </c>
    </row>
    <row r="698" spans="1:4">
      <c r="A698" s="271">
        <v>705237</v>
      </c>
      <c r="B698" s="272" t="s">
        <v>15652</v>
      </c>
      <c r="C698" s="271" t="s">
        <v>2081</v>
      </c>
      <c r="D698" s="273">
        <v>17266.32</v>
      </c>
    </row>
    <row r="699" spans="1:4">
      <c r="A699" s="271">
        <v>705236</v>
      </c>
      <c r="B699" s="272" t="s">
        <v>15653</v>
      </c>
      <c r="C699" s="271" t="s">
        <v>2081</v>
      </c>
      <c r="D699" s="273">
        <v>16031.93</v>
      </c>
    </row>
    <row r="700" spans="1:4">
      <c r="A700" s="271">
        <v>705239</v>
      </c>
      <c r="B700" s="272" t="s">
        <v>15654</v>
      </c>
      <c r="C700" s="271" t="s">
        <v>2081</v>
      </c>
      <c r="D700" s="273">
        <v>22176.25</v>
      </c>
    </row>
    <row r="701" spans="1:4">
      <c r="A701" s="271">
        <v>705238</v>
      </c>
      <c r="B701" s="272" t="s">
        <v>15655</v>
      </c>
      <c r="C701" s="271" t="s">
        <v>2081</v>
      </c>
      <c r="D701" s="273">
        <v>20632.86</v>
      </c>
    </row>
    <row r="702" spans="1:4">
      <c r="A702" s="271">
        <v>705241</v>
      </c>
      <c r="B702" s="272" t="s">
        <v>15656</v>
      </c>
      <c r="C702" s="271" t="s">
        <v>2081</v>
      </c>
      <c r="D702" s="273">
        <v>20893.43</v>
      </c>
    </row>
    <row r="703" spans="1:4">
      <c r="A703" s="271">
        <v>705240</v>
      </c>
      <c r="B703" s="272" t="s">
        <v>15657</v>
      </c>
      <c r="C703" s="271" t="s">
        <v>2081</v>
      </c>
      <c r="D703" s="273">
        <v>19275.73</v>
      </c>
    </row>
    <row r="704" spans="1:4">
      <c r="A704" s="271">
        <v>705243</v>
      </c>
      <c r="B704" s="272" t="s">
        <v>15658</v>
      </c>
      <c r="C704" s="271" t="s">
        <v>2081</v>
      </c>
      <c r="D704" s="273">
        <v>22358.57</v>
      </c>
    </row>
    <row r="705" spans="1:4">
      <c r="A705" s="271">
        <v>705242</v>
      </c>
      <c r="B705" s="272" t="s">
        <v>15659</v>
      </c>
      <c r="C705" s="271" t="s">
        <v>2081</v>
      </c>
      <c r="D705" s="273">
        <v>20735.169999999998</v>
      </c>
    </row>
    <row r="706" spans="1:4">
      <c r="A706" s="271">
        <v>705245</v>
      </c>
      <c r="B706" s="272" t="s">
        <v>15660</v>
      </c>
      <c r="C706" s="271" t="s">
        <v>2081</v>
      </c>
      <c r="D706" s="273">
        <v>24889.95</v>
      </c>
    </row>
    <row r="707" spans="1:4">
      <c r="A707" s="271">
        <v>705244</v>
      </c>
      <c r="B707" s="272" t="s">
        <v>15661</v>
      </c>
      <c r="C707" s="271" t="s">
        <v>2081</v>
      </c>
      <c r="D707" s="273">
        <v>23157.4</v>
      </c>
    </row>
    <row r="708" spans="1:4">
      <c r="A708" s="271">
        <v>705247</v>
      </c>
      <c r="B708" s="272" t="s">
        <v>15662</v>
      </c>
      <c r="C708" s="271" t="s">
        <v>2081</v>
      </c>
      <c r="D708" s="273">
        <v>31780.41</v>
      </c>
    </row>
    <row r="709" spans="1:4">
      <c r="A709" s="271">
        <v>705246</v>
      </c>
      <c r="B709" s="272" t="s">
        <v>15663</v>
      </c>
      <c r="C709" s="271" t="s">
        <v>2081</v>
      </c>
      <c r="D709" s="273">
        <v>29657.23</v>
      </c>
    </row>
    <row r="710" spans="1:4">
      <c r="A710" s="271">
        <v>705249</v>
      </c>
      <c r="B710" s="272" t="s">
        <v>15664</v>
      </c>
      <c r="C710" s="271" t="s">
        <v>2081</v>
      </c>
      <c r="D710" s="273">
        <v>29868.18</v>
      </c>
    </row>
    <row r="711" spans="1:4">
      <c r="A711" s="271">
        <v>705248</v>
      </c>
      <c r="B711" s="272" t="s">
        <v>15665</v>
      </c>
      <c r="C711" s="271" t="s">
        <v>2081</v>
      </c>
      <c r="D711" s="273">
        <v>27523.62</v>
      </c>
    </row>
    <row r="712" spans="1:4">
      <c r="A712" s="271">
        <v>705251</v>
      </c>
      <c r="B712" s="272" t="s">
        <v>15666</v>
      </c>
      <c r="C712" s="271" t="s">
        <v>2081</v>
      </c>
      <c r="D712" s="273">
        <v>31905.23</v>
      </c>
    </row>
    <row r="713" spans="1:4">
      <c r="A713" s="271">
        <v>705250</v>
      </c>
      <c r="B713" s="272" t="s">
        <v>15667</v>
      </c>
      <c r="C713" s="271" t="s">
        <v>2081</v>
      </c>
      <c r="D713" s="273">
        <v>29551.13</v>
      </c>
    </row>
    <row r="714" spans="1:4">
      <c r="A714" s="271">
        <v>705253</v>
      </c>
      <c r="B714" s="272" t="s">
        <v>15668</v>
      </c>
      <c r="C714" s="271" t="s">
        <v>2081</v>
      </c>
      <c r="D714" s="273">
        <v>34897.06</v>
      </c>
    </row>
    <row r="715" spans="1:4">
      <c r="A715" s="271">
        <v>705252</v>
      </c>
      <c r="B715" s="272" t="s">
        <v>15669</v>
      </c>
      <c r="C715" s="271" t="s">
        <v>2081</v>
      </c>
      <c r="D715" s="273">
        <v>32336.3</v>
      </c>
    </row>
    <row r="716" spans="1:4">
      <c r="A716" s="271">
        <v>705255</v>
      </c>
      <c r="B716" s="272" t="s">
        <v>15670</v>
      </c>
      <c r="C716" s="271" t="s">
        <v>2081</v>
      </c>
      <c r="D716" s="273">
        <v>44507.33</v>
      </c>
    </row>
    <row r="717" spans="1:4">
      <c r="A717" s="271">
        <v>705254</v>
      </c>
      <c r="B717" s="272" t="s">
        <v>15671</v>
      </c>
      <c r="C717" s="271" t="s">
        <v>2081</v>
      </c>
      <c r="D717" s="273">
        <v>41409.49</v>
      </c>
    </row>
    <row r="718" spans="1:4">
      <c r="A718" s="271">
        <v>705403</v>
      </c>
      <c r="B718" s="272" t="s">
        <v>15672</v>
      </c>
      <c r="C718" s="271" t="s">
        <v>2081</v>
      </c>
      <c r="D718" s="273">
        <v>14523.29</v>
      </c>
    </row>
    <row r="719" spans="1:4">
      <c r="A719" s="271">
        <v>705402</v>
      </c>
      <c r="B719" s="272" t="s">
        <v>15673</v>
      </c>
      <c r="C719" s="271" t="s">
        <v>2081</v>
      </c>
      <c r="D719" s="273">
        <v>13445.74</v>
      </c>
    </row>
    <row r="720" spans="1:4">
      <c r="A720" s="271">
        <v>705405</v>
      </c>
      <c r="B720" s="272" t="s">
        <v>15674</v>
      </c>
      <c r="C720" s="271" t="s">
        <v>2081</v>
      </c>
      <c r="D720" s="273">
        <v>15800.8</v>
      </c>
    </row>
    <row r="721" spans="1:4">
      <c r="A721" s="271">
        <v>705404</v>
      </c>
      <c r="B721" s="272" t="s">
        <v>15675</v>
      </c>
      <c r="C721" s="271" t="s">
        <v>2081</v>
      </c>
      <c r="D721" s="273">
        <v>14707.74</v>
      </c>
    </row>
    <row r="722" spans="1:4">
      <c r="A722" s="271">
        <v>705407</v>
      </c>
      <c r="B722" s="272" t="s">
        <v>15676</v>
      </c>
      <c r="C722" s="271" t="s">
        <v>2081</v>
      </c>
      <c r="D722" s="273">
        <v>16372.86</v>
      </c>
    </row>
    <row r="723" spans="1:4">
      <c r="A723" s="271">
        <v>705406</v>
      </c>
      <c r="B723" s="272" t="s">
        <v>15677</v>
      </c>
      <c r="C723" s="271" t="s">
        <v>2081</v>
      </c>
      <c r="D723" s="273">
        <v>15155.46</v>
      </c>
    </row>
    <row r="724" spans="1:4">
      <c r="A724" s="271">
        <v>705409</v>
      </c>
      <c r="B724" s="272" t="s">
        <v>15678</v>
      </c>
      <c r="C724" s="271" t="s">
        <v>2081</v>
      </c>
      <c r="D724" s="273">
        <v>20726.419999999998</v>
      </c>
    </row>
    <row r="725" spans="1:4">
      <c r="A725" s="271">
        <v>705408</v>
      </c>
      <c r="B725" s="272" t="s">
        <v>15679</v>
      </c>
      <c r="C725" s="271" t="s">
        <v>2081</v>
      </c>
      <c r="D725" s="273">
        <v>19226.66</v>
      </c>
    </row>
    <row r="726" spans="1:4">
      <c r="A726" s="271">
        <v>705411</v>
      </c>
      <c r="B726" s="272" t="s">
        <v>15680</v>
      </c>
      <c r="C726" s="271" t="s">
        <v>2081</v>
      </c>
      <c r="D726" s="273">
        <v>22120.45</v>
      </c>
    </row>
    <row r="727" spans="1:4">
      <c r="A727" s="271">
        <v>705410</v>
      </c>
      <c r="B727" s="272" t="s">
        <v>15681</v>
      </c>
      <c r="C727" s="271" t="s">
        <v>2081</v>
      </c>
      <c r="D727" s="273">
        <v>20382.87</v>
      </c>
    </row>
    <row r="728" spans="1:4">
      <c r="A728" s="271">
        <v>705413</v>
      </c>
      <c r="B728" s="272" t="s">
        <v>15682</v>
      </c>
      <c r="C728" s="271" t="s">
        <v>2081</v>
      </c>
      <c r="D728" s="273">
        <v>23935.69</v>
      </c>
    </row>
    <row r="729" spans="1:4">
      <c r="A729" s="271">
        <v>705412</v>
      </c>
      <c r="B729" s="272" t="s">
        <v>15683</v>
      </c>
      <c r="C729" s="271" t="s">
        <v>2081</v>
      </c>
      <c r="D729" s="273">
        <v>22191.45</v>
      </c>
    </row>
    <row r="730" spans="1:4">
      <c r="A730" s="271">
        <v>705415</v>
      </c>
      <c r="B730" s="272" t="s">
        <v>15684</v>
      </c>
      <c r="C730" s="271" t="s">
        <v>2081</v>
      </c>
      <c r="D730" s="273">
        <v>26283.93</v>
      </c>
    </row>
    <row r="731" spans="1:4">
      <c r="A731" s="271">
        <v>705414</v>
      </c>
      <c r="B731" s="272" t="s">
        <v>15685</v>
      </c>
      <c r="C731" s="271" t="s">
        <v>2081</v>
      </c>
      <c r="D731" s="273">
        <v>24318.76</v>
      </c>
    </row>
    <row r="732" spans="1:4">
      <c r="A732" s="271">
        <v>705417</v>
      </c>
      <c r="B732" s="272" t="s">
        <v>15686</v>
      </c>
      <c r="C732" s="271" t="s">
        <v>2081</v>
      </c>
      <c r="D732" s="273">
        <v>33485.300000000003</v>
      </c>
    </row>
    <row r="733" spans="1:4">
      <c r="A733" s="271">
        <v>705416</v>
      </c>
      <c r="B733" s="272" t="s">
        <v>15687</v>
      </c>
      <c r="C733" s="271" t="s">
        <v>2081</v>
      </c>
      <c r="D733" s="273">
        <v>31066</v>
      </c>
    </row>
    <row r="734" spans="1:4">
      <c r="A734" s="271">
        <v>705419</v>
      </c>
      <c r="B734" s="272" t="s">
        <v>15688</v>
      </c>
      <c r="C734" s="271" t="s">
        <v>2081</v>
      </c>
      <c r="D734" s="273">
        <v>31569.27</v>
      </c>
    </row>
    <row r="735" spans="1:4">
      <c r="A735" s="271">
        <v>705418</v>
      </c>
      <c r="B735" s="272" t="s">
        <v>15689</v>
      </c>
      <c r="C735" s="271" t="s">
        <v>2081</v>
      </c>
      <c r="D735" s="273">
        <v>29139.58</v>
      </c>
    </row>
    <row r="736" spans="1:4">
      <c r="A736" s="271">
        <v>705421</v>
      </c>
      <c r="B736" s="272" t="s">
        <v>15690</v>
      </c>
      <c r="C736" s="271" t="s">
        <v>2081</v>
      </c>
      <c r="D736" s="273">
        <v>34159.75</v>
      </c>
    </row>
    <row r="737" spans="1:4">
      <c r="A737" s="271">
        <v>705420</v>
      </c>
      <c r="B737" s="272" t="s">
        <v>15691</v>
      </c>
      <c r="C737" s="271" t="s">
        <v>2081</v>
      </c>
      <c r="D737" s="273">
        <v>31711.95</v>
      </c>
    </row>
    <row r="738" spans="1:4">
      <c r="A738" s="271">
        <v>705423</v>
      </c>
      <c r="B738" s="272" t="s">
        <v>15692</v>
      </c>
      <c r="C738" s="271" t="s">
        <v>2081</v>
      </c>
      <c r="D738" s="273">
        <v>39009.21</v>
      </c>
    </row>
    <row r="739" spans="1:4">
      <c r="A739" s="271">
        <v>705422</v>
      </c>
      <c r="B739" s="272" t="s">
        <v>15693</v>
      </c>
      <c r="C739" s="271" t="s">
        <v>2081</v>
      </c>
      <c r="D739" s="273">
        <v>36270.480000000003</v>
      </c>
    </row>
    <row r="740" spans="1:4">
      <c r="A740" s="271">
        <v>705425</v>
      </c>
      <c r="B740" s="272" t="s">
        <v>15694</v>
      </c>
      <c r="C740" s="271" t="s">
        <v>2081</v>
      </c>
      <c r="D740" s="273">
        <v>49649.87</v>
      </c>
    </row>
    <row r="741" spans="1:4">
      <c r="A741" s="271">
        <v>705424</v>
      </c>
      <c r="B741" s="272" t="s">
        <v>15695</v>
      </c>
      <c r="C741" s="271" t="s">
        <v>2081</v>
      </c>
      <c r="D741" s="273">
        <v>46288.92</v>
      </c>
    </row>
    <row r="742" spans="1:4">
      <c r="A742" s="271">
        <v>705427</v>
      </c>
      <c r="B742" s="272" t="s">
        <v>15696</v>
      </c>
      <c r="C742" s="271" t="s">
        <v>2081</v>
      </c>
      <c r="D742" s="273">
        <v>44813.03</v>
      </c>
    </row>
    <row r="743" spans="1:4">
      <c r="A743" s="271">
        <v>705426</v>
      </c>
      <c r="B743" s="272" t="s">
        <v>15697</v>
      </c>
      <c r="C743" s="271" t="s">
        <v>2081</v>
      </c>
      <c r="D743" s="273">
        <v>41299.82</v>
      </c>
    </row>
    <row r="744" spans="1:4">
      <c r="A744" s="271">
        <v>705429</v>
      </c>
      <c r="B744" s="272" t="s">
        <v>15698</v>
      </c>
      <c r="C744" s="271" t="s">
        <v>2081</v>
      </c>
      <c r="D744" s="273">
        <v>46485.35</v>
      </c>
    </row>
    <row r="745" spans="1:4">
      <c r="A745" s="271">
        <v>705428</v>
      </c>
      <c r="B745" s="272" t="s">
        <v>15699</v>
      </c>
      <c r="C745" s="271" t="s">
        <v>2081</v>
      </c>
      <c r="D745" s="273">
        <v>43019.7</v>
      </c>
    </row>
    <row r="746" spans="1:4">
      <c r="A746" s="271">
        <v>705431</v>
      </c>
      <c r="B746" s="272" t="s">
        <v>15700</v>
      </c>
      <c r="C746" s="271" t="s">
        <v>2081</v>
      </c>
      <c r="D746" s="273">
        <v>56651.32</v>
      </c>
    </row>
    <row r="747" spans="1:4">
      <c r="A747" s="271">
        <v>705430</v>
      </c>
      <c r="B747" s="272" t="s">
        <v>15701</v>
      </c>
      <c r="C747" s="271" t="s">
        <v>2081</v>
      </c>
      <c r="D747" s="273">
        <v>52783.74</v>
      </c>
    </row>
    <row r="748" spans="1:4">
      <c r="A748" s="271">
        <v>705433</v>
      </c>
      <c r="B748" s="272" t="s">
        <v>15702</v>
      </c>
      <c r="C748" s="271" t="s">
        <v>2081</v>
      </c>
      <c r="D748" s="273">
        <v>72130.210000000006</v>
      </c>
    </row>
    <row r="749" spans="1:4">
      <c r="A749" s="271">
        <v>705432</v>
      </c>
      <c r="B749" s="272" t="s">
        <v>15703</v>
      </c>
      <c r="C749" s="271" t="s">
        <v>2081</v>
      </c>
      <c r="D749" s="273">
        <v>67339.850000000006</v>
      </c>
    </row>
    <row r="750" spans="1:4" ht="18">
      <c r="A750" s="271">
        <v>705257</v>
      </c>
      <c r="B750" s="272" t="s">
        <v>15704</v>
      </c>
      <c r="C750" s="271" t="s">
        <v>42</v>
      </c>
      <c r="D750" s="273">
        <v>3487.9</v>
      </c>
    </row>
    <row r="751" spans="1:4" ht="18">
      <c r="A751" s="271">
        <v>705256</v>
      </c>
      <c r="B751" s="272" t="s">
        <v>15705</v>
      </c>
      <c r="C751" s="271" t="s">
        <v>42</v>
      </c>
      <c r="D751" s="273">
        <v>3267.93</v>
      </c>
    </row>
    <row r="752" spans="1:4" ht="18">
      <c r="A752" s="271">
        <v>705259</v>
      </c>
      <c r="B752" s="272" t="s">
        <v>15706</v>
      </c>
      <c r="C752" s="271" t="s">
        <v>42</v>
      </c>
      <c r="D752" s="273">
        <v>2964.72</v>
      </c>
    </row>
    <row r="753" spans="1:4" ht="18">
      <c r="A753" s="271">
        <v>705258</v>
      </c>
      <c r="B753" s="272" t="s">
        <v>15707</v>
      </c>
      <c r="C753" s="271" t="s">
        <v>42</v>
      </c>
      <c r="D753" s="273">
        <v>2744.75</v>
      </c>
    </row>
    <row r="754" spans="1:4" ht="18">
      <c r="A754" s="271">
        <v>705267</v>
      </c>
      <c r="B754" s="272" t="s">
        <v>15708</v>
      </c>
      <c r="C754" s="271" t="s">
        <v>42</v>
      </c>
      <c r="D754" s="273">
        <v>4427.45</v>
      </c>
    </row>
    <row r="755" spans="1:4" ht="18">
      <c r="A755" s="271">
        <v>705266</v>
      </c>
      <c r="B755" s="272" t="s">
        <v>15709</v>
      </c>
      <c r="C755" s="271" t="s">
        <v>42</v>
      </c>
      <c r="D755" s="273">
        <v>4137.3900000000003</v>
      </c>
    </row>
    <row r="756" spans="1:4" ht="18">
      <c r="A756" s="271">
        <v>705269</v>
      </c>
      <c r="B756" s="272" t="s">
        <v>15710</v>
      </c>
      <c r="C756" s="271" t="s">
        <v>42</v>
      </c>
      <c r="D756" s="273">
        <v>4683.1499999999996</v>
      </c>
    </row>
    <row r="757" spans="1:4" ht="18">
      <c r="A757" s="271">
        <v>705268</v>
      </c>
      <c r="B757" s="272" t="s">
        <v>15711</v>
      </c>
      <c r="C757" s="271" t="s">
        <v>42</v>
      </c>
      <c r="D757" s="273">
        <v>4393.09</v>
      </c>
    </row>
    <row r="758" spans="1:4" ht="18">
      <c r="A758" s="271">
        <v>705261</v>
      </c>
      <c r="B758" s="272" t="s">
        <v>15712</v>
      </c>
      <c r="C758" s="271" t="s">
        <v>42</v>
      </c>
      <c r="D758" s="273">
        <v>3208.03</v>
      </c>
    </row>
    <row r="759" spans="1:4" ht="18">
      <c r="A759" s="271">
        <v>705260</v>
      </c>
      <c r="B759" s="272" t="s">
        <v>15713</v>
      </c>
      <c r="C759" s="271" t="s">
        <v>42</v>
      </c>
      <c r="D759" s="273">
        <v>2988.06</v>
      </c>
    </row>
    <row r="760" spans="1:4" ht="18">
      <c r="A760" s="271">
        <v>705263</v>
      </c>
      <c r="B760" s="272" t="s">
        <v>15714</v>
      </c>
      <c r="C760" s="271" t="s">
        <v>42</v>
      </c>
      <c r="D760" s="273">
        <v>3688.91</v>
      </c>
    </row>
    <row r="761" spans="1:4" ht="18">
      <c r="A761" s="271">
        <v>705262</v>
      </c>
      <c r="B761" s="272" t="s">
        <v>15715</v>
      </c>
      <c r="C761" s="271" t="s">
        <v>42</v>
      </c>
      <c r="D761" s="273">
        <v>3468.94</v>
      </c>
    </row>
    <row r="762" spans="1:4" ht="18">
      <c r="A762" s="271">
        <v>705265</v>
      </c>
      <c r="B762" s="272" t="s">
        <v>15716</v>
      </c>
      <c r="C762" s="271" t="s">
        <v>42</v>
      </c>
      <c r="D762" s="273">
        <v>4102.24</v>
      </c>
    </row>
    <row r="763" spans="1:4" ht="18">
      <c r="A763" s="271">
        <v>705264</v>
      </c>
      <c r="B763" s="272" t="s">
        <v>15717</v>
      </c>
      <c r="C763" s="271" t="s">
        <v>42</v>
      </c>
      <c r="D763" s="273">
        <v>3882.26</v>
      </c>
    </row>
    <row r="764" spans="1:4" ht="18">
      <c r="A764" s="271">
        <v>705271</v>
      </c>
      <c r="B764" s="272" t="s">
        <v>15718</v>
      </c>
      <c r="C764" s="271" t="s">
        <v>42</v>
      </c>
      <c r="D764" s="273">
        <v>5056.24</v>
      </c>
    </row>
    <row r="765" spans="1:4" ht="18">
      <c r="A765" s="271">
        <v>705270</v>
      </c>
      <c r="B765" s="272" t="s">
        <v>15719</v>
      </c>
      <c r="C765" s="271" t="s">
        <v>42</v>
      </c>
      <c r="D765" s="273">
        <v>4771.66</v>
      </c>
    </row>
    <row r="766" spans="1:4" ht="18">
      <c r="A766" s="271">
        <v>705273</v>
      </c>
      <c r="B766" s="272" t="s">
        <v>15720</v>
      </c>
      <c r="C766" s="271" t="s">
        <v>42</v>
      </c>
      <c r="D766" s="273">
        <v>4415.7700000000004</v>
      </c>
    </row>
    <row r="767" spans="1:4" ht="18">
      <c r="A767" s="271">
        <v>705272</v>
      </c>
      <c r="B767" s="272" t="s">
        <v>15721</v>
      </c>
      <c r="C767" s="271" t="s">
        <v>42</v>
      </c>
      <c r="D767" s="273">
        <v>4131.1899999999996</v>
      </c>
    </row>
    <row r="768" spans="1:4" ht="18">
      <c r="A768" s="271">
        <v>705281</v>
      </c>
      <c r="B768" s="272" t="s">
        <v>15722</v>
      </c>
      <c r="C768" s="271" t="s">
        <v>42</v>
      </c>
      <c r="D768" s="273">
        <v>6984.16</v>
      </c>
    </row>
    <row r="769" spans="1:4" ht="18">
      <c r="A769" s="271">
        <v>705280</v>
      </c>
      <c r="B769" s="272" t="s">
        <v>15723</v>
      </c>
      <c r="C769" s="271" t="s">
        <v>42</v>
      </c>
      <c r="D769" s="273">
        <v>6528.18</v>
      </c>
    </row>
    <row r="770" spans="1:4" ht="18">
      <c r="A770" s="271">
        <v>705283</v>
      </c>
      <c r="B770" s="272" t="s">
        <v>15724</v>
      </c>
      <c r="C770" s="271" t="s">
        <v>42</v>
      </c>
      <c r="D770" s="273">
        <v>7184.57</v>
      </c>
    </row>
    <row r="771" spans="1:4" ht="18">
      <c r="A771" s="271">
        <v>705282</v>
      </c>
      <c r="B771" s="272" t="s">
        <v>15725</v>
      </c>
      <c r="C771" s="271" t="s">
        <v>42</v>
      </c>
      <c r="D771" s="273">
        <v>6728.58</v>
      </c>
    </row>
    <row r="772" spans="1:4" ht="18">
      <c r="A772" s="271">
        <v>705275</v>
      </c>
      <c r="B772" s="272" t="s">
        <v>15726</v>
      </c>
      <c r="C772" s="271" t="s">
        <v>42</v>
      </c>
      <c r="D772" s="273">
        <v>5045.51</v>
      </c>
    </row>
    <row r="773" spans="1:4" ht="18">
      <c r="A773" s="271">
        <v>705274</v>
      </c>
      <c r="B773" s="272" t="s">
        <v>15727</v>
      </c>
      <c r="C773" s="271" t="s">
        <v>42</v>
      </c>
      <c r="D773" s="273">
        <v>4760.93</v>
      </c>
    </row>
    <row r="774" spans="1:4" ht="18">
      <c r="A774" s="271">
        <v>705277</v>
      </c>
      <c r="B774" s="272" t="s">
        <v>15728</v>
      </c>
      <c r="C774" s="271" t="s">
        <v>42</v>
      </c>
      <c r="D774" s="273">
        <v>5651.82</v>
      </c>
    </row>
    <row r="775" spans="1:4" ht="18">
      <c r="A775" s="271">
        <v>705276</v>
      </c>
      <c r="B775" s="272" t="s">
        <v>15729</v>
      </c>
      <c r="C775" s="271" t="s">
        <v>42</v>
      </c>
      <c r="D775" s="273">
        <v>5281.04</v>
      </c>
    </row>
    <row r="776" spans="1:4" ht="18">
      <c r="A776" s="271">
        <v>705279</v>
      </c>
      <c r="B776" s="272" t="s">
        <v>15730</v>
      </c>
      <c r="C776" s="271" t="s">
        <v>42</v>
      </c>
      <c r="D776" s="273">
        <v>6533.4</v>
      </c>
    </row>
    <row r="777" spans="1:4" ht="18">
      <c r="A777" s="271">
        <v>705278</v>
      </c>
      <c r="B777" s="272" t="s">
        <v>15731</v>
      </c>
      <c r="C777" s="271" t="s">
        <v>42</v>
      </c>
      <c r="D777" s="273">
        <v>6162.62</v>
      </c>
    </row>
    <row r="778" spans="1:4" ht="18">
      <c r="A778" s="271">
        <v>705285</v>
      </c>
      <c r="B778" s="272" t="s">
        <v>15732</v>
      </c>
      <c r="C778" s="271" t="s">
        <v>42</v>
      </c>
      <c r="D778" s="273">
        <v>6518.2</v>
      </c>
    </row>
    <row r="779" spans="1:4" ht="18">
      <c r="A779" s="271">
        <v>705284</v>
      </c>
      <c r="B779" s="272" t="s">
        <v>15733</v>
      </c>
      <c r="C779" s="271" t="s">
        <v>42</v>
      </c>
      <c r="D779" s="273">
        <v>6160.48</v>
      </c>
    </row>
    <row r="780" spans="1:4" ht="18">
      <c r="A780" s="271">
        <v>705287</v>
      </c>
      <c r="B780" s="272" t="s">
        <v>15734</v>
      </c>
      <c r="C780" s="271" t="s">
        <v>42</v>
      </c>
      <c r="D780" s="273">
        <v>5885.03</v>
      </c>
    </row>
    <row r="781" spans="1:4" ht="18">
      <c r="A781" s="271">
        <v>705286</v>
      </c>
      <c r="B781" s="272" t="s">
        <v>15735</v>
      </c>
      <c r="C781" s="271" t="s">
        <v>42</v>
      </c>
      <c r="D781" s="273">
        <v>5527.31</v>
      </c>
    </row>
    <row r="782" spans="1:4" ht="18">
      <c r="A782" s="271">
        <v>705295</v>
      </c>
      <c r="B782" s="272" t="s">
        <v>15736</v>
      </c>
      <c r="C782" s="271" t="s">
        <v>42</v>
      </c>
      <c r="D782" s="273">
        <v>9218.85</v>
      </c>
    </row>
    <row r="783" spans="1:4" ht="18">
      <c r="A783" s="271">
        <v>705294</v>
      </c>
      <c r="B783" s="272" t="s">
        <v>15737</v>
      </c>
      <c r="C783" s="271" t="s">
        <v>42</v>
      </c>
      <c r="D783" s="273">
        <v>8669.82</v>
      </c>
    </row>
    <row r="784" spans="1:4" ht="18">
      <c r="A784" s="271">
        <v>705297</v>
      </c>
      <c r="B784" s="272" t="s">
        <v>15738</v>
      </c>
      <c r="C784" s="271" t="s">
        <v>42</v>
      </c>
      <c r="D784" s="273">
        <v>10048.129999999999</v>
      </c>
    </row>
    <row r="785" spans="1:4" ht="18">
      <c r="A785" s="271">
        <v>705296</v>
      </c>
      <c r="B785" s="272" t="s">
        <v>15739</v>
      </c>
      <c r="C785" s="271" t="s">
        <v>42</v>
      </c>
      <c r="D785" s="273">
        <v>9499.11</v>
      </c>
    </row>
    <row r="786" spans="1:4" ht="18">
      <c r="A786" s="271">
        <v>705289</v>
      </c>
      <c r="B786" s="272" t="s">
        <v>15740</v>
      </c>
      <c r="C786" s="271" t="s">
        <v>42</v>
      </c>
      <c r="D786" s="273">
        <v>6631.14</v>
      </c>
    </row>
    <row r="787" spans="1:4" ht="18">
      <c r="A787" s="271">
        <v>705288</v>
      </c>
      <c r="B787" s="272" t="s">
        <v>15741</v>
      </c>
      <c r="C787" s="271" t="s">
        <v>42</v>
      </c>
      <c r="D787" s="273">
        <v>6179.64</v>
      </c>
    </row>
    <row r="788" spans="1:4" ht="18">
      <c r="A788" s="271">
        <v>705291</v>
      </c>
      <c r="B788" s="272" t="s">
        <v>15742</v>
      </c>
      <c r="C788" s="271" t="s">
        <v>42</v>
      </c>
      <c r="D788" s="273">
        <v>7692.31</v>
      </c>
    </row>
    <row r="789" spans="1:4" ht="18">
      <c r="A789" s="271">
        <v>705290</v>
      </c>
      <c r="B789" s="272" t="s">
        <v>15743</v>
      </c>
      <c r="C789" s="271" t="s">
        <v>42</v>
      </c>
      <c r="D789" s="273">
        <v>7240.81</v>
      </c>
    </row>
    <row r="790" spans="1:4" ht="18">
      <c r="A790" s="271">
        <v>705293</v>
      </c>
      <c r="B790" s="272" t="s">
        <v>15744</v>
      </c>
      <c r="C790" s="271" t="s">
        <v>42</v>
      </c>
      <c r="D790" s="273">
        <v>8243.59</v>
      </c>
    </row>
    <row r="791" spans="1:4" ht="18">
      <c r="A791" s="271">
        <v>705292</v>
      </c>
      <c r="B791" s="272" t="s">
        <v>15745</v>
      </c>
      <c r="C791" s="271" t="s">
        <v>42</v>
      </c>
      <c r="D791" s="273">
        <v>7694.56</v>
      </c>
    </row>
    <row r="792" spans="1:4" ht="18">
      <c r="A792" s="271">
        <v>705299</v>
      </c>
      <c r="B792" s="272" t="s">
        <v>15746</v>
      </c>
      <c r="C792" s="271" t="s">
        <v>42</v>
      </c>
      <c r="D792" s="273">
        <v>8288.2999999999993</v>
      </c>
    </row>
    <row r="793" spans="1:4" ht="18">
      <c r="A793" s="271">
        <v>705298</v>
      </c>
      <c r="B793" s="272" t="s">
        <v>15747</v>
      </c>
      <c r="C793" s="271" t="s">
        <v>42</v>
      </c>
      <c r="D793" s="273">
        <v>7756.08</v>
      </c>
    </row>
    <row r="794" spans="1:4" ht="18">
      <c r="A794" s="271">
        <v>705301</v>
      </c>
      <c r="B794" s="272" t="s">
        <v>15748</v>
      </c>
      <c r="C794" s="271" t="s">
        <v>42</v>
      </c>
      <c r="D794" s="273">
        <v>7685.13</v>
      </c>
    </row>
    <row r="795" spans="1:4" ht="18">
      <c r="A795" s="271">
        <v>705300</v>
      </c>
      <c r="B795" s="272" t="s">
        <v>15749</v>
      </c>
      <c r="C795" s="271" t="s">
        <v>42</v>
      </c>
      <c r="D795" s="273">
        <v>7152.9</v>
      </c>
    </row>
    <row r="796" spans="1:4" ht="18">
      <c r="A796" s="271">
        <v>705309</v>
      </c>
      <c r="B796" s="272" t="s">
        <v>15750</v>
      </c>
      <c r="C796" s="271" t="s">
        <v>42</v>
      </c>
      <c r="D796" s="273">
        <v>12811.46</v>
      </c>
    </row>
    <row r="797" spans="1:4" ht="18">
      <c r="A797" s="271">
        <v>705308</v>
      </c>
      <c r="B797" s="272" t="s">
        <v>15751</v>
      </c>
      <c r="C797" s="271" t="s">
        <v>42</v>
      </c>
      <c r="D797" s="273">
        <v>12018.74</v>
      </c>
    </row>
    <row r="798" spans="1:4" ht="18">
      <c r="A798" s="271">
        <v>705311</v>
      </c>
      <c r="B798" s="272" t="s">
        <v>15752</v>
      </c>
      <c r="C798" s="271" t="s">
        <v>42</v>
      </c>
      <c r="D798" s="273">
        <v>12716.69</v>
      </c>
    </row>
    <row r="799" spans="1:4" ht="18">
      <c r="A799" s="271">
        <v>705310</v>
      </c>
      <c r="B799" s="272" t="s">
        <v>15753</v>
      </c>
      <c r="C799" s="271" t="s">
        <v>42</v>
      </c>
      <c r="D799" s="273">
        <v>11923.97</v>
      </c>
    </row>
    <row r="800" spans="1:4" ht="18">
      <c r="A800" s="271">
        <v>705303</v>
      </c>
      <c r="B800" s="272" t="s">
        <v>15754</v>
      </c>
      <c r="C800" s="271" t="s">
        <v>42</v>
      </c>
      <c r="D800" s="273">
        <v>8202.33</v>
      </c>
    </row>
    <row r="801" spans="1:4" ht="18">
      <c r="A801" s="271">
        <v>705302</v>
      </c>
      <c r="B801" s="272" t="s">
        <v>15755</v>
      </c>
      <c r="C801" s="271" t="s">
        <v>42</v>
      </c>
      <c r="D801" s="273">
        <v>7555.52</v>
      </c>
    </row>
    <row r="802" spans="1:4" ht="18">
      <c r="A802" s="271">
        <v>705305</v>
      </c>
      <c r="B802" s="272" t="s">
        <v>15756</v>
      </c>
      <c r="C802" s="271" t="s">
        <v>42</v>
      </c>
      <c r="D802" s="273">
        <v>10293.98</v>
      </c>
    </row>
    <row r="803" spans="1:4" ht="18">
      <c r="A803" s="271">
        <v>705304</v>
      </c>
      <c r="B803" s="272" t="s">
        <v>15757</v>
      </c>
      <c r="C803" s="271" t="s">
        <v>42</v>
      </c>
      <c r="D803" s="273">
        <v>9647.17</v>
      </c>
    </row>
    <row r="804" spans="1:4" ht="18">
      <c r="A804" s="271">
        <v>705307</v>
      </c>
      <c r="B804" s="272" t="s">
        <v>15758</v>
      </c>
      <c r="C804" s="271" t="s">
        <v>42</v>
      </c>
      <c r="D804" s="273">
        <v>11304.81</v>
      </c>
    </row>
    <row r="805" spans="1:4" ht="18">
      <c r="A805" s="271">
        <v>705306</v>
      </c>
      <c r="B805" s="272" t="s">
        <v>15759</v>
      </c>
      <c r="C805" s="271" t="s">
        <v>42</v>
      </c>
      <c r="D805" s="273">
        <v>10512.09</v>
      </c>
    </row>
    <row r="806" spans="1:4" ht="18">
      <c r="A806" s="271">
        <v>705169</v>
      </c>
      <c r="B806" s="272" t="s">
        <v>15760</v>
      </c>
      <c r="C806" s="271" t="s">
        <v>42</v>
      </c>
      <c r="D806" s="273">
        <v>2093.83</v>
      </c>
    </row>
    <row r="807" spans="1:4" ht="18">
      <c r="A807" s="271">
        <v>705168</v>
      </c>
      <c r="B807" s="272" t="s">
        <v>15761</v>
      </c>
      <c r="C807" s="271" t="s">
        <v>42</v>
      </c>
      <c r="D807" s="273">
        <v>1970.6</v>
      </c>
    </row>
    <row r="808" spans="1:4" ht="18">
      <c r="A808" s="271">
        <v>705171</v>
      </c>
      <c r="B808" s="272" t="s">
        <v>15762</v>
      </c>
      <c r="C808" s="271" t="s">
        <v>42</v>
      </c>
      <c r="D808" s="273">
        <v>1815.84</v>
      </c>
    </row>
    <row r="809" spans="1:4" ht="18">
      <c r="A809" s="271">
        <v>705170</v>
      </c>
      <c r="B809" s="272" t="s">
        <v>15763</v>
      </c>
      <c r="C809" s="271" t="s">
        <v>42</v>
      </c>
      <c r="D809" s="273">
        <v>1692.61</v>
      </c>
    </row>
    <row r="810" spans="1:4" ht="18">
      <c r="A810" s="271">
        <v>705179</v>
      </c>
      <c r="B810" s="272" t="s">
        <v>15764</v>
      </c>
      <c r="C810" s="271" t="s">
        <v>42</v>
      </c>
      <c r="D810" s="273">
        <v>2659.4</v>
      </c>
    </row>
    <row r="811" spans="1:4" ht="18">
      <c r="A811" s="271">
        <v>705178</v>
      </c>
      <c r="B811" s="272" t="s">
        <v>15765</v>
      </c>
      <c r="C811" s="271" t="s">
        <v>42</v>
      </c>
      <c r="D811" s="273">
        <v>2497.36</v>
      </c>
    </row>
    <row r="812" spans="1:4" ht="18">
      <c r="A812" s="271">
        <v>705181</v>
      </c>
      <c r="B812" s="272" t="s">
        <v>15766</v>
      </c>
      <c r="C812" s="271" t="s">
        <v>42</v>
      </c>
      <c r="D812" s="273">
        <v>2795.85</v>
      </c>
    </row>
    <row r="813" spans="1:4" ht="18">
      <c r="A813" s="271">
        <v>705180</v>
      </c>
      <c r="B813" s="272" t="s">
        <v>15767</v>
      </c>
      <c r="C813" s="271" t="s">
        <v>42</v>
      </c>
      <c r="D813" s="273">
        <v>2633.81</v>
      </c>
    </row>
    <row r="814" spans="1:4" ht="18">
      <c r="A814" s="271">
        <v>705173</v>
      </c>
      <c r="B814" s="272" t="s">
        <v>15768</v>
      </c>
      <c r="C814" s="271" t="s">
        <v>42</v>
      </c>
      <c r="D814" s="273">
        <v>2009.71</v>
      </c>
    </row>
    <row r="815" spans="1:4" ht="18">
      <c r="A815" s="271">
        <v>705172</v>
      </c>
      <c r="B815" s="272" t="s">
        <v>15769</v>
      </c>
      <c r="C815" s="271" t="s">
        <v>42</v>
      </c>
      <c r="D815" s="273">
        <v>1886.49</v>
      </c>
    </row>
    <row r="816" spans="1:4" ht="18">
      <c r="A816" s="271">
        <v>705175</v>
      </c>
      <c r="B816" s="272" t="s">
        <v>15770</v>
      </c>
      <c r="C816" s="271" t="s">
        <v>42</v>
      </c>
      <c r="D816" s="273">
        <v>2276.7800000000002</v>
      </c>
    </row>
    <row r="817" spans="1:4" ht="18">
      <c r="A817" s="271">
        <v>705174</v>
      </c>
      <c r="B817" s="272" t="s">
        <v>15771</v>
      </c>
      <c r="C817" s="271" t="s">
        <v>42</v>
      </c>
      <c r="D817" s="273">
        <v>2153.56</v>
      </c>
    </row>
    <row r="818" spans="1:4" ht="18">
      <c r="A818" s="271">
        <v>705177</v>
      </c>
      <c r="B818" s="272" t="s">
        <v>15772</v>
      </c>
      <c r="C818" s="271" t="s">
        <v>42</v>
      </c>
      <c r="D818" s="273">
        <v>2546.27</v>
      </c>
    </row>
    <row r="819" spans="1:4" ht="18">
      <c r="A819" s="271">
        <v>705176</v>
      </c>
      <c r="B819" s="272" t="s">
        <v>15773</v>
      </c>
      <c r="C819" s="271" t="s">
        <v>42</v>
      </c>
      <c r="D819" s="273">
        <v>2384.23</v>
      </c>
    </row>
    <row r="820" spans="1:4" ht="18">
      <c r="A820" s="271">
        <v>705183</v>
      </c>
      <c r="B820" s="272" t="s">
        <v>15774</v>
      </c>
      <c r="C820" s="271" t="s">
        <v>42</v>
      </c>
      <c r="D820" s="273">
        <v>2947.74</v>
      </c>
    </row>
    <row r="821" spans="1:4" ht="18">
      <c r="A821" s="271">
        <v>705182</v>
      </c>
      <c r="B821" s="272" t="s">
        <v>15775</v>
      </c>
      <c r="C821" s="271" t="s">
        <v>42</v>
      </c>
      <c r="D821" s="273">
        <v>2789.44</v>
      </c>
    </row>
    <row r="822" spans="1:4" ht="18">
      <c r="A822" s="271">
        <v>705185</v>
      </c>
      <c r="B822" s="272" t="s">
        <v>15776</v>
      </c>
      <c r="C822" s="271" t="s">
        <v>42</v>
      </c>
      <c r="D822" s="273">
        <v>2625.53</v>
      </c>
    </row>
    <row r="823" spans="1:4" ht="18">
      <c r="A823" s="271">
        <v>705184</v>
      </c>
      <c r="B823" s="272" t="s">
        <v>15777</v>
      </c>
      <c r="C823" s="271" t="s">
        <v>42</v>
      </c>
      <c r="D823" s="273">
        <v>2467.23</v>
      </c>
    </row>
    <row r="824" spans="1:4" ht="18">
      <c r="A824" s="271">
        <v>705193</v>
      </c>
      <c r="B824" s="272" t="s">
        <v>15778</v>
      </c>
      <c r="C824" s="271" t="s">
        <v>42</v>
      </c>
      <c r="D824" s="273">
        <v>4065.41</v>
      </c>
    </row>
    <row r="825" spans="1:4" ht="18">
      <c r="A825" s="271">
        <v>705192</v>
      </c>
      <c r="B825" s="272" t="s">
        <v>15779</v>
      </c>
      <c r="C825" s="271" t="s">
        <v>42</v>
      </c>
      <c r="D825" s="273">
        <v>3811.47</v>
      </c>
    </row>
    <row r="826" spans="1:4" ht="18">
      <c r="A826" s="271">
        <v>705195</v>
      </c>
      <c r="B826" s="272" t="s">
        <v>15780</v>
      </c>
      <c r="C826" s="271" t="s">
        <v>42</v>
      </c>
      <c r="D826" s="273">
        <v>4392.4799999999996</v>
      </c>
    </row>
    <row r="827" spans="1:4" ht="18">
      <c r="A827" s="271">
        <v>705194</v>
      </c>
      <c r="B827" s="272" t="s">
        <v>15781</v>
      </c>
      <c r="C827" s="271" t="s">
        <v>42</v>
      </c>
      <c r="D827" s="273">
        <v>4138.55</v>
      </c>
    </row>
    <row r="828" spans="1:4" ht="18">
      <c r="A828" s="271">
        <v>705187</v>
      </c>
      <c r="B828" s="272" t="s">
        <v>15782</v>
      </c>
      <c r="C828" s="271" t="s">
        <v>42</v>
      </c>
      <c r="D828" s="273">
        <v>2966.07</v>
      </c>
    </row>
    <row r="829" spans="1:4" ht="18">
      <c r="A829" s="271">
        <v>705186</v>
      </c>
      <c r="B829" s="272" t="s">
        <v>15783</v>
      </c>
      <c r="C829" s="271" t="s">
        <v>42</v>
      </c>
      <c r="D829" s="273">
        <v>2759.47</v>
      </c>
    </row>
    <row r="830" spans="1:4" ht="18">
      <c r="A830" s="271">
        <v>705189</v>
      </c>
      <c r="B830" s="272" t="s">
        <v>15784</v>
      </c>
      <c r="C830" s="271" t="s">
        <v>42</v>
      </c>
      <c r="D830" s="273">
        <v>3391.02</v>
      </c>
    </row>
    <row r="831" spans="1:4" ht="18">
      <c r="A831" s="271">
        <v>705188</v>
      </c>
      <c r="B831" s="272" t="s">
        <v>15785</v>
      </c>
      <c r="C831" s="271" t="s">
        <v>42</v>
      </c>
      <c r="D831" s="273">
        <v>3184.43</v>
      </c>
    </row>
    <row r="832" spans="1:4" ht="18">
      <c r="A832" s="271">
        <v>705191</v>
      </c>
      <c r="B832" s="272" t="s">
        <v>15786</v>
      </c>
      <c r="C832" s="271" t="s">
        <v>42</v>
      </c>
      <c r="D832" s="273">
        <v>3694.59</v>
      </c>
    </row>
    <row r="833" spans="1:4" ht="18">
      <c r="A833" s="271">
        <v>705190</v>
      </c>
      <c r="B833" s="272" t="s">
        <v>15787</v>
      </c>
      <c r="C833" s="271" t="s">
        <v>42</v>
      </c>
      <c r="D833" s="273">
        <v>3440.66</v>
      </c>
    </row>
    <row r="834" spans="1:4" ht="18">
      <c r="A834" s="271">
        <v>705197</v>
      </c>
      <c r="B834" s="272" t="s">
        <v>15788</v>
      </c>
      <c r="C834" s="271" t="s">
        <v>42</v>
      </c>
      <c r="D834" s="273">
        <v>3983.42</v>
      </c>
    </row>
    <row r="835" spans="1:4" ht="18">
      <c r="A835" s="271">
        <v>705196</v>
      </c>
      <c r="B835" s="272" t="s">
        <v>15789</v>
      </c>
      <c r="C835" s="271" t="s">
        <v>42</v>
      </c>
      <c r="D835" s="273">
        <v>3731.19</v>
      </c>
    </row>
    <row r="836" spans="1:4" ht="18">
      <c r="A836" s="271">
        <v>705199</v>
      </c>
      <c r="B836" s="272" t="s">
        <v>15790</v>
      </c>
      <c r="C836" s="271" t="s">
        <v>42</v>
      </c>
      <c r="D836" s="273">
        <v>3739.67</v>
      </c>
    </row>
    <row r="837" spans="1:4" ht="18">
      <c r="A837" s="271">
        <v>705198</v>
      </c>
      <c r="B837" s="272" t="s">
        <v>15791</v>
      </c>
      <c r="C837" s="271" t="s">
        <v>42</v>
      </c>
      <c r="D837" s="273">
        <v>3487.44</v>
      </c>
    </row>
    <row r="838" spans="1:4" ht="18">
      <c r="A838" s="271">
        <v>705207</v>
      </c>
      <c r="B838" s="272" t="s">
        <v>15792</v>
      </c>
      <c r="C838" s="271" t="s">
        <v>42</v>
      </c>
      <c r="D838" s="273">
        <v>5754.73</v>
      </c>
    </row>
    <row r="839" spans="1:4" ht="18">
      <c r="A839" s="271">
        <v>705206</v>
      </c>
      <c r="B839" s="272" t="s">
        <v>15793</v>
      </c>
      <c r="C839" s="271" t="s">
        <v>42</v>
      </c>
      <c r="D839" s="273">
        <v>5380.33</v>
      </c>
    </row>
    <row r="840" spans="1:4" ht="18">
      <c r="A840" s="271">
        <v>705209</v>
      </c>
      <c r="B840" s="272" t="s">
        <v>15794</v>
      </c>
      <c r="C840" s="271" t="s">
        <v>42</v>
      </c>
      <c r="D840" s="273">
        <v>6545.24</v>
      </c>
    </row>
    <row r="841" spans="1:4" ht="18">
      <c r="A841" s="271">
        <v>705208</v>
      </c>
      <c r="B841" s="272" t="s">
        <v>15795</v>
      </c>
      <c r="C841" s="271" t="s">
        <v>42</v>
      </c>
      <c r="D841" s="273">
        <v>6109.28</v>
      </c>
    </row>
    <row r="842" spans="1:4" ht="18">
      <c r="A842" s="271">
        <v>705201</v>
      </c>
      <c r="B842" s="272" t="s">
        <v>15796</v>
      </c>
      <c r="C842" s="271" t="s">
        <v>42</v>
      </c>
      <c r="D842" s="273">
        <v>4380.32</v>
      </c>
    </row>
    <row r="843" spans="1:4" ht="18">
      <c r="A843" s="271">
        <v>705200</v>
      </c>
      <c r="B843" s="272" t="s">
        <v>15797</v>
      </c>
      <c r="C843" s="271" t="s">
        <v>42</v>
      </c>
      <c r="D843" s="273">
        <v>4128.09</v>
      </c>
    </row>
    <row r="844" spans="1:4" ht="18">
      <c r="A844" s="271">
        <v>705203</v>
      </c>
      <c r="B844" s="272" t="s">
        <v>15798</v>
      </c>
      <c r="C844" s="271" t="s">
        <v>42</v>
      </c>
      <c r="D844" s="273">
        <v>4791.33</v>
      </c>
    </row>
    <row r="845" spans="1:4" ht="18">
      <c r="A845" s="271">
        <v>705202</v>
      </c>
      <c r="B845" s="272" t="s">
        <v>15799</v>
      </c>
      <c r="C845" s="271" t="s">
        <v>42</v>
      </c>
      <c r="D845" s="273">
        <v>4482.28</v>
      </c>
    </row>
    <row r="846" spans="1:4" ht="18">
      <c r="A846" s="271">
        <v>705205</v>
      </c>
      <c r="B846" s="272" t="s">
        <v>15800</v>
      </c>
      <c r="C846" s="271" t="s">
        <v>42</v>
      </c>
      <c r="D846" s="273">
        <v>5304.77</v>
      </c>
    </row>
    <row r="847" spans="1:4" ht="18">
      <c r="A847" s="271">
        <v>705204</v>
      </c>
      <c r="B847" s="272" t="s">
        <v>15801</v>
      </c>
      <c r="C847" s="271" t="s">
        <v>42</v>
      </c>
      <c r="D847" s="273">
        <v>4995.72</v>
      </c>
    </row>
    <row r="848" spans="1:4" ht="18">
      <c r="A848" s="271">
        <v>705211</v>
      </c>
      <c r="B848" s="272" t="s">
        <v>15802</v>
      </c>
      <c r="C848" s="271" t="s">
        <v>42</v>
      </c>
      <c r="D848" s="273">
        <v>5036.46</v>
      </c>
    </row>
    <row r="849" spans="1:4" ht="18">
      <c r="A849" s="271">
        <v>705210</v>
      </c>
      <c r="B849" s="272" t="s">
        <v>15803</v>
      </c>
      <c r="C849" s="271" t="s">
        <v>42</v>
      </c>
      <c r="D849" s="273">
        <v>4673.37</v>
      </c>
    </row>
    <row r="850" spans="1:4" ht="18">
      <c r="A850" s="271">
        <v>705213</v>
      </c>
      <c r="B850" s="272" t="s">
        <v>15804</v>
      </c>
      <c r="C850" s="271" t="s">
        <v>42</v>
      </c>
      <c r="D850" s="273">
        <v>4963.13</v>
      </c>
    </row>
    <row r="851" spans="1:4" ht="18">
      <c r="A851" s="271">
        <v>705212</v>
      </c>
      <c r="B851" s="272" t="s">
        <v>15805</v>
      </c>
      <c r="C851" s="271" t="s">
        <v>42</v>
      </c>
      <c r="D851" s="273">
        <v>4600.04</v>
      </c>
    </row>
    <row r="852" spans="1:4" ht="18">
      <c r="A852" s="271">
        <v>705221</v>
      </c>
      <c r="B852" s="272" t="s">
        <v>15806</v>
      </c>
      <c r="C852" s="271" t="s">
        <v>42</v>
      </c>
      <c r="D852" s="273">
        <v>7967.83</v>
      </c>
    </row>
    <row r="853" spans="1:4" ht="18">
      <c r="A853" s="271">
        <v>705220</v>
      </c>
      <c r="B853" s="272" t="s">
        <v>15807</v>
      </c>
      <c r="C853" s="271" t="s">
        <v>42</v>
      </c>
      <c r="D853" s="273">
        <v>7458.88</v>
      </c>
    </row>
    <row r="854" spans="1:4" ht="18">
      <c r="A854" s="271">
        <v>705223</v>
      </c>
      <c r="B854" s="272" t="s">
        <v>15808</v>
      </c>
      <c r="C854" s="271" t="s">
        <v>42</v>
      </c>
      <c r="D854" s="273">
        <v>8569.11</v>
      </c>
    </row>
    <row r="855" spans="1:4" ht="18">
      <c r="A855" s="271">
        <v>705222</v>
      </c>
      <c r="B855" s="272" t="s">
        <v>15809</v>
      </c>
      <c r="C855" s="271" t="s">
        <v>42</v>
      </c>
      <c r="D855" s="273">
        <v>7983.44</v>
      </c>
    </row>
    <row r="856" spans="1:4" ht="18">
      <c r="A856" s="271">
        <v>705215</v>
      </c>
      <c r="B856" s="272" t="s">
        <v>15810</v>
      </c>
      <c r="C856" s="271" t="s">
        <v>42</v>
      </c>
      <c r="D856" s="273">
        <v>5920.75</v>
      </c>
    </row>
    <row r="857" spans="1:4" ht="18">
      <c r="A857" s="271">
        <v>705214</v>
      </c>
      <c r="B857" s="272" t="s">
        <v>15811</v>
      </c>
      <c r="C857" s="271" t="s">
        <v>42</v>
      </c>
      <c r="D857" s="273">
        <v>5481.89</v>
      </c>
    </row>
    <row r="858" spans="1:4" ht="18">
      <c r="A858" s="271">
        <v>705217</v>
      </c>
      <c r="B858" s="272" t="s">
        <v>15812</v>
      </c>
      <c r="C858" s="271" t="s">
        <v>42</v>
      </c>
      <c r="D858" s="273">
        <v>6678.76</v>
      </c>
    </row>
    <row r="859" spans="1:4" ht="18">
      <c r="A859" s="271">
        <v>705216</v>
      </c>
      <c r="B859" s="272" t="s">
        <v>15813</v>
      </c>
      <c r="C859" s="271" t="s">
        <v>42</v>
      </c>
      <c r="D859" s="273">
        <v>6239.9</v>
      </c>
    </row>
    <row r="860" spans="1:4" ht="18">
      <c r="A860" s="271">
        <v>705219</v>
      </c>
      <c r="B860" s="272" t="s">
        <v>15814</v>
      </c>
      <c r="C860" s="271" t="s">
        <v>42</v>
      </c>
      <c r="D860" s="273">
        <v>7254.16</v>
      </c>
    </row>
    <row r="861" spans="1:4" ht="18">
      <c r="A861" s="271">
        <v>705218</v>
      </c>
      <c r="B861" s="272" t="s">
        <v>15815</v>
      </c>
      <c r="C861" s="271" t="s">
        <v>42</v>
      </c>
      <c r="D861" s="273">
        <v>6745.21</v>
      </c>
    </row>
    <row r="862" spans="1:4" ht="18">
      <c r="A862" s="271">
        <v>705346</v>
      </c>
      <c r="B862" s="272" t="s">
        <v>15816</v>
      </c>
      <c r="C862" s="271" t="s">
        <v>42</v>
      </c>
      <c r="D862" s="273">
        <v>4775.72</v>
      </c>
    </row>
    <row r="863" spans="1:4" ht="18">
      <c r="A863" s="271">
        <v>705345</v>
      </c>
      <c r="B863" s="272" t="s">
        <v>15817</v>
      </c>
      <c r="C863" s="271" t="s">
        <v>42</v>
      </c>
      <c r="D863" s="273">
        <v>4458.82</v>
      </c>
    </row>
    <row r="864" spans="1:4" ht="18">
      <c r="A864" s="271">
        <v>705348</v>
      </c>
      <c r="B864" s="272" t="s">
        <v>15818</v>
      </c>
      <c r="C864" s="271" t="s">
        <v>42</v>
      </c>
      <c r="D864" s="273">
        <v>4212.2299999999996</v>
      </c>
    </row>
    <row r="865" spans="1:4" ht="18">
      <c r="A865" s="271">
        <v>705347</v>
      </c>
      <c r="B865" s="272" t="s">
        <v>15819</v>
      </c>
      <c r="C865" s="271" t="s">
        <v>42</v>
      </c>
      <c r="D865" s="273">
        <v>3895.33</v>
      </c>
    </row>
    <row r="866" spans="1:4" ht="18">
      <c r="A866" s="271">
        <v>705356</v>
      </c>
      <c r="B866" s="272" t="s">
        <v>15820</v>
      </c>
      <c r="C866" s="271" t="s">
        <v>42</v>
      </c>
      <c r="D866" s="273">
        <v>6471.64</v>
      </c>
    </row>
    <row r="867" spans="1:4" ht="18">
      <c r="A867" s="271">
        <v>705355</v>
      </c>
      <c r="B867" s="272" t="s">
        <v>15821</v>
      </c>
      <c r="C867" s="271" t="s">
        <v>42</v>
      </c>
      <c r="D867" s="273">
        <v>6051.53</v>
      </c>
    </row>
    <row r="868" spans="1:4" ht="18">
      <c r="A868" s="271">
        <v>705358</v>
      </c>
      <c r="B868" s="272" t="s">
        <v>15822</v>
      </c>
      <c r="C868" s="271" t="s">
        <v>42</v>
      </c>
      <c r="D868" s="273">
        <v>6585.88</v>
      </c>
    </row>
    <row r="869" spans="1:4" ht="18">
      <c r="A869" s="271">
        <v>705357</v>
      </c>
      <c r="B869" s="272" t="s">
        <v>15823</v>
      </c>
      <c r="C869" s="271" t="s">
        <v>42</v>
      </c>
      <c r="D869" s="273">
        <v>6165.77</v>
      </c>
    </row>
    <row r="870" spans="1:4" ht="18">
      <c r="A870" s="271">
        <v>705350</v>
      </c>
      <c r="B870" s="272" t="s">
        <v>15824</v>
      </c>
      <c r="C870" s="271" t="s">
        <v>42</v>
      </c>
      <c r="D870" s="273">
        <v>4672.79</v>
      </c>
    </row>
    <row r="871" spans="1:4" ht="18">
      <c r="A871" s="271">
        <v>705349</v>
      </c>
      <c r="B871" s="272" t="s">
        <v>15825</v>
      </c>
      <c r="C871" s="271" t="s">
        <v>42</v>
      </c>
      <c r="D871" s="273">
        <v>4355.8900000000003</v>
      </c>
    </row>
    <row r="872" spans="1:4" ht="18">
      <c r="A872" s="271">
        <v>705352</v>
      </c>
      <c r="B872" s="272" t="s">
        <v>15826</v>
      </c>
      <c r="C872" s="271" t="s">
        <v>42</v>
      </c>
      <c r="D872" s="273">
        <v>5066.1400000000003</v>
      </c>
    </row>
    <row r="873" spans="1:4" ht="18">
      <c r="A873" s="271">
        <v>705351</v>
      </c>
      <c r="B873" s="272" t="s">
        <v>15827</v>
      </c>
      <c r="C873" s="271" t="s">
        <v>42</v>
      </c>
      <c r="D873" s="273">
        <v>4749.24</v>
      </c>
    </row>
    <row r="874" spans="1:4" ht="18">
      <c r="A874" s="271">
        <v>705354</v>
      </c>
      <c r="B874" s="272" t="s">
        <v>15828</v>
      </c>
      <c r="C874" s="271" t="s">
        <v>42</v>
      </c>
      <c r="D874" s="273">
        <v>5660.76</v>
      </c>
    </row>
    <row r="875" spans="1:4" ht="18">
      <c r="A875" s="271">
        <v>705353</v>
      </c>
      <c r="B875" s="272" t="s">
        <v>15829</v>
      </c>
      <c r="C875" s="271" t="s">
        <v>42</v>
      </c>
      <c r="D875" s="273">
        <v>5343.86</v>
      </c>
    </row>
    <row r="876" spans="1:4" ht="18">
      <c r="A876" s="271">
        <v>705360</v>
      </c>
      <c r="B876" s="272" t="s">
        <v>15830</v>
      </c>
      <c r="C876" s="271" t="s">
        <v>42</v>
      </c>
      <c r="D876" s="273">
        <v>6938.94</v>
      </c>
    </row>
    <row r="877" spans="1:4" ht="18">
      <c r="A877" s="271">
        <v>705359</v>
      </c>
      <c r="B877" s="272" t="s">
        <v>15831</v>
      </c>
      <c r="C877" s="271" t="s">
        <v>42</v>
      </c>
      <c r="D877" s="273">
        <v>6529.93</v>
      </c>
    </row>
    <row r="878" spans="1:4" ht="18">
      <c r="A878" s="271">
        <v>705362</v>
      </c>
      <c r="B878" s="272" t="s">
        <v>15832</v>
      </c>
      <c r="C878" s="271" t="s">
        <v>42</v>
      </c>
      <c r="D878" s="273">
        <v>6211.81</v>
      </c>
    </row>
    <row r="879" spans="1:4" ht="18">
      <c r="A879" s="271">
        <v>705361</v>
      </c>
      <c r="B879" s="272" t="s">
        <v>15833</v>
      </c>
      <c r="C879" s="271" t="s">
        <v>42</v>
      </c>
      <c r="D879" s="273">
        <v>5802.81</v>
      </c>
    </row>
    <row r="880" spans="1:4" ht="18">
      <c r="A880" s="271">
        <v>705370</v>
      </c>
      <c r="B880" s="272" t="s">
        <v>15834</v>
      </c>
      <c r="C880" s="271" t="s">
        <v>42</v>
      </c>
      <c r="D880" s="273">
        <v>9463.93</v>
      </c>
    </row>
    <row r="881" spans="1:4" ht="18">
      <c r="A881" s="271">
        <v>705369</v>
      </c>
      <c r="B881" s="272" t="s">
        <v>15835</v>
      </c>
      <c r="C881" s="271" t="s">
        <v>42</v>
      </c>
      <c r="D881" s="273">
        <v>8814.3799999999992</v>
      </c>
    </row>
    <row r="882" spans="1:4" ht="18">
      <c r="A882" s="271">
        <v>705372</v>
      </c>
      <c r="B882" s="272" t="s">
        <v>15836</v>
      </c>
      <c r="C882" s="271" t="s">
        <v>42</v>
      </c>
      <c r="D882" s="273">
        <v>10175.98</v>
      </c>
    </row>
    <row r="883" spans="1:4" ht="18">
      <c r="A883" s="271">
        <v>705371</v>
      </c>
      <c r="B883" s="272" t="s">
        <v>15837</v>
      </c>
      <c r="C883" s="271" t="s">
        <v>42</v>
      </c>
      <c r="D883" s="273">
        <v>9526.43</v>
      </c>
    </row>
    <row r="884" spans="1:4" ht="18">
      <c r="A884" s="271">
        <v>705364</v>
      </c>
      <c r="B884" s="272" t="s">
        <v>15838</v>
      </c>
      <c r="C884" s="271" t="s">
        <v>42</v>
      </c>
      <c r="D884" s="273">
        <v>7184.38</v>
      </c>
    </row>
    <row r="885" spans="1:4" ht="18">
      <c r="A885" s="271">
        <v>705363</v>
      </c>
      <c r="B885" s="272" t="s">
        <v>15839</v>
      </c>
      <c r="C885" s="271" t="s">
        <v>42</v>
      </c>
      <c r="D885" s="273">
        <v>6775.37</v>
      </c>
    </row>
    <row r="886" spans="1:4" ht="18">
      <c r="A886" s="271">
        <v>705366</v>
      </c>
      <c r="B886" s="272" t="s">
        <v>15840</v>
      </c>
      <c r="C886" s="271" t="s">
        <v>42</v>
      </c>
      <c r="D886" s="273">
        <v>7765.88</v>
      </c>
    </row>
    <row r="887" spans="1:4" ht="18">
      <c r="A887" s="271">
        <v>705365</v>
      </c>
      <c r="B887" s="272" t="s">
        <v>15841</v>
      </c>
      <c r="C887" s="271" t="s">
        <v>42</v>
      </c>
      <c r="D887" s="273">
        <v>7229.97</v>
      </c>
    </row>
    <row r="888" spans="1:4" ht="18">
      <c r="A888" s="271">
        <v>705368</v>
      </c>
      <c r="B888" s="272" t="s">
        <v>15842</v>
      </c>
      <c r="C888" s="271" t="s">
        <v>42</v>
      </c>
      <c r="D888" s="273">
        <v>8865.8799999999992</v>
      </c>
    </row>
    <row r="889" spans="1:4" ht="18">
      <c r="A889" s="271">
        <v>705367</v>
      </c>
      <c r="B889" s="272" t="s">
        <v>15843</v>
      </c>
      <c r="C889" s="271" t="s">
        <v>42</v>
      </c>
      <c r="D889" s="273">
        <v>8329.9699999999993</v>
      </c>
    </row>
    <row r="890" spans="1:4" ht="18">
      <c r="A890" s="271">
        <v>705374</v>
      </c>
      <c r="B890" s="272" t="s">
        <v>15844</v>
      </c>
      <c r="C890" s="271" t="s">
        <v>42</v>
      </c>
      <c r="D890" s="273">
        <v>9203.7999999999993</v>
      </c>
    </row>
    <row r="891" spans="1:4" ht="18">
      <c r="A891" s="271">
        <v>705373</v>
      </c>
      <c r="B891" s="272" t="s">
        <v>15845</v>
      </c>
      <c r="C891" s="271" t="s">
        <v>42</v>
      </c>
      <c r="D891" s="273">
        <v>8684.5400000000009</v>
      </c>
    </row>
    <row r="892" spans="1:4" ht="18">
      <c r="A892" s="271">
        <v>705376</v>
      </c>
      <c r="B892" s="272" t="s">
        <v>15846</v>
      </c>
      <c r="C892" s="271" t="s">
        <v>42</v>
      </c>
      <c r="D892" s="273">
        <v>8099.35</v>
      </c>
    </row>
    <row r="893" spans="1:4" ht="18">
      <c r="A893" s="271">
        <v>705375</v>
      </c>
      <c r="B893" s="272" t="s">
        <v>15847</v>
      </c>
      <c r="C893" s="271" t="s">
        <v>42</v>
      </c>
      <c r="D893" s="273">
        <v>7580.1</v>
      </c>
    </row>
    <row r="894" spans="1:4" ht="18">
      <c r="A894" s="271">
        <v>705384</v>
      </c>
      <c r="B894" s="272" t="s">
        <v>15848</v>
      </c>
      <c r="C894" s="271" t="s">
        <v>42</v>
      </c>
      <c r="D894" s="273">
        <v>12635.05</v>
      </c>
    </row>
    <row r="895" spans="1:4" ht="18">
      <c r="A895" s="271">
        <v>705383</v>
      </c>
      <c r="B895" s="272" t="s">
        <v>15849</v>
      </c>
      <c r="C895" s="271" t="s">
        <v>42</v>
      </c>
      <c r="D895" s="273">
        <v>11844.92</v>
      </c>
    </row>
    <row r="896" spans="1:4" ht="18">
      <c r="A896" s="271">
        <v>705386</v>
      </c>
      <c r="B896" s="272" t="s">
        <v>15850</v>
      </c>
      <c r="C896" s="271" t="s">
        <v>42</v>
      </c>
      <c r="D896" s="273">
        <v>13765.61</v>
      </c>
    </row>
    <row r="897" spans="1:4" ht="18">
      <c r="A897" s="271">
        <v>705385</v>
      </c>
      <c r="B897" s="272" t="s">
        <v>15851</v>
      </c>
      <c r="C897" s="271" t="s">
        <v>42</v>
      </c>
      <c r="D897" s="273">
        <v>12975.48</v>
      </c>
    </row>
    <row r="898" spans="1:4" ht="18">
      <c r="A898" s="271">
        <v>705378</v>
      </c>
      <c r="B898" s="272" t="s">
        <v>15852</v>
      </c>
      <c r="C898" s="271" t="s">
        <v>42</v>
      </c>
      <c r="D898" s="273">
        <v>9196.68</v>
      </c>
    </row>
    <row r="899" spans="1:4" ht="18">
      <c r="A899" s="271">
        <v>705377</v>
      </c>
      <c r="B899" s="272" t="s">
        <v>15853</v>
      </c>
      <c r="C899" s="271" t="s">
        <v>42</v>
      </c>
      <c r="D899" s="273">
        <v>8543.8799999999992</v>
      </c>
    </row>
    <row r="900" spans="1:4" ht="18">
      <c r="A900" s="271">
        <v>705380</v>
      </c>
      <c r="B900" s="272" t="s">
        <v>15854</v>
      </c>
      <c r="C900" s="271" t="s">
        <v>42</v>
      </c>
      <c r="D900" s="273">
        <v>10654.98</v>
      </c>
    </row>
    <row r="901" spans="1:4" ht="18">
      <c r="A901" s="271">
        <v>705379</v>
      </c>
      <c r="B901" s="272" t="s">
        <v>15855</v>
      </c>
      <c r="C901" s="271" t="s">
        <v>42</v>
      </c>
      <c r="D901" s="273">
        <v>10002.18</v>
      </c>
    </row>
    <row r="902" spans="1:4" ht="18">
      <c r="A902" s="271">
        <v>705382</v>
      </c>
      <c r="B902" s="272" t="s">
        <v>15856</v>
      </c>
      <c r="C902" s="271" t="s">
        <v>42</v>
      </c>
      <c r="D902" s="273">
        <v>11694.74</v>
      </c>
    </row>
    <row r="903" spans="1:4" ht="18">
      <c r="A903" s="271">
        <v>705381</v>
      </c>
      <c r="B903" s="272" t="s">
        <v>15857</v>
      </c>
      <c r="C903" s="271" t="s">
        <v>42</v>
      </c>
      <c r="D903" s="273">
        <v>10904.61</v>
      </c>
    </row>
    <row r="904" spans="1:4" ht="18">
      <c r="A904" s="271">
        <v>705388</v>
      </c>
      <c r="B904" s="272" t="s">
        <v>15858</v>
      </c>
      <c r="C904" s="271" t="s">
        <v>42</v>
      </c>
      <c r="D904" s="273">
        <v>11385.31</v>
      </c>
    </row>
    <row r="905" spans="1:4" ht="18">
      <c r="A905" s="271">
        <v>705387</v>
      </c>
      <c r="B905" s="272" t="s">
        <v>15859</v>
      </c>
      <c r="C905" s="271" t="s">
        <v>42</v>
      </c>
      <c r="D905" s="273">
        <v>10616.71</v>
      </c>
    </row>
    <row r="906" spans="1:4" ht="18">
      <c r="A906" s="271">
        <v>705389</v>
      </c>
      <c r="B906" s="272" t="s">
        <v>15860</v>
      </c>
      <c r="C906" s="271" t="s">
        <v>42</v>
      </c>
      <c r="D906" s="273">
        <v>9835.41</v>
      </c>
    </row>
    <row r="907" spans="1:4" ht="18">
      <c r="A907" s="271">
        <v>705390</v>
      </c>
      <c r="B907" s="272" t="s">
        <v>15861</v>
      </c>
      <c r="C907" s="271" t="s">
        <v>42</v>
      </c>
      <c r="D907" s="273">
        <v>10604</v>
      </c>
    </row>
    <row r="908" spans="1:4" ht="18">
      <c r="A908" s="271">
        <v>705399</v>
      </c>
      <c r="B908" s="272" t="s">
        <v>15862</v>
      </c>
      <c r="C908" s="271" t="s">
        <v>42</v>
      </c>
      <c r="D908" s="273">
        <v>16870.16</v>
      </c>
    </row>
    <row r="909" spans="1:4" ht="18">
      <c r="A909" s="271">
        <v>705398</v>
      </c>
      <c r="B909" s="272" t="s">
        <v>15863</v>
      </c>
      <c r="C909" s="271" t="s">
        <v>42</v>
      </c>
      <c r="D909" s="273">
        <v>15722.63</v>
      </c>
    </row>
    <row r="910" spans="1:4" ht="18">
      <c r="A910" s="271">
        <v>705401</v>
      </c>
      <c r="B910" s="272" t="s">
        <v>15864</v>
      </c>
      <c r="C910" s="271" t="s">
        <v>42</v>
      </c>
      <c r="D910" s="273">
        <v>18401.240000000002</v>
      </c>
    </row>
    <row r="911" spans="1:4" ht="18">
      <c r="A911" s="271">
        <v>705400</v>
      </c>
      <c r="B911" s="272" t="s">
        <v>15865</v>
      </c>
      <c r="C911" s="271" t="s">
        <v>42</v>
      </c>
      <c r="D911" s="273">
        <v>17253.72</v>
      </c>
    </row>
    <row r="912" spans="1:4" ht="18">
      <c r="A912" s="271">
        <v>705392</v>
      </c>
      <c r="B912" s="272" t="s">
        <v>15866</v>
      </c>
      <c r="C912" s="271" t="s">
        <v>42</v>
      </c>
      <c r="D912" s="273">
        <v>12128.94</v>
      </c>
    </row>
    <row r="913" spans="1:4" ht="18">
      <c r="A913" s="271">
        <v>705391</v>
      </c>
      <c r="B913" s="272" t="s">
        <v>15867</v>
      </c>
      <c r="C913" s="271" t="s">
        <v>42</v>
      </c>
      <c r="D913" s="273">
        <v>11199.32</v>
      </c>
    </row>
    <row r="914" spans="1:4" ht="18">
      <c r="A914" s="271">
        <v>705395</v>
      </c>
      <c r="B914" s="272" t="s">
        <v>15868</v>
      </c>
      <c r="C914" s="271" t="s">
        <v>42</v>
      </c>
      <c r="D914" s="273">
        <v>14160.08</v>
      </c>
    </row>
    <row r="915" spans="1:4" ht="18">
      <c r="A915" s="271">
        <v>705394</v>
      </c>
      <c r="B915" s="272" t="s">
        <v>15869</v>
      </c>
      <c r="C915" s="271" t="s">
        <v>42</v>
      </c>
      <c r="D915" s="273">
        <v>13230.45</v>
      </c>
    </row>
    <row r="916" spans="1:4" ht="18">
      <c r="A916" s="271">
        <v>705397</v>
      </c>
      <c r="B916" s="272" t="s">
        <v>15870</v>
      </c>
      <c r="C916" s="271" t="s">
        <v>42</v>
      </c>
      <c r="D916" s="273">
        <v>15408.46</v>
      </c>
    </row>
    <row r="917" spans="1:4" ht="18">
      <c r="A917" s="271">
        <v>705396</v>
      </c>
      <c r="B917" s="272" t="s">
        <v>15871</v>
      </c>
      <c r="C917" s="271" t="s">
        <v>42</v>
      </c>
      <c r="D917" s="273">
        <v>14260.94</v>
      </c>
    </row>
    <row r="918" spans="1:4">
      <c r="A918" s="271">
        <v>804213</v>
      </c>
      <c r="B918" s="272" t="s">
        <v>15872</v>
      </c>
      <c r="C918" s="271" t="s">
        <v>2081</v>
      </c>
      <c r="D918" s="273">
        <v>1110.22</v>
      </c>
    </row>
    <row r="919" spans="1:4">
      <c r="A919" s="271">
        <v>804212</v>
      </c>
      <c r="B919" s="272" t="s">
        <v>15873</v>
      </c>
      <c r="C919" s="271" t="s">
        <v>2081</v>
      </c>
      <c r="D919" s="273">
        <v>924.73</v>
      </c>
    </row>
    <row r="920" spans="1:4">
      <c r="A920" s="271">
        <v>804217</v>
      </c>
      <c r="B920" s="272" t="s">
        <v>15874</v>
      </c>
      <c r="C920" s="271" t="s">
        <v>2081</v>
      </c>
      <c r="D920" s="273">
        <v>1116.6400000000001</v>
      </c>
    </row>
    <row r="921" spans="1:4">
      <c r="A921" s="271">
        <v>804216</v>
      </c>
      <c r="B921" s="272" t="s">
        <v>15875</v>
      </c>
      <c r="C921" s="271" t="s">
        <v>2081</v>
      </c>
      <c r="D921" s="273">
        <v>930.78</v>
      </c>
    </row>
    <row r="922" spans="1:4">
      <c r="A922" s="271">
        <v>804219</v>
      </c>
      <c r="B922" s="272" t="s">
        <v>15876</v>
      </c>
      <c r="C922" s="271" t="s">
        <v>2081</v>
      </c>
      <c r="D922" s="273">
        <v>1124.77</v>
      </c>
    </row>
    <row r="923" spans="1:4">
      <c r="A923" s="271">
        <v>804218</v>
      </c>
      <c r="B923" s="272" t="s">
        <v>15877</v>
      </c>
      <c r="C923" s="271" t="s">
        <v>2081</v>
      </c>
      <c r="D923" s="273">
        <v>938.52</v>
      </c>
    </row>
    <row r="924" spans="1:4">
      <c r="A924" s="271">
        <v>804221</v>
      </c>
      <c r="B924" s="272" t="s">
        <v>15878</v>
      </c>
      <c r="C924" s="271" t="s">
        <v>2081</v>
      </c>
      <c r="D924" s="273">
        <v>1137.8499999999999</v>
      </c>
    </row>
    <row r="925" spans="1:4">
      <c r="A925" s="271">
        <v>804220</v>
      </c>
      <c r="B925" s="272" t="s">
        <v>15879</v>
      </c>
      <c r="C925" s="271" t="s">
        <v>2081</v>
      </c>
      <c r="D925" s="273">
        <v>950.95</v>
      </c>
    </row>
    <row r="926" spans="1:4">
      <c r="A926" s="271">
        <v>804223</v>
      </c>
      <c r="B926" s="272" t="s">
        <v>15880</v>
      </c>
      <c r="C926" s="271" t="s">
        <v>2081</v>
      </c>
      <c r="D926" s="273">
        <v>1155</v>
      </c>
    </row>
    <row r="927" spans="1:4">
      <c r="A927" s="271">
        <v>804222</v>
      </c>
      <c r="B927" s="272" t="s">
        <v>15881</v>
      </c>
      <c r="C927" s="271" t="s">
        <v>2081</v>
      </c>
      <c r="D927" s="273">
        <v>967.24</v>
      </c>
    </row>
    <row r="928" spans="1:4">
      <c r="A928" s="271">
        <v>804225</v>
      </c>
      <c r="B928" s="272" t="s">
        <v>15882</v>
      </c>
      <c r="C928" s="271" t="s">
        <v>2081</v>
      </c>
      <c r="D928" s="273">
        <v>1177.5899999999999</v>
      </c>
    </row>
    <row r="929" spans="1:4">
      <c r="A929" s="271">
        <v>804224</v>
      </c>
      <c r="B929" s="272" t="s">
        <v>15883</v>
      </c>
      <c r="C929" s="271" t="s">
        <v>2081</v>
      </c>
      <c r="D929" s="273">
        <v>988.88</v>
      </c>
    </row>
    <row r="930" spans="1:4">
      <c r="A930" s="271">
        <v>804227</v>
      </c>
      <c r="B930" s="272" t="s">
        <v>15884</v>
      </c>
      <c r="C930" s="271" t="s">
        <v>2081</v>
      </c>
      <c r="D930" s="273">
        <v>1208.21</v>
      </c>
    </row>
    <row r="931" spans="1:4">
      <c r="A931" s="271">
        <v>804226</v>
      </c>
      <c r="B931" s="272" t="s">
        <v>15885</v>
      </c>
      <c r="C931" s="271" t="s">
        <v>2081</v>
      </c>
      <c r="D931" s="273">
        <v>1018.37</v>
      </c>
    </row>
    <row r="932" spans="1:4">
      <c r="A932" s="271">
        <v>804229</v>
      </c>
      <c r="B932" s="272" t="s">
        <v>15886</v>
      </c>
      <c r="C932" s="271" t="s">
        <v>2081</v>
      </c>
      <c r="D932" s="273">
        <v>1248.26</v>
      </c>
    </row>
    <row r="933" spans="1:4">
      <c r="A933" s="271">
        <v>804228</v>
      </c>
      <c r="B933" s="272" t="s">
        <v>15887</v>
      </c>
      <c r="C933" s="271" t="s">
        <v>2081</v>
      </c>
      <c r="D933" s="273">
        <v>1057.18</v>
      </c>
    </row>
    <row r="934" spans="1:4">
      <c r="A934" s="271">
        <v>804231</v>
      </c>
      <c r="B934" s="272" t="s">
        <v>15888</v>
      </c>
      <c r="C934" s="271" t="s">
        <v>2081</v>
      </c>
      <c r="D934" s="273">
        <v>1303.1500000000001</v>
      </c>
    </row>
    <row r="935" spans="1:4">
      <c r="A935" s="271">
        <v>804230</v>
      </c>
      <c r="B935" s="272" t="s">
        <v>15889</v>
      </c>
      <c r="C935" s="271" t="s">
        <v>2081</v>
      </c>
      <c r="D935" s="273">
        <v>1110.6500000000001</v>
      </c>
    </row>
    <row r="936" spans="1:4">
      <c r="A936" s="271">
        <v>804215</v>
      </c>
      <c r="B936" s="272" t="s">
        <v>15890</v>
      </c>
      <c r="C936" s="271" t="s">
        <v>2081</v>
      </c>
      <c r="D936" s="273">
        <v>1111.68</v>
      </c>
    </row>
    <row r="937" spans="1:4">
      <c r="A937" s="271">
        <v>804214</v>
      </c>
      <c r="B937" s="272" t="s">
        <v>15891</v>
      </c>
      <c r="C937" s="271" t="s">
        <v>2081</v>
      </c>
      <c r="D937" s="273">
        <v>926.1</v>
      </c>
    </row>
    <row r="938" spans="1:4">
      <c r="A938" s="271">
        <v>804417</v>
      </c>
      <c r="B938" s="272" t="s">
        <v>15892</v>
      </c>
      <c r="C938" s="271" t="s">
        <v>2081</v>
      </c>
      <c r="D938" s="273">
        <v>2871.39</v>
      </c>
    </row>
    <row r="939" spans="1:4">
      <c r="A939" s="271">
        <v>804233</v>
      </c>
      <c r="B939" s="272" t="s">
        <v>15893</v>
      </c>
      <c r="C939" s="271" t="s">
        <v>2081</v>
      </c>
      <c r="D939" s="273">
        <v>1649.49</v>
      </c>
    </row>
    <row r="940" spans="1:4">
      <c r="A940" s="271">
        <v>804416</v>
      </c>
      <c r="B940" s="272" t="s">
        <v>15894</v>
      </c>
      <c r="C940" s="271" t="s">
        <v>2081</v>
      </c>
      <c r="D940" s="273">
        <v>2387.44</v>
      </c>
    </row>
    <row r="941" spans="1:4">
      <c r="A941" s="271">
        <v>804232</v>
      </c>
      <c r="B941" s="272" t="s">
        <v>15895</v>
      </c>
      <c r="C941" s="271" t="s">
        <v>2081</v>
      </c>
      <c r="D941" s="273">
        <v>1361.64</v>
      </c>
    </row>
    <row r="942" spans="1:4">
      <c r="A942" s="271">
        <v>804237</v>
      </c>
      <c r="B942" s="272" t="s">
        <v>15896</v>
      </c>
      <c r="C942" s="271" t="s">
        <v>2081</v>
      </c>
      <c r="D942" s="273">
        <v>1659.16</v>
      </c>
    </row>
    <row r="943" spans="1:4">
      <c r="A943" s="271">
        <v>804236</v>
      </c>
      <c r="B943" s="272" t="s">
        <v>15897</v>
      </c>
      <c r="C943" s="271" t="s">
        <v>2081</v>
      </c>
      <c r="D943" s="273">
        <v>1370.65</v>
      </c>
    </row>
    <row r="944" spans="1:4">
      <c r="A944" s="271">
        <v>804419</v>
      </c>
      <c r="B944" s="272" t="s">
        <v>15898</v>
      </c>
      <c r="C944" s="271" t="s">
        <v>2081</v>
      </c>
      <c r="D944" s="273">
        <v>3003.65</v>
      </c>
    </row>
    <row r="945" spans="1:4">
      <c r="A945" s="271">
        <v>804239</v>
      </c>
      <c r="B945" s="272" t="s">
        <v>15899</v>
      </c>
      <c r="C945" s="271" t="s">
        <v>2081</v>
      </c>
      <c r="D945" s="273">
        <v>1671.77</v>
      </c>
    </row>
    <row r="946" spans="1:4">
      <c r="A946" s="271">
        <v>804418</v>
      </c>
      <c r="B946" s="272" t="s">
        <v>15900</v>
      </c>
      <c r="C946" s="271" t="s">
        <v>2081</v>
      </c>
      <c r="D946" s="273">
        <v>2496.5700000000002</v>
      </c>
    </row>
    <row r="947" spans="1:4">
      <c r="A947" s="271">
        <v>804238</v>
      </c>
      <c r="B947" s="272" t="s">
        <v>15901</v>
      </c>
      <c r="C947" s="271" t="s">
        <v>2081</v>
      </c>
      <c r="D947" s="273">
        <v>1382.41</v>
      </c>
    </row>
    <row r="948" spans="1:4">
      <c r="A948" s="271">
        <v>804241</v>
      </c>
      <c r="B948" s="272" t="s">
        <v>15902</v>
      </c>
      <c r="C948" s="271" t="s">
        <v>2081</v>
      </c>
      <c r="D948" s="273">
        <v>1689.9</v>
      </c>
    </row>
    <row r="949" spans="1:4">
      <c r="A949" s="271">
        <v>804240</v>
      </c>
      <c r="B949" s="272" t="s">
        <v>15903</v>
      </c>
      <c r="C949" s="271" t="s">
        <v>2081</v>
      </c>
      <c r="D949" s="273">
        <v>1399.4</v>
      </c>
    </row>
    <row r="950" spans="1:4">
      <c r="A950" s="271">
        <v>804243</v>
      </c>
      <c r="B950" s="272" t="s">
        <v>15904</v>
      </c>
      <c r="C950" s="271" t="s">
        <v>2081</v>
      </c>
      <c r="D950" s="273">
        <v>1714.7</v>
      </c>
    </row>
    <row r="951" spans="1:4">
      <c r="A951" s="271">
        <v>804242</v>
      </c>
      <c r="B951" s="272" t="s">
        <v>15905</v>
      </c>
      <c r="C951" s="271" t="s">
        <v>2081</v>
      </c>
      <c r="D951" s="273">
        <v>1422.77</v>
      </c>
    </row>
    <row r="952" spans="1:4">
      <c r="A952" s="271">
        <v>804421</v>
      </c>
      <c r="B952" s="272" t="s">
        <v>15906</v>
      </c>
      <c r="C952" s="271" t="s">
        <v>2081</v>
      </c>
      <c r="D952" s="273">
        <v>3351.65</v>
      </c>
    </row>
    <row r="953" spans="1:4">
      <c r="A953" s="271">
        <v>804245</v>
      </c>
      <c r="B953" s="272" t="s">
        <v>15907</v>
      </c>
      <c r="C953" s="271" t="s">
        <v>2081</v>
      </c>
      <c r="D953" s="273">
        <v>1748.19</v>
      </c>
    </row>
    <row r="954" spans="1:4">
      <c r="A954" s="271">
        <v>804420</v>
      </c>
      <c r="B954" s="272" t="s">
        <v>15908</v>
      </c>
      <c r="C954" s="271" t="s">
        <v>2081</v>
      </c>
      <c r="D954" s="273">
        <v>2784.2</v>
      </c>
    </row>
    <row r="955" spans="1:4">
      <c r="A955" s="271">
        <v>804244</v>
      </c>
      <c r="B955" s="272" t="s">
        <v>15909</v>
      </c>
      <c r="C955" s="271" t="s">
        <v>2081</v>
      </c>
      <c r="D955" s="273">
        <v>1454.46</v>
      </c>
    </row>
    <row r="956" spans="1:4">
      <c r="A956" s="271">
        <v>804247</v>
      </c>
      <c r="B956" s="272" t="s">
        <v>15910</v>
      </c>
      <c r="C956" s="271" t="s">
        <v>2081</v>
      </c>
      <c r="D956" s="273">
        <v>1791.98</v>
      </c>
    </row>
    <row r="957" spans="1:4">
      <c r="A957" s="271">
        <v>804246</v>
      </c>
      <c r="B957" s="272" t="s">
        <v>15911</v>
      </c>
      <c r="C957" s="271" t="s">
        <v>2081</v>
      </c>
      <c r="D957" s="273">
        <v>1496.27</v>
      </c>
    </row>
    <row r="958" spans="1:4">
      <c r="A958" s="271">
        <v>804249</v>
      </c>
      <c r="B958" s="272" t="s">
        <v>15912</v>
      </c>
      <c r="C958" s="271" t="s">
        <v>2081</v>
      </c>
      <c r="D958" s="273">
        <v>1850.73</v>
      </c>
    </row>
    <row r="959" spans="1:4">
      <c r="A959" s="271">
        <v>804248</v>
      </c>
      <c r="B959" s="272" t="s">
        <v>15913</v>
      </c>
      <c r="C959" s="271" t="s">
        <v>2081</v>
      </c>
      <c r="D959" s="273">
        <v>1552.64</v>
      </c>
    </row>
    <row r="960" spans="1:4">
      <c r="A960" s="271">
        <v>804423</v>
      </c>
      <c r="B960" s="272" t="s">
        <v>15914</v>
      </c>
      <c r="C960" s="271" t="s">
        <v>2081</v>
      </c>
      <c r="D960" s="273">
        <v>4149.71</v>
      </c>
    </row>
    <row r="961" spans="1:4">
      <c r="A961" s="271">
        <v>804251</v>
      </c>
      <c r="B961" s="272" t="s">
        <v>15915</v>
      </c>
      <c r="C961" s="271" t="s">
        <v>2081</v>
      </c>
      <c r="D961" s="273">
        <v>1929.1</v>
      </c>
    </row>
    <row r="962" spans="1:4">
      <c r="A962" s="271">
        <v>804422</v>
      </c>
      <c r="B962" s="272" t="s">
        <v>15916</v>
      </c>
      <c r="C962" s="271" t="s">
        <v>2081</v>
      </c>
      <c r="D962" s="273">
        <v>3441.7</v>
      </c>
    </row>
    <row r="963" spans="1:4">
      <c r="A963" s="271">
        <v>804250</v>
      </c>
      <c r="B963" s="272" t="s">
        <v>15917</v>
      </c>
      <c r="C963" s="271" t="s">
        <v>2081</v>
      </c>
      <c r="D963" s="273">
        <v>1628.55</v>
      </c>
    </row>
    <row r="964" spans="1:4">
      <c r="A964" s="271">
        <v>804235</v>
      </c>
      <c r="B964" s="272" t="s">
        <v>15918</v>
      </c>
      <c r="C964" s="271" t="s">
        <v>2081</v>
      </c>
      <c r="D964" s="273">
        <v>1651.84</v>
      </c>
    </row>
    <row r="965" spans="1:4">
      <c r="A965" s="271">
        <v>804234</v>
      </c>
      <c r="B965" s="272" t="s">
        <v>15919</v>
      </c>
      <c r="C965" s="271" t="s">
        <v>2081</v>
      </c>
      <c r="D965" s="273">
        <v>1363.81</v>
      </c>
    </row>
    <row r="966" spans="1:4">
      <c r="A966" s="271">
        <v>804425</v>
      </c>
      <c r="B966" s="272" t="s">
        <v>15920</v>
      </c>
      <c r="C966" s="271" t="s">
        <v>2081</v>
      </c>
      <c r="D966" s="273">
        <v>4162.7299999999996</v>
      </c>
    </row>
    <row r="967" spans="1:4">
      <c r="A967" s="271">
        <v>804253</v>
      </c>
      <c r="B967" s="272" t="s">
        <v>15921</v>
      </c>
      <c r="C967" s="271" t="s">
        <v>2081</v>
      </c>
      <c r="D967" s="273">
        <v>2292.69</v>
      </c>
    </row>
    <row r="968" spans="1:4">
      <c r="A968" s="271">
        <v>804424</v>
      </c>
      <c r="B968" s="272" t="s">
        <v>15922</v>
      </c>
      <c r="C968" s="271" t="s">
        <v>2081</v>
      </c>
      <c r="D968" s="273">
        <v>3415.01</v>
      </c>
    </row>
    <row r="969" spans="1:4">
      <c r="A969" s="271">
        <v>804252</v>
      </c>
      <c r="B969" s="272" t="s">
        <v>15923</v>
      </c>
      <c r="C969" s="271" t="s">
        <v>2081</v>
      </c>
      <c r="D969" s="273">
        <v>1874.9</v>
      </c>
    </row>
    <row r="970" spans="1:4">
      <c r="A970" s="271">
        <v>804257</v>
      </c>
      <c r="B970" s="272" t="s">
        <v>15924</v>
      </c>
      <c r="C970" s="271" t="s">
        <v>2081</v>
      </c>
      <c r="D970" s="273">
        <v>2306.9299999999998</v>
      </c>
    </row>
    <row r="971" spans="1:4">
      <c r="A971" s="271">
        <v>804256</v>
      </c>
      <c r="B971" s="272" t="s">
        <v>15925</v>
      </c>
      <c r="C971" s="271" t="s">
        <v>2081</v>
      </c>
      <c r="D971" s="273">
        <v>1887.82</v>
      </c>
    </row>
    <row r="972" spans="1:4">
      <c r="A972" s="271">
        <v>804427</v>
      </c>
      <c r="B972" s="272" t="s">
        <v>15926</v>
      </c>
      <c r="C972" s="271" t="s">
        <v>2081</v>
      </c>
      <c r="D972" s="273">
        <v>4364.3100000000004</v>
      </c>
    </row>
    <row r="973" spans="1:4">
      <c r="A973" s="271">
        <v>804259</v>
      </c>
      <c r="B973" s="272" t="s">
        <v>15927</v>
      </c>
      <c r="C973" s="271" t="s">
        <v>2081</v>
      </c>
      <c r="D973" s="273">
        <v>2325</v>
      </c>
    </row>
    <row r="974" spans="1:4">
      <c r="A974" s="271">
        <v>804426</v>
      </c>
      <c r="B974" s="272" t="s">
        <v>15928</v>
      </c>
      <c r="C974" s="271" t="s">
        <v>2081</v>
      </c>
      <c r="D974" s="273">
        <v>3578.67</v>
      </c>
    </row>
    <row r="975" spans="1:4">
      <c r="A975" s="271">
        <v>804258</v>
      </c>
      <c r="B975" s="272" t="s">
        <v>15929</v>
      </c>
      <c r="C975" s="271" t="s">
        <v>2081</v>
      </c>
      <c r="D975" s="273">
        <v>1904.27</v>
      </c>
    </row>
    <row r="976" spans="1:4">
      <c r="A976" s="271">
        <v>804261</v>
      </c>
      <c r="B976" s="272" t="s">
        <v>15930</v>
      </c>
      <c r="C976" s="271" t="s">
        <v>2081</v>
      </c>
      <c r="D976" s="273">
        <v>2351.61</v>
      </c>
    </row>
    <row r="977" spans="1:4">
      <c r="A977" s="271">
        <v>804260</v>
      </c>
      <c r="B977" s="272" t="s">
        <v>15931</v>
      </c>
      <c r="C977" s="271" t="s">
        <v>2081</v>
      </c>
      <c r="D977" s="273">
        <v>1928.61</v>
      </c>
    </row>
    <row r="978" spans="1:4">
      <c r="A978" s="271">
        <v>804263</v>
      </c>
      <c r="B978" s="272" t="s">
        <v>15932</v>
      </c>
      <c r="C978" s="271" t="s">
        <v>2081</v>
      </c>
      <c r="D978" s="273">
        <v>2387.9</v>
      </c>
    </row>
    <row r="979" spans="1:4">
      <c r="A979" s="271">
        <v>804262</v>
      </c>
      <c r="B979" s="272" t="s">
        <v>15933</v>
      </c>
      <c r="C979" s="271" t="s">
        <v>2081</v>
      </c>
      <c r="D979" s="273">
        <v>1961.96</v>
      </c>
    </row>
    <row r="980" spans="1:4">
      <c r="A980" s="271">
        <v>804429</v>
      </c>
      <c r="B980" s="272" t="s">
        <v>15934</v>
      </c>
      <c r="C980" s="271" t="s">
        <v>2081</v>
      </c>
      <c r="D980" s="273">
        <v>4871.49</v>
      </c>
    </row>
    <row r="981" spans="1:4">
      <c r="A981" s="271">
        <v>804265</v>
      </c>
      <c r="B981" s="272" t="s">
        <v>15935</v>
      </c>
      <c r="C981" s="271" t="s">
        <v>2081</v>
      </c>
      <c r="D981" s="273">
        <v>2436.38</v>
      </c>
    </row>
    <row r="982" spans="1:4">
      <c r="A982" s="271">
        <v>804428</v>
      </c>
      <c r="B982" s="272" t="s">
        <v>15936</v>
      </c>
      <c r="C982" s="271" t="s">
        <v>2081</v>
      </c>
      <c r="D982" s="273">
        <v>3991.45</v>
      </c>
    </row>
    <row r="983" spans="1:4">
      <c r="A983" s="271">
        <v>804264</v>
      </c>
      <c r="B983" s="272" t="s">
        <v>15937</v>
      </c>
      <c r="C983" s="271" t="s">
        <v>2081</v>
      </c>
      <c r="D983" s="273">
        <v>2006.93</v>
      </c>
    </row>
    <row r="984" spans="1:4">
      <c r="A984" s="271">
        <v>804267</v>
      </c>
      <c r="B984" s="272" t="s">
        <v>15938</v>
      </c>
      <c r="C984" s="271" t="s">
        <v>2081</v>
      </c>
      <c r="D984" s="273">
        <v>2498.42</v>
      </c>
    </row>
    <row r="985" spans="1:4">
      <c r="A985" s="271">
        <v>804266</v>
      </c>
      <c r="B985" s="272" t="s">
        <v>15939</v>
      </c>
      <c r="C985" s="271" t="s">
        <v>2081</v>
      </c>
      <c r="D985" s="273">
        <v>2064.9899999999998</v>
      </c>
    </row>
    <row r="986" spans="1:4">
      <c r="A986" s="271">
        <v>804269</v>
      </c>
      <c r="B986" s="272" t="s">
        <v>15940</v>
      </c>
      <c r="C986" s="271" t="s">
        <v>2081</v>
      </c>
      <c r="D986" s="273">
        <v>2580.9299999999998</v>
      </c>
    </row>
    <row r="987" spans="1:4">
      <c r="A987" s="271">
        <v>804268</v>
      </c>
      <c r="B987" s="272" t="s">
        <v>15941</v>
      </c>
      <c r="C987" s="271" t="s">
        <v>2081</v>
      </c>
      <c r="D987" s="273">
        <v>2142.86</v>
      </c>
    </row>
    <row r="988" spans="1:4">
      <c r="A988" s="271">
        <v>804431</v>
      </c>
      <c r="B988" s="272" t="s">
        <v>15942</v>
      </c>
      <c r="C988" s="271" t="s">
        <v>2081</v>
      </c>
      <c r="D988" s="273">
        <v>6040.62</v>
      </c>
    </row>
    <row r="989" spans="1:4">
      <c r="A989" s="271">
        <v>804271</v>
      </c>
      <c r="B989" s="272" t="s">
        <v>15943</v>
      </c>
      <c r="C989" s="271" t="s">
        <v>2081</v>
      </c>
      <c r="D989" s="273">
        <v>2691.21</v>
      </c>
    </row>
    <row r="990" spans="1:4">
      <c r="A990" s="271">
        <v>804430</v>
      </c>
      <c r="B990" s="272" t="s">
        <v>15944</v>
      </c>
      <c r="C990" s="271" t="s">
        <v>2081</v>
      </c>
      <c r="D990" s="273">
        <v>4940.51</v>
      </c>
    </row>
    <row r="991" spans="1:4">
      <c r="A991" s="271">
        <v>804270</v>
      </c>
      <c r="B991" s="272" t="s">
        <v>15945</v>
      </c>
      <c r="C991" s="271" t="s">
        <v>2081</v>
      </c>
      <c r="D991" s="273">
        <v>2248.02</v>
      </c>
    </row>
    <row r="992" spans="1:4">
      <c r="A992" s="271">
        <v>804255</v>
      </c>
      <c r="B992" s="272" t="s">
        <v>15946</v>
      </c>
      <c r="C992" s="271" t="s">
        <v>2081</v>
      </c>
      <c r="D992" s="273">
        <v>2296.27</v>
      </c>
    </row>
    <row r="993" spans="1:4">
      <c r="A993" s="271">
        <v>804254</v>
      </c>
      <c r="B993" s="272" t="s">
        <v>15947</v>
      </c>
      <c r="C993" s="271" t="s">
        <v>2081</v>
      </c>
      <c r="D993" s="273">
        <v>1878.1</v>
      </c>
    </row>
    <row r="994" spans="1:4">
      <c r="A994" s="271">
        <v>804433</v>
      </c>
      <c r="B994" s="272" t="s">
        <v>15948</v>
      </c>
      <c r="C994" s="271" t="s">
        <v>2081</v>
      </c>
      <c r="D994" s="273">
        <v>7356.88</v>
      </c>
    </row>
    <row r="995" spans="1:4">
      <c r="A995" s="271">
        <v>804273</v>
      </c>
      <c r="B995" s="272" t="s">
        <v>15949</v>
      </c>
      <c r="C995" s="271" t="s">
        <v>2081</v>
      </c>
      <c r="D995" s="273">
        <v>3934.82</v>
      </c>
    </row>
    <row r="996" spans="1:4">
      <c r="A996" s="271">
        <v>804432</v>
      </c>
      <c r="B996" s="272" t="s">
        <v>15950</v>
      </c>
      <c r="C996" s="271" t="s">
        <v>2081</v>
      </c>
      <c r="D996" s="273">
        <v>5922.1</v>
      </c>
    </row>
    <row r="997" spans="1:4">
      <c r="A997" s="271">
        <v>804272</v>
      </c>
      <c r="B997" s="272" t="s">
        <v>15951</v>
      </c>
      <c r="C997" s="271" t="s">
        <v>2081</v>
      </c>
      <c r="D997" s="273">
        <v>3187.48</v>
      </c>
    </row>
    <row r="998" spans="1:4">
      <c r="A998" s="271">
        <v>804277</v>
      </c>
      <c r="B998" s="272" t="s">
        <v>15952</v>
      </c>
      <c r="C998" s="271" t="s">
        <v>2081</v>
      </c>
      <c r="D998" s="273">
        <v>3956.32</v>
      </c>
    </row>
    <row r="999" spans="1:4">
      <c r="A999" s="271">
        <v>804276</v>
      </c>
      <c r="B999" s="272" t="s">
        <v>15953</v>
      </c>
      <c r="C999" s="271" t="s">
        <v>2081</v>
      </c>
      <c r="D999" s="273">
        <v>3206.71</v>
      </c>
    </row>
    <row r="1000" spans="1:4">
      <c r="A1000" s="271">
        <v>804435</v>
      </c>
      <c r="B1000" s="272" t="s">
        <v>15954</v>
      </c>
      <c r="C1000" s="271" t="s">
        <v>2081</v>
      </c>
      <c r="D1000" s="273">
        <v>7721.42</v>
      </c>
    </row>
    <row r="1001" spans="1:4">
      <c r="A1001" s="271">
        <v>804279</v>
      </c>
      <c r="B1001" s="272" t="s">
        <v>15955</v>
      </c>
      <c r="C1001" s="271" t="s">
        <v>2081</v>
      </c>
      <c r="D1001" s="273">
        <v>3983.2</v>
      </c>
    </row>
    <row r="1002" spans="1:4">
      <c r="A1002" s="271">
        <v>804434</v>
      </c>
      <c r="B1002" s="272" t="s">
        <v>15956</v>
      </c>
      <c r="C1002" s="271" t="s">
        <v>2081</v>
      </c>
      <c r="D1002" s="273">
        <v>6213.28</v>
      </c>
    </row>
    <row r="1003" spans="1:4">
      <c r="A1003" s="271">
        <v>804278</v>
      </c>
      <c r="B1003" s="272" t="s">
        <v>15957</v>
      </c>
      <c r="C1003" s="271" t="s">
        <v>2081</v>
      </c>
      <c r="D1003" s="273">
        <v>3230.74</v>
      </c>
    </row>
    <row r="1004" spans="1:4">
      <c r="A1004" s="271">
        <v>804281</v>
      </c>
      <c r="B1004" s="272" t="s">
        <v>15958</v>
      </c>
      <c r="C1004" s="271" t="s">
        <v>2081</v>
      </c>
      <c r="D1004" s="273">
        <v>4022.76</v>
      </c>
    </row>
    <row r="1005" spans="1:4">
      <c r="A1005" s="271">
        <v>804280</v>
      </c>
      <c r="B1005" s="272" t="s">
        <v>15959</v>
      </c>
      <c r="C1005" s="271" t="s">
        <v>2081</v>
      </c>
      <c r="D1005" s="273">
        <v>3266.42</v>
      </c>
    </row>
    <row r="1006" spans="1:4">
      <c r="A1006" s="271">
        <v>804283</v>
      </c>
      <c r="B1006" s="272" t="s">
        <v>15960</v>
      </c>
      <c r="C1006" s="271" t="s">
        <v>2081</v>
      </c>
      <c r="D1006" s="273">
        <v>4076.73</v>
      </c>
    </row>
    <row r="1007" spans="1:4">
      <c r="A1007" s="271">
        <v>804282</v>
      </c>
      <c r="B1007" s="272" t="s">
        <v>15961</v>
      </c>
      <c r="C1007" s="271" t="s">
        <v>2081</v>
      </c>
      <c r="D1007" s="273">
        <v>3315.45</v>
      </c>
    </row>
    <row r="1008" spans="1:4">
      <c r="A1008" s="271">
        <v>804437</v>
      </c>
      <c r="B1008" s="272" t="s">
        <v>15962</v>
      </c>
      <c r="C1008" s="271" t="s">
        <v>2081</v>
      </c>
      <c r="D1008" s="273">
        <v>8647.66</v>
      </c>
    </row>
    <row r="1009" spans="1:4">
      <c r="A1009" s="271">
        <v>804285</v>
      </c>
      <c r="B1009" s="272" t="s">
        <v>15963</v>
      </c>
      <c r="C1009" s="271" t="s">
        <v>2081</v>
      </c>
      <c r="D1009" s="273">
        <v>4147.6899999999996</v>
      </c>
    </row>
    <row r="1010" spans="1:4">
      <c r="A1010" s="271">
        <v>804436</v>
      </c>
      <c r="B1010" s="272" t="s">
        <v>15964</v>
      </c>
      <c r="C1010" s="271" t="s">
        <v>2081</v>
      </c>
      <c r="D1010" s="273">
        <v>6953.37</v>
      </c>
    </row>
    <row r="1011" spans="1:4">
      <c r="A1011" s="271">
        <v>804284</v>
      </c>
      <c r="B1011" s="272" t="s">
        <v>15965</v>
      </c>
      <c r="C1011" s="271" t="s">
        <v>2081</v>
      </c>
      <c r="D1011" s="273">
        <v>3380.35</v>
      </c>
    </row>
    <row r="1012" spans="1:4">
      <c r="A1012" s="271">
        <v>804287</v>
      </c>
      <c r="B1012" s="272" t="s">
        <v>15966</v>
      </c>
      <c r="C1012" s="271" t="s">
        <v>2081</v>
      </c>
      <c r="D1012" s="273">
        <v>4239.7700000000004</v>
      </c>
    </row>
    <row r="1013" spans="1:4">
      <c r="A1013" s="271">
        <v>804286</v>
      </c>
      <c r="B1013" s="272" t="s">
        <v>15967</v>
      </c>
      <c r="C1013" s="271" t="s">
        <v>2081</v>
      </c>
      <c r="D1013" s="273">
        <v>3465.51</v>
      </c>
    </row>
    <row r="1014" spans="1:4">
      <c r="A1014" s="271">
        <v>804289</v>
      </c>
      <c r="B1014" s="272" t="s">
        <v>15968</v>
      </c>
      <c r="C1014" s="271" t="s">
        <v>2081</v>
      </c>
      <c r="D1014" s="273">
        <v>4360.45</v>
      </c>
    </row>
    <row r="1015" spans="1:4">
      <c r="A1015" s="271">
        <v>804288</v>
      </c>
      <c r="B1015" s="272" t="s">
        <v>15969</v>
      </c>
      <c r="C1015" s="271" t="s">
        <v>2081</v>
      </c>
      <c r="D1015" s="273">
        <v>3578.23</v>
      </c>
    </row>
    <row r="1016" spans="1:4">
      <c r="A1016" s="271">
        <v>804439</v>
      </c>
      <c r="B1016" s="272" t="s">
        <v>15970</v>
      </c>
      <c r="C1016" s="271" t="s">
        <v>2081</v>
      </c>
      <c r="D1016" s="273">
        <v>10769.8</v>
      </c>
    </row>
    <row r="1017" spans="1:4">
      <c r="A1017" s="271">
        <v>804291</v>
      </c>
      <c r="B1017" s="272" t="s">
        <v>15971</v>
      </c>
      <c r="C1017" s="271" t="s">
        <v>2081</v>
      </c>
      <c r="D1017" s="273">
        <v>4520.1000000000004</v>
      </c>
    </row>
    <row r="1018" spans="1:4">
      <c r="A1018" s="271">
        <v>804438</v>
      </c>
      <c r="B1018" s="272" t="s">
        <v>15972</v>
      </c>
      <c r="C1018" s="271" t="s">
        <v>2081</v>
      </c>
      <c r="D1018" s="273">
        <v>8644.64</v>
      </c>
    </row>
    <row r="1019" spans="1:4">
      <c r="A1019" s="271">
        <v>804290</v>
      </c>
      <c r="B1019" s="272" t="s">
        <v>15973</v>
      </c>
      <c r="C1019" s="271" t="s">
        <v>2081</v>
      </c>
      <c r="D1019" s="273">
        <v>3729.16</v>
      </c>
    </row>
    <row r="1020" spans="1:4">
      <c r="A1020" s="271">
        <v>804275</v>
      </c>
      <c r="B1020" s="272" t="s">
        <v>15974</v>
      </c>
      <c r="C1020" s="271" t="s">
        <v>2081</v>
      </c>
      <c r="D1020" s="273">
        <v>3940.2</v>
      </c>
    </row>
    <row r="1021" spans="1:4">
      <c r="A1021" s="271">
        <v>804274</v>
      </c>
      <c r="B1021" s="272" t="s">
        <v>15975</v>
      </c>
      <c r="C1021" s="271" t="s">
        <v>2081</v>
      </c>
      <c r="D1021" s="273">
        <v>3192.29</v>
      </c>
    </row>
    <row r="1022" spans="1:4">
      <c r="A1022" s="271">
        <v>804061</v>
      </c>
      <c r="B1022" s="272" t="s">
        <v>15976</v>
      </c>
      <c r="C1022" s="271" t="s">
        <v>2081</v>
      </c>
      <c r="D1022" s="273">
        <v>268.75</v>
      </c>
    </row>
    <row r="1023" spans="1:4">
      <c r="A1023" s="271">
        <v>804060</v>
      </c>
      <c r="B1023" s="272" t="s">
        <v>15977</v>
      </c>
      <c r="C1023" s="271" t="s">
        <v>2081</v>
      </c>
      <c r="D1023" s="273">
        <v>228.66</v>
      </c>
    </row>
    <row r="1024" spans="1:4">
      <c r="A1024" s="271">
        <v>804065</v>
      </c>
      <c r="B1024" s="272" t="s">
        <v>15978</v>
      </c>
      <c r="C1024" s="271" t="s">
        <v>2081</v>
      </c>
      <c r="D1024" s="273">
        <v>269.89</v>
      </c>
    </row>
    <row r="1025" spans="1:4">
      <c r="A1025" s="271">
        <v>804064</v>
      </c>
      <c r="B1025" s="272" t="s">
        <v>15979</v>
      </c>
      <c r="C1025" s="271" t="s">
        <v>2081</v>
      </c>
      <c r="D1025" s="273">
        <v>229.79</v>
      </c>
    </row>
    <row r="1026" spans="1:4">
      <c r="A1026" s="271">
        <v>804067</v>
      </c>
      <c r="B1026" s="272" t="s">
        <v>15980</v>
      </c>
      <c r="C1026" s="271" t="s">
        <v>2081</v>
      </c>
      <c r="D1026" s="273">
        <v>271.02</v>
      </c>
    </row>
    <row r="1027" spans="1:4">
      <c r="A1027" s="271">
        <v>804066</v>
      </c>
      <c r="B1027" s="272" t="s">
        <v>15981</v>
      </c>
      <c r="C1027" s="271" t="s">
        <v>2081</v>
      </c>
      <c r="D1027" s="273">
        <v>230.93</v>
      </c>
    </row>
    <row r="1028" spans="1:4">
      <c r="A1028" s="271">
        <v>804069</v>
      </c>
      <c r="B1028" s="272" t="s">
        <v>15982</v>
      </c>
      <c r="C1028" s="271" t="s">
        <v>2081</v>
      </c>
      <c r="D1028" s="273">
        <v>273.05</v>
      </c>
    </row>
    <row r="1029" spans="1:4">
      <c r="A1029" s="271">
        <v>804068</v>
      </c>
      <c r="B1029" s="272" t="s">
        <v>15983</v>
      </c>
      <c r="C1029" s="271" t="s">
        <v>2081</v>
      </c>
      <c r="D1029" s="273">
        <v>232.87</v>
      </c>
    </row>
    <row r="1030" spans="1:4">
      <c r="A1030" s="271">
        <v>804071</v>
      </c>
      <c r="B1030" s="272" t="s">
        <v>15984</v>
      </c>
      <c r="C1030" s="271" t="s">
        <v>2081</v>
      </c>
      <c r="D1030" s="273">
        <v>275.89</v>
      </c>
    </row>
    <row r="1031" spans="1:4">
      <c r="A1031" s="271">
        <v>804070</v>
      </c>
      <c r="B1031" s="272" t="s">
        <v>15985</v>
      </c>
      <c r="C1031" s="271" t="s">
        <v>2081</v>
      </c>
      <c r="D1031" s="273">
        <v>235.71</v>
      </c>
    </row>
    <row r="1032" spans="1:4">
      <c r="A1032" s="271">
        <v>804073</v>
      </c>
      <c r="B1032" s="272" t="s">
        <v>15986</v>
      </c>
      <c r="C1032" s="271" t="s">
        <v>2081</v>
      </c>
      <c r="D1032" s="273">
        <v>279.63</v>
      </c>
    </row>
    <row r="1033" spans="1:4">
      <c r="A1033" s="271">
        <v>804072</v>
      </c>
      <c r="B1033" s="272" t="s">
        <v>15987</v>
      </c>
      <c r="C1033" s="271" t="s">
        <v>2081</v>
      </c>
      <c r="D1033" s="273">
        <v>239.35</v>
      </c>
    </row>
    <row r="1034" spans="1:4">
      <c r="A1034" s="271">
        <v>804075</v>
      </c>
      <c r="B1034" s="272" t="s">
        <v>15988</v>
      </c>
      <c r="C1034" s="271" t="s">
        <v>2081</v>
      </c>
      <c r="D1034" s="273">
        <v>284.74</v>
      </c>
    </row>
    <row r="1035" spans="1:4">
      <c r="A1035" s="271">
        <v>804074</v>
      </c>
      <c r="B1035" s="272" t="s">
        <v>15989</v>
      </c>
      <c r="C1035" s="271" t="s">
        <v>2081</v>
      </c>
      <c r="D1035" s="273">
        <v>244.46</v>
      </c>
    </row>
    <row r="1036" spans="1:4">
      <c r="A1036" s="271">
        <v>804077</v>
      </c>
      <c r="B1036" s="272" t="s">
        <v>15990</v>
      </c>
      <c r="C1036" s="271" t="s">
        <v>2081</v>
      </c>
      <c r="D1036" s="273">
        <v>291.31</v>
      </c>
    </row>
    <row r="1037" spans="1:4">
      <c r="A1037" s="271">
        <v>804076</v>
      </c>
      <c r="B1037" s="272" t="s">
        <v>15991</v>
      </c>
      <c r="C1037" s="271" t="s">
        <v>2081</v>
      </c>
      <c r="D1037" s="273">
        <v>250.94</v>
      </c>
    </row>
    <row r="1038" spans="1:4">
      <c r="A1038" s="271">
        <v>804079</v>
      </c>
      <c r="B1038" s="272" t="s">
        <v>15992</v>
      </c>
      <c r="C1038" s="271" t="s">
        <v>2081</v>
      </c>
      <c r="D1038" s="273">
        <v>301.3</v>
      </c>
    </row>
    <row r="1039" spans="1:4">
      <c r="A1039" s="271">
        <v>804078</v>
      </c>
      <c r="B1039" s="272" t="s">
        <v>15993</v>
      </c>
      <c r="C1039" s="271" t="s">
        <v>2081</v>
      </c>
      <c r="D1039" s="273">
        <v>260.83</v>
      </c>
    </row>
    <row r="1040" spans="1:4">
      <c r="A1040" s="271">
        <v>804063</v>
      </c>
      <c r="B1040" s="272" t="s">
        <v>15994</v>
      </c>
      <c r="C1040" s="271" t="s">
        <v>2081</v>
      </c>
      <c r="D1040" s="273">
        <v>269.32</v>
      </c>
    </row>
    <row r="1041" spans="1:4">
      <c r="A1041" s="271">
        <v>804062</v>
      </c>
      <c r="B1041" s="272" t="s">
        <v>15995</v>
      </c>
      <c r="C1041" s="271" t="s">
        <v>2081</v>
      </c>
      <c r="D1041" s="273">
        <v>229.23</v>
      </c>
    </row>
    <row r="1042" spans="1:4">
      <c r="A1042" s="271">
        <v>804377</v>
      </c>
      <c r="B1042" s="272" t="s">
        <v>15996</v>
      </c>
      <c r="C1042" s="271" t="s">
        <v>2081</v>
      </c>
      <c r="D1042" s="273">
        <v>801.15</v>
      </c>
    </row>
    <row r="1043" spans="1:4">
      <c r="A1043" s="271">
        <v>804081</v>
      </c>
      <c r="B1043" s="272" t="s">
        <v>15997</v>
      </c>
      <c r="C1043" s="271" t="s">
        <v>2081</v>
      </c>
      <c r="D1043" s="273">
        <v>542.41999999999996</v>
      </c>
    </row>
    <row r="1044" spans="1:4">
      <c r="A1044" s="271">
        <v>804376</v>
      </c>
      <c r="B1044" s="272" t="s">
        <v>15998</v>
      </c>
      <c r="C1044" s="271" t="s">
        <v>2081</v>
      </c>
      <c r="D1044" s="273">
        <v>691.87</v>
      </c>
    </row>
    <row r="1045" spans="1:4">
      <c r="A1045" s="271">
        <v>804080</v>
      </c>
      <c r="B1045" s="272" t="s">
        <v>15999</v>
      </c>
      <c r="C1045" s="271" t="s">
        <v>2081</v>
      </c>
      <c r="D1045" s="273">
        <v>454.08</v>
      </c>
    </row>
    <row r="1046" spans="1:4">
      <c r="A1046" s="271">
        <v>804085</v>
      </c>
      <c r="B1046" s="272" t="s">
        <v>16000</v>
      </c>
      <c r="C1046" s="271" t="s">
        <v>2081</v>
      </c>
      <c r="D1046" s="273">
        <v>544.45000000000005</v>
      </c>
    </row>
    <row r="1047" spans="1:4">
      <c r="A1047" s="271">
        <v>804084</v>
      </c>
      <c r="B1047" s="272" t="s">
        <v>16001</v>
      </c>
      <c r="C1047" s="271" t="s">
        <v>2081</v>
      </c>
      <c r="D1047" s="273">
        <v>456.02</v>
      </c>
    </row>
    <row r="1048" spans="1:4">
      <c r="A1048" s="271">
        <v>804379</v>
      </c>
      <c r="B1048" s="272" t="s">
        <v>16002</v>
      </c>
      <c r="C1048" s="271" t="s">
        <v>2081</v>
      </c>
      <c r="D1048" s="273">
        <v>673.11</v>
      </c>
    </row>
    <row r="1049" spans="1:4">
      <c r="A1049" s="271">
        <v>804087</v>
      </c>
      <c r="B1049" s="272" t="s">
        <v>16003</v>
      </c>
      <c r="C1049" s="271" t="s">
        <v>2081</v>
      </c>
      <c r="D1049" s="273">
        <v>546.72</v>
      </c>
    </row>
    <row r="1050" spans="1:4">
      <c r="A1050" s="271">
        <v>804378</v>
      </c>
      <c r="B1050" s="272" t="s">
        <v>16004</v>
      </c>
      <c r="C1050" s="271" t="s">
        <v>2081</v>
      </c>
      <c r="D1050" s="273">
        <v>557.66999999999996</v>
      </c>
    </row>
    <row r="1051" spans="1:4">
      <c r="A1051" s="271">
        <v>804086</v>
      </c>
      <c r="B1051" s="272" t="s">
        <v>16005</v>
      </c>
      <c r="C1051" s="271" t="s">
        <v>2081</v>
      </c>
      <c r="D1051" s="273">
        <v>458.29</v>
      </c>
    </row>
    <row r="1052" spans="1:4">
      <c r="A1052" s="271">
        <v>804089</v>
      </c>
      <c r="B1052" s="272" t="s">
        <v>16006</v>
      </c>
      <c r="C1052" s="271" t="s">
        <v>2081</v>
      </c>
      <c r="D1052" s="273">
        <v>550.46</v>
      </c>
    </row>
    <row r="1053" spans="1:4">
      <c r="A1053" s="271">
        <v>804088</v>
      </c>
      <c r="B1053" s="272" t="s">
        <v>16007</v>
      </c>
      <c r="C1053" s="271" t="s">
        <v>2081</v>
      </c>
      <c r="D1053" s="273">
        <v>461.93</v>
      </c>
    </row>
    <row r="1054" spans="1:4">
      <c r="A1054" s="271">
        <v>804091</v>
      </c>
      <c r="B1054" s="272" t="s">
        <v>16008</v>
      </c>
      <c r="C1054" s="271" t="s">
        <v>2081</v>
      </c>
      <c r="D1054" s="273">
        <v>555.33000000000004</v>
      </c>
    </row>
    <row r="1055" spans="1:4">
      <c r="A1055" s="271">
        <v>804090</v>
      </c>
      <c r="B1055" s="272" t="s">
        <v>16009</v>
      </c>
      <c r="C1055" s="271" t="s">
        <v>2081</v>
      </c>
      <c r="D1055" s="273">
        <v>466.71</v>
      </c>
    </row>
    <row r="1056" spans="1:4">
      <c r="A1056" s="271">
        <v>804381</v>
      </c>
      <c r="B1056" s="272" t="s">
        <v>16010</v>
      </c>
      <c r="C1056" s="271" t="s">
        <v>2081</v>
      </c>
      <c r="D1056" s="273">
        <v>947.14</v>
      </c>
    </row>
    <row r="1057" spans="1:4">
      <c r="A1057" s="271">
        <v>804093</v>
      </c>
      <c r="B1057" s="272" t="s">
        <v>16011</v>
      </c>
      <c r="C1057" s="271" t="s">
        <v>2081</v>
      </c>
      <c r="D1057" s="273">
        <v>562.23</v>
      </c>
    </row>
    <row r="1058" spans="1:4" ht="18">
      <c r="A1058" s="271">
        <v>804380</v>
      </c>
      <c r="B1058" s="272" t="s">
        <v>16012</v>
      </c>
      <c r="C1058" s="271" t="s">
        <v>2081</v>
      </c>
      <c r="D1058" s="273">
        <v>816.35</v>
      </c>
    </row>
    <row r="1059" spans="1:4">
      <c r="A1059" s="271">
        <v>804092</v>
      </c>
      <c r="B1059" s="272" t="s">
        <v>16013</v>
      </c>
      <c r="C1059" s="271" t="s">
        <v>2081</v>
      </c>
      <c r="D1059" s="273">
        <v>473.42</v>
      </c>
    </row>
    <row r="1060" spans="1:4">
      <c r="A1060" s="271">
        <v>804095</v>
      </c>
      <c r="B1060" s="272" t="s">
        <v>16014</v>
      </c>
      <c r="C1060" s="271" t="s">
        <v>2081</v>
      </c>
      <c r="D1060" s="273">
        <v>571.64</v>
      </c>
    </row>
    <row r="1061" spans="1:4">
      <c r="A1061" s="271">
        <v>804094</v>
      </c>
      <c r="B1061" s="272" t="s">
        <v>16015</v>
      </c>
      <c r="C1061" s="271" t="s">
        <v>2081</v>
      </c>
      <c r="D1061" s="273">
        <v>482.74</v>
      </c>
    </row>
    <row r="1062" spans="1:4">
      <c r="A1062" s="271">
        <v>804097</v>
      </c>
      <c r="B1062" s="272" t="s">
        <v>16016</v>
      </c>
      <c r="C1062" s="271" t="s">
        <v>2081</v>
      </c>
      <c r="D1062" s="273">
        <v>583.66</v>
      </c>
    </row>
    <row r="1063" spans="1:4">
      <c r="A1063" s="271">
        <v>804096</v>
      </c>
      <c r="B1063" s="272" t="s">
        <v>16017</v>
      </c>
      <c r="C1063" s="271" t="s">
        <v>2081</v>
      </c>
      <c r="D1063" s="273">
        <v>494.56</v>
      </c>
    </row>
    <row r="1064" spans="1:4">
      <c r="A1064" s="271">
        <v>804383</v>
      </c>
      <c r="B1064" s="272" t="s">
        <v>16018</v>
      </c>
      <c r="C1064" s="271" t="s">
        <v>2081</v>
      </c>
      <c r="D1064" s="273">
        <v>1171.1600000000001</v>
      </c>
    </row>
    <row r="1065" spans="1:4">
      <c r="A1065" s="271">
        <v>804099</v>
      </c>
      <c r="B1065" s="272" t="s">
        <v>16019</v>
      </c>
      <c r="C1065" s="271" t="s">
        <v>2081</v>
      </c>
      <c r="D1065" s="273">
        <v>600.78</v>
      </c>
    </row>
    <row r="1066" spans="1:4" ht="18">
      <c r="A1066" s="271">
        <v>804382</v>
      </c>
      <c r="B1066" s="272" t="s">
        <v>16020</v>
      </c>
      <c r="C1066" s="271" t="s">
        <v>2081</v>
      </c>
      <c r="D1066" s="273">
        <v>1007.95</v>
      </c>
    </row>
    <row r="1067" spans="1:4">
      <c r="A1067" s="271">
        <v>804098</v>
      </c>
      <c r="B1067" s="272" t="s">
        <v>16021</v>
      </c>
      <c r="C1067" s="271" t="s">
        <v>2081</v>
      </c>
      <c r="D1067" s="273">
        <v>511.5</v>
      </c>
    </row>
    <row r="1068" spans="1:4">
      <c r="A1068" s="271">
        <v>804083</v>
      </c>
      <c r="B1068" s="272" t="s">
        <v>16022</v>
      </c>
      <c r="C1068" s="271" t="s">
        <v>2081</v>
      </c>
      <c r="D1068" s="273">
        <v>542.99</v>
      </c>
    </row>
    <row r="1069" spans="1:4">
      <c r="A1069" s="271">
        <v>804082</v>
      </c>
      <c r="B1069" s="272" t="s">
        <v>16023</v>
      </c>
      <c r="C1069" s="271" t="s">
        <v>2081</v>
      </c>
      <c r="D1069" s="273">
        <v>454.65</v>
      </c>
    </row>
    <row r="1070" spans="1:4">
      <c r="A1070" s="271">
        <v>804385</v>
      </c>
      <c r="B1070" s="272" t="s">
        <v>16024</v>
      </c>
      <c r="C1070" s="271" t="s">
        <v>2081</v>
      </c>
      <c r="D1070" s="273">
        <v>1336.05</v>
      </c>
    </row>
    <row r="1071" spans="1:4">
      <c r="A1071" s="271">
        <v>804101</v>
      </c>
      <c r="B1071" s="272" t="s">
        <v>16025</v>
      </c>
      <c r="C1071" s="271" t="s">
        <v>2081</v>
      </c>
      <c r="D1071" s="273">
        <v>918.75</v>
      </c>
    </row>
    <row r="1072" spans="1:4">
      <c r="A1072" s="271">
        <v>804384</v>
      </c>
      <c r="B1072" s="272" t="s">
        <v>16026</v>
      </c>
      <c r="C1072" s="271" t="s">
        <v>2081</v>
      </c>
      <c r="D1072" s="273">
        <v>1133.22</v>
      </c>
    </row>
    <row r="1073" spans="1:4">
      <c r="A1073" s="271">
        <v>804100</v>
      </c>
      <c r="B1073" s="272" t="s">
        <v>16027</v>
      </c>
      <c r="C1073" s="271" t="s">
        <v>2081</v>
      </c>
      <c r="D1073" s="273">
        <v>765.3</v>
      </c>
    </row>
    <row r="1074" spans="1:4">
      <c r="A1074" s="271">
        <v>804105</v>
      </c>
      <c r="B1074" s="272" t="s">
        <v>16028</v>
      </c>
      <c r="C1074" s="271" t="s">
        <v>2081</v>
      </c>
      <c r="D1074" s="273">
        <v>921.91</v>
      </c>
    </row>
    <row r="1075" spans="1:4">
      <c r="A1075" s="271">
        <v>804104</v>
      </c>
      <c r="B1075" s="272" t="s">
        <v>16029</v>
      </c>
      <c r="C1075" s="271" t="s">
        <v>2081</v>
      </c>
      <c r="D1075" s="273">
        <v>768.37</v>
      </c>
    </row>
    <row r="1076" spans="1:4">
      <c r="A1076" s="271">
        <v>804387</v>
      </c>
      <c r="B1076" s="272" t="s">
        <v>16030</v>
      </c>
      <c r="C1076" s="271" t="s">
        <v>2081</v>
      </c>
      <c r="D1076" s="273">
        <v>1407.86</v>
      </c>
    </row>
    <row r="1077" spans="1:4">
      <c r="A1077" s="271">
        <v>804107</v>
      </c>
      <c r="B1077" s="272" t="s">
        <v>16031</v>
      </c>
      <c r="C1077" s="271" t="s">
        <v>2081</v>
      </c>
      <c r="D1077" s="273">
        <v>926.22</v>
      </c>
    </row>
    <row r="1078" spans="1:4">
      <c r="A1078" s="271">
        <v>804386</v>
      </c>
      <c r="B1078" s="272" t="s">
        <v>16032</v>
      </c>
      <c r="C1078" s="271" t="s">
        <v>2081</v>
      </c>
      <c r="D1078" s="273">
        <v>1193.46</v>
      </c>
    </row>
    <row r="1079" spans="1:4">
      <c r="A1079" s="271">
        <v>804106</v>
      </c>
      <c r="B1079" s="272" t="s">
        <v>16033</v>
      </c>
      <c r="C1079" s="271" t="s">
        <v>2081</v>
      </c>
      <c r="D1079" s="273">
        <v>772.58</v>
      </c>
    </row>
    <row r="1080" spans="1:4">
      <c r="A1080" s="271">
        <v>804109</v>
      </c>
      <c r="B1080" s="272" t="s">
        <v>16034</v>
      </c>
      <c r="C1080" s="271" t="s">
        <v>2081</v>
      </c>
      <c r="D1080" s="273">
        <v>932.79</v>
      </c>
    </row>
    <row r="1081" spans="1:4">
      <c r="A1081" s="271">
        <v>804108</v>
      </c>
      <c r="B1081" s="272" t="s">
        <v>16035</v>
      </c>
      <c r="C1081" s="271" t="s">
        <v>2081</v>
      </c>
      <c r="D1081" s="273">
        <v>779.06</v>
      </c>
    </row>
    <row r="1082" spans="1:4">
      <c r="A1082" s="271">
        <v>804111</v>
      </c>
      <c r="B1082" s="272" t="s">
        <v>16036</v>
      </c>
      <c r="C1082" s="271" t="s">
        <v>2081</v>
      </c>
      <c r="D1082" s="273">
        <v>941.4</v>
      </c>
    </row>
    <row r="1083" spans="1:4">
      <c r="A1083" s="271">
        <v>804110</v>
      </c>
      <c r="B1083" s="272" t="s">
        <v>16037</v>
      </c>
      <c r="C1083" s="271" t="s">
        <v>2081</v>
      </c>
      <c r="D1083" s="273">
        <v>787.47</v>
      </c>
    </row>
    <row r="1084" spans="1:4">
      <c r="A1084" s="271">
        <v>804389</v>
      </c>
      <c r="B1084" s="272" t="s">
        <v>16038</v>
      </c>
      <c r="C1084" s="271" t="s">
        <v>2081</v>
      </c>
      <c r="D1084" s="273">
        <v>1572.51</v>
      </c>
    </row>
    <row r="1085" spans="1:4">
      <c r="A1085" s="271">
        <v>804113</v>
      </c>
      <c r="B1085" s="272" t="s">
        <v>16039</v>
      </c>
      <c r="C1085" s="271" t="s">
        <v>2081</v>
      </c>
      <c r="D1085" s="273">
        <v>953.17</v>
      </c>
    </row>
    <row r="1086" spans="1:4" ht="18">
      <c r="A1086" s="271">
        <v>804388</v>
      </c>
      <c r="B1086" s="272" t="s">
        <v>16040</v>
      </c>
      <c r="C1086" s="271" t="s">
        <v>2081</v>
      </c>
      <c r="D1086" s="273">
        <v>1331.87</v>
      </c>
    </row>
    <row r="1087" spans="1:4">
      <c r="A1087" s="271">
        <v>804112</v>
      </c>
      <c r="B1087" s="272" t="s">
        <v>16041</v>
      </c>
      <c r="C1087" s="271" t="s">
        <v>2081</v>
      </c>
      <c r="D1087" s="273">
        <v>798.96</v>
      </c>
    </row>
    <row r="1088" spans="1:4">
      <c r="A1088" s="271">
        <v>804115</v>
      </c>
      <c r="B1088" s="272" t="s">
        <v>16042</v>
      </c>
      <c r="C1088" s="271" t="s">
        <v>2081</v>
      </c>
      <c r="D1088" s="273">
        <v>969.49</v>
      </c>
    </row>
    <row r="1089" spans="1:4">
      <c r="A1089" s="271">
        <v>804114</v>
      </c>
      <c r="B1089" s="272" t="s">
        <v>16043</v>
      </c>
      <c r="C1089" s="271" t="s">
        <v>2081</v>
      </c>
      <c r="D1089" s="273">
        <v>815</v>
      </c>
    </row>
    <row r="1090" spans="1:4">
      <c r="A1090" s="271">
        <v>804117</v>
      </c>
      <c r="B1090" s="272" t="s">
        <v>16044</v>
      </c>
      <c r="C1090" s="271" t="s">
        <v>2081</v>
      </c>
      <c r="D1090" s="273">
        <v>990.92</v>
      </c>
    </row>
    <row r="1091" spans="1:4">
      <c r="A1091" s="271">
        <v>804116</v>
      </c>
      <c r="B1091" s="272" t="s">
        <v>16045</v>
      </c>
      <c r="C1091" s="271" t="s">
        <v>2081</v>
      </c>
      <c r="D1091" s="273">
        <v>836.14</v>
      </c>
    </row>
    <row r="1092" spans="1:4">
      <c r="A1092" s="271">
        <v>804391</v>
      </c>
      <c r="B1092" s="272" t="s">
        <v>16046</v>
      </c>
      <c r="C1092" s="271" t="s">
        <v>2081</v>
      </c>
      <c r="D1092" s="273">
        <v>1952.28</v>
      </c>
    </row>
    <row r="1093" spans="1:4">
      <c r="A1093" s="271">
        <v>804119</v>
      </c>
      <c r="B1093" s="272" t="s">
        <v>16047</v>
      </c>
      <c r="C1093" s="271" t="s">
        <v>2081</v>
      </c>
      <c r="D1093" s="273">
        <v>1020.3</v>
      </c>
    </row>
    <row r="1094" spans="1:4" ht="18">
      <c r="A1094" s="271">
        <v>804390</v>
      </c>
      <c r="B1094" s="272" t="s">
        <v>16048</v>
      </c>
      <c r="C1094" s="271" t="s">
        <v>2081</v>
      </c>
      <c r="D1094" s="273">
        <v>1650.12</v>
      </c>
    </row>
    <row r="1095" spans="1:4">
      <c r="A1095" s="271">
        <v>804118</v>
      </c>
      <c r="B1095" s="272" t="s">
        <v>16049</v>
      </c>
      <c r="C1095" s="271" t="s">
        <v>2081</v>
      </c>
      <c r="D1095" s="273">
        <v>865.24</v>
      </c>
    </row>
    <row r="1096" spans="1:4">
      <c r="A1096" s="271">
        <v>804103</v>
      </c>
      <c r="B1096" s="272" t="s">
        <v>16050</v>
      </c>
      <c r="C1096" s="271" t="s">
        <v>2081</v>
      </c>
      <c r="D1096" s="273">
        <v>919.88</v>
      </c>
    </row>
    <row r="1097" spans="1:4">
      <c r="A1097" s="271">
        <v>804102</v>
      </c>
      <c r="B1097" s="272" t="s">
        <v>16051</v>
      </c>
      <c r="C1097" s="271" t="s">
        <v>2081</v>
      </c>
      <c r="D1097" s="273">
        <v>766.43</v>
      </c>
    </row>
    <row r="1098" spans="1:4">
      <c r="A1098" s="271">
        <v>804393</v>
      </c>
      <c r="B1098" s="272" t="s">
        <v>16052</v>
      </c>
      <c r="C1098" s="271" t="s">
        <v>2081</v>
      </c>
      <c r="D1098" s="273">
        <v>2060.09</v>
      </c>
    </row>
    <row r="1099" spans="1:4">
      <c r="A1099" s="271">
        <v>804121</v>
      </c>
      <c r="B1099" s="272" t="s">
        <v>16053</v>
      </c>
      <c r="C1099" s="271" t="s">
        <v>2081</v>
      </c>
      <c r="D1099" s="273">
        <v>1374.07</v>
      </c>
    </row>
    <row r="1100" spans="1:4">
      <c r="A1100" s="271">
        <v>804392</v>
      </c>
      <c r="B1100" s="272" t="s">
        <v>16054</v>
      </c>
      <c r="C1100" s="271" t="s">
        <v>2081</v>
      </c>
      <c r="D1100" s="273">
        <v>1722.01</v>
      </c>
    </row>
    <row r="1101" spans="1:4">
      <c r="A1101" s="271">
        <v>804120</v>
      </c>
      <c r="B1101" s="272" t="s">
        <v>16055</v>
      </c>
      <c r="C1101" s="271" t="s">
        <v>2081</v>
      </c>
      <c r="D1101" s="273">
        <v>1135.79</v>
      </c>
    </row>
    <row r="1102" spans="1:4">
      <c r="A1102" s="271">
        <v>804125</v>
      </c>
      <c r="B1102" s="272" t="s">
        <v>16056</v>
      </c>
      <c r="C1102" s="271" t="s">
        <v>2081</v>
      </c>
      <c r="D1102" s="273">
        <v>1378.37</v>
      </c>
    </row>
    <row r="1103" spans="1:4">
      <c r="A1103" s="271">
        <v>804124</v>
      </c>
      <c r="B1103" s="272" t="s">
        <v>16057</v>
      </c>
      <c r="C1103" s="271" t="s">
        <v>2081</v>
      </c>
      <c r="D1103" s="273">
        <v>1140</v>
      </c>
    </row>
    <row r="1104" spans="1:4">
      <c r="A1104" s="271">
        <v>804395</v>
      </c>
      <c r="B1104" s="272" t="s">
        <v>16058</v>
      </c>
      <c r="C1104" s="271" t="s">
        <v>2081</v>
      </c>
      <c r="D1104" s="273">
        <v>2163.84</v>
      </c>
    </row>
    <row r="1105" spans="1:4">
      <c r="A1105" s="271">
        <v>804127</v>
      </c>
      <c r="B1105" s="272" t="s">
        <v>16059</v>
      </c>
      <c r="C1105" s="271" t="s">
        <v>2081</v>
      </c>
      <c r="D1105" s="273">
        <v>1384.71</v>
      </c>
    </row>
    <row r="1106" spans="1:4">
      <c r="A1106" s="271">
        <v>804394</v>
      </c>
      <c r="B1106" s="272" t="s">
        <v>16060</v>
      </c>
      <c r="C1106" s="271" t="s">
        <v>2081</v>
      </c>
      <c r="D1106" s="273">
        <v>1807.76</v>
      </c>
    </row>
    <row r="1107" spans="1:4">
      <c r="A1107" s="271">
        <v>804126</v>
      </c>
      <c r="B1107" s="272" t="s">
        <v>16061</v>
      </c>
      <c r="C1107" s="271" t="s">
        <v>2081</v>
      </c>
      <c r="D1107" s="273">
        <v>1146.1400000000001</v>
      </c>
    </row>
    <row r="1108" spans="1:4">
      <c r="A1108" s="271">
        <v>804129</v>
      </c>
      <c r="B1108" s="272" t="s">
        <v>16062</v>
      </c>
      <c r="C1108" s="271" t="s">
        <v>2081</v>
      </c>
      <c r="D1108" s="273">
        <v>1393.64</v>
      </c>
    </row>
    <row r="1109" spans="1:4">
      <c r="A1109" s="271">
        <v>804128</v>
      </c>
      <c r="B1109" s="272" t="s">
        <v>16063</v>
      </c>
      <c r="C1109" s="271" t="s">
        <v>2081</v>
      </c>
      <c r="D1109" s="273">
        <v>1154.79</v>
      </c>
    </row>
    <row r="1110" spans="1:4">
      <c r="A1110" s="271">
        <v>804131</v>
      </c>
      <c r="B1110" s="272" t="s">
        <v>16064</v>
      </c>
      <c r="C1110" s="271" t="s">
        <v>2081</v>
      </c>
      <c r="D1110" s="273">
        <v>1405.98</v>
      </c>
    </row>
    <row r="1111" spans="1:4">
      <c r="A1111" s="271">
        <v>804130</v>
      </c>
      <c r="B1111" s="272" t="s">
        <v>16065</v>
      </c>
      <c r="C1111" s="271" t="s">
        <v>2081</v>
      </c>
      <c r="D1111" s="273">
        <v>1166.8499999999999</v>
      </c>
    </row>
    <row r="1112" spans="1:4">
      <c r="A1112" s="271">
        <v>804397</v>
      </c>
      <c r="B1112" s="272" t="s">
        <v>16066</v>
      </c>
      <c r="C1112" s="271" t="s">
        <v>2081</v>
      </c>
      <c r="D1112" s="273">
        <v>2411.83</v>
      </c>
    </row>
    <row r="1113" spans="1:4">
      <c r="A1113" s="271">
        <v>804133</v>
      </c>
      <c r="B1113" s="272" t="s">
        <v>16067</v>
      </c>
      <c r="C1113" s="271" t="s">
        <v>2081</v>
      </c>
      <c r="D1113" s="273">
        <v>1423.19</v>
      </c>
    </row>
    <row r="1114" spans="1:4">
      <c r="A1114" s="271">
        <v>804396</v>
      </c>
      <c r="B1114" s="272" t="s">
        <v>16068</v>
      </c>
      <c r="C1114" s="271" t="s">
        <v>2081</v>
      </c>
      <c r="D1114" s="273">
        <v>2013.28</v>
      </c>
    </row>
    <row r="1115" spans="1:4">
      <c r="A1115" s="271">
        <v>804132</v>
      </c>
      <c r="B1115" s="272" t="s">
        <v>16069</v>
      </c>
      <c r="C1115" s="271" t="s">
        <v>2081</v>
      </c>
      <c r="D1115" s="273">
        <v>1183.69</v>
      </c>
    </row>
    <row r="1116" spans="1:4">
      <c r="A1116" s="271">
        <v>804135</v>
      </c>
      <c r="B1116" s="272" t="s">
        <v>16070</v>
      </c>
      <c r="C1116" s="271" t="s">
        <v>2081</v>
      </c>
      <c r="D1116" s="273">
        <v>1445.52</v>
      </c>
    </row>
    <row r="1117" spans="1:4">
      <c r="A1117" s="271">
        <v>804134</v>
      </c>
      <c r="B1117" s="272" t="s">
        <v>16071</v>
      </c>
      <c r="C1117" s="271" t="s">
        <v>2081</v>
      </c>
      <c r="D1117" s="273">
        <v>1205.6300000000001</v>
      </c>
    </row>
    <row r="1118" spans="1:4">
      <c r="A1118" s="271">
        <v>804137</v>
      </c>
      <c r="B1118" s="272" t="s">
        <v>16072</v>
      </c>
      <c r="C1118" s="271" t="s">
        <v>2081</v>
      </c>
      <c r="D1118" s="273">
        <v>1419.9</v>
      </c>
    </row>
    <row r="1119" spans="1:4">
      <c r="A1119" s="271">
        <v>804136</v>
      </c>
      <c r="B1119" s="272" t="s">
        <v>16073</v>
      </c>
      <c r="C1119" s="271" t="s">
        <v>2081</v>
      </c>
      <c r="D1119" s="273">
        <v>1179.54</v>
      </c>
    </row>
    <row r="1120" spans="1:4">
      <c r="A1120" s="271">
        <v>804399</v>
      </c>
      <c r="B1120" s="272" t="s">
        <v>16074</v>
      </c>
      <c r="C1120" s="271" t="s">
        <v>2081</v>
      </c>
      <c r="D1120" s="273">
        <v>3001.99</v>
      </c>
    </row>
    <row r="1121" spans="1:4">
      <c r="A1121" s="271">
        <v>804139</v>
      </c>
      <c r="B1121" s="272" t="s">
        <v>16075</v>
      </c>
      <c r="C1121" s="271" t="s">
        <v>2081</v>
      </c>
      <c r="D1121" s="273">
        <v>1518.98</v>
      </c>
    </row>
    <row r="1122" spans="1:4">
      <c r="A1122" s="271">
        <v>804398</v>
      </c>
      <c r="B1122" s="272" t="s">
        <v>16076</v>
      </c>
      <c r="C1122" s="271" t="s">
        <v>2081</v>
      </c>
      <c r="D1122" s="273">
        <v>2500.3200000000002</v>
      </c>
    </row>
    <row r="1123" spans="1:4">
      <c r="A1123" s="271">
        <v>804138</v>
      </c>
      <c r="B1123" s="272" t="s">
        <v>16077</v>
      </c>
      <c r="C1123" s="271" t="s">
        <v>2081</v>
      </c>
      <c r="D1123" s="273">
        <v>1278.05</v>
      </c>
    </row>
    <row r="1124" spans="1:4">
      <c r="A1124" s="271">
        <v>804123</v>
      </c>
      <c r="B1124" s="272" t="s">
        <v>16078</v>
      </c>
      <c r="C1124" s="271" t="s">
        <v>2081</v>
      </c>
      <c r="D1124" s="273">
        <v>1374.64</v>
      </c>
    </row>
    <row r="1125" spans="1:4">
      <c r="A1125" s="271">
        <v>804122</v>
      </c>
      <c r="B1125" s="272" t="s">
        <v>16079</v>
      </c>
      <c r="C1125" s="271" t="s">
        <v>2081</v>
      </c>
      <c r="D1125" s="273">
        <v>1136.3599999999999</v>
      </c>
    </row>
    <row r="1126" spans="1:4">
      <c r="A1126" s="271">
        <v>804401</v>
      </c>
      <c r="B1126" s="272" t="s">
        <v>16080</v>
      </c>
      <c r="C1126" s="271" t="s">
        <v>2081</v>
      </c>
      <c r="D1126" s="273">
        <v>2978.13</v>
      </c>
    </row>
    <row r="1127" spans="1:4">
      <c r="A1127" s="271">
        <v>804141</v>
      </c>
      <c r="B1127" s="272" t="s">
        <v>16081</v>
      </c>
      <c r="C1127" s="271" t="s">
        <v>2081</v>
      </c>
      <c r="D1127" s="273">
        <v>1909.02</v>
      </c>
    </row>
    <row r="1128" spans="1:4">
      <c r="A1128" s="271">
        <v>804400</v>
      </c>
      <c r="B1128" s="272" t="s">
        <v>16082</v>
      </c>
      <c r="C1128" s="271" t="s">
        <v>2081</v>
      </c>
      <c r="D1128" s="273">
        <v>2456.27</v>
      </c>
    </row>
    <row r="1129" spans="1:4">
      <c r="A1129" s="271">
        <v>804140</v>
      </c>
      <c r="B1129" s="272" t="s">
        <v>16083</v>
      </c>
      <c r="C1129" s="271" t="s">
        <v>2081</v>
      </c>
      <c r="D1129" s="273">
        <v>1564.21</v>
      </c>
    </row>
    <row r="1130" spans="1:4">
      <c r="A1130" s="271">
        <v>804145</v>
      </c>
      <c r="B1130" s="272" t="s">
        <v>16084</v>
      </c>
      <c r="C1130" s="271" t="s">
        <v>2081</v>
      </c>
      <c r="D1130" s="273">
        <v>1916.01</v>
      </c>
    </row>
    <row r="1131" spans="1:4">
      <c r="A1131" s="271">
        <v>804144</v>
      </c>
      <c r="B1131" s="272" t="s">
        <v>16085</v>
      </c>
      <c r="C1131" s="271" t="s">
        <v>2081</v>
      </c>
      <c r="D1131" s="273">
        <v>1570.82</v>
      </c>
    </row>
    <row r="1132" spans="1:4">
      <c r="A1132" s="271">
        <v>804403</v>
      </c>
      <c r="B1132" s="272" t="s">
        <v>16086</v>
      </c>
      <c r="C1132" s="271" t="s">
        <v>2081</v>
      </c>
      <c r="D1132" s="273">
        <v>3136.42</v>
      </c>
    </row>
    <row r="1133" spans="1:4">
      <c r="A1133" s="271">
        <v>804147</v>
      </c>
      <c r="B1133" s="272" t="s">
        <v>16087</v>
      </c>
      <c r="C1133" s="271" t="s">
        <v>2081</v>
      </c>
      <c r="D1133" s="273">
        <v>1924.71</v>
      </c>
    </row>
    <row r="1134" spans="1:4">
      <c r="A1134" s="271">
        <v>804402</v>
      </c>
      <c r="B1134" s="272" t="s">
        <v>16088</v>
      </c>
      <c r="C1134" s="271" t="s">
        <v>2081</v>
      </c>
      <c r="D1134" s="273">
        <v>2584.89</v>
      </c>
    </row>
    <row r="1135" spans="1:4">
      <c r="A1135" s="271">
        <v>804146</v>
      </c>
      <c r="B1135" s="272" t="s">
        <v>16089</v>
      </c>
      <c r="C1135" s="271" t="s">
        <v>2081</v>
      </c>
      <c r="D1135" s="273">
        <v>1579.14</v>
      </c>
    </row>
    <row r="1136" spans="1:4">
      <c r="A1136" s="271">
        <v>804149</v>
      </c>
      <c r="B1136" s="272" t="s">
        <v>16090</v>
      </c>
      <c r="C1136" s="271" t="s">
        <v>2081</v>
      </c>
      <c r="D1136" s="273">
        <v>1937.79</v>
      </c>
    </row>
    <row r="1137" spans="1:4">
      <c r="A1137" s="271">
        <v>804148</v>
      </c>
      <c r="B1137" s="272" t="s">
        <v>16091</v>
      </c>
      <c r="C1137" s="271" t="s">
        <v>2081</v>
      </c>
      <c r="D1137" s="273">
        <v>1591.56</v>
      </c>
    </row>
    <row r="1138" spans="1:4">
      <c r="A1138" s="271">
        <v>804151</v>
      </c>
      <c r="B1138" s="272" t="s">
        <v>16092</v>
      </c>
      <c r="C1138" s="271" t="s">
        <v>2081</v>
      </c>
      <c r="D1138" s="273">
        <v>1955.75</v>
      </c>
    </row>
    <row r="1139" spans="1:4">
      <c r="A1139" s="271">
        <v>804150</v>
      </c>
      <c r="B1139" s="272" t="s">
        <v>16093</v>
      </c>
      <c r="C1139" s="271" t="s">
        <v>2081</v>
      </c>
      <c r="D1139" s="273">
        <v>1608.76</v>
      </c>
    </row>
    <row r="1140" spans="1:4">
      <c r="A1140" s="271">
        <v>804405</v>
      </c>
      <c r="B1140" s="272" t="s">
        <v>16094</v>
      </c>
      <c r="C1140" s="271" t="s">
        <v>2081</v>
      </c>
      <c r="D1140" s="273">
        <v>3506.11</v>
      </c>
    </row>
    <row r="1141" spans="1:4">
      <c r="A1141" s="271">
        <v>804153</v>
      </c>
      <c r="B1141" s="272" t="s">
        <v>16095</v>
      </c>
      <c r="C1141" s="271" t="s">
        <v>2081</v>
      </c>
      <c r="D1141" s="273">
        <v>1980.04</v>
      </c>
    </row>
    <row r="1142" spans="1:4">
      <c r="A1142" s="271">
        <v>804404</v>
      </c>
      <c r="B1142" s="272" t="s">
        <v>16096</v>
      </c>
      <c r="C1142" s="271" t="s">
        <v>2081</v>
      </c>
      <c r="D1142" s="273">
        <v>2886.63</v>
      </c>
    </row>
    <row r="1143" spans="1:4">
      <c r="A1143" s="271">
        <v>804152</v>
      </c>
      <c r="B1143" s="272" t="s">
        <v>16097</v>
      </c>
      <c r="C1143" s="271" t="s">
        <v>2081</v>
      </c>
      <c r="D1143" s="273">
        <v>1632.1</v>
      </c>
    </row>
    <row r="1144" spans="1:4">
      <c r="A1144" s="271">
        <v>804155</v>
      </c>
      <c r="B1144" s="272" t="s">
        <v>16098</v>
      </c>
      <c r="C1144" s="271" t="s">
        <v>2081</v>
      </c>
      <c r="D1144" s="273">
        <v>2011.47</v>
      </c>
    </row>
    <row r="1145" spans="1:4">
      <c r="A1145" s="271">
        <v>804154</v>
      </c>
      <c r="B1145" s="272" t="s">
        <v>16099</v>
      </c>
      <c r="C1145" s="271" t="s">
        <v>2081</v>
      </c>
      <c r="D1145" s="273">
        <v>1662.49</v>
      </c>
    </row>
    <row r="1146" spans="1:4">
      <c r="A1146" s="271">
        <v>804157</v>
      </c>
      <c r="B1146" s="272" t="s">
        <v>16100</v>
      </c>
      <c r="C1146" s="271" t="s">
        <v>2081</v>
      </c>
      <c r="D1146" s="273">
        <v>2054.92</v>
      </c>
    </row>
    <row r="1147" spans="1:4">
      <c r="A1147" s="271">
        <v>804156</v>
      </c>
      <c r="B1147" s="272" t="s">
        <v>16101</v>
      </c>
      <c r="C1147" s="271" t="s">
        <v>2081</v>
      </c>
      <c r="D1147" s="273">
        <v>1704.71</v>
      </c>
    </row>
    <row r="1148" spans="1:4">
      <c r="A1148" s="271">
        <v>804407</v>
      </c>
      <c r="B1148" s="272" t="s">
        <v>16102</v>
      </c>
      <c r="C1148" s="271" t="s">
        <v>2081</v>
      </c>
      <c r="D1148" s="273">
        <v>4369.1000000000004</v>
      </c>
    </row>
    <row r="1149" spans="1:4">
      <c r="A1149" s="271">
        <v>804159</v>
      </c>
      <c r="B1149" s="272" t="s">
        <v>16103</v>
      </c>
      <c r="C1149" s="271" t="s">
        <v>2081</v>
      </c>
      <c r="D1149" s="273">
        <v>2112.9</v>
      </c>
    </row>
    <row r="1150" spans="1:4">
      <c r="A1150" s="271">
        <v>804406</v>
      </c>
      <c r="B1150" s="272" t="s">
        <v>16104</v>
      </c>
      <c r="C1150" s="271" t="s">
        <v>2081</v>
      </c>
      <c r="D1150" s="273">
        <v>3587.83</v>
      </c>
    </row>
    <row r="1151" spans="1:4">
      <c r="A1151" s="271">
        <v>804158</v>
      </c>
      <c r="B1151" s="272" t="s">
        <v>16105</v>
      </c>
      <c r="C1151" s="271" t="s">
        <v>2081</v>
      </c>
      <c r="D1151" s="273">
        <v>1761.36</v>
      </c>
    </row>
    <row r="1152" spans="1:4">
      <c r="A1152" s="271">
        <v>804143</v>
      </c>
      <c r="B1152" s="272" t="s">
        <v>16106</v>
      </c>
      <c r="C1152" s="271" t="s">
        <v>2081</v>
      </c>
      <c r="D1152" s="273">
        <v>1911.05</v>
      </c>
    </row>
    <row r="1153" spans="1:4">
      <c r="A1153" s="271">
        <v>804142</v>
      </c>
      <c r="B1153" s="272" t="s">
        <v>16107</v>
      </c>
      <c r="C1153" s="271" t="s">
        <v>2081</v>
      </c>
      <c r="D1153" s="273">
        <v>1566.15</v>
      </c>
    </row>
    <row r="1154" spans="1:4">
      <c r="A1154" s="271">
        <v>804409</v>
      </c>
      <c r="B1154" s="272" t="s">
        <v>16108</v>
      </c>
      <c r="C1154" s="271" t="s">
        <v>2081</v>
      </c>
      <c r="D1154" s="273">
        <v>5392.55</v>
      </c>
    </row>
    <row r="1155" spans="1:4">
      <c r="A1155" s="271">
        <v>804161</v>
      </c>
      <c r="B1155" s="272" t="s">
        <v>16109</v>
      </c>
      <c r="C1155" s="271" t="s">
        <v>2081</v>
      </c>
      <c r="D1155" s="273">
        <v>3285.04</v>
      </c>
    </row>
    <row r="1156" spans="1:4">
      <c r="A1156" s="271">
        <v>804408</v>
      </c>
      <c r="B1156" s="272" t="s">
        <v>16110</v>
      </c>
      <c r="C1156" s="271" t="s">
        <v>2081</v>
      </c>
      <c r="D1156" s="273">
        <v>4367.97</v>
      </c>
    </row>
    <row r="1157" spans="1:4">
      <c r="A1157" s="271">
        <v>804160</v>
      </c>
      <c r="B1157" s="272" t="s">
        <v>16111</v>
      </c>
      <c r="C1157" s="271" t="s">
        <v>2081</v>
      </c>
      <c r="D1157" s="273">
        <v>2670.2</v>
      </c>
    </row>
    <row r="1158" spans="1:4">
      <c r="A1158" s="271">
        <v>804165</v>
      </c>
      <c r="B1158" s="272" t="s">
        <v>16112</v>
      </c>
      <c r="C1158" s="271" t="s">
        <v>2081</v>
      </c>
      <c r="D1158" s="273">
        <v>3294.63</v>
      </c>
    </row>
    <row r="1159" spans="1:4">
      <c r="A1159" s="271">
        <v>804164</v>
      </c>
      <c r="B1159" s="272" t="s">
        <v>16113</v>
      </c>
      <c r="C1159" s="271" t="s">
        <v>2081</v>
      </c>
      <c r="D1159" s="273">
        <v>2679.31</v>
      </c>
    </row>
    <row r="1160" spans="1:4">
      <c r="A1160" s="271">
        <v>804411</v>
      </c>
      <c r="B1160" s="272" t="s">
        <v>16114</v>
      </c>
      <c r="C1160" s="271" t="s">
        <v>2081</v>
      </c>
      <c r="D1160" s="273">
        <v>5687.6</v>
      </c>
    </row>
    <row r="1161" spans="1:4">
      <c r="A1161" s="271">
        <v>804167</v>
      </c>
      <c r="B1161" s="272" t="s">
        <v>16115</v>
      </c>
      <c r="C1161" s="271" t="s">
        <v>2081</v>
      </c>
      <c r="D1161" s="273">
        <v>3307.14</v>
      </c>
    </row>
    <row r="1162" spans="1:4">
      <c r="A1162" s="271">
        <v>804410</v>
      </c>
      <c r="B1162" s="272" t="s">
        <v>16116</v>
      </c>
      <c r="C1162" s="271" t="s">
        <v>2081</v>
      </c>
      <c r="D1162" s="273">
        <v>4604.17</v>
      </c>
    </row>
    <row r="1163" spans="1:4">
      <c r="A1163" s="271">
        <v>804166</v>
      </c>
      <c r="B1163" s="272" t="s">
        <v>16117</v>
      </c>
      <c r="C1163" s="271" t="s">
        <v>2081</v>
      </c>
      <c r="D1163" s="273">
        <v>2691.17</v>
      </c>
    </row>
    <row r="1164" spans="1:4">
      <c r="A1164" s="271">
        <v>804169</v>
      </c>
      <c r="B1164" s="272" t="s">
        <v>16118</v>
      </c>
      <c r="C1164" s="271" t="s">
        <v>2081</v>
      </c>
      <c r="D1164" s="273">
        <v>3325.43</v>
      </c>
    </row>
    <row r="1165" spans="1:4">
      <c r="A1165" s="271">
        <v>804168</v>
      </c>
      <c r="B1165" s="272" t="s">
        <v>16119</v>
      </c>
      <c r="C1165" s="271" t="s">
        <v>2081</v>
      </c>
      <c r="D1165" s="273">
        <v>2708.6</v>
      </c>
    </row>
    <row r="1166" spans="1:4">
      <c r="A1166" s="271">
        <v>804171</v>
      </c>
      <c r="B1166" s="272" t="s">
        <v>16120</v>
      </c>
      <c r="C1166" s="271" t="s">
        <v>2081</v>
      </c>
      <c r="D1166" s="273">
        <v>3350.37</v>
      </c>
    </row>
    <row r="1167" spans="1:4">
      <c r="A1167" s="271">
        <v>804170</v>
      </c>
      <c r="B1167" s="272" t="s">
        <v>16121</v>
      </c>
      <c r="C1167" s="271" t="s">
        <v>2081</v>
      </c>
      <c r="D1167" s="273">
        <v>2732.41</v>
      </c>
    </row>
    <row r="1168" spans="1:4">
      <c r="A1168" s="271">
        <v>804413</v>
      </c>
      <c r="B1168" s="272" t="s">
        <v>16122</v>
      </c>
      <c r="C1168" s="271" t="s">
        <v>2081</v>
      </c>
      <c r="D1168" s="273">
        <v>6374.6</v>
      </c>
    </row>
    <row r="1169" spans="1:4">
      <c r="A1169" s="271">
        <v>804173</v>
      </c>
      <c r="B1169" s="272" t="s">
        <v>16123</v>
      </c>
      <c r="C1169" s="271" t="s">
        <v>2081</v>
      </c>
      <c r="D1169" s="273">
        <v>3383.93</v>
      </c>
    </row>
    <row r="1170" spans="1:4">
      <c r="A1170" s="271">
        <v>804412</v>
      </c>
      <c r="B1170" s="272" t="s">
        <v>16124</v>
      </c>
      <c r="C1170" s="271" t="s">
        <v>2081</v>
      </c>
      <c r="D1170" s="273">
        <v>5154.97</v>
      </c>
    </row>
    <row r="1171" spans="1:4">
      <c r="A1171" s="271">
        <v>804172</v>
      </c>
      <c r="B1171" s="272" t="s">
        <v>16125</v>
      </c>
      <c r="C1171" s="271" t="s">
        <v>2081</v>
      </c>
      <c r="D1171" s="273">
        <v>2764.64</v>
      </c>
    </row>
    <row r="1172" spans="1:4">
      <c r="A1172" s="271">
        <v>804175</v>
      </c>
      <c r="B1172" s="272" t="s">
        <v>16126</v>
      </c>
      <c r="C1172" s="271" t="s">
        <v>2081</v>
      </c>
      <c r="D1172" s="273">
        <v>3428.93</v>
      </c>
    </row>
    <row r="1173" spans="1:4">
      <c r="A1173" s="271">
        <v>804174</v>
      </c>
      <c r="B1173" s="272" t="s">
        <v>16127</v>
      </c>
      <c r="C1173" s="271" t="s">
        <v>2081</v>
      </c>
      <c r="D1173" s="273">
        <v>2808.12</v>
      </c>
    </row>
    <row r="1174" spans="1:4">
      <c r="A1174" s="271">
        <v>804177</v>
      </c>
      <c r="B1174" s="272" t="s">
        <v>16128</v>
      </c>
      <c r="C1174" s="271" t="s">
        <v>2081</v>
      </c>
      <c r="D1174" s="273">
        <v>3489.11</v>
      </c>
    </row>
    <row r="1175" spans="1:4">
      <c r="A1175" s="271">
        <v>804176</v>
      </c>
      <c r="B1175" s="272" t="s">
        <v>16129</v>
      </c>
      <c r="C1175" s="271" t="s">
        <v>2081</v>
      </c>
      <c r="D1175" s="273">
        <v>2866.5</v>
      </c>
    </row>
    <row r="1176" spans="1:4">
      <c r="A1176" s="271">
        <v>804415</v>
      </c>
      <c r="B1176" s="272" t="s">
        <v>16130</v>
      </c>
      <c r="C1176" s="271" t="s">
        <v>2081</v>
      </c>
      <c r="D1176" s="273">
        <v>7992.17</v>
      </c>
    </row>
    <row r="1177" spans="1:4">
      <c r="A1177" s="271">
        <v>804179</v>
      </c>
      <c r="B1177" s="272" t="s">
        <v>16131</v>
      </c>
      <c r="C1177" s="271" t="s">
        <v>2081</v>
      </c>
      <c r="D1177" s="273">
        <v>3571.52</v>
      </c>
    </row>
    <row r="1178" spans="1:4">
      <c r="A1178" s="271">
        <v>804414</v>
      </c>
      <c r="B1178" s="272" t="s">
        <v>16132</v>
      </c>
      <c r="C1178" s="271" t="s">
        <v>2081</v>
      </c>
      <c r="D1178" s="273">
        <v>6446.97</v>
      </c>
    </row>
    <row r="1179" spans="1:4">
      <c r="A1179" s="271">
        <v>804178</v>
      </c>
      <c r="B1179" s="272" t="s">
        <v>16133</v>
      </c>
      <c r="C1179" s="271" t="s">
        <v>2081</v>
      </c>
      <c r="D1179" s="273">
        <v>2946.92</v>
      </c>
    </row>
    <row r="1180" spans="1:4">
      <c r="A1180" s="271">
        <v>804163</v>
      </c>
      <c r="B1180" s="272" t="s">
        <v>16134</v>
      </c>
      <c r="C1180" s="271" t="s">
        <v>2081</v>
      </c>
      <c r="D1180" s="273">
        <v>3287.63</v>
      </c>
    </row>
    <row r="1181" spans="1:4">
      <c r="A1181" s="271">
        <v>804162</v>
      </c>
      <c r="B1181" s="272" t="s">
        <v>16135</v>
      </c>
      <c r="C1181" s="271" t="s">
        <v>2081</v>
      </c>
      <c r="D1181" s="273">
        <v>2672.7</v>
      </c>
    </row>
    <row r="1182" spans="1:4">
      <c r="A1182" s="271">
        <v>804441</v>
      </c>
      <c r="B1182" s="272" t="s">
        <v>16136</v>
      </c>
      <c r="C1182" s="271" t="s">
        <v>2081</v>
      </c>
      <c r="D1182" s="273">
        <v>3682.69</v>
      </c>
    </row>
    <row r="1183" spans="1:4">
      <c r="A1183" s="271">
        <v>804317</v>
      </c>
      <c r="B1183" s="272" t="s">
        <v>16137</v>
      </c>
      <c r="C1183" s="271" t="s">
        <v>2081</v>
      </c>
      <c r="D1183" s="273">
        <v>2007.21</v>
      </c>
    </row>
    <row r="1184" spans="1:4">
      <c r="A1184" s="271">
        <v>804440</v>
      </c>
      <c r="B1184" s="272" t="s">
        <v>16138</v>
      </c>
      <c r="C1184" s="271" t="s">
        <v>2081</v>
      </c>
      <c r="D1184" s="273">
        <v>3052.88</v>
      </c>
    </row>
    <row r="1185" spans="1:4">
      <c r="A1185" s="271">
        <v>804316</v>
      </c>
      <c r="B1185" s="272" t="s">
        <v>16139</v>
      </c>
      <c r="C1185" s="271" t="s">
        <v>2081</v>
      </c>
      <c r="D1185" s="273">
        <v>1646</v>
      </c>
    </row>
    <row r="1186" spans="1:4">
      <c r="A1186" s="271">
        <v>804321</v>
      </c>
      <c r="B1186" s="272" t="s">
        <v>16140</v>
      </c>
      <c r="C1186" s="271" t="s">
        <v>2081</v>
      </c>
      <c r="D1186" s="273">
        <v>2021.36</v>
      </c>
    </row>
    <row r="1187" spans="1:4">
      <c r="A1187" s="271">
        <v>804320</v>
      </c>
      <c r="B1187" s="272" t="s">
        <v>16141</v>
      </c>
      <c r="C1187" s="271" t="s">
        <v>2081</v>
      </c>
      <c r="D1187" s="273">
        <v>1659.02</v>
      </c>
    </row>
    <row r="1188" spans="1:4">
      <c r="A1188" s="271">
        <v>804443</v>
      </c>
      <c r="B1188" s="272" t="s">
        <v>16142</v>
      </c>
      <c r="C1188" s="271" t="s">
        <v>2081</v>
      </c>
      <c r="D1188" s="273">
        <v>3843.12</v>
      </c>
    </row>
    <row r="1189" spans="1:4">
      <c r="A1189" s="271">
        <v>804323</v>
      </c>
      <c r="B1189" s="272" t="s">
        <v>16143</v>
      </c>
      <c r="C1189" s="271" t="s">
        <v>2081</v>
      </c>
      <c r="D1189" s="273">
        <v>2040.24</v>
      </c>
    </row>
    <row r="1190" spans="1:4">
      <c r="A1190" s="271">
        <v>804442</v>
      </c>
      <c r="B1190" s="272" t="s">
        <v>16144</v>
      </c>
      <c r="C1190" s="271" t="s">
        <v>2081</v>
      </c>
      <c r="D1190" s="273">
        <v>3185.16</v>
      </c>
    </row>
    <row r="1191" spans="1:4">
      <c r="A1191" s="271">
        <v>804322</v>
      </c>
      <c r="B1191" s="272" t="s">
        <v>16145</v>
      </c>
      <c r="C1191" s="271" t="s">
        <v>2081</v>
      </c>
      <c r="D1191" s="273">
        <v>1676.38</v>
      </c>
    </row>
    <row r="1192" spans="1:4">
      <c r="A1192" s="271">
        <v>804325</v>
      </c>
      <c r="B1192" s="272" t="s">
        <v>16146</v>
      </c>
      <c r="C1192" s="271" t="s">
        <v>2081</v>
      </c>
      <c r="D1192" s="273">
        <v>2067.5700000000002</v>
      </c>
    </row>
    <row r="1193" spans="1:4">
      <c r="A1193" s="271">
        <v>804324</v>
      </c>
      <c r="B1193" s="272" t="s">
        <v>16147</v>
      </c>
      <c r="C1193" s="271" t="s">
        <v>2081</v>
      </c>
      <c r="D1193" s="273">
        <v>1701.72</v>
      </c>
    </row>
    <row r="1194" spans="1:4">
      <c r="A1194" s="271">
        <v>804327</v>
      </c>
      <c r="B1194" s="272" t="s">
        <v>16148</v>
      </c>
      <c r="C1194" s="271" t="s">
        <v>2081</v>
      </c>
      <c r="D1194" s="273">
        <v>2105.15</v>
      </c>
    </row>
    <row r="1195" spans="1:4">
      <c r="A1195" s="271">
        <v>804326</v>
      </c>
      <c r="B1195" s="272" t="s">
        <v>16149</v>
      </c>
      <c r="C1195" s="271" t="s">
        <v>2081</v>
      </c>
      <c r="D1195" s="273">
        <v>1736.64</v>
      </c>
    </row>
    <row r="1196" spans="1:4">
      <c r="A1196" s="271">
        <v>804445</v>
      </c>
      <c r="B1196" s="272" t="s">
        <v>16150</v>
      </c>
      <c r="C1196" s="271" t="s">
        <v>2081</v>
      </c>
      <c r="D1196" s="273">
        <v>4288.79</v>
      </c>
    </row>
    <row r="1197" spans="1:4">
      <c r="A1197" s="271">
        <v>804329</v>
      </c>
      <c r="B1197" s="272" t="s">
        <v>16151</v>
      </c>
      <c r="C1197" s="271" t="s">
        <v>2081</v>
      </c>
      <c r="D1197" s="273">
        <v>2155.15</v>
      </c>
    </row>
    <row r="1198" spans="1:4">
      <c r="A1198" s="271">
        <v>804444</v>
      </c>
      <c r="B1198" s="272" t="s">
        <v>16152</v>
      </c>
      <c r="C1198" s="271" t="s">
        <v>2081</v>
      </c>
      <c r="D1198" s="273">
        <v>3552.73</v>
      </c>
    </row>
    <row r="1199" spans="1:4">
      <c r="A1199" s="271">
        <v>804328</v>
      </c>
      <c r="B1199" s="272" t="s">
        <v>16153</v>
      </c>
      <c r="C1199" s="271" t="s">
        <v>2081</v>
      </c>
      <c r="D1199" s="273">
        <v>1783.52</v>
      </c>
    </row>
    <row r="1200" spans="1:4">
      <c r="A1200" s="271">
        <v>804331</v>
      </c>
      <c r="B1200" s="272" t="s">
        <v>16154</v>
      </c>
      <c r="C1200" s="271" t="s">
        <v>2081</v>
      </c>
      <c r="D1200" s="273">
        <v>2219.86</v>
      </c>
    </row>
    <row r="1201" spans="1:4">
      <c r="A1201" s="271">
        <v>804330</v>
      </c>
      <c r="B1201" s="272" t="s">
        <v>16155</v>
      </c>
      <c r="C1201" s="271" t="s">
        <v>2081</v>
      </c>
      <c r="D1201" s="273">
        <v>1844.62</v>
      </c>
    </row>
    <row r="1202" spans="1:4">
      <c r="A1202" s="271">
        <v>804333</v>
      </c>
      <c r="B1202" s="272" t="s">
        <v>16156</v>
      </c>
      <c r="C1202" s="271" t="s">
        <v>2081</v>
      </c>
      <c r="D1202" s="273">
        <v>2306.41</v>
      </c>
    </row>
    <row r="1203" spans="1:4">
      <c r="A1203" s="271">
        <v>804332</v>
      </c>
      <c r="B1203" s="272" t="s">
        <v>16157</v>
      </c>
      <c r="C1203" s="271" t="s">
        <v>2081</v>
      </c>
      <c r="D1203" s="273">
        <v>1927</v>
      </c>
    </row>
    <row r="1204" spans="1:4">
      <c r="A1204" s="271">
        <v>804447</v>
      </c>
      <c r="B1204" s="272" t="s">
        <v>16158</v>
      </c>
      <c r="C1204" s="271" t="s">
        <v>2081</v>
      </c>
      <c r="D1204" s="273">
        <v>5305.63</v>
      </c>
    </row>
    <row r="1205" spans="1:4">
      <c r="A1205" s="271">
        <v>804335</v>
      </c>
      <c r="B1205" s="272" t="s">
        <v>16159</v>
      </c>
      <c r="C1205" s="271" t="s">
        <v>2081</v>
      </c>
      <c r="D1205" s="273">
        <v>2420.96</v>
      </c>
    </row>
    <row r="1206" spans="1:4">
      <c r="A1206" s="271">
        <v>804446</v>
      </c>
      <c r="B1206" s="272" t="s">
        <v>16160</v>
      </c>
      <c r="C1206" s="271" t="s">
        <v>2081</v>
      </c>
      <c r="D1206" s="273">
        <v>4390.72</v>
      </c>
    </row>
    <row r="1207" spans="1:4">
      <c r="A1207" s="271">
        <v>804334</v>
      </c>
      <c r="B1207" s="272" t="s">
        <v>16161</v>
      </c>
      <c r="C1207" s="271" t="s">
        <v>2081</v>
      </c>
      <c r="D1207" s="273">
        <v>2037.01</v>
      </c>
    </row>
    <row r="1208" spans="1:4">
      <c r="A1208" s="271">
        <v>804319</v>
      </c>
      <c r="B1208" s="272" t="s">
        <v>16162</v>
      </c>
      <c r="C1208" s="271" t="s">
        <v>2081</v>
      </c>
      <c r="D1208" s="273">
        <v>2010.46</v>
      </c>
    </row>
    <row r="1209" spans="1:4">
      <c r="A1209" s="271">
        <v>804318</v>
      </c>
      <c r="B1209" s="272" t="s">
        <v>16163</v>
      </c>
      <c r="C1209" s="271" t="s">
        <v>2081</v>
      </c>
      <c r="D1209" s="273">
        <v>1648.97</v>
      </c>
    </row>
    <row r="1210" spans="1:4">
      <c r="A1210" s="271">
        <v>804449</v>
      </c>
      <c r="B1210" s="272" t="s">
        <v>16164</v>
      </c>
      <c r="C1210" s="271" t="s">
        <v>2081</v>
      </c>
      <c r="D1210" s="273">
        <v>5346.75</v>
      </c>
    </row>
    <row r="1211" spans="1:4">
      <c r="A1211" s="271">
        <v>804337</v>
      </c>
      <c r="B1211" s="272" t="s">
        <v>16165</v>
      </c>
      <c r="C1211" s="271" t="s">
        <v>2081</v>
      </c>
      <c r="D1211" s="273">
        <v>2748.59</v>
      </c>
    </row>
    <row r="1212" spans="1:4">
      <c r="A1212" s="271">
        <v>804448</v>
      </c>
      <c r="B1212" s="272" t="s">
        <v>16166</v>
      </c>
      <c r="C1212" s="271" t="s">
        <v>2081</v>
      </c>
      <c r="D1212" s="273">
        <v>4373.17</v>
      </c>
    </row>
    <row r="1213" spans="1:4">
      <c r="A1213" s="271">
        <v>804336</v>
      </c>
      <c r="B1213" s="272" t="s">
        <v>16167</v>
      </c>
      <c r="C1213" s="271" t="s">
        <v>2081</v>
      </c>
      <c r="D1213" s="273">
        <v>2227.58</v>
      </c>
    </row>
    <row r="1214" spans="1:4">
      <c r="A1214" s="271">
        <v>804341</v>
      </c>
      <c r="B1214" s="272" t="s">
        <v>16168</v>
      </c>
      <c r="C1214" s="271" t="s">
        <v>2081</v>
      </c>
      <c r="D1214" s="273">
        <v>2770.09</v>
      </c>
    </row>
    <row r="1215" spans="1:4">
      <c r="A1215" s="271">
        <v>804340</v>
      </c>
      <c r="B1215" s="272" t="s">
        <v>16169</v>
      </c>
      <c r="C1215" s="271" t="s">
        <v>2081</v>
      </c>
      <c r="D1215" s="273">
        <v>2246.81</v>
      </c>
    </row>
    <row r="1216" spans="1:4">
      <c r="A1216" s="271">
        <v>804451</v>
      </c>
      <c r="B1216" s="272" t="s">
        <v>16170</v>
      </c>
      <c r="C1216" s="271" t="s">
        <v>2081</v>
      </c>
      <c r="D1216" s="273">
        <v>5592.19</v>
      </c>
    </row>
    <row r="1217" spans="1:4">
      <c r="A1217" s="271">
        <v>804343</v>
      </c>
      <c r="B1217" s="272" t="s">
        <v>16171</v>
      </c>
      <c r="C1217" s="271" t="s">
        <v>2081</v>
      </c>
      <c r="D1217" s="273">
        <v>2797.53</v>
      </c>
    </row>
    <row r="1218" spans="1:4">
      <c r="A1218" s="271">
        <v>804450</v>
      </c>
      <c r="B1218" s="272" t="s">
        <v>16172</v>
      </c>
      <c r="C1218" s="271" t="s">
        <v>2081</v>
      </c>
      <c r="D1218" s="273">
        <v>4572.45</v>
      </c>
    </row>
    <row r="1219" spans="1:4">
      <c r="A1219" s="271">
        <v>804342</v>
      </c>
      <c r="B1219" s="272" t="s">
        <v>16173</v>
      </c>
      <c r="C1219" s="271" t="s">
        <v>2081</v>
      </c>
      <c r="D1219" s="273">
        <v>2271.41</v>
      </c>
    </row>
    <row r="1220" spans="1:4">
      <c r="A1220" s="271">
        <v>804345</v>
      </c>
      <c r="B1220" s="272" t="s">
        <v>16174</v>
      </c>
      <c r="C1220" s="271" t="s">
        <v>2081</v>
      </c>
      <c r="D1220" s="273">
        <v>2837.66</v>
      </c>
    </row>
    <row r="1221" spans="1:4">
      <c r="A1221" s="271">
        <v>804344</v>
      </c>
      <c r="B1221" s="272" t="s">
        <v>16175</v>
      </c>
      <c r="C1221" s="271" t="s">
        <v>2081</v>
      </c>
      <c r="D1221" s="273">
        <v>2307.65</v>
      </c>
    </row>
    <row r="1222" spans="1:4">
      <c r="A1222" s="271">
        <v>804347</v>
      </c>
      <c r="B1222" s="272" t="s">
        <v>16176</v>
      </c>
      <c r="C1222" s="271" t="s">
        <v>2081</v>
      </c>
      <c r="D1222" s="273">
        <v>2892.52</v>
      </c>
    </row>
    <row r="1223" spans="1:4">
      <c r="A1223" s="271">
        <v>804346</v>
      </c>
      <c r="B1223" s="272" t="s">
        <v>16177</v>
      </c>
      <c r="C1223" s="271" t="s">
        <v>2081</v>
      </c>
      <c r="D1223" s="273">
        <v>2357.4899999999998</v>
      </c>
    </row>
    <row r="1224" spans="1:4">
      <c r="A1224" s="271">
        <v>804453</v>
      </c>
      <c r="B1224" s="272" t="s">
        <v>16178</v>
      </c>
      <c r="C1224" s="271" t="s">
        <v>2081</v>
      </c>
      <c r="D1224" s="273">
        <v>6234.52</v>
      </c>
    </row>
    <row r="1225" spans="1:4">
      <c r="A1225" s="271">
        <v>804349</v>
      </c>
      <c r="B1225" s="272" t="s">
        <v>16179</v>
      </c>
      <c r="C1225" s="271" t="s">
        <v>2081</v>
      </c>
      <c r="D1225" s="273">
        <v>2964.62</v>
      </c>
    </row>
    <row r="1226" spans="1:4">
      <c r="A1226" s="271">
        <v>804452</v>
      </c>
      <c r="B1226" s="272" t="s">
        <v>16180</v>
      </c>
      <c r="C1226" s="271" t="s">
        <v>2081</v>
      </c>
      <c r="D1226" s="273">
        <v>5093.47</v>
      </c>
    </row>
    <row r="1227" spans="1:4">
      <c r="A1227" s="271">
        <v>804348</v>
      </c>
      <c r="B1227" s="272" t="s">
        <v>16181</v>
      </c>
      <c r="C1227" s="271" t="s">
        <v>2081</v>
      </c>
      <c r="D1227" s="273">
        <v>2423.52</v>
      </c>
    </row>
    <row r="1228" spans="1:4">
      <c r="A1228" s="271">
        <v>804351</v>
      </c>
      <c r="B1228" s="272" t="s">
        <v>16182</v>
      </c>
      <c r="C1228" s="271" t="s">
        <v>2081</v>
      </c>
      <c r="D1228" s="273">
        <v>3057.6</v>
      </c>
    </row>
    <row r="1229" spans="1:4">
      <c r="A1229" s="271">
        <v>804350</v>
      </c>
      <c r="B1229" s="272" t="s">
        <v>16183</v>
      </c>
      <c r="C1229" s="271" t="s">
        <v>2081</v>
      </c>
      <c r="D1229" s="273">
        <v>2509.4899999999998</v>
      </c>
    </row>
    <row r="1230" spans="1:4">
      <c r="A1230" s="271">
        <v>804353</v>
      </c>
      <c r="B1230" s="272" t="s">
        <v>16184</v>
      </c>
      <c r="C1230" s="271" t="s">
        <v>2081</v>
      </c>
      <c r="D1230" s="273">
        <v>3179.98</v>
      </c>
    </row>
    <row r="1231" spans="1:4">
      <c r="A1231" s="271">
        <v>804352</v>
      </c>
      <c r="B1231" s="272" t="s">
        <v>16185</v>
      </c>
      <c r="C1231" s="271" t="s">
        <v>2081</v>
      </c>
      <c r="D1231" s="273">
        <v>2623.91</v>
      </c>
    </row>
    <row r="1232" spans="1:4">
      <c r="A1232" s="271">
        <v>804455</v>
      </c>
      <c r="B1232" s="272" t="s">
        <v>16186</v>
      </c>
      <c r="C1232" s="271" t="s">
        <v>2081</v>
      </c>
      <c r="D1232" s="273">
        <v>7717.78</v>
      </c>
    </row>
    <row r="1233" spans="1:4">
      <c r="A1233" s="271">
        <v>804355</v>
      </c>
      <c r="B1233" s="272" t="s">
        <v>16187</v>
      </c>
      <c r="C1233" s="271" t="s">
        <v>2081</v>
      </c>
      <c r="D1233" s="273">
        <v>3341.42</v>
      </c>
    </row>
    <row r="1234" spans="1:4">
      <c r="A1234" s="271">
        <v>804454</v>
      </c>
      <c r="B1234" s="272" t="s">
        <v>16188</v>
      </c>
      <c r="C1234" s="271" t="s">
        <v>2081</v>
      </c>
      <c r="D1234" s="273">
        <v>6297.7</v>
      </c>
    </row>
    <row r="1235" spans="1:4">
      <c r="A1235" s="271">
        <v>804354</v>
      </c>
      <c r="B1235" s="272" t="s">
        <v>16189</v>
      </c>
      <c r="C1235" s="271" t="s">
        <v>2081</v>
      </c>
      <c r="D1235" s="273">
        <v>2776.44</v>
      </c>
    </row>
    <row r="1236" spans="1:4">
      <c r="A1236" s="271">
        <v>804339</v>
      </c>
      <c r="B1236" s="272" t="s">
        <v>16190</v>
      </c>
      <c r="C1236" s="271" t="s">
        <v>2081</v>
      </c>
      <c r="D1236" s="273">
        <v>2753.96</v>
      </c>
    </row>
    <row r="1237" spans="1:4">
      <c r="A1237" s="271">
        <v>804338</v>
      </c>
      <c r="B1237" s="272" t="s">
        <v>16191</v>
      </c>
      <c r="C1237" s="271" t="s">
        <v>2081</v>
      </c>
      <c r="D1237" s="273">
        <v>2232.39</v>
      </c>
    </row>
    <row r="1238" spans="1:4">
      <c r="A1238" s="271">
        <v>804457</v>
      </c>
      <c r="B1238" s="272" t="s">
        <v>16192</v>
      </c>
      <c r="C1238" s="271" t="s">
        <v>2081</v>
      </c>
      <c r="D1238" s="273">
        <v>9356.35</v>
      </c>
    </row>
    <row r="1239" spans="1:4">
      <c r="A1239" s="271">
        <v>804357</v>
      </c>
      <c r="B1239" s="272" t="s">
        <v>16193</v>
      </c>
      <c r="C1239" s="271" t="s">
        <v>2081</v>
      </c>
      <c r="D1239" s="273">
        <v>4636.1899999999996</v>
      </c>
    </row>
    <row r="1240" spans="1:4">
      <c r="A1240" s="271">
        <v>804456</v>
      </c>
      <c r="B1240" s="272" t="s">
        <v>16194</v>
      </c>
      <c r="C1240" s="271" t="s">
        <v>2081</v>
      </c>
      <c r="D1240" s="273">
        <v>7506.63</v>
      </c>
    </row>
    <row r="1241" spans="1:4">
      <c r="A1241" s="271">
        <v>804356</v>
      </c>
      <c r="B1241" s="272" t="s">
        <v>16195</v>
      </c>
      <c r="C1241" s="271" t="s">
        <v>2081</v>
      </c>
      <c r="D1241" s="273">
        <v>3713.69</v>
      </c>
    </row>
    <row r="1242" spans="1:4">
      <c r="A1242" s="271">
        <v>804361</v>
      </c>
      <c r="B1242" s="272" t="s">
        <v>16196</v>
      </c>
      <c r="C1242" s="271" t="s">
        <v>2081</v>
      </c>
      <c r="D1242" s="273">
        <v>4669.2700000000004</v>
      </c>
    </row>
    <row r="1243" spans="1:4">
      <c r="A1243" s="271">
        <v>804360</v>
      </c>
      <c r="B1243" s="272" t="s">
        <v>16197</v>
      </c>
      <c r="C1243" s="271" t="s">
        <v>2081</v>
      </c>
      <c r="D1243" s="273">
        <v>3742.79</v>
      </c>
    </row>
    <row r="1244" spans="1:4">
      <c r="A1244" s="271">
        <v>804459</v>
      </c>
      <c r="B1244" s="272" t="s">
        <v>16198</v>
      </c>
      <c r="C1244" s="271" t="s">
        <v>2081</v>
      </c>
      <c r="D1244" s="273">
        <v>9791.92</v>
      </c>
    </row>
    <row r="1245" spans="1:4">
      <c r="A1245" s="271">
        <v>804363</v>
      </c>
      <c r="B1245" s="272" t="s">
        <v>16199</v>
      </c>
      <c r="C1245" s="271" t="s">
        <v>2081</v>
      </c>
      <c r="D1245" s="273">
        <v>4711.6400000000003</v>
      </c>
    </row>
    <row r="1246" spans="1:4">
      <c r="A1246" s="271">
        <v>804458</v>
      </c>
      <c r="B1246" s="272" t="s">
        <v>16200</v>
      </c>
      <c r="C1246" s="271" t="s">
        <v>2081</v>
      </c>
      <c r="D1246" s="273">
        <v>7854.04</v>
      </c>
    </row>
    <row r="1247" spans="1:4">
      <c r="A1247" s="271">
        <v>804362</v>
      </c>
      <c r="B1247" s="272" t="s">
        <v>16201</v>
      </c>
      <c r="C1247" s="271" t="s">
        <v>2081</v>
      </c>
      <c r="D1247" s="273">
        <v>3780.14</v>
      </c>
    </row>
    <row r="1248" spans="1:4">
      <c r="A1248" s="271">
        <v>804365</v>
      </c>
      <c r="B1248" s="272" t="s">
        <v>16202</v>
      </c>
      <c r="C1248" s="271" t="s">
        <v>2081</v>
      </c>
      <c r="D1248" s="273">
        <v>4772.8100000000004</v>
      </c>
    </row>
    <row r="1249" spans="1:4">
      <c r="A1249" s="271">
        <v>804364</v>
      </c>
      <c r="B1249" s="272" t="s">
        <v>16203</v>
      </c>
      <c r="C1249" s="271" t="s">
        <v>2081</v>
      </c>
      <c r="D1249" s="273">
        <v>3834.3</v>
      </c>
    </row>
    <row r="1250" spans="1:4">
      <c r="A1250" s="271">
        <v>804367</v>
      </c>
      <c r="B1250" s="272" t="s">
        <v>16204</v>
      </c>
      <c r="C1250" s="271" t="s">
        <v>2081</v>
      </c>
      <c r="D1250" s="273">
        <v>4855.88</v>
      </c>
    </row>
    <row r="1251" spans="1:4">
      <c r="A1251" s="271">
        <v>804366</v>
      </c>
      <c r="B1251" s="272" t="s">
        <v>16205</v>
      </c>
      <c r="C1251" s="271" t="s">
        <v>2081</v>
      </c>
      <c r="D1251" s="273">
        <v>3908.46</v>
      </c>
    </row>
    <row r="1252" spans="1:4">
      <c r="A1252" s="271">
        <v>804461</v>
      </c>
      <c r="B1252" s="272" t="s">
        <v>16206</v>
      </c>
      <c r="C1252" s="271" t="s">
        <v>2081</v>
      </c>
      <c r="D1252" s="273">
        <v>10948.49</v>
      </c>
    </row>
    <row r="1253" spans="1:4">
      <c r="A1253" s="271">
        <v>804369</v>
      </c>
      <c r="B1253" s="272" t="s">
        <v>16207</v>
      </c>
      <c r="C1253" s="271" t="s">
        <v>2081</v>
      </c>
      <c r="D1253" s="273">
        <v>4964.25</v>
      </c>
    </row>
    <row r="1254" spans="1:4">
      <c r="A1254" s="271">
        <v>804460</v>
      </c>
      <c r="B1254" s="272" t="s">
        <v>16208</v>
      </c>
      <c r="C1254" s="271" t="s">
        <v>2081</v>
      </c>
      <c r="D1254" s="273">
        <v>8776.6</v>
      </c>
    </row>
    <row r="1255" spans="1:4">
      <c r="A1255" s="271">
        <v>804371</v>
      </c>
      <c r="B1255" s="272" t="s">
        <v>16209</v>
      </c>
      <c r="C1255" s="271" t="s">
        <v>2081</v>
      </c>
      <c r="D1255" s="273">
        <v>5104.08</v>
      </c>
    </row>
    <row r="1256" spans="1:4">
      <c r="A1256" s="271">
        <v>804370</v>
      </c>
      <c r="B1256" s="272" t="s">
        <v>16210</v>
      </c>
      <c r="C1256" s="271" t="s">
        <v>2081</v>
      </c>
      <c r="D1256" s="273">
        <v>4133.34</v>
      </c>
    </row>
    <row r="1257" spans="1:4">
      <c r="A1257" s="271">
        <v>804373</v>
      </c>
      <c r="B1257" s="272" t="s">
        <v>16211</v>
      </c>
      <c r="C1257" s="271" t="s">
        <v>2081</v>
      </c>
      <c r="D1257" s="273">
        <v>5284.69</v>
      </c>
    </row>
    <row r="1258" spans="1:4">
      <c r="A1258" s="271">
        <v>804372</v>
      </c>
      <c r="B1258" s="272" t="s">
        <v>16212</v>
      </c>
      <c r="C1258" s="271" t="s">
        <v>2081</v>
      </c>
      <c r="D1258" s="273">
        <v>4299.83</v>
      </c>
    </row>
    <row r="1259" spans="1:4">
      <c r="A1259" s="271">
        <v>804463</v>
      </c>
      <c r="B1259" s="272" t="s">
        <v>16213</v>
      </c>
      <c r="C1259" s="271" t="s">
        <v>2081</v>
      </c>
      <c r="D1259" s="273">
        <v>13598.14</v>
      </c>
    </row>
    <row r="1260" spans="1:4">
      <c r="A1260" s="271">
        <v>804375</v>
      </c>
      <c r="B1260" s="272" t="s">
        <v>16214</v>
      </c>
      <c r="C1260" s="271" t="s">
        <v>2081</v>
      </c>
      <c r="D1260" s="273">
        <v>5522.55</v>
      </c>
    </row>
    <row r="1261" spans="1:4">
      <c r="A1261" s="271">
        <v>804462</v>
      </c>
      <c r="B1261" s="272" t="s">
        <v>16215</v>
      </c>
      <c r="C1261" s="271" t="s">
        <v>2081</v>
      </c>
      <c r="D1261" s="273">
        <v>10885.92</v>
      </c>
    </row>
    <row r="1262" spans="1:4">
      <c r="A1262" s="271">
        <v>804374</v>
      </c>
      <c r="B1262" s="272" t="s">
        <v>16216</v>
      </c>
      <c r="C1262" s="271" t="s">
        <v>2081</v>
      </c>
      <c r="D1262" s="273">
        <v>4521.96</v>
      </c>
    </row>
    <row r="1263" spans="1:4">
      <c r="A1263" s="271">
        <v>804359</v>
      </c>
      <c r="B1263" s="272" t="s">
        <v>16217</v>
      </c>
      <c r="C1263" s="271" t="s">
        <v>2081</v>
      </c>
      <c r="D1263" s="273">
        <v>4644.58</v>
      </c>
    </row>
    <row r="1264" spans="1:4">
      <c r="A1264" s="271">
        <v>804358</v>
      </c>
      <c r="B1264" s="272" t="s">
        <v>16218</v>
      </c>
      <c r="C1264" s="271" t="s">
        <v>2081</v>
      </c>
      <c r="D1264" s="273">
        <v>3721.14</v>
      </c>
    </row>
    <row r="1265" spans="1:4">
      <c r="A1265" s="271">
        <v>804368</v>
      </c>
      <c r="B1265" s="272" t="s">
        <v>16219</v>
      </c>
      <c r="C1265" s="271" t="s">
        <v>2081</v>
      </c>
      <c r="D1265" s="273">
        <v>4006.02</v>
      </c>
    </row>
    <row r="1266" spans="1:4">
      <c r="A1266" s="271">
        <v>804465</v>
      </c>
      <c r="B1266" s="272" t="s">
        <v>16220</v>
      </c>
      <c r="C1266" s="271" t="s">
        <v>42</v>
      </c>
      <c r="D1266" s="273">
        <v>106.65</v>
      </c>
    </row>
    <row r="1267" spans="1:4">
      <c r="A1267" s="271">
        <v>804464</v>
      </c>
      <c r="B1267" s="272" t="s">
        <v>16221</v>
      </c>
      <c r="C1267" s="271" t="s">
        <v>42</v>
      </c>
      <c r="D1267" s="273">
        <v>93.86</v>
      </c>
    </row>
    <row r="1268" spans="1:4">
      <c r="A1268" s="271">
        <v>804475</v>
      </c>
      <c r="B1268" s="272" t="s">
        <v>16222</v>
      </c>
      <c r="C1268" s="271" t="s">
        <v>42</v>
      </c>
      <c r="D1268" s="273">
        <v>119.8</v>
      </c>
    </row>
    <row r="1269" spans="1:4">
      <c r="A1269" s="271">
        <v>804474</v>
      </c>
      <c r="B1269" s="272" t="s">
        <v>16223</v>
      </c>
      <c r="C1269" s="271" t="s">
        <v>42</v>
      </c>
      <c r="D1269" s="273">
        <v>107.02</v>
      </c>
    </row>
    <row r="1270" spans="1:4">
      <c r="A1270" s="271">
        <v>804485</v>
      </c>
      <c r="B1270" s="272" t="s">
        <v>16224</v>
      </c>
      <c r="C1270" s="271" t="s">
        <v>42</v>
      </c>
      <c r="D1270" s="273">
        <v>185.54</v>
      </c>
    </row>
    <row r="1271" spans="1:4">
      <c r="A1271" s="271">
        <v>804484</v>
      </c>
      <c r="B1271" s="272" t="s">
        <v>16225</v>
      </c>
      <c r="C1271" s="271" t="s">
        <v>42</v>
      </c>
      <c r="D1271" s="273">
        <v>172.82</v>
      </c>
    </row>
    <row r="1272" spans="1:4">
      <c r="A1272" s="271">
        <v>804495</v>
      </c>
      <c r="B1272" s="272" t="s">
        <v>16226</v>
      </c>
      <c r="C1272" s="271" t="s">
        <v>42</v>
      </c>
      <c r="D1272" s="273">
        <v>233.27</v>
      </c>
    </row>
    <row r="1273" spans="1:4">
      <c r="A1273" s="271">
        <v>804494</v>
      </c>
      <c r="B1273" s="272" t="s">
        <v>16227</v>
      </c>
      <c r="C1273" s="271" t="s">
        <v>42</v>
      </c>
      <c r="D1273" s="273">
        <v>218.19</v>
      </c>
    </row>
    <row r="1274" spans="1:4">
      <c r="A1274" s="271">
        <v>804467</v>
      </c>
      <c r="B1274" s="272" t="s">
        <v>16228</v>
      </c>
      <c r="C1274" s="271" t="s">
        <v>42</v>
      </c>
      <c r="D1274" s="273">
        <v>161.35</v>
      </c>
    </row>
    <row r="1275" spans="1:4">
      <c r="A1275" s="271">
        <v>804466</v>
      </c>
      <c r="B1275" s="272" t="s">
        <v>16229</v>
      </c>
      <c r="C1275" s="271" t="s">
        <v>42</v>
      </c>
      <c r="D1275" s="273">
        <v>140.97999999999999</v>
      </c>
    </row>
    <row r="1276" spans="1:4">
      <c r="A1276" s="271">
        <v>804477</v>
      </c>
      <c r="B1276" s="272" t="s">
        <v>16230</v>
      </c>
      <c r="C1276" s="271" t="s">
        <v>42</v>
      </c>
      <c r="D1276" s="273">
        <v>213.94</v>
      </c>
    </row>
    <row r="1277" spans="1:4">
      <c r="A1277" s="271">
        <v>804476</v>
      </c>
      <c r="B1277" s="272" t="s">
        <v>16231</v>
      </c>
      <c r="C1277" s="271" t="s">
        <v>42</v>
      </c>
      <c r="D1277" s="273">
        <v>193.63</v>
      </c>
    </row>
    <row r="1278" spans="1:4">
      <c r="A1278" s="271">
        <v>804487</v>
      </c>
      <c r="B1278" s="272" t="s">
        <v>16232</v>
      </c>
      <c r="C1278" s="271" t="s">
        <v>42</v>
      </c>
      <c r="D1278" s="273">
        <v>314.64999999999998</v>
      </c>
    </row>
    <row r="1279" spans="1:4">
      <c r="A1279" s="271">
        <v>804486</v>
      </c>
      <c r="B1279" s="272" t="s">
        <v>16233</v>
      </c>
      <c r="C1279" s="271" t="s">
        <v>42</v>
      </c>
      <c r="D1279" s="273">
        <v>291.91000000000003</v>
      </c>
    </row>
    <row r="1280" spans="1:4">
      <c r="A1280" s="271">
        <v>804497</v>
      </c>
      <c r="B1280" s="272" t="s">
        <v>16234</v>
      </c>
      <c r="C1280" s="271" t="s">
        <v>42</v>
      </c>
      <c r="D1280" s="273">
        <v>370.8</v>
      </c>
    </row>
    <row r="1281" spans="1:4">
      <c r="A1281" s="271">
        <v>804496</v>
      </c>
      <c r="B1281" s="272" t="s">
        <v>16235</v>
      </c>
      <c r="C1281" s="271" t="s">
        <v>42</v>
      </c>
      <c r="D1281" s="273">
        <v>343.27</v>
      </c>
    </row>
    <row r="1282" spans="1:4">
      <c r="A1282" s="271">
        <v>804469</v>
      </c>
      <c r="B1282" s="272" t="s">
        <v>16236</v>
      </c>
      <c r="C1282" s="271" t="s">
        <v>42</v>
      </c>
      <c r="D1282" s="273">
        <v>296.22000000000003</v>
      </c>
    </row>
    <row r="1283" spans="1:4">
      <c r="A1283" s="271">
        <v>804468</v>
      </c>
      <c r="B1283" s="272" t="s">
        <v>16237</v>
      </c>
      <c r="C1283" s="271" t="s">
        <v>42</v>
      </c>
      <c r="D1283" s="273">
        <v>268.3</v>
      </c>
    </row>
    <row r="1284" spans="1:4">
      <c r="A1284" s="271">
        <v>804479</v>
      </c>
      <c r="B1284" s="272" t="s">
        <v>16238</v>
      </c>
      <c r="C1284" s="271" t="s">
        <v>42</v>
      </c>
      <c r="D1284" s="273">
        <v>348.81</v>
      </c>
    </row>
    <row r="1285" spans="1:4">
      <c r="A1285" s="271">
        <v>804478</v>
      </c>
      <c r="B1285" s="272" t="s">
        <v>16239</v>
      </c>
      <c r="C1285" s="271" t="s">
        <v>42</v>
      </c>
      <c r="D1285" s="273">
        <v>320.94</v>
      </c>
    </row>
    <row r="1286" spans="1:4">
      <c r="A1286" s="271">
        <v>804489</v>
      </c>
      <c r="B1286" s="272" t="s">
        <v>16240</v>
      </c>
      <c r="C1286" s="271" t="s">
        <v>42</v>
      </c>
      <c r="D1286" s="273">
        <v>441.4</v>
      </c>
    </row>
    <row r="1287" spans="1:4">
      <c r="A1287" s="271">
        <v>804488</v>
      </c>
      <c r="B1287" s="272" t="s">
        <v>16241</v>
      </c>
      <c r="C1287" s="271" t="s">
        <v>42</v>
      </c>
      <c r="D1287" s="273">
        <v>405.83</v>
      </c>
    </row>
    <row r="1288" spans="1:4">
      <c r="A1288" s="271">
        <v>804499</v>
      </c>
      <c r="B1288" s="272" t="s">
        <v>16242</v>
      </c>
      <c r="C1288" s="271" t="s">
        <v>42</v>
      </c>
      <c r="D1288" s="273">
        <v>567.4</v>
      </c>
    </row>
    <row r="1289" spans="1:4">
      <c r="A1289" s="271">
        <v>804498</v>
      </c>
      <c r="B1289" s="272" t="s">
        <v>16243</v>
      </c>
      <c r="C1289" s="271" t="s">
        <v>42</v>
      </c>
      <c r="D1289" s="273">
        <v>525.91</v>
      </c>
    </row>
    <row r="1290" spans="1:4">
      <c r="A1290" s="271">
        <v>804471</v>
      </c>
      <c r="B1290" s="272" t="s">
        <v>16244</v>
      </c>
      <c r="C1290" s="271" t="s">
        <v>42</v>
      </c>
      <c r="D1290" s="273">
        <v>398.12</v>
      </c>
    </row>
    <row r="1291" spans="1:4">
      <c r="A1291" s="271">
        <v>804470</v>
      </c>
      <c r="B1291" s="272" t="s">
        <v>16245</v>
      </c>
      <c r="C1291" s="271" t="s">
        <v>42</v>
      </c>
      <c r="D1291" s="273">
        <v>357.47</v>
      </c>
    </row>
    <row r="1292" spans="1:4">
      <c r="A1292" s="271">
        <v>804481</v>
      </c>
      <c r="B1292" s="272" t="s">
        <v>16246</v>
      </c>
      <c r="C1292" s="271" t="s">
        <v>42</v>
      </c>
      <c r="D1292" s="273">
        <v>516.46</v>
      </c>
    </row>
    <row r="1293" spans="1:4">
      <c r="A1293" s="271">
        <v>804480</v>
      </c>
      <c r="B1293" s="272" t="s">
        <v>16247</v>
      </c>
      <c r="C1293" s="271" t="s">
        <v>42</v>
      </c>
      <c r="D1293" s="273">
        <v>475.91</v>
      </c>
    </row>
    <row r="1294" spans="1:4">
      <c r="A1294" s="271">
        <v>804491</v>
      </c>
      <c r="B1294" s="272" t="s">
        <v>16248</v>
      </c>
      <c r="C1294" s="271" t="s">
        <v>42</v>
      </c>
      <c r="D1294" s="273">
        <v>682.25</v>
      </c>
    </row>
    <row r="1295" spans="1:4">
      <c r="A1295" s="271">
        <v>804490</v>
      </c>
      <c r="B1295" s="272" t="s">
        <v>16249</v>
      </c>
      <c r="C1295" s="271" t="s">
        <v>42</v>
      </c>
      <c r="D1295" s="273">
        <v>628.1</v>
      </c>
    </row>
    <row r="1296" spans="1:4">
      <c r="A1296" s="271">
        <v>804501</v>
      </c>
      <c r="B1296" s="272" t="s">
        <v>16250</v>
      </c>
      <c r="C1296" s="271" t="s">
        <v>42</v>
      </c>
      <c r="D1296" s="273">
        <v>826</v>
      </c>
    </row>
    <row r="1297" spans="1:4">
      <c r="A1297" s="271">
        <v>804500</v>
      </c>
      <c r="B1297" s="272" t="s">
        <v>16251</v>
      </c>
      <c r="C1297" s="271" t="s">
        <v>42</v>
      </c>
      <c r="D1297" s="273">
        <v>764.6</v>
      </c>
    </row>
    <row r="1298" spans="1:4">
      <c r="A1298" s="271">
        <v>804473</v>
      </c>
      <c r="B1298" s="272" t="s">
        <v>16252</v>
      </c>
      <c r="C1298" s="271" t="s">
        <v>42</v>
      </c>
      <c r="D1298" s="273">
        <v>645.65</v>
      </c>
    </row>
    <row r="1299" spans="1:4">
      <c r="A1299" s="271">
        <v>804472</v>
      </c>
      <c r="B1299" s="272" t="s">
        <v>16253</v>
      </c>
      <c r="C1299" s="271" t="s">
        <v>42</v>
      </c>
      <c r="D1299" s="273">
        <v>582.14</v>
      </c>
    </row>
    <row r="1300" spans="1:4">
      <c r="A1300" s="271">
        <v>804483</v>
      </c>
      <c r="B1300" s="272" t="s">
        <v>16254</v>
      </c>
      <c r="C1300" s="271" t="s">
        <v>42</v>
      </c>
      <c r="D1300" s="273">
        <v>829.72</v>
      </c>
    </row>
    <row r="1301" spans="1:4">
      <c r="A1301" s="271">
        <v>804482</v>
      </c>
      <c r="B1301" s="272" t="s">
        <v>16255</v>
      </c>
      <c r="C1301" s="271" t="s">
        <v>42</v>
      </c>
      <c r="D1301" s="273">
        <v>766.39</v>
      </c>
    </row>
    <row r="1302" spans="1:4">
      <c r="A1302" s="271">
        <v>804493</v>
      </c>
      <c r="B1302" s="272" t="s">
        <v>16256</v>
      </c>
      <c r="C1302" s="271" t="s">
        <v>42</v>
      </c>
      <c r="D1302" s="273">
        <v>1098.49</v>
      </c>
    </row>
    <row r="1303" spans="1:4">
      <c r="A1303" s="271">
        <v>804492</v>
      </c>
      <c r="B1303" s="272" t="s">
        <v>16257</v>
      </c>
      <c r="C1303" s="271" t="s">
        <v>42</v>
      </c>
      <c r="D1303" s="273">
        <v>1014.66</v>
      </c>
    </row>
    <row r="1304" spans="1:4">
      <c r="A1304" s="271">
        <v>804503</v>
      </c>
      <c r="B1304" s="272" t="s">
        <v>16258</v>
      </c>
      <c r="C1304" s="271" t="s">
        <v>42</v>
      </c>
      <c r="D1304" s="273">
        <v>1332.49</v>
      </c>
    </row>
    <row r="1305" spans="1:4">
      <c r="A1305" s="271">
        <v>804502</v>
      </c>
      <c r="B1305" s="272" t="s">
        <v>16259</v>
      </c>
      <c r="C1305" s="271" t="s">
        <v>42</v>
      </c>
      <c r="D1305" s="273">
        <v>1245.83</v>
      </c>
    </row>
    <row r="1306" spans="1:4">
      <c r="A1306" s="271">
        <v>804180</v>
      </c>
      <c r="B1306" s="272" t="s">
        <v>16260</v>
      </c>
      <c r="C1306" s="271" t="s">
        <v>42</v>
      </c>
      <c r="D1306" s="273">
        <v>705</v>
      </c>
    </row>
    <row r="1307" spans="1:4">
      <c r="A1307" s="271">
        <v>804181</v>
      </c>
      <c r="B1307" s="272" t="s">
        <v>16261</v>
      </c>
      <c r="C1307" s="271" t="s">
        <v>42</v>
      </c>
      <c r="D1307" s="273">
        <v>761.21</v>
      </c>
    </row>
    <row r="1308" spans="1:4">
      <c r="A1308" s="271">
        <v>804182</v>
      </c>
      <c r="B1308" s="272" t="s">
        <v>16262</v>
      </c>
      <c r="C1308" s="271" t="s">
        <v>42</v>
      </c>
      <c r="D1308" s="273">
        <v>730.89</v>
      </c>
    </row>
    <row r="1309" spans="1:4">
      <c r="A1309" s="271">
        <v>804183</v>
      </c>
      <c r="B1309" s="272" t="s">
        <v>16263</v>
      </c>
      <c r="C1309" s="271" t="s">
        <v>42</v>
      </c>
      <c r="D1309" s="273">
        <v>787.1</v>
      </c>
    </row>
    <row r="1310" spans="1:4">
      <c r="A1310" s="271">
        <v>804184</v>
      </c>
      <c r="B1310" s="272" t="s">
        <v>16264</v>
      </c>
      <c r="C1310" s="271" t="s">
        <v>42</v>
      </c>
      <c r="D1310" s="273">
        <v>952.09</v>
      </c>
    </row>
    <row r="1311" spans="1:4">
      <c r="A1311" s="271">
        <v>804185</v>
      </c>
      <c r="B1311" s="272" t="s">
        <v>16265</v>
      </c>
      <c r="C1311" s="271" t="s">
        <v>42</v>
      </c>
      <c r="D1311" s="273">
        <v>1008.3</v>
      </c>
    </row>
    <row r="1312" spans="1:4">
      <c r="A1312" s="271">
        <v>804186</v>
      </c>
      <c r="B1312" s="272" t="s">
        <v>16266</v>
      </c>
      <c r="C1312" s="271" t="s">
        <v>42</v>
      </c>
      <c r="D1312" s="273">
        <v>1123.24</v>
      </c>
    </row>
    <row r="1313" spans="1:4">
      <c r="A1313" s="271">
        <v>804187</v>
      </c>
      <c r="B1313" s="272" t="s">
        <v>16267</v>
      </c>
      <c r="C1313" s="271" t="s">
        <v>42</v>
      </c>
      <c r="D1313" s="273">
        <v>1179.46</v>
      </c>
    </row>
    <row r="1314" spans="1:4">
      <c r="A1314" s="271">
        <v>804188</v>
      </c>
      <c r="B1314" s="272" t="s">
        <v>16268</v>
      </c>
      <c r="C1314" s="271" t="s">
        <v>42</v>
      </c>
      <c r="D1314" s="273">
        <v>939.98</v>
      </c>
    </row>
    <row r="1315" spans="1:4">
      <c r="A1315" s="271">
        <v>804189</v>
      </c>
      <c r="B1315" s="272" t="s">
        <v>16269</v>
      </c>
      <c r="C1315" s="271" t="s">
        <v>42</v>
      </c>
      <c r="D1315" s="273">
        <v>1015.17</v>
      </c>
    </row>
    <row r="1316" spans="1:4">
      <c r="A1316" s="271">
        <v>804190</v>
      </c>
      <c r="B1316" s="272" t="s">
        <v>16270</v>
      </c>
      <c r="C1316" s="271" t="s">
        <v>42</v>
      </c>
      <c r="D1316" s="273">
        <v>1044.23</v>
      </c>
    </row>
    <row r="1317" spans="1:4">
      <c r="A1317" s="271">
        <v>804191</v>
      </c>
      <c r="B1317" s="272" t="s">
        <v>16271</v>
      </c>
      <c r="C1317" s="271" t="s">
        <v>42</v>
      </c>
      <c r="D1317" s="273">
        <v>1119.43</v>
      </c>
    </row>
    <row r="1318" spans="1:4">
      <c r="A1318" s="271">
        <v>804192</v>
      </c>
      <c r="B1318" s="272" t="s">
        <v>16272</v>
      </c>
      <c r="C1318" s="271" t="s">
        <v>42</v>
      </c>
      <c r="D1318" s="273">
        <v>1184.32</v>
      </c>
    </row>
    <row r="1319" spans="1:4">
      <c r="A1319" s="271">
        <v>804193</v>
      </c>
      <c r="B1319" s="272" t="s">
        <v>16273</v>
      </c>
      <c r="C1319" s="271" t="s">
        <v>42</v>
      </c>
      <c r="D1319" s="273">
        <v>1259.51</v>
      </c>
    </row>
    <row r="1320" spans="1:4">
      <c r="A1320" s="271">
        <v>804194</v>
      </c>
      <c r="B1320" s="272" t="s">
        <v>16274</v>
      </c>
      <c r="C1320" s="271" t="s">
        <v>42</v>
      </c>
      <c r="D1320" s="273">
        <v>1545.93</v>
      </c>
    </row>
    <row r="1321" spans="1:4">
      <c r="A1321" s="271">
        <v>804195</v>
      </c>
      <c r="B1321" s="272" t="s">
        <v>16275</v>
      </c>
      <c r="C1321" s="271" t="s">
        <v>42</v>
      </c>
      <c r="D1321" s="273">
        <v>1621.12</v>
      </c>
    </row>
    <row r="1322" spans="1:4">
      <c r="A1322" s="271">
        <v>804196</v>
      </c>
      <c r="B1322" s="272" t="s">
        <v>16276</v>
      </c>
      <c r="C1322" s="271" t="s">
        <v>42</v>
      </c>
      <c r="D1322" s="273">
        <v>1377.41</v>
      </c>
    </row>
    <row r="1323" spans="1:4">
      <c r="A1323" s="271">
        <v>804197</v>
      </c>
      <c r="B1323" s="272" t="s">
        <v>16277</v>
      </c>
      <c r="C1323" s="271" t="s">
        <v>42</v>
      </c>
      <c r="D1323" s="273">
        <v>1473.44</v>
      </c>
    </row>
    <row r="1324" spans="1:4">
      <c r="A1324" s="271">
        <v>804198</v>
      </c>
      <c r="B1324" s="272" t="s">
        <v>16278</v>
      </c>
      <c r="C1324" s="271" t="s">
        <v>42</v>
      </c>
      <c r="D1324" s="273">
        <v>1451.11</v>
      </c>
    </row>
    <row r="1325" spans="1:4">
      <c r="A1325" s="271">
        <v>804199</v>
      </c>
      <c r="B1325" s="272" t="s">
        <v>16279</v>
      </c>
      <c r="C1325" s="271" t="s">
        <v>42</v>
      </c>
      <c r="D1325" s="273">
        <v>1547.13</v>
      </c>
    </row>
    <row r="1326" spans="1:4">
      <c r="A1326" s="271">
        <v>804200</v>
      </c>
      <c r="B1326" s="272" t="s">
        <v>16280</v>
      </c>
      <c r="C1326" s="271" t="s">
        <v>42</v>
      </c>
      <c r="D1326" s="273">
        <v>1909.77</v>
      </c>
    </row>
    <row r="1327" spans="1:4">
      <c r="A1327" s="271">
        <v>804201</v>
      </c>
      <c r="B1327" s="272" t="s">
        <v>16281</v>
      </c>
      <c r="C1327" s="271" t="s">
        <v>42</v>
      </c>
      <c r="D1327" s="273">
        <v>2005.8</v>
      </c>
    </row>
    <row r="1328" spans="1:4">
      <c r="A1328" s="271">
        <v>804202</v>
      </c>
      <c r="B1328" s="272" t="s">
        <v>16282</v>
      </c>
      <c r="C1328" s="271" t="s">
        <v>42</v>
      </c>
      <c r="D1328" s="273">
        <v>2285.6</v>
      </c>
    </row>
    <row r="1329" spans="1:4">
      <c r="A1329" s="271">
        <v>804203</v>
      </c>
      <c r="B1329" s="272" t="s">
        <v>16283</v>
      </c>
      <c r="C1329" s="271" t="s">
        <v>42</v>
      </c>
      <c r="D1329" s="273">
        <v>2381.63</v>
      </c>
    </row>
    <row r="1330" spans="1:4">
      <c r="A1330" s="271">
        <v>804204</v>
      </c>
      <c r="B1330" s="272" t="s">
        <v>16284</v>
      </c>
      <c r="C1330" s="271" t="s">
        <v>42</v>
      </c>
      <c r="D1330" s="273">
        <v>2023.95</v>
      </c>
    </row>
    <row r="1331" spans="1:4">
      <c r="A1331" s="271">
        <v>804205</v>
      </c>
      <c r="B1331" s="272" t="s">
        <v>16285</v>
      </c>
      <c r="C1331" s="271" t="s">
        <v>42</v>
      </c>
      <c r="D1331" s="273">
        <v>2148.23</v>
      </c>
    </row>
    <row r="1332" spans="1:4">
      <c r="A1332" s="271">
        <v>804206</v>
      </c>
      <c r="B1332" s="272" t="s">
        <v>16286</v>
      </c>
      <c r="C1332" s="271" t="s">
        <v>42</v>
      </c>
      <c r="D1332" s="273">
        <v>2071.19</v>
      </c>
    </row>
    <row r="1333" spans="1:4">
      <c r="A1333" s="271">
        <v>804207</v>
      </c>
      <c r="B1333" s="272" t="s">
        <v>16287</v>
      </c>
      <c r="C1333" s="271" t="s">
        <v>42</v>
      </c>
      <c r="D1333" s="273">
        <v>2195.4699999999998</v>
      </c>
    </row>
    <row r="1334" spans="1:4">
      <c r="A1334" s="271">
        <v>804208</v>
      </c>
      <c r="B1334" s="272" t="s">
        <v>16288</v>
      </c>
      <c r="C1334" s="271" t="s">
        <v>42</v>
      </c>
      <c r="D1334" s="273">
        <v>2558.4699999999998</v>
      </c>
    </row>
    <row r="1335" spans="1:4">
      <c r="A1335" s="271">
        <v>804209</v>
      </c>
      <c r="B1335" s="272" t="s">
        <v>16289</v>
      </c>
      <c r="C1335" s="271" t="s">
        <v>42</v>
      </c>
      <c r="D1335" s="273">
        <v>2682.76</v>
      </c>
    </row>
    <row r="1336" spans="1:4">
      <c r="A1336" s="271">
        <v>804210</v>
      </c>
      <c r="B1336" s="272" t="s">
        <v>16290</v>
      </c>
      <c r="C1336" s="271" t="s">
        <v>42</v>
      </c>
      <c r="D1336" s="273">
        <v>3165.17</v>
      </c>
    </row>
    <row r="1337" spans="1:4">
      <c r="A1337" s="271">
        <v>804211</v>
      </c>
      <c r="B1337" s="272" t="s">
        <v>16291</v>
      </c>
      <c r="C1337" s="271" t="s">
        <v>42</v>
      </c>
      <c r="D1337" s="273">
        <v>3289.45</v>
      </c>
    </row>
    <row r="1338" spans="1:4">
      <c r="A1338" s="271">
        <v>804012</v>
      </c>
      <c r="B1338" s="272" t="s">
        <v>16292</v>
      </c>
      <c r="C1338" s="271" t="s">
        <v>42</v>
      </c>
      <c r="D1338" s="273">
        <v>158.24</v>
      </c>
    </row>
    <row r="1339" spans="1:4">
      <c r="A1339" s="271">
        <v>804013</v>
      </c>
      <c r="B1339" s="272" t="s">
        <v>16293</v>
      </c>
      <c r="C1339" s="271" t="s">
        <v>42</v>
      </c>
      <c r="D1339" s="273">
        <v>171.9</v>
      </c>
    </row>
    <row r="1340" spans="1:4">
      <c r="A1340" s="271">
        <v>804014</v>
      </c>
      <c r="B1340" s="272" t="s">
        <v>16294</v>
      </c>
      <c r="C1340" s="271" t="s">
        <v>42</v>
      </c>
      <c r="D1340" s="273">
        <v>162.35</v>
      </c>
    </row>
    <row r="1341" spans="1:4">
      <c r="A1341" s="271">
        <v>804015</v>
      </c>
      <c r="B1341" s="272" t="s">
        <v>16295</v>
      </c>
      <c r="C1341" s="271" t="s">
        <v>42</v>
      </c>
      <c r="D1341" s="273">
        <v>176.01</v>
      </c>
    </row>
    <row r="1342" spans="1:4">
      <c r="A1342" s="271">
        <v>804016</v>
      </c>
      <c r="B1342" s="272" t="s">
        <v>16296</v>
      </c>
      <c r="C1342" s="271" t="s">
        <v>42</v>
      </c>
      <c r="D1342" s="273">
        <v>178.53</v>
      </c>
    </row>
    <row r="1343" spans="1:4">
      <c r="A1343" s="271">
        <v>804017</v>
      </c>
      <c r="B1343" s="272" t="s">
        <v>16297</v>
      </c>
      <c r="C1343" s="271" t="s">
        <v>42</v>
      </c>
      <c r="D1343" s="273">
        <v>192.18</v>
      </c>
    </row>
    <row r="1344" spans="1:4">
      <c r="A1344" s="271">
        <v>804018</v>
      </c>
      <c r="B1344" s="272" t="s">
        <v>16298</v>
      </c>
      <c r="C1344" s="271" t="s">
        <v>42</v>
      </c>
      <c r="D1344" s="273">
        <v>207.15</v>
      </c>
    </row>
    <row r="1345" spans="1:4">
      <c r="A1345" s="271">
        <v>804019</v>
      </c>
      <c r="B1345" s="272" t="s">
        <v>16299</v>
      </c>
      <c r="C1345" s="271" t="s">
        <v>42</v>
      </c>
      <c r="D1345" s="273">
        <v>220.81</v>
      </c>
    </row>
    <row r="1346" spans="1:4">
      <c r="A1346" s="271">
        <v>804020</v>
      </c>
      <c r="B1346" s="272" t="s">
        <v>16300</v>
      </c>
      <c r="C1346" s="271" t="s">
        <v>42</v>
      </c>
      <c r="D1346" s="273">
        <v>246.83</v>
      </c>
    </row>
    <row r="1347" spans="1:4">
      <c r="A1347" s="271">
        <v>804021</v>
      </c>
      <c r="B1347" s="272" t="s">
        <v>16301</v>
      </c>
      <c r="C1347" s="271" t="s">
        <v>42</v>
      </c>
      <c r="D1347" s="273">
        <v>267.39999999999998</v>
      </c>
    </row>
    <row r="1348" spans="1:4">
      <c r="A1348" s="271">
        <v>804022</v>
      </c>
      <c r="B1348" s="272" t="s">
        <v>16302</v>
      </c>
      <c r="C1348" s="271" t="s">
        <v>42</v>
      </c>
      <c r="D1348" s="273">
        <v>258.43</v>
      </c>
    </row>
    <row r="1349" spans="1:4">
      <c r="A1349" s="271">
        <v>804023</v>
      </c>
      <c r="B1349" s="272" t="s">
        <v>16303</v>
      </c>
      <c r="C1349" s="271" t="s">
        <v>42</v>
      </c>
      <c r="D1349" s="273">
        <v>279</v>
      </c>
    </row>
    <row r="1350" spans="1:4">
      <c r="A1350" s="271">
        <v>804024</v>
      </c>
      <c r="B1350" s="272" t="s">
        <v>16304</v>
      </c>
      <c r="C1350" s="271" t="s">
        <v>42</v>
      </c>
      <c r="D1350" s="273">
        <v>287.63</v>
      </c>
    </row>
    <row r="1351" spans="1:4">
      <c r="A1351" s="271">
        <v>804025</v>
      </c>
      <c r="B1351" s="272" t="s">
        <v>16305</v>
      </c>
      <c r="C1351" s="271" t="s">
        <v>42</v>
      </c>
      <c r="D1351" s="273">
        <v>308.19</v>
      </c>
    </row>
    <row r="1352" spans="1:4">
      <c r="A1352" s="271">
        <v>804026</v>
      </c>
      <c r="B1352" s="272" t="s">
        <v>16306</v>
      </c>
      <c r="C1352" s="271" t="s">
        <v>42</v>
      </c>
      <c r="D1352" s="273">
        <v>344.01</v>
      </c>
    </row>
    <row r="1353" spans="1:4">
      <c r="A1353" s="271">
        <v>804027</v>
      </c>
      <c r="B1353" s="272" t="s">
        <v>16307</v>
      </c>
      <c r="C1353" s="271" t="s">
        <v>42</v>
      </c>
      <c r="D1353" s="273">
        <v>364.58</v>
      </c>
    </row>
    <row r="1354" spans="1:4">
      <c r="A1354" s="271">
        <v>804028</v>
      </c>
      <c r="B1354" s="272" t="s">
        <v>16308</v>
      </c>
      <c r="C1354" s="271" t="s">
        <v>42</v>
      </c>
      <c r="D1354" s="273">
        <v>372.37</v>
      </c>
    </row>
    <row r="1355" spans="1:4">
      <c r="A1355" s="271">
        <v>804029</v>
      </c>
      <c r="B1355" s="272" t="s">
        <v>16309</v>
      </c>
      <c r="C1355" s="271" t="s">
        <v>42</v>
      </c>
      <c r="D1355" s="273">
        <v>400.48</v>
      </c>
    </row>
    <row r="1356" spans="1:4">
      <c r="A1356" s="271">
        <v>804030</v>
      </c>
      <c r="B1356" s="272" t="s">
        <v>16310</v>
      </c>
      <c r="C1356" s="271" t="s">
        <v>42</v>
      </c>
      <c r="D1356" s="273">
        <v>385.32</v>
      </c>
    </row>
    <row r="1357" spans="1:4">
      <c r="A1357" s="271">
        <v>804031</v>
      </c>
      <c r="B1357" s="272" t="s">
        <v>16311</v>
      </c>
      <c r="C1357" s="271" t="s">
        <v>42</v>
      </c>
      <c r="D1357" s="273">
        <v>413.43</v>
      </c>
    </row>
    <row r="1358" spans="1:4">
      <c r="A1358" s="271">
        <v>804032</v>
      </c>
      <c r="B1358" s="272" t="s">
        <v>16312</v>
      </c>
      <c r="C1358" s="271" t="s">
        <v>42</v>
      </c>
      <c r="D1358" s="273">
        <v>495.92</v>
      </c>
    </row>
    <row r="1359" spans="1:4">
      <c r="A1359" s="271">
        <v>804033</v>
      </c>
      <c r="B1359" s="272" t="s">
        <v>16313</v>
      </c>
      <c r="C1359" s="271" t="s">
        <v>42</v>
      </c>
      <c r="D1359" s="273">
        <v>524.03</v>
      </c>
    </row>
    <row r="1360" spans="1:4">
      <c r="A1360" s="271">
        <v>804034</v>
      </c>
      <c r="B1360" s="272" t="s">
        <v>16314</v>
      </c>
      <c r="C1360" s="271" t="s">
        <v>42</v>
      </c>
      <c r="D1360" s="273">
        <v>581.5</v>
      </c>
    </row>
    <row r="1361" spans="1:4">
      <c r="A1361" s="271">
        <v>804035</v>
      </c>
      <c r="B1361" s="272" t="s">
        <v>16315</v>
      </c>
      <c r="C1361" s="271" t="s">
        <v>42</v>
      </c>
      <c r="D1361" s="273">
        <v>609.6</v>
      </c>
    </row>
    <row r="1362" spans="1:4">
      <c r="A1362" s="271">
        <v>804036</v>
      </c>
      <c r="B1362" s="272" t="s">
        <v>16316</v>
      </c>
      <c r="C1362" s="271" t="s">
        <v>42</v>
      </c>
      <c r="D1362" s="273">
        <v>490.81</v>
      </c>
    </row>
    <row r="1363" spans="1:4">
      <c r="A1363" s="271">
        <v>804037</v>
      </c>
      <c r="B1363" s="272" t="s">
        <v>16317</v>
      </c>
      <c r="C1363" s="271" t="s">
        <v>42</v>
      </c>
      <c r="D1363" s="273">
        <v>527.52</v>
      </c>
    </row>
    <row r="1364" spans="1:4">
      <c r="A1364" s="271">
        <v>804038</v>
      </c>
      <c r="B1364" s="272" t="s">
        <v>16318</v>
      </c>
      <c r="C1364" s="271" t="s">
        <v>42</v>
      </c>
      <c r="D1364" s="273">
        <v>542.94000000000005</v>
      </c>
    </row>
    <row r="1365" spans="1:4">
      <c r="A1365" s="271">
        <v>804039</v>
      </c>
      <c r="B1365" s="272" t="s">
        <v>16319</v>
      </c>
      <c r="C1365" s="271" t="s">
        <v>42</v>
      </c>
      <c r="D1365" s="273">
        <v>579.64</v>
      </c>
    </row>
    <row r="1366" spans="1:4">
      <c r="A1366" s="271">
        <v>804040</v>
      </c>
      <c r="B1366" s="272" t="s">
        <v>16320</v>
      </c>
      <c r="C1366" s="271" t="s">
        <v>42</v>
      </c>
      <c r="D1366" s="273">
        <v>612.98</v>
      </c>
    </row>
    <row r="1367" spans="1:4">
      <c r="A1367" s="271">
        <v>804041</v>
      </c>
      <c r="B1367" s="272" t="s">
        <v>16321</v>
      </c>
      <c r="C1367" s="271" t="s">
        <v>42</v>
      </c>
      <c r="D1367" s="273">
        <v>649.69000000000005</v>
      </c>
    </row>
    <row r="1368" spans="1:4">
      <c r="A1368" s="271">
        <v>804042</v>
      </c>
      <c r="B1368" s="272" t="s">
        <v>16322</v>
      </c>
      <c r="C1368" s="271" t="s">
        <v>42</v>
      </c>
      <c r="D1368" s="273">
        <v>793.79</v>
      </c>
    </row>
    <row r="1369" spans="1:4">
      <c r="A1369" s="271">
        <v>804043</v>
      </c>
      <c r="B1369" s="272" t="s">
        <v>16323</v>
      </c>
      <c r="C1369" s="271" t="s">
        <v>42</v>
      </c>
      <c r="D1369" s="273">
        <v>830.49</v>
      </c>
    </row>
    <row r="1370" spans="1:4">
      <c r="A1370" s="271">
        <v>804044</v>
      </c>
      <c r="B1370" s="272" t="s">
        <v>16324</v>
      </c>
      <c r="C1370" s="271" t="s">
        <v>42</v>
      </c>
      <c r="D1370" s="273">
        <v>709.9</v>
      </c>
    </row>
    <row r="1371" spans="1:4">
      <c r="A1371" s="271">
        <v>804045</v>
      </c>
      <c r="B1371" s="272" t="s">
        <v>16325</v>
      </c>
      <c r="C1371" s="271" t="s">
        <v>42</v>
      </c>
      <c r="D1371" s="273">
        <v>755.87</v>
      </c>
    </row>
    <row r="1372" spans="1:4">
      <c r="A1372" s="271">
        <v>804046</v>
      </c>
      <c r="B1372" s="272" t="s">
        <v>16326</v>
      </c>
      <c r="C1372" s="271" t="s">
        <v>42</v>
      </c>
      <c r="D1372" s="273">
        <v>746.75</v>
      </c>
    </row>
    <row r="1373" spans="1:4">
      <c r="A1373" s="271">
        <v>804047</v>
      </c>
      <c r="B1373" s="272" t="s">
        <v>16327</v>
      </c>
      <c r="C1373" s="271" t="s">
        <v>42</v>
      </c>
      <c r="D1373" s="273">
        <v>792.72</v>
      </c>
    </row>
    <row r="1374" spans="1:4">
      <c r="A1374" s="271">
        <v>804048</v>
      </c>
      <c r="B1374" s="272" t="s">
        <v>16328</v>
      </c>
      <c r="C1374" s="271" t="s">
        <v>42</v>
      </c>
      <c r="D1374" s="273">
        <v>976.08</v>
      </c>
    </row>
    <row r="1375" spans="1:4">
      <c r="A1375" s="271">
        <v>804049</v>
      </c>
      <c r="B1375" s="272" t="s">
        <v>16329</v>
      </c>
      <c r="C1375" s="271" t="s">
        <v>42</v>
      </c>
      <c r="D1375" s="273">
        <v>1022.05</v>
      </c>
    </row>
    <row r="1376" spans="1:4">
      <c r="A1376" s="271">
        <v>804050</v>
      </c>
      <c r="B1376" s="272" t="s">
        <v>16330</v>
      </c>
      <c r="C1376" s="271" t="s">
        <v>42</v>
      </c>
      <c r="D1376" s="273">
        <v>1164</v>
      </c>
    </row>
    <row r="1377" spans="1:4">
      <c r="A1377" s="271">
        <v>804051</v>
      </c>
      <c r="B1377" s="272" t="s">
        <v>16331</v>
      </c>
      <c r="C1377" s="271" t="s">
        <v>42</v>
      </c>
      <c r="D1377" s="273">
        <v>1209.96</v>
      </c>
    </row>
    <row r="1378" spans="1:4">
      <c r="A1378" s="271">
        <v>804052</v>
      </c>
      <c r="B1378" s="272" t="s">
        <v>16332</v>
      </c>
      <c r="C1378" s="271" t="s">
        <v>42</v>
      </c>
      <c r="D1378" s="273">
        <v>1035.6300000000001</v>
      </c>
    </row>
    <row r="1379" spans="1:4">
      <c r="A1379" s="271">
        <v>804053</v>
      </c>
      <c r="B1379" s="272" t="s">
        <v>16333</v>
      </c>
      <c r="C1379" s="271" t="s">
        <v>42</v>
      </c>
      <c r="D1379" s="273">
        <v>1095.54</v>
      </c>
    </row>
    <row r="1380" spans="1:4">
      <c r="A1380" s="271">
        <v>804054</v>
      </c>
      <c r="B1380" s="272" t="s">
        <v>16334</v>
      </c>
      <c r="C1380" s="271" t="s">
        <v>42</v>
      </c>
      <c r="D1380" s="273">
        <v>1059.25</v>
      </c>
    </row>
    <row r="1381" spans="1:4">
      <c r="A1381" s="271">
        <v>804055</v>
      </c>
      <c r="B1381" s="272" t="s">
        <v>16335</v>
      </c>
      <c r="C1381" s="271" t="s">
        <v>42</v>
      </c>
      <c r="D1381" s="273">
        <v>1119.1600000000001</v>
      </c>
    </row>
    <row r="1382" spans="1:4">
      <c r="A1382" s="271">
        <v>804056</v>
      </c>
      <c r="B1382" s="272" t="s">
        <v>16336</v>
      </c>
      <c r="C1382" s="271" t="s">
        <v>42</v>
      </c>
      <c r="D1382" s="273">
        <v>1302.8900000000001</v>
      </c>
    </row>
    <row r="1383" spans="1:4">
      <c r="A1383" s="271">
        <v>804057</v>
      </c>
      <c r="B1383" s="272" t="s">
        <v>16337</v>
      </c>
      <c r="C1383" s="271" t="s">
        <v>42</v>
      </c>
      <c r="D1383" s="273">
        <v>1362.81</v>
      </c>
    </row>
    <row r="1384" spans="1:4">
      <c r="A1384" s="271">
        <v>804058</v>
      </c>
      <c r="B1384" s="272" t="s">
        <v>16338</v>
      </c>
      <c r="C1384" s="271" t="s">
        <v>42</v>
      </c>
      <c r="D1384" s="273">
        <v>1606.24</v>
      </c>
    </row>
    <row r="1385" spans="1:4">
      <c r="A1385" s="271">
        <v>804059</v>
      </c>
      <c r="B1385" s="272" t="s">
        <v>16339</v>
      </c>
      <c r="C1385" s="271" t="s">
        <v>42</v>
      </c>
      <c r="D1385" s="273">
        <v>1666.16</v>
      </c>
    </row>
    <row r="1386" spans="1:4">
      <c r="A1386" s="271">
        <v>804292</v>
      </c>
      <c r="B1386" s="272" t="s">
        <v>16340</v>
      </c>
      <c r="C1386" s="271" t="s">
        <v>42</v>
      </c>
      <c r="D1386" s="273">
        <v>1389.15</v>
      </c>
    </row>
    <row r="1387" spans="1:4">
      <c r="A1387" s="271">
        <v>804293</v>
      </c>
      <c r="B1387" s="272" t="s">
        <v>16341</v>
      </c>
      <c r="C1387" s="271" t="s">
        <v>42</v>
      </c>
      <c r="D1387" s="273">
        <v>1502.83</v>
      </c>
    </row>
    <row r="1388" spans="1:4">
      <c r="A1388" s="271">
        <v>804294</v>
      </c>
      <c r="B1388" s="272" t="s">
        <v>16342</v>
      </c>
      <c r="C1388" s="271" t="s">
        <v>42</v>
      </c>
      <c r="D1388" s="273">
        <v>1545.53</v>
      </c>
    </row>
    <row r="1389" spans="1:4">
      <c r="A1389" s="271">
        <v>804295</v>
      </c>
      <c r="B1389" s="272" t="s">
        <v>16343</v>
      </c>
      <c r="C1389" s="271" t="s">
        <v>42</v>
      </c>
      <c r="D1389" s="273">
        <v>1659.21</v>
      </c>
    </row>
    <row r="1390" spans="1:4">
      <c r="A1390" s="271">
        <v>804296</v>
      </c>
      <c r="B1390" s="272" t="s">
        <v>16344</v>
      </c>
      <c r="C1390" s="271" t="s">
        <v>42</v>
      </c>
      <c r="D1390" s="273">
        <v>1755.66</v>
      </c>
    </row>
    <row r="1391" spans="1:4">
      <c r="A1391" s="271">
        <v>804297</v>
      </c>
      <c r="B1391" s="272" t="s">
        <v>16345</v>
      </c>
      <c r="C1391" s="271" t="s">
        <v>42</v>
      </c>
      <c r="D1391" s="273">
        <v>1869.34</v>
      </c>
    </row>
    <row r="1392" spans="1:4">
      <c r="A1392" s="271">
        <v>804298</v>
      </c>
      <c r="B1392" s="272" t="s">
        <v>16346</v>
      </c>
      <c r="C1392" s="271" t="s">
        <v>42</v>
      </c>
      <c r="D1392" s="273">
        <v>2298.0700000000002</v>
      </c>
    </row>
    <row r="1393" spans="1:4">
      <c r="A1393" s="271">
        <v>804299</v>
      </c>
      <c r="B1393" s="272" t="s">
        <v>16347</v>
      </c>
      <c r="C1393" s="271" t="s">
        <v>42</v>
      </c>
      <c r="D1393" s="273">
        <v>2411.7600000000002</v>
      </c>
    </row>
    <row r="1394" spans="1:4">
      <c r="A1394" s="271">
        <v>804300</v>
      </c>
      <c r="B1394" s="272" t="s">
        <v>16348</v>
      </c>
      <c r="C1394" s="271" t="s">
        <v>42</v>
      </c>
      <c r="D1394" s="273">
        <v>2044.73</v>
      </c>
    </row>
    <row r="1395" spans="1:4">
      <c r="A1395" s="271">
        <v>804301</v>
      </c>
      <c r="B1395" s="272" t="s">
        <v>16349</v>
      </c>
      <c r="C1395" s="271" t="s">
        <v>42</v>
      </c>
      <c r="D1395" s="273">
        <v>2190.73</v>
      </c>
    </row>
    <row r="1396" spans="1:4">
      <c r="A1396" s="271">
        <v>804302</v>
      </c>
      <c r="B1396" s="272" t="s">
        <v>16350</v>
      </c>
      <c r="C1396" s="271" t="s">
        <v>42</v>
      </c>
      <c r="D1396" s="273">
        <v>2155.27</v>
      </c>
    </row>
    <row r="1397" spans="1:4">
      <c r="A1397" s="271">
        <v>804303</v>
      </c>
      <c r="B1397" s="272" t="s">
        <v>16351</v>
      </c>
      <c r="C1397" s="271" t="s">
        <v>42</v>
      </c>
      <c r="D1397" s="273">
        <v>2301.2800000000002</v>
      </c>
    </row>
    <row r="1398" spans="1:4">
      <c r="A1398" s="271">
        <v>804304</v>
      </c>
      <c r="B1398" s="272" t="s">
        <v>16352</v>
      </c>
      <c r="C1398" s="271" t="s">
        <v>42</v>
      </c>
      <c r="D1398" s="273">
        <v>2843.26</v>
      </c>
    </row>
    <row r="1399" spans="1:4">
      <c r="A1399" s="271">
        <v>804305</v>
      </c>
      <c r="B1399" s="272" t="s">
        <v>16353</v>
      </c>
      <c r="C1399" s="271" t="s">
        <v>42</v>
      </c>
      <c r="D1399" s="273">
        <v>2989.27</v>
      </c>
    </row>
    <row r="1400" spans="1:4">
      <c r="A1400" s="271">
        <v>804306</v>
      </c>
      <c r="B1400" s="272" t="s">
        <v>16354</v>
      </c>
      <c r="C1400" s="271" t="s">
        <v>42</v>
      </c>
      <c r="D1400" s="273">
        <v>3407.01</v>
      </c>
    </row>
    <row r="1401" spans="1:4">
      <c r="A1401" s="271">
        <v>804307</v>
      </c>
      <c r="B1401" s="272" t="s">
        <v>16355</v>
      </c>
      <c r="C1401" s="271" t="s">
        <v>42</v>
      </c>
      <c r="D1401" s="273">
        <v>3553.02</v>
      </c>
    </row>
    <row r="1402" spans="1:4">
      <c r="A1402" s="271">
        <v>804308</v>
      </c>
      <c r="B1402" s="272" t="s">
        <v>16356</v>
      </c>
      <c r="C1402" s="271" t="s">
        <v>42</v>
      </c>
      <c r="D1402" s="273">
        <v>3012.46</v>
      </c>
    </row>
    <row r="1403" spans="1:4">
      <c r="A1403" s="271">
        <v>804309</v>
      </c>
      <c r="B1403" s="272" t="s">
        <v>16357</v>
      </c>
      <c r="C1403" s="271" t="s">
        <v>42</v>
      </c>
      <c r="D1403" s="273">
        <v>3201.2</v>
      </c>
    </row>
    <row r="1404" spans="1:4">
      <c r="A1404" s="271">
        <v>804310</v>
      </c>
      <c r="B1404" s="272" t="s">
        <v>16358</v>
      </c>
      <c r="C1404" s="271" t="s">
        <v>42</v>
      </c>
      <c r="D1404" s="273">
        <v>3083.31</v>
      </c>
    </row>
    <row r="1405" spans="1:4">
      <c r="A1405" s="271">
        <v>804311</v>
      </c>
      <c r="B1405" s="272" t="s">
        <v>16359</v>
      </c>
      <c r="C1405" s="271" t="s">
        <v>42</v>
      </c>
      <c r="D1405" s="273">
        <v>3272.06</v>
      </c>
    </row>
    <row r="1406" spans="1:4">
      <c r="A1406" s="271">
        <v>804312</v>
      </c>
      <c r="B1406" s="272" t="s">
        <v>16360</v>
      </c>
      <c r="C1406" s="271" t="s">
        <v>42</v>
      </c>
      <c r="D1406" s="273">
        <v>3814.24</v>
      </c>
    </row>
    <row r="1407" spans="1:4">
      <c r="A1407" s="271">
        <v>804313</v>
      </c>
      <c r="B1407" s="272" t="s">
        <v>16361</v>
      </c>
      <c r="C1407" s="271" t="s">
        <v>42</v>
      </c>
      <c r="D1407" s="273">
        <v>4002.99</v>
      </c>
    </row>
    <row r="1408" spans="1:4">
      <c r="A1408" s="271">
        <v>804314</v>
      </c>
      <c r="B1408" s="272" t="s">
        <v>16362</v>
      </c>
      <c r="C1408" s="271" t="s">
        <v>42</v>
      </c>
      <c r="D1408" s="273">
        <v>4724.29</v>
      </c>
    </row>
    <row r="1409" spans="1:4">
      <c r="A1409" s="271">
        <v>804315</v>
      </c>
      <c r="B1409" s="272" t="s">
        <v>16363</v>
      </c>
      <c r="C1409" s="271" t="s">
        <v>42</v>
      </c>
      <c r="D1409" s="273">
        <v>4913.03</v>
      </c>
    </row>
    <row r="1410" spans="1:4">
      <c r="A1410" s="271">
        <v>805446</v>
      </c>
      <c r="B1410" s="272" t="s">
        <v>16364</v>
      </c>
      <c r="C1410" s="271" t="s">
        <v>2081</v>
      </c>
      <c r="D1410" s="273">
        <v>34.07</v>
      </c>
    </row>
    <row r="1411" spans="1:4">
      <c r="A1411" s="271">
        <v>805447</v>
      </c>
      <c r="B1411" s="272" t="s">
        <v>16365</v>
      </c>
      <c r="C1411" s="271" t="s">
        <v>2081</v>
      </c>
      <c r="D1411" s="273">
        <v>42.63</v>
      </c>
    </row>
    <row r="1412" spans="1:4">
      <c r="A1412" s="271">
        <v>805448</v>
      </c>
      <c r="B1412" s="272" t="s">
        <v>16366</v>
      </c>
      <c r="C1412" s="271" t="s">
        <v>2081</v>
      </c>
      <c r="D1412" s="273">
        <v>40.85</v>
      </c>
    </row>
    <row r="1413" spans="1:4">
      <c r="A1413" s="271">
        <v>805449</v>
      </c>
      <c r="B1413" s="272" t="s">
        <v>16367</v>
      </c>
      <c r="C1413" s="271" t="s">
        <v>2081</v>
      </c>
      <c r="D1413" s="273">
        <v>51.1</v>
      </c>
    </row>
    <row r="1414" spans="1:4">
      <c r="A1414" s="271">
        <v>805450</v>
      </c>
      <c r="B1414" s="272" t="s">
        <v>16368</v>
      </c>
      <c r="C1414" s="271" t="s">
        <v>2081</v>
      </c>
      <c r="D1414" s="273">
        <v>47.43</v>
      </c>
    </row>
    <row r="1415" spans="1:4">
      <c r="A1415" s="271">
        <v>805451</v>
      </c>
      <c r="B1415" s="272" t="s">
        <v>16369</v>
      </c>
      <c r="C1415" s="271" t="s">
        <v>2081</v>
      </c>
      <c r="D1415" s="273">
        <v>59.29</v>
      </c>
    </row>
    <row r="1416" spans="1:4">
      <c r="A1416" s="271">
        <v>805452</v>
      </c>
      <c r="B1416" s="272" t="s">
        <v>16370</v>
      </c>
      <c r="C1416" s="271" t="s">
        <v>2081</v>
      </c>
      <c r="D1416" s="273">
        <v>55.35</v>
      </c>
    </row>
    <row r="1417" spans="1:4">
      <c r="A1417" s="271">
        <v>805453</v>
      </c>
      <c r="B1417" s="272" t="s">
        <v>16371</v>
      </c>
      <c r="C1417" s="271" t="s">
        <v>2081</v>
      </c>
      <c r="D1417" s="273">
        <v>69.430000000000007</v>
      </c>
    </row>
    <row r="1418" spans="1:4">
      <c r="A1418" s="271">
        <v>805434</v>
      </c>
      <c r="B1418" s="272" t="s">
        <v>16372</v>
      </c>
      <c r="C1418" s="271" t="s">
        <v>2081</v>
      </c>
      <c r="D1418" s="273">
        <v>11.85</v>
      </c>
    </row>
    <row r="1419" spans="1:4">
      <c r="A1419" s="271">
        <v>805435</v>
      </c>
      <c r="B1419" s="272" t="s">
        <v>16373</v>
      </c>
      <c r="C1419" s="271" t="s">
        <v>2081</v>
      </c>
      <c r="D1419" s="273">
        <v>14.43</v>
      </c>
    </row>
    <row r="1420" spans="1:4">
      <c r="A1420" s="271">
        <v>805436</v>
      </c>
      <c r="B1420" s="272" t="s">
        <v>16374</v>
      </c>
      <c r="C1420" s="271" t="s">
        <v>2081</v>
      </c>
      <c r="D1420" s="273">
        <v>13.55</v>
      </c>
    </row>
    <row r="1421" spans="1:4">
      <c r="A1421" s="271">
        <v>805437</v>
      </c>
      <c r="B1421" s="272" t="s">
        <v>16375</v>
      </c>
      <c r="C1421" s="271" t="s">
        <v>2081</v>
      </c>
      <c r="D1421" s="273">
        <v>16.940000000000001</v>
      </c>
    </row>
    <row r="1422" spans="1:4">
      <c r="A1422" s="271">
        <v>805438</v>
      </c>
      <c r="B1422" s="272" t="s">
        <v>16376</v>
      </c>
      <c r="C1422" s="271" t="s">
        <v>2081</v>
      </c>
      <c r="D1422" s="273">
        <v>18.62</v>
      </c>
    </row>
    <row r="1423" spans="1:4">
      <c r="A1423" s="271">
        <v>805439</v>
      </c>
      <c r="B1423" s="272" t="s">
        <v>16377</v>
      </c>
      <c r="C1423" s="271" t="s">
        <v>2081</v>
      </c>
      <c r="D1423" s="273">
        <v>22.9</v>
      </c>
    </row>
    <row r="1424" spans="1:4">
      <c r="A1424" s="271">
        <v>805440</v>
      </c>
      <c r="B1424" s="272" t="s">
        <v>16378</v>
      </c>
      <c r="C1424" s="271" t="s">
        <v>2081</v>
      </c>
      <c r="D1424" s="273">
        <v>20.52</v>
      </c>
    </row>
    <row r="1425" spans="1:4">
      <c r="A1425" s="271">
        <v>805441</v>
      </c>
      <c r="B1425" s="272" t="s">
        <v>16379</v>
      </c>
      <c r="C1425" s="271" t="s">
        <v>2081</v>
      </c>
      <c r="D1425" s="273">
        <v>25.69</v>
      </c>
    </row>
    <row r="1426" spans="1:4">
      <c r="A1426" s="271">
        <v>805442</v>
      </c>
      <c r="B1426" s="272" t="s">
        <v>16380</v>
      </c>
      <c r="C1426" s="271" t="s">
        <v>2081</v>
      </c>
      <c r="D1426" s="273">
        <v>25.21</v>
      </c>
    </row>
    <row r="1427" spans="1:4">
      <c r="A1427" s="271">
        <v>805443</v>
      </c>
      <c r="B1427" s="272" t="s">
        <v>16381</v>
      </c>
      <c r="C1427" s="271" t="s">
        <v>2081</v>
      </c>
      <c r="D1427" s="273">
        <v>31.09</v>
      </c>
    </row>
    <row r="1428" spans="1:4">
      <c r="A1428" s="271">
        <v>805444</v>
      </c>
      <c r="B1428" s="272" t="s">
        <v>16382</v>
      </c>
      <c r="C1428" s="271" t="s">
        <v>2081</v>
      </c>
      <c r="D1428" s="273">
        <v>27.67</v>
      </c>
    </row>
    <row r="1429" spans="1:4">
      <c r="A1429" s="271">
        <v>805445</v>
      </c>
      <c r="B1429" s="272" t="s">
        <v>16383</v>
      </c>
      <c r="C1429" s="271" t="s">
        <v>2081</v>
      </c>
      <c r="D1429" s="273">
        <v>34.72</v>
      </c>
    </row>
    <row r="1430" spans="1:4">
      <c r="A1430" s="271">
        <v>805454</v>
      </c>
      <c r="B1430" s="272" t="s">
        <v>16384</v>
      </c>
      <c r="C1430" s="271" t="s">
        <v>2081</v>
      </c>
      <c r="D1430" s="273">
        <v>61.36</v>
      </c>
    </row>
    <row r="1431" spans="1:4">
      <c r="A1431" s="271">
        <v>805455</v>
      </c>
      <c r="B1431" s="272" t="s">
        <v>16385</v>
      </c>
      <c r="C1431" s="271" t="s">
        <v>2081</v>
      </c>
      <c r="D1431" s="273">
        <v>76.790000000000006</v>
      </c>
    </row>
    <row r="1432" spans="1:4">
      <c r="A1432" s="271">
        <v>805456</v>
      </c>
      <c r="B1432" s="272" t="s">
        <v>16386</v>
      </c>
      <c r="C1432" s="271" t="s">
        <v>2081</v>
      </c>
      <c r="D1432" s="273">
        <v>69.47</v>
      </c>
    </row>
    <row r="1433" spans="1:4">
      <c r="A1433" s="271">
        <v>805457</v>
      </c>
      <c r="B1433" s="272" t="s">
        <v>16387</v>
      </c>
      <c r="C1433" s="271" t="s">
        <v>2081</v>
      </c>
      <c r="D1433" s="273">
        <v>87.21</v>
      </c>
    </row>
    <row r="1434" spans="1:4">
      <c r="A1434" s="271">
        <v>805458</v>
      </c>
      <c r="B1434" s="272" t="s">
        <v>16388</v>
      </c>
      <c r="C1434" s="271" t="s">
        <v>2081</v>
      </c>
      <c r="D1434" s="273">
        <v>83.21</v>
      </c>
    </row>
    <row r="1435" spans="1:4">
      <c r="A1435" s="271">
        <v>805459</v>
      </c>
      <c r="B1435" s="272" t="s">
        <v>16389</v>
      </c>
      <c r="C1435" s="271" t="s">
        <v>2081</v>
      </c>
      <c r="D1435" s="273">
        <v>104.43</v>
      </c>
    </row>
    <row r="1436" spans="1:4" ht="18">
      <c r="A1436" s="271">
        <v>909620</v>
      </c>
      <c r="B1436" s="272" t="s">
        <v>16390</v>
      </c>
      <c r="C1436" s="271" t="s">
        <v>14210</v>
      </c>
      <c r="D1436" s="273">
        <v>93.39</v>
      </c>
    </row>
    <row r="1437" spans="1:4" ht="18">
      <c r="A1437" s="271">
        <v>909621</v>
      </c>
      <c r="B1437" s="272" t="s">
        <v>16391</v>
      </c>
      <c r="C1437" s="271" t="s">
        <v>14210</v>
      </c>
      <c r="D1437" s="273">
        <v>92.07</v>
      </c>
    </row>
    <row r="1438" spans="1:4">
      <c r="A1438" s="271">
        <v>903860</v>
      </c>
      <c r="B1438" s="272" t="s">
        <v>16392</v>
      </c>
      <c r="C1438" s="271" t="s">
        <v>14210</v>
      </c>
      <c r="D1438" s="273">
        <v>2.42</v>
      </c>
    </row>
    <row r="1439" spans="1:4">
      <c r="A1439" s="271">
        <v>903818</v>
      </c>
      <c r="B1439" s="272" t="s">
        <v>16393</v>
      </c>
      <c r="C1439" s="271" t="s">
        <v>14210</v>
      </c>
      <c r="D1439" s="273">
        <v>13.53</v>
      </c>
    </row>
    <row r="1440" spans="1:4" ht="18">
      <c r="A1440" s="271">
        <v>903802</v>
      </c>
      <c r="B1440" s="272" t="s">
        <v>16394</v>
      </c>
      <c r="C1440" s="271" t="s">
        <v>2081</v>
      </c>
      <c r="D1440" s="273">
        <v>11151.47</v>
      </c>
    </row>
    <row r="1441" spans="1:4">
      <c r="A1441" s="271">
        <v>919113</v>
      </c>
      <c r="B1441" s="272" t="s">
        <v>16395</v>
      </c>
      <c r="C1441" s="271" t="s">
        <v>42</v>
      </c>
      <c r="D1441" s="273">
        <v>54.11</v>
      </c>
    </row>
    <row r="1442" spans="1:4">
      <c r="A1442" s="271">
        <v>903788</v>
      </c>
      <c r="B1442" s="272" t="s">
        <v>16396</v>
      </c>
      <c r="C1442" s="271" t="s">
        <v>14210</v>
      </c>
      <c r="D1442" s="273">
        <v>3.26</v>
      </c>
    </row>
    <row r="1443" spans="1:4">
      <c r="A1443" s="271">
        <v>919247</v>
      </c>
      <c r="B1443" s="272" t="s">
        <v>16397</v>
      </c>
      <c r="C1443" s="271" t="s">
        <v>14210</v>
      </c>
      <c r="D1443" s="273">
        <v>30.81</v>
      </c>
    </row>
    <row r="1444" spans="1:4">
      <c r="A1444" s="271">
        <v>919016</v>
      </c>
      <c r="B1444" s="272" t="s">
        <v>16398</v>
      </c>
      <c r="C1444" s="271" t="s">
        <v>2081</v>
      </c>
      <c r="D1444" s="273">
        <v>6630.82</v>
      </c>
    </row>
    <row r="1445" spans="1:4">
      <c r="A1445" s="271">
        <v>919079</v>
      </c>
      <c r="B1445" s="272" t="s">
        <v>16399</v>
      </c>
      <c r="C1445" s="271" t="s">
        <v>14210</v>
      </c>
      <c r="D1445" s="273">
        <v>83.46</v>
      </c>
    </row>
    <row r="1446" spans="1:4">
      <c r="A1446" s="271">
        <v>919250</v>
      </c>
      <c r="B1446" s="272" t="s">
        <v>16400</v>
      </c>
      <c r="C1446" s="271" t="s">
        <v>2081</v>
      </c>
      <c r="D1446" s="273">
        <v>424.5</v>
      </c>
    </row>
    <row r="1447" spans="1:4">
      <c r="A1447" s="271">
        <v>903807</v>
      </c>
      <c r="B1447" s="272" t="s">
        <v>16401</v>
      </c>
      <c r="C1447" s="271" t="s">
        <v>2081</v>
      </c>
      <c r="D1447" s="273">
        <v>80484.12</v>
      </c>
    </row>
    <row r="1448" spans="1:4">
      <c r="A1448" s="271">
        <v>903806</v>
      </c>
      <c r="B1448" s="272" t="s">
        <v>16402</v>
      </c>
      <c r="C1448" s="271" t="s">
        <v>2081</v>
      </c>
      <c r="D1448" s="273">
        <v>138457.79</v>
      </c>
    </row>
    <row r="1449" spans="1:4">
      <c r="A1449" s="271">
        <v>903804</v>
      </c>
      <c r="B1449" s="272" t="s">
        <v>16403</v>
      </c>
      <c r="C1449" s="271" t="s">
        <v>2081</v>
      </c>
      <c r="D1449" s="273">
        <v>48695.15</v>
      </c>
    </row>
    <row r="1450" spans="1:4">
      <c r="A1450" s="271">
        <v>903805</v>
      </c>
      <c r="B1450" s="272" t="s">
        <v>16404</v>
      </c>
      <c r="C1450" s="271" t="s">
        <v>2081</v>
      </c>
      <c r="D1450" s="273">
        <v>58686.82</v>
      </c>
    </row>
    <row r="1451" spans="1:4">
      <c r="A1451" s="271">
        <v>903810</v>
      </c>
      <c r="B1451" s="272" t="s">
        <v>16405</v>
      </c>
      <c r="C1451" s="271" t="s">
        <v>2081</v>
      </c>
      <c r="D1451" s="273">
        <v>144802.67000000001</v>
      </c>
    </row>
    <row r="1452" spans="1:4">
      <c r="A1452" s="271">
        <v>903809</v>
      </c>
      <c r="B1452" s="272" t="s">
        <v>16406</v>
      </c>
      <c r="C1452" s="271" t="s">
        <v>2081</v>
      </c>
      <c r="D1452" s="273">
        <v>94369.45</v>
      </c>
    </row>
    <row r="1453" spans="1:4">
      <c r="A1453" s="271">
        <v>903808</v>
      </c>
      <c r="B1453" s="272" t="s">
        <v>16407</v>
      </c>
      <c r="C1453" s="271" t="s">
        <v>2081</v>
      </c>
      <c r="D1453" s="273">
        <v>82203.42</v>
      </c>
    </row>
    <row r="1454" spans="1:4">
      <c r="A1454" s="271">
        <v>903845</v>
      </c>
      <c r="B1454" s="272" t="s">
        <v>16408</v>
      </c>
      <c r="C1454" s="271" t="s">
        <v>15152</v>
      </c>
      <c r="D1454" s="273">
        <v>83.42</v>
      </c>
    </row>
    <row r="1455" spans="1:4">
      <c r="A1455" s="271">
        <v>903789</v>
      </c>
      <c r="B1455" s="272" t="s">
        <v>16409</v>
      </c>
      <c r="C1455" s="271" t="s">
        <v>14210</v>
      </c>
      <c r="D1455" s="273">
        <v>24.29</v>
      </c>
    </row>
    <row r="1456" spans="1:4" ht="18">
      <c r="A1456" s="271">
        <v>919009</v>
      </c>
      <c r="B1456" s="272" t="s">
        <v>16410</v>
      </c>
      <c r="C1456" s="271" t="s">
        <v>2081</v>
      </c>
      <c r="D1456" s="273">
        <v>52651.47</v>
      </c>
    </row>
    <row r="1457" spans="1:4" ht="18">
      <c r="A1457" s="271">
        <v>919007</v>
      </c>
      <c r="B1457" s="272" t="s">
        <v>16411</v>
      </c>
      <c r="C1457" s="271" t="s">
        <v>2081</v>
      </c>
      <c r="D1457" s="273">
        <v>98823.79</v>
      </c>
    </row>
    <row r="1458" spans="1:4" ht="18">
      <c r="A1458" s="271">
        <v>919011</v>
      </c>
      <c r="B1458" s="272" t="s">
        <v>16412</v>
      </c>
      <c r="C1458" s="271" t="s">
        <v>2081</v>
      </c>
      <c r="D1458" s="273">
        <v>27186.27</v>
      </c>
    </row>
    <row r="1459" spans="1:4" ht="18">
      <c r="A1459" s="271">
        <v>919246</v>
      </c>
      <c r="B1459" s="272" t="s">
        <v>16413</v>
      </c>
      <c r="C1459" s="271" t="s">
        <v>2081</v>
      </c>
      <c r="D1459" s="273">
        <v>38378.79</v>
      </c>
    </row>
    <row r="1460" spans="1:4" ht="27">
      <c r="A1460" s="271">
        <v>919013</v>
      </c>
      <c r="B1460" s="272" t="s">
        <v>16414</v>
      </c>
      <c r="C1460" s="271" t="s">
        <v>2081</v>
      </c>
      <c r="D1460" s="273">
        <v>104780.74</v>
      </c>
    </row>
    <row r="1461" spans="1:4" ht="27">
      <c r="A1461" s="271">
        <v>919008</v>
      </c>
      <c r="B1461" s="272" t="s">
        <v>16415</v>
      </c>
      <c r="C1461" s="271" t="s">
        <v>2081</v>
      </c>
      <c r="D1461" s="273">
        <v>75143.16</v>
      </c>
    </row>
    <row r="1462" spans="1:4" ht="18">
      <c r="A1462" s="271">
        <v>919012</v>
      </c>
      <c r="B1462" s="272" t="s">
        <v>16416</v>
      </c>
      <c r="C1462" s="271" t="s">
        <v>2081</v>
      </c>
      <c r="D1462" s="273">
        <v>48363.8</v>
      </c>
    </row>
    <row r="1463" spans="1:4">
      <c r="A1463" s="271">
        <v>903848</v>
      </c>
      <c r="B1463" s="272" t="s">
        <v>16417</v>
      </c>
      <c r="C1463" s="271" t="s">
        <v>42</v>
      </c>
      <c r="D1463" s="273">
        <v>125.61</v>
      </c>
    </row>
    <row r="1464" spans="1:4" ht="18">
      <c r="A1464" s="271">
        <v>919002</v>
      </c>
      <c r="B1464" s="272" t="s">
        <v>16418</v>
      </c>
      <c r="C1464" s="271" t="s">
        <v>2081</v>
      </c>
      <c r="D1464" s="273">
        <v>34442.19</v>
      </c>
    </row>
    <row r="1465" spans="1:4">
      <c r="A1465" s="271">
        <v>919210</v>
      </c>
      <c r="B1465" s="272" t="s">
        <v>16419</v>
      </c>
      <c r="C1465" s="271" t="s">
        <v>2081</v>
      </c>
      <c r="D1465" s="273">
        <v>14828.9</v>
      </c>
    </row>
    <row r="1466" spans="1:4" ht="18">
      <c r="A1466" s="271">
        <v>909612</v>
      </c>
      <c r="B1466" s="272" t="s">
        <v>16420</v>
      </c>
      <c r="C1466" s="271" t="s">
        <v>2081</v>
      </c>
      <c r="D1466" s="273">
        <v>11013.92</v>
      </c>
    </row>
    <row r="1467" spans="1:4">
      <c r="A1467" s="271">
        <v>909613</v>
      </c>
      <c r="B1467" s="272" t="s">
        <v>16421</v>
      </c>
      <c r="C1467" s="271" t="s">
        <v>2081</v>
      </c>
      <c r="D1467" s="273">
        <v>18090.259999999998</v>
      </c>
    </row>
    <row r="1468" spans="1:4" ht="18">
      <c r="A1468" s="271">
        <v>909614</v>
      </c>
      <c r="B1468" s="272" t="s">
        <v>16422</v>
      </c>
      <c r="C1468" s="271" t="s">
        <v>2081</v>
      </c>
      <c r="D1468" s="273">
        <v>37990.720000000001</v>
      </c>
    </row>
    <row r="1469" spans="1:4">
      <c r="A1469" s="271">
        <v>909616</v>
      </c>
      <c r="B1469" s="272" t="s">
        <v>16423</v>
      </c>
      <c r="C1469" s="271" t="s">
        <v>2081</v>
      </c>
      <c r="D1469" s="273">
        <v>31832.62</v>
      </c>
    </row>
    <row r="1470" spans="1:4" ht="18">
      <c r="A1470" s="271">
        <v>909617</v>
      </c>
      <c r="B1470" s="272" t="s">
        <v>16424</v>
      </c>
      <c r="C1470" s="271" t="s">
        <v>2081</v>
      </c>
      <c r="D1470" s="273">
        <v>18811.2</v>
      </c>
    </row>
    <row r="1471" spans="1:4">
      <c r="A1471" s="271">
        <v>909615</v>
      </c>
      <c r="B1471" s="272" t="s">
        <v>16425</v>
      </c>
      <c r="C1471" s="271" t="s">
        <v>2081</v>
      </c>
      <c r="D1471" s="273">
        <v>14344.69</v>
      </c>
    </row>
    <row r="1472" spans="1:4">
      <c r="A1472" s="271">
        <v>919101</v>
      </c>
      <c r="B1472" s="272" t="s">
        <v>16426</v>
      </c>
      <c r="C1472" s="271" t="s">
        <v>2081</v>
      </c>
      <c r="D1472" s="273">
        <v>1573.73</v>
      </c>
    </row>
    <row r="1473" spans="1:4">
      <c r="A1473" s="271">
        <v>1100657</v>
      </c>
      <c r="B1473" s="272" t="s">
        <v>16427</v>
      </c>
      <c r="C1473" s="271" t="s">
        <v>15152</v>
      </c>
      <c r="D1473" s="273">
        <v>2.88</v>
      </c>
    </row>
    <row r="1474" spans="1:4" ht="18">
      <c r="A1474" s="271">
        <v>1108055</v>
      </c>
      <c r="B1474" s="272" t="s">
        <v>16428</v>
      </c>
      <c r="C1474" s="271" t="s">
        <v>15152</v>
      </c>
      <c r="D1474" s="273">
        <v>2210.9899999999998</v>
      </c>
    </row>
    <row r="1475" spans="1:4" ht="18">
      <c r="A1475" s="271">
        <v>1109665</v>
      </c>
      <c r="B1475" s="272" t="s">
        <v>16429</v>
      </c>
      <c r="C1475" s="271" t="s">
        <v>15152</v>
      </c>
      <c r="D1475" s="273">
        <v>552.53</v>
      </c>
    </row>
    <row r="1476" spans="1:4" ht="18">
      <c r="A1476" s="271">
        <v>1109664</v>
      </c>
      <c r="B1476" s="272" t="s">
        <v>16430</v>
      </c>
      <c r="C1476" s="271" t="s">
        <v>15152</v>
      </c>
      <c r="D1476" s="273">
        <v>500.73</v>
      </c>
    </row>
    <row r="1477" spans="1:4" ht="18">
      <c r="A1477" s="271">
        <v>1109667</v>
      </c>
      <c r="B1477" s="272" t="s">
        <v>16431</v>
      </c>
      <c r="C1477" s="271" t="s">
        <v>15152</v>
      </c>
      <c r="D1477" s="273">
        <v>436.75</v>
      </c>
    </row>
    <row r="1478" spans="1:4" ht="18">
      <c r="A1478" s="271">
        <v>1109666</v>
      </c>
      <c r="B1478" s="272" t="s">
        <v>16432</v>
      </c>
      <c r="C1478" s="271" t="s">
        <v>15152</v>
      </c>
      <c r="D1478" s="273">
        <v>346.97</v>
      </c>
    </row>
    <row r="1479" spans="1:4" ht="18">
      <c r="A1479" s="271">
        <v>1109669</v>
      </c>
      <c r="B1479" s="272" t="s">
        <v>16433</v>
      </c>
      <c r="C1479" s="271" t="s">
        <v>15152</v>
      </c>
      <c r="D1479" s="273">
        <v>379.03</v>
      </c>
    </row>
    <row r="1480" spans="1:4" ht="18">
      <c r="A1480" s="271">
        <v>1109668</v>
      </c>
      <c r="B1480" s="272" t="s">
        <v>16434</v>
      </c>
      <c r="C1480" s="271" t="s">
        <v>15152</v>
      </c>
      <c r="D1480" s="273">
        <v>271.33999999999997</v>
      </c>
    </row>
    <row r="1481" spans="1:4" ht="18">
      <c r="A1481" s="271">
        <v>1108060</v>
      </c>
      <c r="B1481" s="272" t="s">
        <v>16435</v>
      </c>
      <c r="C1481" s="271" t="s">
        <v>15152</v>
      </c>
      <c r="D1481" s="273">
        <v>462.22</v>
      </c>
    </row>
    <row r="1482" spans="1:4" ht="18">
      <c r="A1482" s="271">
        <v>1109626</v>
      </c>
      <c r="B1482" s="272" t="s">
        <v>16436</v>
      </c>
      <c r="C1482" s="271" t="s">
        <v>15152</v>
      </c>
      <c r="D1482" s="273">
        <v>338.98</v>
      </c>
    </row>
    <row r="1483" spans="1:4" ht="18">
      <c r="A1483" s="271">
        <v>1109671</v>
      </c>
      <c r="B1483" s="272" t="s">
        <v>16437</v>
      </c>
      <c r="C1483" s="271" t="s">
        <v>15152</v>
      </c>
      <c r="D1483" s="273">
        <v>351.41</v>
      </c>
    </row>
    <row r="1484" spans="1:4" ht="18">
      <c r="A1484" s="271">
        <v>1109670</v>
      </c>
      <c r="B1484" s="272" t="s">
        <v>16438</v>
      </c>
      <c r="C1484" s="271" t="s">
        <v>15152</v>
      </c>
      <c r="D1484" s="273">
        <v>233.28</v>
      </c>
    </row>
    <row r="1485" spans="1:4" ht="18">
      <c r="A1485" s="271">
        <v>1109672</v>
      </c>
      <c r="B1485" s="272" t="s">
        <v>16439</v>
      </c>
      <c r="C1485" s="271" t="s">
        <v>15152</v>
      </c>
      <c r="D1485" s="273">
        <v>296</v>
      </c>
    </row>
    <row r="1486" spans="1:4" ht="18">
      <c r="A1486" s="271">
        <v>1109624</v>
      </c>
      <c r="B1486" s="272" t="s">
        <v>16440</v>
      </c>
      <c r="C1486" s="271" t="s">
        <v>15152</v>
      </c>
      <c r="D1486" s="273">
        <v>159.88999999999999</v>
      </c>
    </row>
    <row r="1487" spans="1:4" ht="18">
      <c r="A1487" s="271">
        <v>1109681</v>
      </c>
      <c r="B1487" s="272" t="s">
        <v>16441</v>
      </c>
      <c r="C1487" s="271" t="s">
        <v>15152</v>
      </c>
      <c r="D1487" s="273">
        <v>394.48</v>
      </c>
    </row>
    <row r="1488" spans="1:4" ht="18">
      <c r="A1488" s="271">
        <v>1109682</v>
      </c>
      <c r="B1488" s="272" t="s">
        <v>16442</v>
      </c>
      <c r="C1488" s="271" t="s">
        <v>15152</v>
      </c>
      <c r="D1488" s="273">
        <v>286.77999999999997</v>
      </c>
    </row>
    <row r="1489" spans="1:4" ht="18">
      <c r="A1489" s="271">
        <v>1109622</v>
      </c>
      <c r="B1489" s="272" t="s">
        <v>16443</v>
      </c>
      <c r="C1489" s="271" t="s">
        <v>15152</v>
      </c>
      <c r="D1489" s="273">
        <v>337.96</v>
      </c>
    </row>
    <row r="1490" spans="1:4" ht="18">
      <c r="A1490" s="271">
        <v>1109623</v>
      </c>
      <c r="B1490" s="272" t="s">
        <v>16444</v>
      </c>
      <c r="C1490" s="271" t="s">
        <v>15152</v>
      </c>
      <c r="D1490" s="273">
        <v>249.95</v>
      </c>
    </row>
    <row r="1491" spans="1:4" ht="18">
      <c r="A1491" s="271">
        <v>1109697</v>
      </c>
      <c r="B1491" s="272" t="s">
        <v>16445</v>
      </c>
      <c r="C1491" s="271" t="s">
        <v>15152</v>
      </c>
      <c r="D1491" s="273">
        <v>268.14</v>
      </c>
    </row>
    <row r="1492" spans="1:4" ht="18">
      <c r="A1492" s="271">
        <v>1109698</v>
      </c>
      <c r="B1492" s="272" t="s">
        <v>16446</v>
      </c>
      <c r="C1492" s="271" t="s">
        <v>15152</v>
      </c>
      <c r="D1492" s="273">
        <v>156.69</v>
      </c>
    </row>
    <row r="1493" spans="1:4" ht="18">
      <c r="A1493" s="271">
        <v>1109679</v>
      </c>
      <c r="B1493" s="272" t="s">
        <v>16447</v>
      </c>
      <c r="C1493" s="271" t="s">
        <v>15152</v>
      </c>
      <c r="D1493" s="273">
        <v>297.99</v>
      </c>
    </row>
    <row r="1494" spans="1:4" ht="18">
      <c r="A1494" s="271">
        <v>1109625</v>
      </c>
      <c r="B1494" s="272" t="s">
        <v>16448</v>
      </c>
      <c r="C1494" s="271" t="s">
        <v>15152</v>
      </c>
      <c r="D1494" s="273">
        <v>196.9</v>
      </c>
    </row>
    <row r="1495" spans="1:4" ht="18">
      <c r="A1495" s="271">
        <v>1109678</v>
      </c>
      <c r="B1495" s="272" t="s">
        <v>16449</v>
      </c>
      <c r="C1495" s="271" t="s">
        <v>15152</v>
      </c>
      <c r="D1495" s="273">
        <v>275.58</v>
      </c>
    </row>
    <row r="1496" spans="1:4" ht="18">
      <c r="A1496" s="271">
        <v>1109694</v>
      </c>
      <c r="B1496" s="272" t="s">
        <v>16450</v>
      </c>
      <c r="C1496" s="271" t="s">
        <v>15152</v>
      </c>
      <c r="D1496" s="273">
        <v>167.2</v>
      </c>
    </row>
    <row r="1497" spans="1:4" ht="18">
      <c r="A1497" s="271">
        <v>1109673</v>
      </c>
      <c r="B1497" s="272" t="s">
        <v>16451</v>
      </c>
      <c r="C1497" s="271" t="s">
        <v>15152</v>
      </c>
      <c r="D1497" s="273">
        <v>316.37</v>
      </c>
    </row>
    <row r="1498" spans="1:4" ht="18">
      <c r="A1498" s="271">
        <v>1109690</v>
      </c>
      <c r="B1498" s="272" t="s">
        <v>16452</v>
      </c>
      <c r="C1498" s="271" t="s">
        <v>15152</v>
      </c>
      <c r="D1498" s="273">
        <v>221.97</v>
      </c>
    </row>
    <row r="1499" spans="1:4" ht="18">
      <c r="A1499" s="271">
        <v>1109674</v>
      </c>
      <c r="B1499" s="272" t="s">
        <v>16453</v>
      </c>
      <c r="C1499" s="271" t="s">
        <v>15152</v>
      </c>
      <c r="D1499" s="273">
        <v>302.64</v>
      </c>
    </row>
    <row r="1500" spans="1:4" ht="18">
      <c r="A1500" s="271">
        <v>1109691</v>
      </c>
      <c r="B1500" s="272" t="s">
        <v>16454</v>
      </c>
      <c r="C1500" s="271" t="s">
        <v>15152</v>
      </c>
      <c r="D1500" s="273">
        <v>203.53</v>
      </c>
    </row>
    <row r="1501" spans="1:4" ht="18">
      <c r="A1501" s="271">
        <v>1109675</v>
      </c>
      <c r="B1501" s="272" t="s">
        <v>16455</v>
      </c>
      <c r="C1501" s="271" t="s">
        <v>15152</v>
      </c>
      <c r="D1501" s="273">
        <v>291.67</v>
      </c>
    </row>
    <row r="1502" spans="1:4" ht="18">
      <c r="A1502" s="271">
        <v>1109692</v>
      </c>
      <c r="B1502" s="272" t="s">
        <v>16456</v>
      </c>
      <c r="C1502" s="271" t="s">
        <v>15152</v>
      </c>
      <c r="D1502" s="273">
        <v>188.83</v>
      </c>
    </row>
    <row r="1503" spans="1:4" ht="18">
      <c r="A1503" s="271">
        <v>1109676</v>
      </c>
      <c r="B1503" s="272" t="s">
        <v>16457</v>
      </c>
      <c r="C1503" s="271" t="s">
        <v>15152</v>
      </c>
      <c r="D1503" s="273">
        <v>282.81</v>
      </c>
    </row>
    <row r="1504" spans="1:4" ht="18">
      <c r="A1504" s="271">
        <v>1109693</v>
      </c>
      <c r="B1504" s="272" t="s">
        <v>16458</v>
      </c>
      <c r="C1504" s="271" t="s">
        <v>15152</v>
      </c>
      <c r="D1504" s="273">
        <v>176.94</v>
      </c>
    </row>
    <row r="1505" spans="1:4">
      <c r="A1505" s="271">
        <v>1109680</v>
      </c>
      <c r="B1505" s="272" t="s">
        <v>16459</v>
      </c>
      <c r="C1505" s="271" t="s">
        <v>15152</v>
      </c>
      <c r="D1505" s="273">
        <v>2364.5700000000002</v>
      </c>
    </row>
    <row r="1506" spans="1:4" ht="18">
      <c r="A1506" s="271">
        <v>1107748</v>
      </c>
      <c r="B1506" s="272" t="s">
        <v>16460</v>
      </c>
      <c r="C1506" s="271" t="s">
        <v>15152</v>
      </c>
      <c r="D1506" s="273">
        <v>10924.7</v>
      </c>
    </row>
    <row r="1507" spans="1:4">
      <c r="A1507" s="271">
        <v>1110000</v>
      </c>
      <c r="B1507" s="272" t="s">
        <v>16461</v>
      </c>
      <c r="C1507" s="271" t="s">
        <v>15152</v>
      </c>
      <c r="D1507" s="273">
        <v>0</v>
      </c>
    </row>
    <row r="1508" spans="1:4" ht="18">
      <c r="A1508" s="271">
        <v>1106059</v>
      </c>
      <c r="B1508" s="272" t="s">
        <v>16462</v>
      </c>
      <c r="C1508" s="271" t="s">
        <v>15152</v>
      </c>
      <c r="D1508" s="273">
        <v>431.04</v>
      </c>
    </row>
    <row r="1509" spans="1:4" ht="18">
      <c r="A1509" s="271">
        <v>1106060</v>
      </c>
      <c r="B1509" s="272" t="s">
        <v>16463</v>
      </c>
      <c r="C1509" s="271" t="s">
        <v>15152</v>
      </c>
      <c r="D1509" s="273">
        <v>326.79000000000002</v>
      </c>
    </row>
    <row r="1510" spans="1:4" ht="18">
      <c r="A1510" s="271">
        <v>1100658</v>
      </c>
      <c r="B1510" s="272" t="s">
        <v>16464</v>
      </c>
      <c r="C1510" s="271" t="s">
        <v>15152</v>
      </c>
      <c r="D1510" s="273">
        <v>364.37</v>
      </c>
    </row>
    <row r="1511" spans="1:4" ht="18">
      <c r="A1511" s="271">
        <v>1106159</v>
      </c>
      <c r="B1511" s="272" t="s">
        <v>16465</v>
      </c>
      <c r="C1511" s="271" t="s">
        <v>15152</v>
      </c>
      <c r="D1511" s="273">
        <v>386.81</v>
      </c>
    </row>
    <row r="1512" spans="1:4" ht="18">
      <c r="A1512" s="271">
        <v>1107902</v>
      </c>
      <c r="B1512" s="272" t="s">
        <v>16466</v>
      </c>
      <c r="C1512" s="271" t="s">
        <v>15152</v>
      </c>
      <c r="D1512" s="273">
        <v>411.85</v>
      </c>
    </row>
    <row r="1513" spans="1:4" ht="18">
      <c r="A1513" s="271">
        <v>1107906</v>
      </c>
      <c r="B1513" s="272" t="s">
        <v>16467</v>
      </c>
      <c r="C1513" s="271" t="s">
        <v>15152</v>
      </c>
      <c r="D1513" s="273">
        <v>439.84</v>
      </c>
    </row>
    <row r="1514" spans="1:4" ht="18">
      <c r="A1514" s="271">
        <v>1107910</v>
      </c>
      <c r="B1514" s="272" t="s">
        <v>16468</v>
      </c>
      <c r="C1514" s="271" t="s">
        <v>15152</v>
      </c>
      <c r="D1514" s="273">
        <v>471.12</v>
      </c>
    </row>
    <row r="1515" spans="1:4" ht="18">
      <c r="A1515" s="271">
        <v>1107911</v>
      </c>
      <c r="B1515" s="272" t="s">
        <v>16469</v>
      </c>
      <c r="C1515" s="271" t="s">
        <v>15152</v>
      </c>
      <c r="D1515" s="273">
        <v>506.08</v>
      </c>
    </row>
    <row r="1516" spans="1:4" ht="18">
      <c r="A1516" s="271">
        <v>1107912</v>
      </c>
      <c r="B1516" s="272" t="s">
        <v>16470</v>
      </c>
      <c r="C1516" s="271" t="s">
        <v>15152</v>
      </c>
      <c r="D1516" s="273">
        <v>556.24</v>
      </c>
    </row>
    <row r="1517" spans="1:4" ht="18">
      <c r="A1517" s="271">
        <v>1106164</v>
      </c>
      <c r="B1517" s="272" t="s">
        <v>16471</v>
      </c>
      <c r="C1517" s="271" t="s">
        <v>15152</v>
      </c>
      <c r="D1517" s="273">
        <v>189.53</v>
      </c>
    </row>
    <row r="1518" spans="1:4" ht="18">
      <c r="A1518" s="271">
        <v>1106165</v>
      </c>
      <c r="B1518" s="272" t="s">
        <v>16472</v>
      </c>
      <c r="C1518" s="271" t="s">
        <v>15152</v>
      </c>
      <c r="D1518" s="273">
        <v>278.68</v>
      </c>
    </row>
    <row r="1519" spans="1:4" ht="18">
      <c r="A1519" s="271">
        <v>1106156</v>
      </c>
      <c r="B1519" s="272" t="s">
        <v>16473</v>
      </c>
      <c r="C1519" s="271" t="s">
        <v>15152</v>
      </c>
      <c r="D1519" s="273">
        <v>395.33</v>
      </c>
    </row>
    <row r="1520" spans="1:4" ht="18">
      <c r="A1520" s="271">
        <v>1107932</v>
      </c>
      <c r="B1520" s="272" t="s">
        <v>16474</v>
      </c>
      <c r="C1520" s="271" t="s">
        <v>15152</v>
      </c>
      <c r="D1520" s="273">
        <v>422.02</v>
      </c>
    </row>
    <row r="1521" spans="1:4" ht="18">
      <c r="A1521" s="271">
        <v>1108111</v>
      </c>
      <c r="B1521" s="272" t="s">
        <v>16475</v>
      </c>
      <c r="C1521" s="271" t="s">
        <v>15152</v>
      </c>
      <c r="D1521" s="273">
        <v>318.57</v>
      </c>
    </row>
    <row r="1522" spans="1:4" ht="18">
      <c r="A1522" s="271">
        <v>1108112</v>
      </c>
      <c r="B1522" s="272" t="s">
        <v>16476</v>
      </c>
      <c r="C1522" s="271" t="s">
        <v>15152</v>
      </c>
      <c r="D1522" s="273">
        <v>326.33</v>
      </c>
    </row>
    <row r="1523" spans="1:4" ht="18">
      <c r="A1523" s="271">
        <v>1108113</v>
      </c>
      <c r="B1523" s="272" t="s">
        <v>16477</v>
      </c>
      <c r="C1523" s="271" t="s">
        <v>15152</v>
      </c>
      <c r="D1523" s="273">
        <v>344.9</v>
      </c>
    </row>
    <row r="1524" spans="1:4" ht="18">
      <c r="A1524" s="271">
        <v>1108114</v>
      </c>
      <c r="B1524" s="272" t="s">
        <v>16478</v>
      </c>
      <c r="C1524" s="271" t="s">
        <v>15152</v>
      </c>
      <c r="D1524" s="273">
        <v>365.63</v>
      </c>
    </row>
    <row r="1525" spans="1:4" ht="18">
      <c r="A1525" s="271">
        <v>1108061</v>
      </c>
      <c r="B1525" s="272" t="s">
        <v>16479</v>
      </c>
      <c r="C1525" s="271" t="s">
        <v>15152</v>
      </c>
      <c r="D1525" s="273">
        <v>709.67</v>
      </c>
    </row>
    <row r="1526" spans="1:4" ht="18">
      <c r="A1526" s="271">
        <v>1108064</v>
      </c>
      <c r="B1526" s="272" t="s">
        <v>16480</v>
      </c>
      <c r="C1526" s="271" t="s">
        <v>15152</v>
      </c>
      <c r="D1526" s="273">
        <v>768.64</v>
      </c>
    </row>
    <row r="1527" spans="1:4" ht="18">
      <c r="A1527" s="271">
        <v>1107888</v>
      </c>
      <c r="B1527" s="272" t="s">
        <v>16481</v>
      </c>
      <c r="C1527" s="271" t="s">
        <v>15152</v>
      </c>
      <c r="D1527" s="273">
        <v>315.27</v>
      </c>
    </row>
    <row r="1528" spans="1:4" ht="18">
      <c r="A1528" s="271">
        <v>1107889</v>
      </c>
      <c r="B1528" s="272" t="s">
        <v>16482</v>
      </c>
      <c r="C1528" s="271" t="s">
        <v>15152</v>
      </c>
      <c r="D1528" s="273">
        <v>218.7</v>
      </c>
    </row>
    <row r="1529" spans="1:4" ht="18">
      <c r="A1529" s="271">
        <v>1107892</v>
      </c>
      <c r="B1529" s="272" t="s">
        <v>16483</v>
      </c>
      <c r="C1529" s="271" t="s">
        <v>15152</v>
      </c>
      <c r="D1529" s="273">
        <v>327.9</v>
      </c>
    </row>
    <row r="1530" spans="1:4" ht="18">
      <c r="A1530" s="271">
        <v>1107891</v>
      </c>
      <c r="B1530" s="272" t="s">
        <v>16484</v>
      </c>
      <c r="C1530" s="271" t="s">
        <v>15152</v>
      </c>
      <c r="D1530" s="273">
        <v>233.12</v>
      </c>
    </row>
    <row r="1531" spans="1:4" ht="18">
      <c r="A1531" s="271">
        <v>1107928</v>
      </c>
      <c r="B1531" s="272" t="s">
        <v>16485</v>
      </c>
      <c r="C1531" s="271" t="s">
        <v>15152</v>
      </c>
      <c r="D1531" s="273">
        <v>275.24</v>
      </c>
    </row>
    <row r="1532" spans="1:4" ht="18">
      <c r="A1532" s="271">
        <v>1107929</v>
      </c>
      <c r="B1532" s="272" t="s">
        <v>16486</v>
      </c>
      <c r="C1532" s="271" t="s">
        <v>15152</v>
      </c>
      <c r="D1532" s="273">
        <v>180.01</v>
      </c>
    </row>
    <row r="1533" spans="1:4" ht="18">
      <c r="A1533" s="271">
        <v>1106109</v>
      </c>
      <c r="B1533" s="272" t="s">
        <v>16487</v>
      </c>
      <c r="C1533" s="271" t="s">
        <v>15152</v>
      </c>
      <c r="D1533" s="273">
        <v>250.15</v>
      </c>
    </row>
    <row r="1534" spans="1:4" ht="18">
      <c r="A1534" s="271">
        <v>1106117</v>
      </c>
      <c r="B1534" s="272" t="s">
        <v>16488</v>
      </c>
      <c r="C1534" s="271" t="s">
        <v>15152</v>
      </c>
      <c r="D1534" s="273">
        <v>154.91999999999999</v>
      </c>
    </row>
    <row r="1535" spans="1:4" ht="18">
      <c r="A1535" s="271">
        <v>1107896</v>
      </c>
      <c r="B1535" s="272" t="s">
        <v>16489</v>
      </c>
      <c r="C1535" s="271" t="s">
        <v>15152</v>
      </c>
      <c r="D1535" s="273">
        <v>342.06</v>
      </c>
    </row>
    <row r="1536" spans="1:4" ht="18">
      <c r="A1536" s="271">
        <v>1107895</v>
      </c>
      <c r="B1536" s="272" t="s">
        <v>16490</v>
      </c>
      <c r="C1536" s="271" t="s">
        <v>15152</v>
      </c>
      <c r="D1536" s="273">
        <v>249.29</v>
      </c>
    </row>
    <row r="1537" spans="1:4" ht="18">
      <c r="A1537" s="271">
        <v>1119528</v>
      </c>
      <c r="B1537" s="272" t="s">
        <v>16491</v>
      </c>
      <c r="C1537" s="271" t="s">
        <v>15152</v>
      </c>
      <c r="D1537" s="273">
        <v>284.63</v>
      </c>
    </row>
    <row r="1538" spans="1:4" ht="18">
      <c r="A1538" s="271">
        <v>1106135</v>
      </c>
      <c r="B1538" s="272" t="s">
        <v>16492</v>
      </c>
      <c r="C1538" s="271" t="s">
        <v>15152</v>
      </c>
      <c r="D1538" s="273">
        <v>190.78</v>
      </c>
    </row>
    <row r="1539" spans="1:4" ht="18">
      <c r="A1539" s="271">
        <v>1106136</v>
      </c>
      <c r="B1539" s="272" t="s">
        <v>16493</v>
      </c>
      <c r="C1539" s="271" t="s">
        <v>15152</v>
      </c>
      <c r="D1539" s="273">
        <v>257.45</v>
      </c>
    </row>
    <row r="1540" spans="1:4" ht="18">
      <c r="A1540" s="271">
        <v>1106137</v>
      </c>
      <c r="B1540" s="272" t="s">
        <v>16494</v>
      </c>
      <c r="C1540" s="271" t="s">
        <v>15152</v>
      </c>
      <c r="D1540" s="273">
        <v>163.61000000000001</v>
      </c>
    </row>
    <row r="1541" spans="1:4" ht="18">
      <c r="A1541" s="271">
        <v>1116127</v>
      </c>
      <c r="B1541" s="272" t="s">
        <v>16495</v>
      </c>
      <c r="C1541" s="271" t="s">
        <v>15152</v>
      </c>
      <c r="D1541" s="273">
        <v>353.85</v>
      </c>
    </row>
    <row r="1542" spans="1:4" ht="18">
      <c r="A1542" s="271">
        <v>1116126</v>
      </c>
      <c r="B1542" s="272" t="s">
        <v>16496</v>
      </c>
      <c r="C1542" s="271" t="s">
        <v>15152</v>
      </c>
      <c r="D1542" s="273">
        <v>265.22000000000003</v>
      </c>
    </row>
    <row r="1543" spans="1:4" ht="18">
      <c r="A1543" s="271">
        <v>1107900</v>
      </c>
      <c r="B1543" s="272" t="s">
        <v>16497</v>
      </c>
      <c r="C1543" s="271" t="s">
        <v>15152</v>
      </c>
      <c r="D1543" s="273">
        <v>357.82</v>
      </c>
    </row>
    <row r="1544" spans="1:4" ht="18">
      <c r="A1544" s="271">
        <v>1107899</v>
      </c>
      <c r="B1544" s="272" t="s">
        <v>16498</v>
      </c>
      <c r="C1544" s="271" t="s">
        <v>15152</v>
      </c>
      <c r="D1544" s="273">
        <v>267.3</v>
      </c>
    </row>
    <row r="1545" spans="1:4" ht="18">
      <c r="A1545" s="271">
        <v>1107890</v>
      </c>
      <c r="B1545" s="272" t="s">
        <v>16499</v>
      </c>
      <c r="C1545" s="271" t="s">
        <v>15152</v>
      </c>
      <c r="D1545" s="273">
        <v>296.86</v>
      </c>
    </row>
    <row r="1546" spans="1:4" ht="18">
      <c r="A1546" s="271">
        <v>1106138</v>
      </c>
      <c r="B1546" s="272" t="s">
        <v>16500</v>
      </c>
      <c r="C1546" s="271" t="s">
        <v>15152</v>
      </c>
      <c r="D1546" s="273">
        <v>204.83</v>
      </c>
    </row>
    <row r="1547" spans="1:4" ht="18">
      <c r="A1547" s="271">
        <v>1106139</v>
      </c>
      <c r="B1547" s="272" t="s">
        <v>16501</v>
      </c>
      <c r="C1547" s="271" t="s">
        <v>15152</v>
      </c>
      <c r="D1547" s="273">
        <v>267.02</v>
      </c>
    </row>
    <row r="1548" spans="1:4" ht="18">
      <c r="A1548" s="271">
        <v>1106140</v>
      </c>
      <c r="B1548" s="272" t="s">
        <v>16502</v>
      </c>
      <c r="C1548" s="271" t="s">
        <v>15152</v>
      </c>
      <c r="D1548" s="273">
        <v>174.99</v>
      </c>
    </row>
    <row r="1549" spans="1:4" ht="18">
      <c r="A1549" s="271">
        <v>1107904</v>
      </c>
      <c r="B1549" s="272" t="s">
        <v>16503</v>
      </c>
      <c r="C1549" s="271" t="s">
        <v>15152</v>
      </c>
      <c r="D1549" s="273">
        <v>375.48</v>
      </c>
    </row>
    <row r="1550" spans="1:4" ht="18">
      <c r="A1550" s="271">
        <v>1107903</v>
      </c>
      <c r="B1550" s="272" t="s">
        <v>16504</v>
      </c>
      <c r="C1550" s="271" t="s">
        <v>15152</v>
      </c>
      <c r="D1550" s="273">
        <v>287.47000000000003</v>
      </c>
    </row>
    <row r="1551" spans="1:4" ht="18">
      <c r="A1551" s="271">
        <v>1107908</v>
      </c>
      <c r="B1551" s="272" t="s">
        <v>16505</v>
      </c>
      <c r="C1551" s="271" t="s">
        <v>15152</v>
      </c>
      <c r="D1551" s="273">
        <v>395.14</v>
      </c>
    </row>
    <row r="1552" spans="1:4" ht="18">
      <c r="A1552" s="271">
        <v>1107907</v>
      </c>
      <c r="B1552" s="272" t="s">
        <v>16506</v>
      </c>
      <c r="C1552" s="271" t="s">
        <v>15152</v>
      </c>
      <c r="D1552" s="273">
        <v>309.94</v>
      </c>
    </row>
    <row r="1553" spans="1:4" ht="18">
      <c r="A1553" s="271">
        <v>1107871</v>
      </c>
      <c r="B1553" s="272" t="s">
        <v>16507</v>
      </c>
      <c r="C1553" s="271" t="s">
        <v>15152</v>
      </c>
      <c r="D1553" s="273">
        <v>320.95</v>
      </c>
    </row>
    <row r="1554" spans="1:4" ht="18">
      <c r="A1554" s="271">
        <v>1107870</v>
      </c>
      <c r="B1554" s="272" t="s">
        <v>16508</v>
      </c>
      <c r="C1554" s="271" t="s">
        <v>15152</v>
      </c>
      <c r="D1554" s="273">
        <v>229.41</v>
      </c>
    </row>
    <row r="1555" spans="1:4">
      <c r="A1555" s="271">
        <v>1106057</v>
      </c>
      <c r="B1555" s="272" t="s">
        <v>16509</v>
      </c>
      <c r="C1555" s="271" t="s">
        <v>15152</v>
      </c>
      <c r="D1555" s="273">
        <v>315.14</v>
      </c>
    </row>
    <row r="1556" spans="1:4" ht="18">
      <c r="A1556" s="271">
        <v>1106058</v>
      </c>
      <c r="B1556" s="272" t="s">
        <v>16510</v>
      </c>
      <c r="C1556" s="271" t="s">
        <v>15152</v>
      </c>
      <c r="D1556" s="273">
        <v>225.24</v>
      </c>
    </row>
    <row r="1557" spans="1:4" ht="18">
      <c r="A1557" s="271">
        <v>1106380</v>
      </c>
      <c r="B1557" s="272" t="s">
        <v>16511</v>
      </c>
      <c r="C1557" s="271" t="s">
        <v>15152</v>
      </c>
      <c r="D1557" s="273">
        <v>303.64</v>
      </c>
    </row>
    <row r="1558" spans="1:4" ht="18">
      <c r="A1558" s="271">
        <v>1106378</v>
      </c>
      <c r="B1558" s="272" t="s">
        <v>16512</v>
      </c>
      <c r="C1558" s="271" t="s">
        <v>15152</v>
      </c>
      <c r="D1558" s="273">
        <v>213.76</v>
      </c>
    </row>
    <row r="1559" spans="1:4" ht="18">
      <c r="A1559" s="271">
        <v>1116263</v>
      </c>
      <c r="B1559" s="272" t="s">
        <v>16513</v>
      </c>
      <c r="C1559" s="271" t="s">
        <v>15152</v>
      </c>
      <c r="D1559" s="273">
        <v>272.07</v>
      </c>
    </row>
    <row r="1560" spans="1:4" ht="18">
      <c r="A1560" s="271">
        <v>1116267</v>
      </c>
      <c r="B1560" s="272" t="s">
        <v>16514</v>
      </c>
      <c r="C1560" s="271" t="s">
        <v>15152</v>
      </c>
      <c r="D1560" s="273">
        <v>182.18</v>
      </c>
    </row>
    <row r="1561" spans="1:4" ht="18">
      <c r="A1561" s="271">
        <v>1106280</v>
      </c>
      <c r="B1561" s="272" t="s">
        <v>16515</v>
      </c>
      <c r="C1561" s="271" t="s">
        <v>15152</v>
      </c>
      <c r="D1561" s="273">
        <v>318.11</v>
      </c>
    </row>
    <row r="1562" spans="1:4" ht="18">
      <c r="A1562" s="271">
        <v>1106289</v>
      </c>
      <c r="B1562" s="272" t="s">
        <v>16516</v>
      </c>
      <c r="C1562" s="271" t="s">
        <v>15152</v>
      </c>
      <c r="D1562" s="273">
        <v>230.34</v>
      </c>
    </row>
    <row r="1563" spans="1:4" ht="18">
      <c r="A1563" s="271">
        <v>1116264</v>
      </c>
      <c r="B1563" s="272" t="s">
        <v>16517</v>
      </c>
      <c r="C1563" s="271" t="s">
        <v>15152</v>
      </c>
      <c r="D1563" s="273">
        <v>283.42</v>
      </c>
    </row>
    <row r="1564" spans="1:4" ht="18">
      <c r="A1564" s="271">
        <v>1116268</v>
      </c>
      <c r="B1564" s="272" t="s">
        <v>16518</v>
      </c>
      <c r="C1564" s="271" t="s">
        <v>15152</v>
      </c>
      <c r="D1564" s="273">
        <v>195.65</v>
      </c>
    </row>
    <row r="1565" spans="1:4" ht="18">
      <c r="A1565" s="271">
        <v>1106281</v>
      </c>
      <c r="B1565" s="272" t="s">
        <v>16519</v>
      </c>
      <c r="C1565" s="271" t="s">
        <v>15152</v>
      </c>
      <c r="D1565" s="273">
        <v>336.75</v>
      </c>
    </row>
    <row r="1566" spans="1:4" ht="18">
      <c r="A1566" s="271">
        <v>1106382</v>
      </c>
      <c r="B1566" s="272" t="s">
        <v>16520</v>
      </c>
      <c r="C1566" s="271" t="s">
        <v>15152</v>
      </c>
      <c r="D1566" s="273">
        <v>251.7</v>
      </c>
    </row>
    <row r="1567" spans="1:4" ht="18">
      <c r="A1567" s="271">
        <v>1116265</v>
      </c>
      <c r="B1567" s="272" t="s">
        <v>16521</v>
      </c>
      <c r="C1567" s="271" t="s">
        <v>15152</v>
      </c>
      <c r="D1567" s="273">
        <v>298.01</v>
      </c>
    </row>
    <row r="1568" spans="1:4" ht="18">
      <c r="A1568" s="271">
        <v>1116269</v>
      </c>
      <c r="B1568" s="272" t="s">
        <v>16522</v>
      </c>
      <c r="C1568" s="271" t="s">
        <v>15152</v>
      </c>
      <c r="D1568" s="273">
        <v>212.95</v>
      </c>
    </row>
    <row r="1569" spans="1:4" ht="18">
      <c r="A1569" s="271">
        <v>1106282</v>
      </c>
      <c r="B1569" s="272" t="s">
        <v>16523</v>
      </c>
      <c r="C1569" s="271" t="s">
        <v>15152</v>
      </c>
      <c r="D1569" s="273">
        <v>357.56</v>
      </c>
    </row>
    <row r="1570" spans="1:4" ht="18">
      <c r="A1570" s="271">
        <v>1106384</v>
      </c>
      <c r="B1570" s="272" t="s">
        <v>16524</v>
      </c>
      <c r="C1570" s="271" t="s">
        <v>15152</v>
      </c>
      <c r="D1570" s="273">
        <v>275.54000000000002</v>
      </c>
    </row>
    <row r="1571" spans="1:4" ht="18">
      <c r="A1571" s="271">
        <v>1116266</v>
      </c>
      <c r="B1571" s="272" t="s">
        <v>16525</v>
      </c>
      <c r="C1571" s="271" t="s">
        <v>15152</v>
      </c>
      <c r="D1571" s="273">
        <v>314.31</v>
      </c>
    </row>
    <row r="1572" spans="1:4" ht="18">
      <c r="A1572" s="271">
        <v>1116270</v>
      </c>
      <c r="B1572" s="272" t="s">
        <v>16526</v>
      </c>
      <c r="C1572" s="271" t="s">
        <v>15152</v>
      </c>
      <c r="D1572" s="273">
        <v>232.29</v>
      </c>
    </row>
    <row r="1573" spans="1:4" ht="18">
      <c r="A1573" s="271">
        <v>1107868</v>
      </c>
      <c r="B1573" s="272" t="s">
        <v>16527</v>
      </c>
      <c r="C1573" s="271" t="s">
        <v>15152</v>
      </c>
      <c r="D1573" s="273">
        <v>244.11</v>
      </c>
    </row>
    <row r="1574" spans="1:4" ht="18">
      <c r="A1574" s="271">
        <v>1107869</v>
      </c>
      <c r="B1574" s="272" t="s">
        <v>16528</v>
      </c>
      <c r="C1574" s="271" t="s">
        <v>15152</v>
      </c>
      <c r="D1574" s="273">
        <v>144.26</v>
      </c>
    </row>
    <row r="1575" spans="1:4" ht="18">
      <c r="A1575" s="271">
        <v>1103853</v>
      </c>
      <c r="B1575" s="272" t="s">
        <v>16529</v>
      </c>
      <c r="C1575" s="271" t="s">
        <v>15152</v>
      </c>
      <c r="D1575" s="273">
        <v>319.06</v>
      </c>
    </row>
    <row r="1576" spans="1:4" ht="18">
      <c r="A1576" s="271">
        <v>1103852</v>
      </c>
      <c r="B1576" s="272" t="s">
        <v>16530</v>
      </c>
      <c r="C1576" s="271" t="s">
        <v>15152</v>
      </c>
      <c r="D1576" s="273">
        <v>256.39999999999998</v>
      </c>
    </row>
    <row r="1577" spans="1:4" ht="18">
      <c r="A1577" s="271">
        <v>1106284</v>
      </c>
      <c r="B1577" s="272" t="s">
        <v>16531</v>
      </c>
      <c r="C1577" s="271" t="s">
        <v>15152</v>
      </c>
      <c r="D1577" s="273">
        <v>313.83</v>
      </c>
    </row>
    <row r="1578" spans="1:4" ht="18">
      <c r="A1578" s="271">
        <v>1108116</v>
      </c>
      <c r="B1578" s="272" t="s">
        <v>16532</v>
      </c>
      <c r="C1578" s="271" t="s">
        <v>15152</v>
      </c>
      <c r="D1578" s="273">
        <v>318.23</v>
      </c>
    </row>
    <row r="1579" spans="1:4" ht="18">
      <c r="A1579" s="271">
        <v>1108118</v>
      </c>
      <c r="B1579" s="272" t="s">
        <v>16533</v>
      </c>
      <c r="C1579" s="271" t="s">
        <v>15152</v>
      </c>
      <c r="D1579" s="273">
        <v>336.7</v>
      </c>
    </row>
    <row r="1580" spans="1:4" ht="18">
      <c r="A1580" s="271">
        <v>1106158</v>
      </c>
      <c r="B1580" s="272" t="s">
        <v>16534</v>
      </c>
      <c r="C1580" s="271" t="s">
        <v>15152</v>
      </c>
      <c r="D1580" s="273">
        <v>357.24</v>
      </c>
    </row>
    <row r="1581" spans="1:4" ht="18">
      <c r="A1581" s="271">
        <v>1108120</v>
      </c>
      <c r="B1581" s="272" t="s">
        <v>16535</v>
      </c>
      <c r="C1581" s="271" t="s">
        <v>15152</v>
      </c>
      <c r="D1581" s="273">
        <v>380.21</v>
      </c>
    </row>
    <row r="1582" spans="1:4" ht="18">
      <c r="A1582" s="271">
        <v>1106050</v>
      </c>
      <c r="B1582" s="272" t="s">
        <v>16536</v>
      </c>
      <c r="C1582" s="271" t="s">
        <v>15152</v>
      </c>
      <c r="D1582" s="273">
        <v>36.07</v>
      </c>
    </row>
    <row r="1583" spans="1:4" ht="18">
      <c r="A1583" s="271">
        <v>1106051</v>
      </c>
      <c r="B1583" s="272" t="s">
        <v>16537</v>
      </c>
      <c r="C1583" s="271" t="s">
        <v>15152</v>
      </c>
      <c r="D1583" s="273">
        <v>30.15</v>
      </c>
    </row>
    <row r="1584" spans="1:4">
      <c r="A1584" s="271">
        <v>1106061</v>
      </c>
      <c r="B1584" s="272" t="s">
        <v>16538</v>
      </c>
      <c r="C1584" s="271" t="s">
        <v>15152</v>
      </c>
      <c r="D1584" s="273">
        <v>41.95</v>
      </c>
    </row>
    <row r="1585" spans="1:4">
      <c r="A1585" s="271">
        <v>1106087</v>
      </c>
      <c r="B1585" s="272" t="s">
        <v>16539</v>
      </c>
      <c r="C1585" s="271" t="s">
        <v>15152</v>
      </c>
      <c r="D1585" s="273">
        <v>36.21</v>
      </c>
    </row>
    <row r="1586" spans="1:4" ht="18">
      <c r="A1586" s="271">
        <v>1107860</v>
      </c>
      <c r="B1586" s="272" t="s">
        <v>16540</v>
      </c>
      <c r="C1586" s="271" t="s">
        <v>15152</v>
      </c>
      <c r="D1586" s="273">
        <v>43.34</v>
      </c>
    </row>
    <row r="1587" spans="1:4" ht="18">
      <c r="A1587" s="271">
        <v>1106088</v>
      </c>
      <c r="B1587" s="272" t="s">
        <v>16541</v>
      </c>
      <c r="C1587" s="271" t="s">
        <v>15152</v>
      </c>
      <c r="D1587" s="273">
        <v>44.9</v>
      </c>
    </row>
    <row r="1588" spans="1:4" ht="18">
      <c r="A1588" s="271">
        <v>1106128</v>
      </c>
      <c r="B1588" s="272" t="s">
        <v>16542</v>
      </c>
      <c r="C1588" s="271" t="s">
        <v>15152</v>
      </c>
      <c r="D1588" s="273">
        <v>37.200000000000003</v>
      </c>
    </row>
    <row r="1589" spans="1:4" ht="18">
      <c r="A1589" s="271">
        <v>1108056</v>
      </c>
      <c r="B1589" s="272" t="s">
        <v>16543</v>
      </c>
      <c r="C1589" s="271" t="s">
        <v>15152</v>
      </c>
      <c r="D1589" s="273">
        <v>1928.69</v>
      </c>
    </row>
    <row r="1590" spans="1:4" ht="18">
      <c r="A1590" s="271">
        <v>1108059</v>
      </c>
      <c r="B1590" s="272" t="s">
        <v>16544</v>
      </c>
      <c r="C1590" s="271" t="s">
        <v>15152</v>
      </c>
      <c r="D1590" s="273">
        <v>2150.0700000000002</v>
      </c>
    </row>
    <row r="1591" spans="1:4" ht="18">
      <c r="A1591" s="271">
        <v>1207700</v>
      </c>
      <c r="B1591" s="272" t="s">
        <v>16545</v>
      </c>
      <c r="C1591" s="271" t="s">
        <v>15152</v>
      </c>
      <c r="D1591" s="273">
        <v>424.85</v>
      </c>
    </row>
    <row r="1592" spans="1:4" ht="18">
      <c r="A1592" s="271">
        <v>1207701</v>
      </c>
      <c r="B1592" s="272" t="s">
        <v>16546</v>
      </c>
      <c r="C1592" s="271" t="s">
        <v>15152</v>
      </c>
      <c r="D1592" s="273">
        <v>450</v>
      </c>
    </row>
    <row r="1593" spans="1:4" ht="18">
      <c r="A1593" s="271">
        <v>1207702</v>
      </c>
      <c r="B1593" s="272" t="s">
        <v>16547</v>
      </c>
      <c r="C1593" s="271" t="s">
        <v>15152</v>
      </c>
      <c r="D1593" s="273">
        <v>478.14</v>
      </c>
    </row>
    <row r="1594" spans="1:4" ht="18">
      <c r="A1594" s="271">
        <v>1207708</v>
      </c>
      <c r="B1594" s="272" t="s">
        <v>16548</v>
      </c>
      <c r="C1594" s="271" t="s">
        <v>15152</v>
      </c>
      <c r="D1594" s="273">
        <v>428.47</v>
      </c>
    </row>
    <row r="1595" spans="1:4" ht="18">
      <c r="A1595" s="271">
        <v>1207703</v>
      </c>
      <c r="B1595" s="272" t="s">
        <v>16549</v>
      </c>
      <c r="C1595" s="271" t="s">
        <v>15152</v>
      </c>
      <c r="D1595" s="273">
        <v>544.83000000000004</v>
      </c>
    </row>
    <row r="1596" spans="1:4" ht="18">
      <c r="A1596" s="271">
        <v>1207709</v>
      </c>
      <c r="B1596" s="272" t="s">
        <v>16550</v>
      </c>
      <c r="C1596" s="271" t="s">
        <v>15152</v>
      </c>
      <c r="D1596" s="273">
        <v>489.49</v>
      </c>
    </row>
    <row r="1597" spans="1:4">
      <c r="A1597" s="271">
        <v>1207710</v>
      </c>
      <c r="B1597" s="272" t="s">
        <v>16551</v>
      </c>
      <c r="C1597" s="271" t="s">
        <v>15152</v>
      </c>
      <c r="D1597" s="273">
        <v>652.91</v>
      </c>
    </row>
    <row r="1598" spans="1:4">
      <c r="A1598" s="271">
        <v>1207711</v>
      </c>
      <c r="B1598" s="272" t="s">
        <v>16552</v>
      </c>
      <c r="C1598" s="271" t="s">
        <v>15152</v>
      </c>
      <c r="D1598" s="273">
        <v>816.29</v>
      </c>
    </row>
    <row r="1599" spans="1:4">
      <c r="A1599" s="271">
        <v>1207713</v>
      </c>
      <c r="B1599" s="272" t="s">
        <v>16553</v>
      </c>
      <c r="C1599" s="271" t="s">
        <v>15152</v>
      </c>
      <c r="D1599" s="273">
        <v>1243.8499999999999</v>
      </c>
    </row>
    <row r="1600" spans="1:4">
      <c r="A1600" s="271">
        <v>1207714</v>
      </c>
      <c r="B1600" s="272" t="s">
        <v>16554</v>
      </c>
      <c r="C1600" s="271" t="s">
        <v>15152</v>
      </c>
      <c r="D1600" s="273">
        <v>682.49</v>
      </c>
    </row>
    <row r="1601" spans="1:4">
      <c r="A1601" s="271">
        <v>1207715</v>
      </c>
      <c r="B1601" s="272" t="s">
        <v>16555</v>
      </c>
      <c r="C1601" s="271" t="s">
        <v>15152</v>
      </c>
      <c r="D1601" s="273">
        <v>852.22</v>
      </c>
    </row>
    <row r="1602" spans="1:4">
      <c r="A1602" s="271">
        <v>1207717</v>
      </c>
      <c r="B1602" s="272" t="s">
        <v>16556</v>
      </c>
      <c r="C1602" s="271" t="s">
        <v>15152</v>
      </c>
      <c r="D1602" s="273">
        <v>1294.1500000000001</v>
      </c>
    </row>
    <row r="1603" spans="1:4">
      <c r="A1603" s="271">
        <v>1207718</v>
      </c>
      <c r="B1603" s="272" t="s">
        <v>16557</v>
      </c>
      <c r="C1603" s="271" t="s">
        <v>15152</v>
      </c>
      <c r="D1603" s="273">
        <v>715.6</v>
      </c>
    </row>
    <row r="1604" spans="1:4">
      <c r="A1604" s="271">
        <v>1207719</v>
      </c>
      <c r="B1604" s="272" t="s">
        <v>16558</v>
      </c>
      <c r="C1604" s="271" t="s">
        <v>15152</v>
      </c>
      <c r="D1604" s="273">
        <v>892.42</v>
      </c>
    </row>
    <row r="1605" spans="1:4">
      <c r="A1605" s="271">
        <v>1207721</v>
      </c>
      <c r="B1605" s="272" t="s">
        <v>16559</v>
      </c>
      <c r="C1605" s="271" t="s">
        <v>15152</v>
      </c>
      <c r="D1605" s="273">
        <v>1350.43</v>
      </c>
    </row>
    <row r="1606" spans="1:4">
      <c r="A1606" s="271">
        <v>1207722</v>
      </c>
      <c r="B1606" s="272" t="s">
        <v>16560</v>
      </c>
      <c r="C1606" s="271" t="s">
        <v>15152</v>
      </c>
      <c r="D1606" s="273">
        <v>794.06</v>
      </c>
    </row>
    <row r="1607" spans="1:4">
      <c r="A1607" s="271">
        <v>1207723</v>
      </c>
      <c r="B1607" s="272" t="s">
        <v>16561</v>
      </c>
      <c r="C1607" s="271" t="s">
        <v>15152</v>
      </c>
      <c r="D1607" s="273">
        <v>987.69</v>
      </c>
    </row>
    <row r="1608" spans="1:4">
      <c r="A1608" s="271">
        <v>1207725</v>
      </c>
      <c r="B1608" s="272" t="s">
        <v>16562</v>
      </c>
      <c r="C1608" s="271" t="s">
        <v>15152</v>
      </c>
      <c r="D1608" s="273">
        <v>1483.81</v>
      </c>
    </row>
    <row r="1609" spans="1:4" ht="18">
      <c r="A1609" s="271">
        <v>1207728</v>
      </c>
      <c r="B1609" s="272" t="s">
        <v>16563</v>
      </c>
      <c r="C1609" s="271" t="s">
        <v>15152</v>
      </c>
      <c r="D1609" s="273">
        <v>670.73</v>
      </c>
    </row>
    <row r="1610" spans="1:4" ht="18">
      <c r="A1610" s="271">
        <v>1207727</v>
      </c>
      <c r="B1610" s="272" t="s">
        <v>16564</v>
      </c>
      <c r="C1610" s="271" t="s">
        <v>15152</v>
      </c>
      <c r="D1610" s="273">
        <v>650.61</v>
      </c>
    </row>
    <row r="1611" spans="1:4" ht="18">
      <c r="A1611" s="271">
        <v>1207726</v>
      </c>
      <c r="B1611" s="272" t="s">
        <v>16565</v>
      </c>
      <c r="C1611" s="271" t="s">
        <v>15152</v>
      </c>
      <c r="D1611" s="273">
        <v>634.53</v>
      </c>
    </row>
    <row r="1612" spans="1:4" ht="18">
      <c r="A1612" s="271">
        <v>1208329</v>
      </c>
      <c r="B1612" s="272" t="s">
        <v>16566</v>
      </c>
      <c r="C1612" s="271" t="s">
        <v>15152</v>
      </c>
      <c r="D1612" s="273">
        <v>616.01</v>
      </c>
    </row>
    <row r="1613" spans="1:4" ht="18">
      <c r="A1613" s="271">
        <v>1207685</v>
      </c>
      <c r="B1613" s="272" t="s">
        <v>16567</v>
      </c>
      <c r="C1613" s="271" t="s">
        <v>15152</v>
      </c>
      <c r="D1613" s="273">
        <v>709.86</v>
      </c>
    </row>
    <row r="1614" spans="1:4" ht="18">
      <c r="A1614" s="271">
        <v>1207684</v>
      </c>
      <c r="B1614" s="272" t="s">
        <v>16568</v>
      </c>
      <c r="C1614" s="271" t="s">
        <v>15152</v>
      </c>
      <c r="D1614" s="273">
        <v>683.29</v>
      </c>
    </row>
    <row r="1615" spans="1:4" ht="18">
      <c r="A1615" s="271">
        <v>1207683</v>
      </c>
      <c r="B1615" s="272" t="s">
        <v>16569</v>
      </c>
      <c r="C1615" s="271" t="s">
        <v>15152</v>
      </c>
      <c r="D1615" s="273">
        <v>663.04</v>
      </c>
    </row>
    <row r="1616" spans="1:4" ht="18">
      <c r="A1616" s="271">
        <v>1208337</v>
      </c>
      <c r="B1616" s="272" t="s">
        <v>16570</v>
      </c>
      <c r="C1616" s="271" t="s">
        <v>15152</v>
      </c>
      <c r="D1616" s="273">
        <v>641.5</v>
      </c>
    </row>
    <row r="1617" spans="1:4" ht="18">
      <c r="A1617" s="271">
        <v>1207691</v>
      </c>
      <c r="B1617" s="272" t="s">
        <v>16571</v>
      </c>
      <c r="C1617" s="271" t="s">
        <v>15152</v>
      </c>
      <c r="D1617" s="273">
        <v>757.89</v>
      </c>
    </row>
    <row r="1618" spans="1:4" ht="18">
      <c r="A1618" s="271">
        <v>1207690</v>
      </c>
      <c r="B1618" s="272" t="s">
        <v>16572</v>
      </c>
      <c r="C1618" s="271" t="s">
        <v>15152</v>
      </c>
      <c r="D1618" s="273">
        <v>721.71</v>
      </c>
    </row>
    <row r="1619" spans="1:4" ht="18">
      <c r="A1619" s="271">
        <v>1207689</v>
      </c>
      <c r="B1619" s="272" t="s">
        <v>16573</v>
      </c>
      <c r="C1619" s="271" t="s">
        <v>15152</v>
      </c>
      <c r="D1619" s="273">
        <v>691.28</v>
      </c>
    </row>
    <row r="1620" spans="1:4" ht="18">
      <c r="A1620" s="271">
        <v>1208345</v>
      </c>
      <c r="B1620" s="272" t="s">
        <v>16574</v>
      </c>
      <c r="C1620" s="271" t="s">
        <v>15152</v>
      </c>
      <c r="D1620" s="273">
        <v>666.21</v>
      </c>
    </row>
    <row r="1621" spans="1:4" ht="18">
      <c r="A1621" s="271">
        <v>1207697</v>
      </c>
      <c r="B1621" s="272" t="s">
        <v>16575</v>
      </c>
      <c r="C1621" s="271" t="s">
        <v>15152</v>
      </c>
      <c r="D1621" s="273">
        <v>819.68</v>
      </c>
    </row>
    <row r="1622" spans="1:4" ht="18">
      <c r="A1622" s="271">
        <v>1207696</v>
      </c>
      <c r="B1622" s="272" t="s">
        <v>16576</v>
      </c>
      <c r="C1622" s="271" t="s">
        <v>15152</v>
      </c>
      <c r="D1622" s="273">
        <v>767.97</v>
      </c>
    </row>
    <row r="1623" spans="1:4" ht="18">
      <c r="A1623" s="271">
        <v>1207695</v>
      </c>
      <c r="B1623" s="272" t="s">
        <v>16577</v>
      </c>
      <c r="C1623" s="271" t="s">
        <v>15152</v>
      </c>
      <c r="D1623" s="273">
        <v>732.79</v>
      </c>
    </row>
    <row r="1624" spans="1:4" ht="18">
      <c r="A1624" s="271">
        <v>1208353</v>
      </c>
      <c r="B1624" s="272" t="s">
        <v>16578</v>
      </c>
      <c r="C1624" s="271" t="s">
        <v>15152</v>
      </c>
      <c r="D1624" s="273">
        <v>697.43</v>
      </c>
    </row>
    <row r="1625" spans="1:4" ht="18">
      <c r="A1625" s="271">
        <v>1207663</v>
      </c>
      <c r="B1625" s="272" t="s">
        <v>16579</v>
      </c>
      <c r="C1625" s="271" t="s">
        <v>15152</v>
      </c>
      <c r="D1625" s="273">
        <v>861.09</v>
      </c>
    </row>
    <row r="1626" spans="1:4" ht="18">
      <c r="A1626" s="271">
        <v>1207662</v>
      </c>
      <c r="B1626" s="272" t="s">
        <v>16580</v>
      </c>
      <c r="C1626" s="271" t="s">
        <v>15152</v>
      </c>
      <c r="D1626" s="273">
        <v>838.13</v>
      </c>
    </row>
    <row r="1627" spans="1:4" ht="18">
      <c r="A1627" s="271">
        <v>1207661</v>
      </c>
      <c r="B1627" s="272" t="s">
        <v>16581</v>
      </c>
      <c r="C1627" s="271" t="s">
        <v>15152</v>
      </c>
      <c r="D1627" s="273">
        <v>819.77</v>
      </c>
    </row>
    <row r="1628" spans="1:4" ht="18">
      <c r="A1628" s="271">
        <v>1208361</v>
      </c>
      <c r="B1628" s="272" t="s">
        <v>16582</v>
      </c>
      <c r="C1628" s="271" t="s">
        <v>15152</v>
      </c>
      <c r="D1628" s="273">
        <v>792.23</v>
      </c>
    </row>
    <row r="1629" spans="1:4" ht="18">
      <c r="A1629" s="271">
        <v>1207669</v>
      </c>
      <c r="B1629" s="272" t="s">
        <v>16583</v>
      </c>
      <c r="C1629" s="271" t="s">
        <v>15152</v>
      </c>
      <c r="D1629" s="273">
        <v>962.01</v>
      </c>
    </row>
    <row r="1630" spans="1:4" ht="18">
      <c r="A1630" s="271">
        <v>1207668</v>
      </c>
      <c r="B1630" s="272" t="s">
        <v>16584</v>
      </c>
      <c r="C1630" s="271" t="s">
        <v>15152</v>
      </c>
      <c r="D1630" s="273">
        <v>933.52</v>
      </c>
    </row>
    <row r="1631" spans="1:4" ht="18">
      <c r="A1631" s="271">
        <v>1207667</v>
      </c>
      <c r="B1631" s="272" t="s">
        <v>16585</v>
      </c>
      <c r="C1631" s="271" t="s">
        <v>15152</v>
      </c>
      <c r="D1631" s="273">
        <v>890.78</v>
      </c>
    </row>
    <row r="1632" spans="1:4" ht="18">
      <c r="A1632" s="271">
        <v>1208369</v>
      </c>
      <c r="B1632" s="272" t="s">
        <v>16586</v>
      </c>
      <c r="C1632" s="271" t="s">
        <v>15152</v>
      </c>
      <c r="D1632" s="273">
        <v>848.04</v>
      </c>
    </row>
    <row r="1633" spans="1:4" ht="18">
      <c r="A1633" s="271">
        <v>1207682</v>
      </c>
      <c r="B1633" s="272" t="s">
        <v>16587</v>
      </c>
      <c r="C1633" s="271" t="s">
        <v>15152</v>
      </c>
      <c r="D1633" s="273">
        <v>742.52</v>
      </c>
    </row>
    <row r="1634" spans="1:4" ht="18">
      <c r="A1634" s="271">
        <v>1207681</v>
      </c>
      <c r="B1634" s="272" t="s">
        <v>16588</v>
      </c>
      <c r="C1634" s="271" t="s">
        <v>15152</v>
      </c>
      <c r="D1634" s="273">
        <v>722.4</v>
      </c>
    </row>
    <row r="1635" spans="1:4" ht="18">
      <c r="A1635" s="271">
        <v>1207729</v>
      </c>
      <c r="B1635" s="272" t="s">
        <v>16589</v>
      </c>
      <c r="C1635" s="271" t="s">
        <v>15152</v>
      </c>
      <c r="D1635" s="273">
        <v>706.32</v>
      </c>
    </row>
    <row r="1636" spans="1:4" ht="18">
      <c r="A1636" s="271">
        <v>1208333</v>
      </c>
      <c r="B1636" s="272" t="s">
        <v>16590</v>
      </c>
      <c r="C1636" s="271" t="s">
        <v>15152</v>
      </c>
      <c r="D1636" s="273">
        <v>687.8</v>
      </c>
    </row>
    <row r="1637" spans="1:4" ht="18">
      <c r="A1637" s="271">
        <v>1207688</v>
      </c>
      <c r="B1637" s="272" t="s">
        <v>16591</v>
      </c>
      <c r="C1637" s="271" t="s">
        <v>15152</v>
      </c>
      <c r="D1637" s="273">
        <v>783.82</v>
      </c>
    </row>
    <row r="1638" spans="1:4" ht="18">
      <c r="A1638" s="271">
        <v>1207687</v>
      </c>
      <c r="B1638" s="272" t="s">
        <v>16592</v>
      </c>
      <c r="C1638" s="271" t="s">
        <v>15152</v>
      </c>
      <c r="D1638" s="273">
        <v>757.25</v>
      </c>
    </row>
    <row r="1639" spans="1:4" ht="18">
      <c r="A1639" s="271">
        <v>1207686</v>
      </c>
      <c r="B1639" s="272" t="s">
        <v>16593</v>
      </c>
      <c r="C1639" s="271" t="s">
        <v>15152</v>
      </c>
      <c r="D1639" s="273">
        <v>737</v>
      </c>
    </row>
    <row r="1640" spans="1:4" ht="18">
      <c r="A1640" s="271">
        <v>1208341</v>
      </c>
      <c r="B1640" s="272" t="s">
        <v>16594</v>
      </c>
      <c r="C1640" s="271" t="s">
        <v>15152</v>
      </c>
      <c r="D1640" s="273">
        <v>715.47</v>
      </c>
    </row>
    <row r="1641" spans="1:4" ht="18">
      <c r="A1641" s="271">
        <v>1207694</v>
      </c>
      <c r="B1641" s="272" t="s">
        <v>16595</v>
      </c>
      <c r="C1641" s="271" t="s">
        <v>15152</v>
      </c>
      <c r="D1641" s="273">
        <v>834.16</v>
      </c>
    </row>
    <row r="1642" spans="1:4" ht="18">
      <c r="A1642" s="271">
        <v>1207693</v>
      </c>
      <c r="B1642" s="272" t="s">
        <v>16596</v>
      </c>
      <c r="C1642" s="271" t="s">
        <v>15152</v>
      </c>
      <c r="D1642" s="273">
        <v>797.98</v>
      </c>
    </row>
    <row r="1643" spans="1:4" ht="18">
      <c r="A1643" s="271">
        <v>1207692</v>
      </c>
      <c r="B1643" s="272" t="s">
        <v>16597</v>
      </c>
      <c r="C1643" s="271" t="s">
        <v>15152</v>
      </c>
      <c r="D1643" s="273">
        <v>767.56</v>
      </c>
    </row>
    <row r="1644" spans="1:4" ht="18">
      <c r="A1644" s="271">
        <v>1208349</v>
      </c>
      <c r="B1644" s="272" t="s">
        <v>16598</v>
      </c>
      <c r="C1644" s="271" t="s">
        <v>15152</v>
      </c>
      <c r="D1644" s="273">
        <v>742.48</v>
      </c>
    </row>
    <row r="1645" spans="1:4" ht="18">
      <c r="A1645" s="271">
        <v>1207660</v>
      </c>
      <c r="B1645" s="272" t="s">
        <v>16599</v>
      </c>
      <c r="C1645" s="271" t="s">
        <v>15152</v>
      </c>
      <c r="D1645" s="273">
        <v>898.42</v>
      </c>
    </row>
    <row r="1646" spans="1:4" ht="18">
      <c r="A1646" s="271">
        <v>1207699</v>
      </c>
      <c r="B1646" s="272" t="s">
        <v>16600</v>
      </c>
      <c r="C1646" s="271" t="s">
        <v>15152</v>
      </c>
      <c r="D1646" s="273">
        <v>846.71</v>
      </c>
    </row>
    <row r="1647" spans="1:4" ht="18">
      <c r="A1647" s="271">
        <v>1207698</v>
      </c>
      <c r="B1647" s="272" t="s">
        <v>16601</v>
      </c>
      <c r="C1647" s="271" t="s">
        <v>15152</v>
      </c>
      <c r="D1647" s="273">
        <v>811.53</v>
      </c>
    </row>
    <row r="1648" spans="1:4" ht="18">
      <c r="A1648" s="271">
        <v>1208357</v>
      </c>
      <c r="B1648" s="272" t="s">
        <v>16602</v>
      </c>
      <c r="C1648" s="271" t="s">
        <v>15152</v>
      </c>
      <c r="D1648" s="273">
        <v>776.16</v>
      </c>
    </row>
    <row r="1649" spans="1:4" ht="18">
      <c r="A1649" s="271">
        <v>1207666</v>
      </c>
      <c r="B1649" s="272" t="s">
        <v>16603</v>
      </c>
      <c r="C1649" s="271" t="s">
        <v>15152</v>
      </c>
      <c r="D1649" s="273">
        <v>942.45</v>
      </c>
    </row>
    <row r="1650" spans="1:4" ht="18">
      <c r="A1650" s="271">
        <v>1207665</v>
      </c>
      <c r="B1650" s="272" t="s">
        <v>16604</v>
      </c>
      <c r="C1650" s="271" t="s">
        <v>15152</v>
      </c>
      <c r="D1650" s="273">
        <v>919.49</v>
      </c>
    </row>
    <row r="1651" spans="1:4" ht="18">
      <c r="A1651" s="271">
        <v>1207664</v>
      </c>
      <c r="B1651" s="272" t="s">
        <v>16605</v>
      </c>
      <c r="C1651" s="271" t="s">
        <v>15152</v>
      </c>
      <c r="D1651" s="273">
        <v>901.13</v>
      </c>
    </row>
    <row r="1652" spans="1:4" ht="18">
      <c r="A1652" s="271">
        <v>1208365</v>
      </c>
      <c r="B1652" s="272" t="s">
        <v>16606</v>
      </c>
      <c r="C1652" s="271" t="s">
        <v>15152</v>
      </c>
      <c r="D1652" s="273">
        <v>873.59</v>
      </c>
    </row>
    <row r="1653" spans="1:4" ht="18">
      <c r="A1653" s="271">
        <v>1207672</v>
      </c>
      <c r="B1653" s="272" t="s">
        <v>16607</v>
      </c>
      <c r="C1653" s="271" t="s">
        <v>15152</v>
      </c>
      <c r="D1653" s="273">
        <v>1046.18</v>
      </c>
    </row>
    <row r="1654" spans="1:4" ht="18">
      <c r="A1654" s="271">
        <v>1207671</v>
      </c>
      <c r="B1654" s="272" t="s">
        <v>16608</v>
      </c>
      <c r="C1654" s="271" t="s">
        <v>15152</v>
      </c>
      <c r="D1654" s="273">
        <v>1017.69</v>
      </c>
    </row>
    <row r="1655" spans="1:4" ht="18">
      <c r="A1655" s="271">
        <v>1207670</v>
      </c>
      <c r="B1655" s="272" t="s">
        <v>16609</v>
      </c>
      <c r="C1655" s="271" t="s">
        <v>15152</v>
      </c>
      <c r="D1655" s="273">
        <v>974.95</v>
      </c>
    </row>
    <row r="1656" spans="1:4" ht="18">
      <c r="A1656" s="271">
        <v>1208373</v>
      </c>
      <c r="B1656" s="272" t="s">
        <v>16610</v>
      </c>
      <c r="C1656" s="271" t="s">
        <v>15152</v>
      </c>
      <c r="D1656" s="273">
        <v>932.21</v>
      </c>
    </row>
    <row r="1657" spans="1:4" ht="18">
      <c r="A1657" s="271">
        <v>1407751</v>
      </c>
      <c r="B1657" s="272" t="s">
        <v>16611</v>
      </c>
      <c r="C1657" s="271" t="s">
        <v>42</v>
      </c>
      <c r="D1657" s="273">
        <v>5.15</v>
      </c>
    </row>
    <row r="1658" spans="1:4" ht="18">
      <c r="A1658" s="271">
        <v>1407752</v>
      </c>
      <c r="B1658" s="272" t="s">
        <v>16612</v>
      </c>
      <c r="C1658" s="271" t="s">
        <v>42</v>
      </c>
      <c r="D1658" s="273">
        <v>6.73</v>
      </c>
    </row>
    <row r="1659" spans="1:4" ht="18">
      <c r="A1659" s="271">
        <v>1407753</v>
      </c>
      <c r="B1659" s="272" t="s">
        <v>16613</v>
      </c>
      <c r="C1659" s="271" t="s">
        <v>42</v>
      </c>
      <c r="D1659" s="273">
        <v>9.73</v>
      </c>
    </row>
    <row r="1660" spans="1:4" ht="18">
      <c r="A1660" s="271">
        <v>1407750</v>
      </c>
      <c r="B1660" s="272" t="s">
        <v>16614</v>
      </c>
      <c r="C1660" s="271" t="s">
        <v>42</v>
      </c>
      <c r="D1660" s="273">
        <v>3.93</v>
      </c>
    </row>
    <row r="1661" spans="1:4">
      <c r="A1661" s="271">
        <v>1400965</v>
      </c>
      <c r="B1661" s="272" t="s">
        <v>16615</v>
      </c>
      <c r="C1661" s="271" t="s">
        <v>15152</v>
      </c>
      <c r="D1661" s="273">
        <v>76.3</v>
      </c>
    </row>
    <row r="1662" spans="1:4">
      <c r="A1662" s="271">
        <v>1400976</v>
      </c>
      <c r="B1662" s="272" t="s">
        <v>16616</v>
      </c>
      <c r="C1662" s="271" t="s">
        <v>42</v>
      </c>
      <c r="D1662" s="273">
        <v>3.58</v>
      </c>
    </row>
    <row r="1663" spans="1:4">
      <c r="A1663" s="271">
        <v>1400970</v>
      </c>
      <c r="B1663" s="272" t="s">
        <v>16617</v>
      </c>
      <c r="C1663" s="271" t="s">
        <v>42</v>
      </c>
      <c r="D1663" s="273">
        <v>1.84</v>
      </c>
    </row>
    <row r="1664" spans="1:4">
      <c r="A1664" s="271">
        <v>1400971</v>
      </c>
      <c r="B1664" s="272" t="s">
        <v>16618</v>
      </c>
      <c r="C1664" s="271" t="s">
        <v>42</v>
      </c>
      <c r="D1664" s="273">
        <v>8.0299999999999994</v>
      </c>
    </row>
    <row r="1665" spans="1:4">
      <c r="A1665" s="271">
        <v>1400972</v>
      </c>
      <c r="B1665" s="272" t="s">
        <v>16619</v>
      </c>
      <c r="C1665" s="271" t="s">
        <v>42</v>
      </c>
      <c r="D1665" s="273">
        <v>1.48</v>
      </c>
    </row>
    <row r="1666" spans="1:4">
      <c r="A1666" s="271">
        <v>1416201</v>
      </c>
      <c r="B1666" s="272" t="s">
        <v>16620</v>
      </c>
      <c r="C1666" s="271" t="s">
        <v>16621</v>
      </c>
      <c r="D1666" s="273">
        <v>0.14000000000000001</v>
      </c>
    </row>
    <row r="1667" spans="1:4">
      <c r="A1667" s="271">
        <v>1400969</v>
      </c>
      <c r="B1667" s="272" t="s">
        <v>16622</v>
      </c>
      <c r="C1667" s="271" t="s">
        <v>2081</v>
      </c>
      <c r="D1667" s="273">
        <v>0.11</v>
      </c>
    </row>
    <row r="1668" spans="1:4">
      <c r="A1668" s="271">
        <v>1400975</v>
      </c>
      <c r="B1668" s="272" t="s">
        <v>16623</v>
      </c>
      <c r="C1668" s="271" t="s">
        <v>42</v>
      </c>
      <c r="D1668" s="273">
        <v>2.93</v>
      </c>
    </row>
    <row r="1669" spans="1:4">
      <c r="A1669" s="271">
        <v>1416141</v>
      </c>
      <c r="B1669" s="272" t="s">
        <v>16624</v>
      </c>
      <c r="C1669" s="271" t="s">
        <v>42</v>
      </c>
      <c r="D1669" s="273">
        <v>2.33</v>
      </c>
    </row>
    <row r="1670" spans="1:4">
      <c r="A1670" s="271">
        <v>1416142</v>
      </c>
      <c r="B1670" s="272" t="s">
        <v>16625</v>
      </c>
      <c r="C1670" s="271" t="s">
        <v>42</v>
      </c>
      <c r="D1670" s="273">
        <v>3.52</v>
      </c>
    </row>
    <row r="1671" spans="1:4">
      <c r="A1671" s="271">
        <v>1400973</v>
      </c>
      <c r="B1671" s="272" t="s">
        <v>16626</v>
      </c>
      <c r="C1671" s="271" t="s">
        <v>42</v>
      </c>
      <c r="D1671" s="273">
        <v>1.07</v>
      </c>
    </row>
    <row r="1672" spans="1:4">
      <c r="A1672" s="271">
        <v>1400974</v>
      </c>
      <c r="B1672" s="272" t="s">
        <v>16627</v>
      </c>
      <c r="C1672" s="271" t="s">
        <v>42</v>
      </c>
      <c r="D1672" s="273">
        <v>1.23</v>
      </c>
    </row>
    <row r="1673" spans="1:4">
      <c r="A1673" s="271">
        <v>1416139</v>
      </c>
      <c r="B1673" s="272" t="s">
        <v>16628</v>
      </c>
      <c r="C1673" s="271" t="s">
        <v>42</v>
      </c>
      <c r="D1673" s="273">
        <v>1.36</v>
      </c>
    </row>
    <row r="1674" spans="1:4">
      <c r="A1674" s="271">
        <v>1416202</v>
      </c>
      <c r="B1674" s="272" t="s">
        <v>16629</v>
      </c>
      <c r="C1674" s="271" t="s">
        <v>42</v>
      </c>
      <c r="D1674" s="273">
        <v>1.55</v>
      </c>
    </row>
    <row r="1675" spans="1:4">
      <c r="A1675" s="271">
        <v>1416140</v>
      </c>
      <c r="B1675" s="272" t="s">
        <v>16630</v>
      </c>
      <c r="C1675" s="271" t="s">
        <v>42</v>
      </c>
      <c r="D1675" s="273">
        <v>1.76</v>
      </c>
    </row>
    <row r="1676" spans="1:4">
      <c r="A1676" s="271">
        <v>1419543</v>
      </c>
      <c r="B1676" s="272" t="s">
        <v>16631</v>
      </c>
      <c r="C1676" s="271" t="s">
        <v>2081</v>
      </c>
      <c r="D1676" s="273">
        <v>0.15</v>
      </c>
    </row>
    <row r="1677" spans="1:4">
      <c r="A1677" s="271">
        <v>1408173</v>
      </c>
      <c r="B1677" s="272" t="s">
        <v>16632</v>
      </c>
      <c r="C1677" s="271" t="s">
        <v>16621</v>
      </c>
      <c r="D1677" s="273">
        <v>0.04</v>
      </c>
    </row>
    <row r="1678" spans="1:4">
      <c r="A1678" s="271">
        <v>1407063</v>
      </c>
      <c r="B1678" s="272" t="s">
        <v>16633</v>
      </c>
      <c r="C1678" s="271" t="s">
        <v>2081</v>
      </c>
      <c r="D1678" s="273">
        <v>6.55</v>
      </c>
    </row>
    <row r="1679" spans="1:4">
      <c r="A1679" s="271">
        <v>1407064</v>
      </c>
      <c r="B1679" s="272" t="s">
        <v>16634</v>
      </c>
      <c r="C1679" s="271" t="s">
        <v>2081</v>
      </c>
      <c r="D1679" s="273">
        <v>6.76</v>
      </c>
    </row>
    <row r="1680" spans="1:4">
      <c r="A1680" s="271">
        <v>1407065</v>
      </c>
      <c r="B1680" s="272" t="s">
        <v>16635</v>
      </c>
      <c r="C1680" s="271" t="s">
        <v>2081</v>
      </c>
      <c r="D1680" s="273">
        <v>6.92</v>
      </c>
    </row>
    <row r="1681" spans="1:4">
      <c r="A1681" s="271">
        <v>1407066</v>
      </c>
      <c r="B1681" s="272" t="s">
        <v>16636</v>
      </c>
      <c r="C1681" s="271" t="s">
        <v>2081</v>
      </c>
      <c r="D1681" s="273">
        <v>6.81</v>
      </c>
    </row>
    <row r="1682" spans="1:4">
      <c r="A1682" s="271">
        <v>1400977</v>
      </c>
      <c r="B1682" s="272" t="s">
        <v>16637</v>
      </c>
      <c r="C1682" s="271" t="s">
        <v>42</v>
      </c>
      <c r="D1682" s="273">
        <v>2.1</v>
      </c>
    </row>
    <row r="1683" spans="1:4">
      <c r="A1683" s="271">
        <v>1407067</v>
      </c>
      <c r="B1683" s="272" t="s">
        <v>16638</v>
      </c>
      <c r="C1683" s="271" t="s">
        <v>2081</v>
      </c>
      <c r="D1683" s="273">
        <v>2.25</v>
      </c>
    </row>
    <row r="1684" spans="1:4">
      <c r="A1684" s="271">
        <v>1407068</v>
      </c>
      <c r="B1684" s="272" t="s">
        <v>16639</v>
      </c>
      <c r="C1684" s="271" t="s">
        <v>2081</v>
      </c>
      <c r="D1684" s="273">
        <v>2.5299999999999998</v>
      </c>
    </row>
    <row r="1685" spans="1:4">
      <c r="A1685" s="271">
        <v>1407069</v>
      </c>
      <c r="B1685" s="272" t="s">
        <v>16640</v>
      </c>
      <c r="C1685" s="271" t="s">
        <v>2081</v>
      </c>
      <c r="D1685" s="273">
        <v>2.74</v>
      </c>
    </row>
    <row r="1686" spans="1:4">
      <c r="A1686" s="271">
        <v>1407070</v>
      </c>
      <c r="B1686" s="272" t="s">
        <v>16641</v>
      </c>
      <c r="C1686" s="271" t="s">
        <v>2081</v>
      </c>
      <c r="D1686" s="273">
        <v>2.61</v>
      </c>
    </row>
    <row r="1687" spans="1:4">
      <c r="A1687" s="271">
        <v>1408148</v>
      </c>
      <c r="B1687" s="272" t="s">
        <v>16642</v>
      </c>
      <c r="C1687" s="271" t="s">
        <v>42</v>
      </c>
      <c r="D1687" s="273">
        <v>423</v>
      </c>
    </row>
    <row r="1688" spans="1:4">
      <c r="A1688" s="271">
        <v>1408021</v>
      </c>
      <c r="B1688" s="272" t="s">
        <v>16643</v>
      </c>
      <c r="C1688" s="271" t="s">
        <v>42</v>
      </c>
      <c r="D1688" s="273">
        <v>128.22</v>
      </c>
    </row>
    <row r="1689" spans="1:4">
      <c r="A1689" s="271">
        <v>1408024</v>
      </c>
      <c r="B1689" s="272" t="s">
        <v>16644</v>
      </c>
      <c r="C1689" s="271" t="s">
        <v>42</v>
      </c>
      <c r="D1689" s="273">
        <v>131.96</v>
      </c>
    </row>
    <row r="1690" spans="1:4">
      <c r="A1690" s="271">
        <v>1408026</v>
      </c>
      <c r="B1690" s="272" t="s">
        <v>16645</v>
      </c>
      <c r="C1690" s="271" t="s">
        <v>42</v>
      </c>
      <c r="D1690" s="273">
        <v>163.91</v>
      </c>
    </row>
    <row r="1691" spans="1:4">
      <c r="A1691" s="271">
        <v>1408142</v>
      </c>
      <c r="B1691" s="272" t="s">
        <v>16646</v>
      </c>
      <c r="C1691" s="271" t="s">
        <v>42</v>
      </c>
      <c r="D1691" s="273">
        <v>204.85</v>
      </c>
    </row>
    <row r="1692" spans="1:4">
      <c r="A1692" s="271">
        <v>1408143</v>
      </c>
      <c r="B1692" s="272" t="s">
        <v>16647</v>
      </c>
      <c r="C1692" s="271" t="s">
        <v>42</v>
      </c>
      <c r="D1692" s="273">
        <v>208.06</v>
      </c>
    </row>
    <row r="1693" spans="1:4">
      <c r="A1693" s="271">
        <v>1408144</v>
      </c>
      <c r="B1693" s="272" t="s">
        <v>16648</v>
      </c>
      <c r="C1693" s="271" t="s">
        <v>42</v>
      </c>
      <c r="D1693" s="273">
        <v>215.34</v>
      </c>
    </row>
    <row r="1694" spans="1:4">
      <c r="A1694" s="271">
        <v>1408145</v>
      </c>
      <c r="B1694" s="272" t="s">
        <v>16649</v>
      </c>
      <c r="C1694" s="271" t="s">
        <v>42</v>
      </c>
      <c r="D1694" s="273">
        <v>230.31</v>
      </c>
    </row>
    <row r="1695" spans="1:4">
      <c r="A1695" s="271">
        <v>1408146</v>
      </c>
      <c r="B1695" s="272" t="s">
        <v>16650</v>
      </c>
      <c r="C1695" s="271" t="s">
        <v>42</v>
      </c>
      <c r="D1695" s="273">
        <v>248.74</v>
      </c>
    </row>
    <row r="1696" spans="1:4">
      <c r="A1696" s="271">
        <v>1408147</v>
      </c>
      <c r="B1696" s="272" t="s">
        <v>16651</v>
      </c>
      <c r="C1696" s="271" t="s">
        <v>42</v>
      </c>
      <c r="D1696" s="273">
        <v>351.66</v>
      </c>
    </row>
    <row r="1697" spans="1:4">
      <c r="A1697" s="271">
        <v>1408019</v>
      </c>
      <c r="B1697" s="272" t="s">
        <v>16652</v>
      </c>
      <c r="C1697" s="271" t="s">
        <v>42</v>
      </c>
      <c r="D1697" s="273">
        <v>15.1</v>
      </c>
    </row>
    <row r="1698" spans="1:4">
      <c r="A1698" s="271">
        <v>1408020</v>
      </c>
      <c r="B1698" s="272" t="s">
        <v>16653</v>
      </c>
      <c r="C1698" s="271" t="s">
        <v>42</v>
      </c>
      <c r="D1698" s="273">
        <v>20.079999999999998</v>
      </c>
    </row>
    <row r="1699" spans="1:4">
      <c r="A1699" s="271">
        <v>1408025</v>
      </c>
      <c r="B1699" s="272" t="s">
        <v>16654</v>
      </c>
      <c r="C1699" s="271" t="s">
        <v>42</v>
      </c>
      <c r="D1699" s="273">
        <v>24.62</v>
      </c>
    </row>
    <row r="1700" spans="1:4">
      <c r="A1700" s="271">
        <v>1416257</v>
      </c>
      <c r="B1700" s="272" t="s">
        <v>16655</v>
      </c>
      <c r="C1700" s="271" t="s">
        <v>42</v>
      </c>
      <c r="D1700" s="273">
        <v>159.38</v>
      </c>
    </row>
    <row r="1701" spans="1:4">
      <c r="A1701" s="271">
        <v>1416253</v>
      </c>
      <c r="B1701" s="272" t="s">
        <v>16656</v>
      </c>
      <c r="C1701" s="271" t="s">
        <v>42</v>
      </c>
      <c r="D1701" s="273">
        <v>344.73</v>
      </c>
    </row>
    <row r="1702" spans="1:4">
      <c r="A1702" s="271">
        <v>1416254</v>
      </c>
      <c r="B1702" s="272" t="s">
        <v>16657</v>
      </c>
      <c r="C1702" s="271" t="s">
        <v>42</v>
      </c>
      <c r="D1702" s="273">
        <v>33.15</v>
      </c>
    </row>
    <row r="1703" spans="1:4">
      <c r="A1703" s="271">
        <v>1416255</v>
      </c>
      <c r="B1703" s="272" t="s">
        <v>16658</v>
      </c>
      <c r="C1703" s="271" t="s">
        <v>42</v>
      </c>
      <c r="D1703" s="273">
        <v>56.64</v>
      </c>
    </row>
    <row r="1704" spans="1:4">
      <c r="A1704" s="271">
        <v>1416256</v>
      </c>
      <c r="B1704" s="272" t="s">
        <v>16659</v>
      </c>
      <c r="C1704" s="271" t="s">
        <v>42</v>
      </c>
      <c r="D1704" s="273">
        <v>85.35</v>
      </c>
    </row>
    <row r="1705" spans="1:4" ht="18">
      <c r="A1705" s="271">
        <v>1408028</v>
      </c>
      <c r="B1705" s="272" t="s">
        <v>16660</v>
      </c>
      <c r="C1705" s="271" t="s">
        <v>157</v>
      </c>
      <c r="D1705" s="273">
        <v>160.72</v>
      </c>
    </row>
    <row r="1706" spans="1:4">
      <c r="A1706" s="271">
        <v>1408027</v>
      </c>
      <c r="B1706" s="272" t="s">
        <v>16661</v>
      </c>
      <c r="C1706" s="271" t="s">
        <v>157</v>
      </c>
      <c r="D1706" s="273">
        <v>97.55</v>
      </c>
    </row>
    <row r="1707" spans="1:4">
      <c r="A1707" s="271">
        <v>1400978</v>
      </c>
      <c r="B1707" s="272" t="s">
        <v>16662</v>
      </c>
      <c r="C1707" s="271" t="s">
        <v>157</v>
      </c>
      <c r="D1707" s="273">
        <v>158.84</v>
      </c>
    </row>
    <row r="1708" spans="1:4" ht="18">
      <c r="A1708" s="271">
        <v>1513941</v>
      </c>
      <c r="B1708" s="272" t="s">
        <v>16663</v>
      </c>
      <c r="C1708" s="271" t="s">
        <v>15152</v>
      </c>
      <c r="D1708" s="273">
        <v>368.91</v>
      </c>
    </row>
    <row r="1709" spans="1:4" ht="18">
      <c r="A1709" s="271">
        <v>1513940</v>
      </c>
      <c r="B1709" s="272" t="s">
        <v>16664</v>
      </c>
      <c r="C1709" s="271" t="s">
        <v>15152</v>
      </c>
      <c r="D1709" s="273">
        <v>260.66000000000003</v>
      </c>
    </row>
    <row r="1710" spans="1:4" ht="18">
      <c r="A1710" s="271">
        <v>1505879</v>
      </c>
      <c r="B1710" s="272" t="s">
        <v>16665</v>
      </c>
      <c r="C1710" s="271" t="s">
        <v>15152</v>
      </c>
      <c r="D1710" s="273">
        <v>188.9</v>
      </c>
    </row>
    <row r="1711" spans="1:4" ht="18">
      <c r="A1711" s="271">
        <v>1505878</v>
      </c>
      <c r="B1711" s="272" t="s">
        <v>16666</v>
      </c>
      <c r="C1711" s="271" t="s">
        <v>15152</v>
      </c>
      <c r="D1711" s="273">
        <v>136.87</v>
      </c>
    </row>
    <row r="1712" spans="1:4" ht="18">
      <c r="A1712" s="271">
        <v>1505877</v>
      </c>
      <c r="B1712" s="272" t="s">
        <v>16667</v>
      </c>
      <c r="C1712" s="271" t="s">
        <v>15152</v>
      </c>
      <c r="D1712" s="273">
        <v>106.31</v>
      </c>
    </row>
    <row r="1713" spans="1:4">
      <c r="A1713" s="271">
        <v>1505860</v>
      </c>
      <c r="B1713" s="272" t="s">
        <v>16668</v>
      </c>
      <c r="C1713" s="271" t="s">
        <v>15152</v>
      </c>
      <c r="D1713" s="273">
        <v>116.64</v>
      </c>
    </row>
    <row r="1714" spans="1:4">
      <c r="A1714" s="271">
        <v>1505859</v>
      </c>
      <c r="B1714" s="272" t="s">
        <v>16669</v>
      </c>
      <c r="C1714" s="271" t="s">
        <v>15152</v>
      </c>
      <c r="D1714" s="273">
        <v>73.28</v>
      </c>
    </row>
    <row r="1715" spans="1:4" ht="18">
      <c r="A1715" s="271">
        <v>1516204</v>
      </c>
      <c r="B1715" s="272" t="s">
        <v>16670</v>
      </c>
      <c r="C1715" s="271" t="s">
        <v>2081</v>
      </c>
      <c r="D1715" s="273">
        <v>4.0199999999999996</v>
      </c>
    </row>
    <row r="1716" spans="1:4" ht="18">
      <c r="A1716" s="271">
        <v>1516312</v>
      </c>
      <c r="B1716" s="272" t="s">
        <v>16671</v>
      </c>
      <c r="C1716" s="271" t="s">
        <v>14210</v>
      </c>
      <c r="D1716" s="273">
        <v>40.93</v>
      </c>
    </row>
    <row r="1717" spans="1:4" ht="18">
      <c r="A1717" s="271">
        <v>1516304</v>
      </c>
      <c r="B1717" s="272" t="s">
        <v>16672</v>
      </c>
      <c r="C1717" s="271" t="s">
        <v>14210</v>
      </c>
      <c r="D1717" s="273">
        <v>52.53</v>
      </c>
    </row>
    <row r="1718" spans="1:4" ht="18">
      <c r="A1718" s="271">
        <v>1516308</v>
      </c>
      <c r="B1718" s="272" t="s">
        <v>16673</v>
      </c>
      <c r="C1718" s="271" t="s">
        <v>14210</v>
      </c>
      <c r="D1718" s="273">
        <v>43.02</v>
      </c>
    </row>
    <row r="1719" spans="1:4" ht="18">
      <c r="A1719" s="271">
        <v>1516313</v>
      </c>
      <c r="B1719" s="272" t="s">
        <v>16674</v>
      </c>
      <c r="C1719" s="271" t="s">
        <v>14210</v>
      </c>
      <c r="D1719" s="273">
        <v>48.79</v>
      </c>
    </row>
    <row r="1720" spans="1:4" ht="18">
      <c r="A1720" s="271">
        <v>1516305</v>
      </c>
      <c r="B1720" s="272" t="s">
        <v>16675</v>
      </c>
      <c r="C1720" s="271" t="s">
        <v>14210</v>
      </c>
      <c r="D1720" s="273">
        <v>63.2</v>
      </c>
    </row>
    <row r="1721" spans="1:4" ht="18">
      <c r="A1721" s="271">
        <v>1516309</v>
      </c>
      <c r="B1721" s="272" t="s">
        <v>16676</v>
      </c>
      <c r="C1721" s="271" t="s">
        <v>14210</v>
      </c>
      <c r="D1721" s="273">
        <v>51.81</v>
      </c>
    </row>
    <row r="1722" spans="1:4" ht="18">
      <c r="A1722" s="271">
        <v>1516314</v>
      </c>
      <c r="B1722" s="272" t="s">
        <v>16677</v>
      </c>
      <c r="C1722" s="271" t="s">
        <v>14210</v>
      </c>
      <c r="D1722" s="273">
        <v>57.17</v>
      </c>
    </row>
    <row r="1723" spans="1:4" ht="18">
      <c r="A1723" s="271">
        <v>1516306</v>
      </c>
      <c r="B1723" s="272" t="s">
        <v>16678</v>
      </c>
      <c r="C1723" s="271" t="s">
        <v>14210</v>
      </c>
      <c r="D1723" s="273">
        <v>74.19</v>
      </c>
    </row>
    <row r="1724" spans="1:4" ht="18">
      <c r="A1724" s="271">
        <v>1516310</v>
      </c>
      <c r="B1724" s="272" t="s">
        <v>16679</v>
      </c>
      <c r="C1724" s="271" t="s">
        <v>14210</v>
      </c>
      <c r="D1724" s="273">
        <v>60.54</v>
      </c>
    </row>
    <row r="1725" spans="1:4" ht="18">
      <c r="A1725" s="271">
        <v>1516311</v>
      </c>
      <c r="B1725" s="272" t="s">
        <v>16680</v>
      </c>
      <c r="C1725" s="271" t="s">
        <v>14210</v>
      </c>
      <c r="D1725" s="273">
        <v>31.43</v>
      </c>
    </row>
    <row r="1726" spans="1:4" ht="18">
      <c r="A1726" s="271">
        <v>1516303</v>
      </c>
      <c r="B1726" s="272" t="s">
        <v>16681</v>
      </c>
      <c r="C1726" s="271" t="s">
        <v>14210</v>
      </c>
      <c r="D1726" s="273">
        <v>41.97</v>
      </c>
    </row>
    <row r="1727" spans="1:4" ht="18">
      <c r="A1727" s="271">
        <v>1516307</v>
      </c>
      <c r="B1727" s="272" t="s">
        <v>16682</v>
      </c>
      <c r="C1727" s="271" t="s">
        <v>14210</v>
      </c>
      <c r="D1727" s="273">
        <v>34.81</v>
      </c>
    </row>
    <row r="1728" spans="1:4">
      <c r="A1728" s="271">
        <v>1516298</v>
      </c>
      <c r="B1728" s="272" t="s">
        <v>16683</v>
      </c>
      <c r="C1728" s="271" t="s">
        <v>14210</v>
      </c>
      <c r="D1728" s="273">
        <v>27.95</v>
      </c>
    </row>
    <row r="1729" spans="1:4">
      <c r="A1729" s="271">
        <v>1516299</v>
      </c>
      <c r="B1729" s="272" t="s">
        <v>16684</v>
      </c>
      <c r="C1729" s="271" t="s">
        <v>14210</v>
      </c>
      <c r="D1729" s="273">
        <v>34.54</v>
      </c>
    </row>
    <row r="1730" spans="1:4">
      <c r="A1730" s="271">
        <v>1516300</v>
      </c>
      <c r="B1730" s="272" t="s">
        <v>16685</v>
      </c>
      <c r="C1730" s="271" t="s">
        <v>14210</v>
      </c>
      <c r="D1730" s="273">
        <v>44.51</v>
      </c>
    </row>
    <row r="1731" spans="1:4">
      <c r="A1731" s="271">
        <v>1516301</v>
      </c>
      <c r="B1731" s="272" t="s">
        <v>16686</v>
      </c>
      <c r="C1731" s="271" t="s">
        <v>14210</v>
      </c>
      <c r="D1731" s="273">
        <v>64.53</v>
      </c>
    </row>
    <row r="1732" spans="1:4">
      <c r="A1732" s="271">
        <v>1516302</v>
      </c>
      <c r="B1732" s="272" t="s">
        <v>16687</v>
      </c>
      <c r="C1732" s="271" t="s">
        <v>14210</v>
      </c>
      <c r="D1732" s="273">
        <v>84.45</v>
      </c>
    </row>
    <row r="1733" spans="1:4">
      <c r="A1733" s="271">
        <v>1516296</v>
      </c>
      <c r="B1733" s="272" t="s">
        <v>16688</v>
      </c>
      <c r="C1733" s="271" t="s">
        <v>14210</v>
      </c>
      <c r="D1733" s="273">
        <v>20.58</v>
      </c>
    </row>
    <row r="1734" spans="1:4">
      <c r="A1734" s="271">
        <v>1516297</v>
      </c>
      <c r="B1734" s="272" t="s">
        <v>16689</v>
      </c>
      <c r="C1734" s="271" t="s">
        <v>14210</v>
      </c>
      <c r="D1734" s="273">
        <v>27.22</v>
      </c>
    </row>
    <row r="1735" spans="1:4" ht="18">
      <c r="A1735" s="271">
        <v>1516318</v>
      </c>
      <c r="B1735" s="272" t="s">
        <v>16690</v>
      </c>
      <c r="C1735" s="271" t="s">
        <v>14210</v>
      </c>
      <c r="D1735" s="273">
        <v>465.69</v>
      </c>
    </row>
    <row r="1736" spans="1:4" ht="18">
      <c r="A1736" s="271">
        <v>1516317</v>
      </c>
      <c r="B1736" s="272" t="s">
        <v>16691</v>
      </c>
      <c r="C1736" s="271" t="s">
        <v>14210</v>
      </c>
      <c r="D1736" s="273">
        <v>567.23</v>
      </c>
    </row>
    <row r="1737" spans="1:4" ht="18">
      <c r="A1737" s="271">
        <v>1505847</v>
      </c>
      <c r="B1737" s="272" t="s">
        <v>16692</v>
      </c>
      <c r="C1737" s="271" t="s">
        <v>14210</v>
      </c>
      <c r="D1737" s="273">
        <v>124.59</v>
      </c>
    </row>
    <row r="1738" spans="1:4" ht="18">
      <c r="A1738" s="271">
        <v>1505848</v>
      </c>
      <c r="B1738" s="272" t="s">
        <v>16693</v>
      </c>
      <c r="C1738" s="271" t="s">
        <v>14210</v>
      </c>
      <c r="D1738" s="273">
        <v>121.37</v>
      </c>
    </row>
    <row r="1739" spans="1:4" ht="18">
      <c r="A1739" s="271">
        <v>1505849</v>
      </c>
      <c r="B1739" s="272" t="s">
        <v>16694</v>
      </c>
      <c r="C1739" s="271" t="s">
        <v>14210</v>
      </c>
      <c r="D1739" s="273">
        <v>119.58</v>
      </c>
    </row>
    <row r="1740" spans="1:4" ht="18">
      <c r="A1740" s="271">
        <v>1505930</v>
      </c>
      <c r="B1740" s="272" t="s">
        <v>16695</v>
      </c>
      <c r="C1740" s="271" t="s">
        <v>14210</v>
      </c>
      <c r="D1740" s="273">
        <v>141.51</v>
      </c>
    </row>
    <row r="1741" spans="1:4" ht="18">
      <c r="A1741" s="271">
        <v>1506055</v>
      </c>
      <c r="B1741" s="272" t="s">
        <v>16696</v>
      </c>
      <c r="C1741" s="271" t="s">
        <v>15152</v>
      </c>
      <c r="D1741" s="273">
        <v>302.45999999999998</v>
      </c>
    </row>
    <row r="1742" spans="1:4" ht="18">
      <c r="A1742" s="271">
        <v>1506056</v>
      </c>
      <c r="B1742" s="272" t="s">
        <v>16697</v>
      </c>
      <c r="C1742" s="271" t="s">
        <v>15152</v>
      </c>
      <c r="D1742" s="273">
        <v>216.44</v>
      </c>
    </row>
    <row r="1743" spans="1:4" ht="18">
      <c r="A1743" s="271">
        <v>1513945</v>
      </c>
      <c r="B1743" s="272" t="s">
        <v>16698</v>
      </c>
      <c r="C1743" s="271" t="s">
        <v>14210</v>
      </c>
      <c r="D1743" s="273">
        <v>104.78</v>
      </c>
    </row>
    <row r="1744" spans="1:4">
      <c r="A1744" s="271">
        <v>1600408</v>
      </c>
      <c r="B1744" s="272" t="s">
        <v>16699</v>
      </c>
      <c r="C1744" s="271" t="s">
        <v>14210</v>
      </c>
      <c r="D1744" s="273">
        <v>14.66</v>
      </c>
    </row>
    <row r="1745" spans="1:4">
      <c r="A1745" s="271">
        <v>1600438</v>
      </c>
      <c r="B1745" s="272" t="s">
        <v>16700</v>
      </c>
      <c r="C1745" s="271" t="s">
        <v>15152</v>
      </c>
      <c r="D1745" s="273">
        <v>464.96</v>
      </c>
    </row>
    <row r="1746" spans="1:4">
      <c r="A1746" s="271">
        <v>1600990</v>
      </c>
      <c r="B1746" s="272" t="s">
        <v>16701</v>
      </c>
      <c r="C1746" s="271" t="s">
        <v>15152</v>
      </c>
      <c r="D1746" s="273">
        <v>544.42999999999995</v>
      </c>
    </row>
    <row r="1747" spans="1:4">
      <c r="A1747" s="271">
        <v>1600436</v>
      </c>
      <c r="B1747" s="272" t="s">
        <v>16702</v>
      </c>
      <c r="C1747" s="271" t="s">
        <v>15152</v>
      </c>
      <c r="D1747" s="273">
        <v>318.02999999999997</v>
      </c>
    </row>
    <row r="1748" spans="1:4">
      <c r="A1748" s="271">
        <v>1600989</v>
      </c>
      <c r="B1748" s="272" t="s">
        <v>16703</v>
      </c>
      <c r="C1748" s="271" t="s">
        <v>15152</v>
      </c>
      <c r="D1748" s="273">
        <v>294.47000000000003</v>
      </c>
    </row>
    <row r="1749" spans="1:4">
      <c r="A1749" s="271">
        <v>1600895</v>
      </c>
      <c r="B1749" s="272" t="s">
        <v>16704</v>
      </c>
      <c r="C1749" s="271" t="s">
        <v>14210</v>
      </c>
      <c r="D1749" s="273">
        <v>11.27</v>
      </c>
    </row>
    <row r="1750" spans="1:4" ht="18">
      <c r="A1750" s="271">
        <v>1600897</v>
      </c>
      <c r="B1750" s="272" t="s">
        <v>16705</v>
      </c>
      <c r="C1750" s="271" t="s">
        <v>14210</v>
      </c>
      <c r="D1750" s="273">
        <v>3.02</v>
      </c>
    </row>
    <row r="1751" spans="1:4">
      <c r="A1751" s="271">
        <v>1619004</v>
      </c>
      <c r="B1751" s="272" t="s">
        <v>16706</v>
      </c>
      <c r="C1751" s="271" t="s">
        <v>15152</v>
      </c>
      <c r="D1751" s="273">
        <v>5.6</v>
      </c>
    </row>
    <row r="1752" spans="1:4" ht="18">
      <c r="A1752" s="271">
        <v>1619003</v>
      </c>
      <c r="B1752" s="272" t="s">
        <v>16707</v>
      </c>
      <c r="C1752" s="271" t="s">
        <v>15152</v>
      </c>
      <c r="D1752" s="273">
        <v>54.51</v>
      </c>
    </row>
    <row r="1753" spans="1:4" ht="18">
      <c r="A1753" s="271">
        <v>1600896</v>
      </c>
      <c r="B1753" s="272" t="s">
        <v>16708</v>
      </c>
      <c r="C1753" s="271" t="s">
        <v>14210</v>
      </c>
      <c r="D1753" s="273">
        <v>13.13</v>
      </c>
    </row>
    <row r="1754" spans="1:4">
      <c r="A1754" s="271">
        <v>1600414</v>
      </c>
      <c r="B1754" s="272" t="s">
        <v>16709</v>
      </c>
      <c r="C1754" s="271" t="s">
        <v>14210</v>
      </c>
      <c r="D1754" s="273">
        <v>0.99</v>
      </c>
    </row>
    <row r="1755" spans="1:4">
      <c r="A1755" s="271">
        <v>1600400</v>
      </c>
      <c r="B1755" s="272" t="s">
        <v>16710</v>
      </c>
      <c r="C1755" s="271" t="s">
        <v>14210</v>
      </c>
      <c r="D1755" s="273">
        <v>4.08</v>
      </c>
    </row>
    <row r="1756" spans="1:4">
      <c r="A1756" s="271">
        <v>1600412</v>
      </c>
      <c r="B1756" s="272" t="s">
        <v>16711</v>
      </c>
      <c r="C1756" s="271" t="s">
        <v>14210</v>
      </c>
      <c r="D1756" s="273">
        <v>3.5</v>
      </c>
    </row>
    <row r="1757" spans="1:4">
      <c r="A1757" s="271">
        <v>1600966</v>
      </c>
      <c r="B1757" s="272" t="s">
        <v>16712</v>
      </c>
      <c r="C1757" s="271" t="s">
        <v>42</v>
      </c>
      <c r="D1757" s="273">
        <v>0.6</v>
      </c>
    </row>
    <row r="1758" spans="1:4">
      <c r="A1758" s="271">
        <v>1600898</v>
      </c>
      <c r="B1758" s="272" t="s">
        <v>16713</v>
      </c>
      <c r="C1758" s="271" t="s">
        <v>14210</v>
      </c>
      <c r="D1758" s="273">
        <v>9.5399999999999991</v>
      </c>
    </row>
    <row r="1759" spans="1:4">
      <c r="A1759" s="271">
        <v>1600441</v>
      </c>
      <c r="B1759" s="272" t="s">
        <v>16714</v>
      </c>
      <c r="C1759" s="271" t="s">
        <v>14210</v>
      </c>
      <c r="D1759" s="273">
        <v>3.17</v>
      </c>
    </row>
    <row r="1760" spans="1:4">
      <c r="A1760" s="271">
        <v>1600404</v>
      </c>
      <c r="B1760" s="272" t="s">
        <v>16715</v>
      </c>
      <c r="C1760" s="271" t="s">
        <v>42</v>
      </c>
      <c r="D1760" s="273">
        <v>7.75</v>
      </c>
    </row>
    <row r="1761" spans="1:4">
      <c r="A1761" s="271">
        <v>1600405</v>
      </c>
      <c r="B1761" s="272" t="s">
        <v>16716</v>
      </c>
      <c r="C1761" s="271" t="s">
        <v>42</v>
      </c>
      <c r="D1761" s="273">
        <v>8.64</v>
      </c>
    </row>
    <row r="1762" spans="1:4" ht="18">
      <c r="A1762" s="271">
        <v>1716605</v>
      </c>
      <c r="B1762" s="272" t="s">
        <v>16717</v>
      </c>
      <c r="C1762" s="271" t="s">
        <v>15152</v>
      </c>
      <c r="D1762" s="273">
        <v>95.38</v>
      </c>
    </row>
    <row r="1763" spans="1:4" ht="18">
      <c r="A1763" s="271">
        <v>1716610</v>
      </c>
      <c r="B1763" s="272" t="s">
        <v>16718</v>
      </c>
      <c r="C1763" s="271" t="s">
        <v>15152</v>
      </c>
      <c r="D1763" s="273">
        <v>98.86</v>
      </c>
    </row>
    <row r="1764" spans="1:4" ht="18">
      <c r="A1764" s="271">
        <v>1716611</v>
      </c>
      <c r="B1764" s="272" t="s">
        <v>16719</v>
      </c>
      <c r="C1764" s="271" t="s">
        <v>15152</v>
      </c>
      <c r="D1764" s="273">
        <v>99.29</v>
      </c>
    </row>
    <row r="1765" spans="1:4" ht="18">
      <c r="A1765" s="271">
        <v>1716612</v>
      </c>
      <c r="B1765" s="272" t="s">
        <v>16720</v>
      </c>
      <c r="C1765" s="271" t="s">
        <v>15152</v>
      </c>
      <c r="D1765" s="273">
        <v>99.73</v>
      </c>
    </row>
    <row r="1766" spans="1:4" ht="18">
      <c r="A1766" s="271">
        <v>1716613</v>
      </c>
      <c r="B1766" s="272" t="s">
        <v>16721</v>
      </c>
      <c r="C1766" s="271" t="s">
        <v>15152</v>
      </c>
      <c r="D1766" s="273">
        <v>100.16</v>
      </c>
    </row>
    <row r="1767" spans="1:4" ht="18">
      <c r="A1767" s="271">
        <v>1716614</v>
      </c>
      <c r="B1767" s="272" t="s">
        <v>16722</v>
      </c>
      <c r="C1767" s="271" t="s">
        <v>15152</v>
      </c>
      <c r="D1767" s="273">
        <v>101.03</v>
      </c>
    </row>
    <row r="1768" spans="1:4" ht="18">
      <c r="A1768" s="271">
        <v>1716615</v>
      </c>
      <c r="B1768" s="272" t="s">
        <v>16723</v>
      </c>
      <c r="C1768" s="271" t="s">
        <v>15152</v>
      </c>
      <c r="D1768" s="273">
        <v>101.9</v>
      </c>
    </row>
    <row r="1769" spans="1:4" ht="18">
      <c r="A1769" s="271">
        <v>1716616</v>
      </c>
      <c r="B1769" s="272" t="s">
        <v>16724</v>
      </c>
      <c r="C1769" s="271" t="s">
        <v>15152</v>
      </c>
      <c r="D1769" s="273">
        <v>103.2</v>
      </c>
    </row>
    <row r="1770" spans="1:4" ht="18">
      <c r="A1770" s="271">
        <v>1716606</v>
      </c>
      <c r="B1770" s="272" t="s">
        <v>16725</v>
      </c>
      <c r="C1770" s="271" t="s">
        <v>15152</v>
      </c>
      <c r="D1770" s="273">
        <v>96.68</v>
      </c>
    </row>
    <row r="1771" spans="1:4" ht="18">
      <c r="A1771" s="271">
        <v>1716617</v>
      </c>
      <c r="B1771" s="272" t="s">
        <v>16726</v>
      </c>
      <c r="C1771" s="271" t="s">
        <v>15152</v>
      </c>
      <c r="D1771" s="273">
        <v>104.07</v>
      </c>
    </row>
    <row r="1772" spans="1:4" ht="18">
      <c r="A1772" s="271">
        <v>1716607</v>
      </c>
      <c r="B1772" s="272" t="s">
        <v>16727</v>
      </c>
      <c r="C1772" s="271" t="s">
        <v>15152</v>
      </c>
      <c r="D1772" s="273">
        <v>97.12</v>
      </c>
    </row>
    <row r="1773" spans="1:4" ht="18">
      <c r="A1773" s="271">
        <v>1716608</v>
      </c>
      <c r="B1773" s="272" t="s">
        <v>16728</v>
      </c>
      <c r="C1773" s="271" t="s">
        <v>15152</v>
      </c>
      <c r="D1773" s="273">
        <v>97.99</v>
      </c>
    </row>
    <row r="1774" spans="1:4" ht="18">
      <c r="A1774" s="271">
        <v>1716609</v>
      </c>
      <c r="B1774" s="272" t="s">
        <v>16729</v>
      </c>
      <c r="C1774" s="271" t="s">
        <v>15152</v>
      </c>
      <c r="D1774" s="273">
        <v>98.42</v>
      </c>
    </row>
    <row r="1775" spans="1:4" ht="18">
      <c r="A1775" s="271">
        <v>1716604</v>
      </c>
      <c r="B1775" s="272" t="s">
        <v>16730</v>
      </c>
      <c r="C1775" s="271" t="s">
        <v>15152</v>
      </c>
      <c r="D1775" s="273">
        <v>55.29</v>
      </c>
    </row>
    <row r="1776" spans="1:4" ht="18">
      <c r="A1776" s="271">
        <v>1716623</v>
      </c>
      <c r="B1776" s="272" t="s">
        <v>16731</v>
      </c>
      <c r="C1776" s="271" t="s">
        <v>15152</v>
      </c>
      <c r="D1776" s="273">
        <v>54.27</v>
      </c>
    </row>
    <row r="1777" spans="1:4" ht="18">
      <c r="A1777" s="271">
        <v>1716624</v>
      </c>
      <c r="B1777" s="272" t="s">
        <v>16732</v>
      </c>
      <c r="C1777" s="271" t="s">
        <v>15152</v>
      </c>
      <c r="D1777" s="273">
        <v>94.36</v>
      </c>
    </row>
    <row r="1778" spans="1:4" ht="18">
      <c r="A1778" s="271">
        <v>1716629</v>
      </c>
      <c r="B1778" s="272" t="s">
        <v>16733</v>
      </c>
      <c r="C1778" s="271" t="s">
        <v>15152</v>
      </c>
      <c r="D1778" s="273">
        <v>97.84</v>
      </c>
    </row>
    <row r="1779" spans="1:4" ht="18">
      <c r="A1779" s="271">
        <v>1716630</v>
      </c>
      <c r="B1779" s="272" t="s">
        <v>16734</v>
      </c>
      <c r="C1779" s="271" t="s">
        <v>15152</v>
      </c>
      <c r="D1779" s="273">
        <v>98.27</v>
      </c>
    </row>
    <row r="1780" spans="1:4" ht="18">
      <c r="A1780" s="271">
        <v>1716631</v>
      </c>
      <c r="B1780" s="272" t="s">
        <v>16735</v>
      </c>
      <c r="C1780" s="271" t="s">
        <v>15152</v>
      </c>
      <c r="D1780" s="273">
        <v>98.71</v>
      </c>
    </row>
    <row r="1781" spans="1:4" ht="18">
      <c r="A1781" s="271">
        <v>1716632</v>
      </c>
      <c r="B1781" s="272" t="s">
        <v>16736</v>
      </c>
      <c r="C1781" s="271" t="s">
        <v>15152</v>
      </c>
      <c r="D1781" s="273">
        <v>99.14</v>
      </c>
    </row>
    <row r="1782" spans="1:4" ht="18">
      <c r="A1782" s="271">
        <v>1716633</v>
      </c>
      <c r="B1782" s="272" t="s">
        <v>16737</v>
      </c>
      <c r="C1782" s="271" t="s">
        <v>15152</v>
      </c>
      <c r="D1782" s="273">
        <v>100.01</v>
      </c>
    </row>
    <row r="1783" spans="1:4" ht="18">
      <c r="A1783" s="271">
        <v>1716634</v>
      </c>
      <c r="B1783" s="272" t="s">
        <v>16738</v>
      </c>
      <c r="C1783" s="271" t="s">
        <v>15152</v>
      </c>
      <c r="D1783" s="273">
        <v>100.88</v>
      </c>
    </row>
    <row r="1784" spans="1:4" ht="18">
      <c r="A1784" s="271">
        <v>1716635</v>
      </c>
      <c r="B1784" s="272" t="s">
        <v>16739</v>
      </c>
      <c r="C1784" s="271" t="s">
        <v>15152</v>
      </c>
      <c r="D1784" s="273">
        <v>102.18</v>
      </c>
    </row>
    <row r="1785" spans="1:4" ht="18">
      <c r="A1785" s="271">
        <v>1716625</v>
      </c>
      <c r="B1785" s="272" t="s">
        <v>16740</v>
      </c>
      <c r="C1785" s="271" t="s">
        <v>15152</v>
      </c>
      <c r="D1785" s="273">
        <v>95.66</v>
      </c>
    </row>
    <row r="1786" spans="1:4" ht="18">
      <c r="A1786" s="271">
        <v>1716636</v>
      </c>
      <c r="B1786" s="272" t="s">
        <v>16741</v>
      </c>
      <c r="C1786" s="271" t="s">
        <v>15152</v>
      </c>
      <c r="D1786" s="273">
        <v>103.05</v>
      </c>
    </row>
    <row r="1787" spans="1:4" ht="18">
      <c r="A1787" s="271">
        <v>1716626</v>
      </c>
      <c r="B1787" s="272" t="s">
        <v>16742</v>
      </c>
      <c r="C1787" s="271" t="s">
        <v>15152</v>
      </c>
      <c r="D1787" s="273">
        <v>96.1</v>
      </c>
    </row>
    <row r="1788" spans="1:4" ht="18">
      <c r="A1788" s="271">
        <v>1716627</v>
      </c>
      <c r="B1788" s="272" t="s">
        <v>16743</v>
      </c>
      <c r="C1788" s="271" t="s">
        <v>15152</v>
      </c>
      <c r="D1788" s="273">
        <v>96.97</v>
      </c>
    </row>
    <row r="1789" spans="1:4" ht="18">
      <c r="A1789" s="271">
        <v>1716628</v>
      </c>
      <c r="B1789" s="272" t="s">
        <v>16744</v>
      </c>
      <c r="C1789" s="271" t="s">
        <v>15152</v>
      </c>
      <c r="D1789" s="273">
        <v>97.4</v>
      </c>
    </row>
    <row r="1790" spans="1:4" ht="18">
      <c r="A1790" s="271">
        <v>1716640</v>
      </c>
      <c r="B1790" s="272" t="s">
        <v>16745</v>
      </c>
      <c r="C1790" s="271" t="s">
        <v>15152</v>
      </c>
      <c r="D1790" s="273">
        <v>31.61</v>
      </c>
    </row>
    <row r="1791" spans="1:4" ht="18">
      <c r="A1791" s="271">
        <v>1716641</v>
      </c>
      <c r="B1791" s="272" t="s">
        <v>16746</v>
      </c>
      <c r="C1791" s="271" t="s">
        <v>15152</v>
      </c>
      <c r="D1791" s="273">
        <v>40.659999999999997</v>
      </c>
    </row>
    <row r="1792" spans="1:4" ht="18">
      <c r="A1792" s="271">
        <v>1716646</v>
      </c>
      <c r="B1792" s="272" t="s">
        <v>16747</v>
      </c>
      <c r="C1792" s="271" t="s">
        <v>15152</v>
      </c>
      <c r="D1792" s="273">
        <v>41.23</v>
      </c>
    </row>
    <row r="1793" spans="1:4" ht="18">
      <c r="A1793" s="271">
        <v>1716647</v>
      </c>
      <c r="B1793" s="272" t="s">
        <v>16748</v>
      </c>
      <c r="C1793" s="271" t="s">
        <v>15152</v>
      </c>
      <c r="D1793" s="273">
        <v>41.29</v>
      </c>
    </row>
    <row r="1794" spans="1:4" ht="18">
      <c r="A1794" s="271">
        <v>1716648</v>
      </c>
      <c r="B1794" s="272" t="s">
        <v>16749</v>
      </c>
      <c r="C1794" s="271" t="s">
        <v>15152</v>
      </c>
      <c r="D1794" s="273">
        <v>41.4</v>
      </c>
    </row>
    <row r="1795" spans="1:4" ht="18">
      <c r="A1795" s="271">
        <v>1716649</v>
      </c>
      <c r="B1795" s="272" t="s">
        <v>16750</v>
      </c>
      <c r="C1795" s="271" t="s">
        <v>15152</v>
      </c>
      <c r="D1795" s="273">
        <v>41.46</v>
      </c>
    </row>
    <row r="1796" spans="1:4" ht="18">
      <c r="A1796" s="271">
        <v>1716650</v>
      </c>
      <c r="B1796" s="272" t="s">
        <v>16751</v>
      </c>
      <c r="C1796" s="271" t="s">
        <v>15152</v>
      </c>
      <c r="D1796" s="273">
        <v>41.57</v>
      </c>
    </row>
    <row r="1797" spans="1:4" ht="18">
      <c r="A1797" s="271">
        <v>1716651</v>
      </c>
      <c r="B1797" s="272" t="s">
        <v>16752</v>
      </c>
      <c r="C1797" s="271" t="s">
        <v>15152</v>
      </c>
      <c r="D1797" s="273">
        <v>41.69</v>
      </c>
    </row>
    <row r="1798" spans="1:4" ht="18">
      <c r="A1798" s="271">
        <v>1716652</v>
      </c>
      <c r="B1798" s="272" t="s">
        <v>16753</v>
      </c>
      <c r="C1798" s="271" t="s">
        <v>15152</v>
      </c>
      <c r="D1798" s="273">
        <v>41.92</v>
      </c>
    </row>
    <row r="1799" spans="1:4" ht="18">
      <c r="A1799" s="271">
        <v>1716642</v>
      </c>
      <c r="B1799" s="272" t="s">
        <v>16754</v>
      </c>
      <c r="C1799" s="271" t="s">
        <v>15152</v>
      </c>
      <c r="D1799" s="273">
        <v>40.83</v>
      </c>
    </row>
    <row r="1800" spans="1:4" ht="18">
      <c r="A1800" s="271">
        <v>1716653</v>
      </c>
      <c r="B1800" s="272" t="s">
        <v>16755</v>
      </c>
      <c r="C1800" s="271" t="s">
        <v>15152</v>
      </c>
      <c r="D1800" s="273">
        <v>42.09</v>
      </c>
    </row>
    <row r="1801" spans="1:4" ht="18">
      <c r="A1801" s="271">
        <v>1716643</v>
      </c>
      <c r="B1801" s="272" t="s">
        <v>16756</v>
      </c>
      <c r="C1801" s="271" t="s">
        <v>15152</v>
      </c>
      <c r="D1801" s="273">
        <v>40.94</v>
      </c>
    </row>
    <row r="1802" spans="1:4" ht="18">
      <c r="A1802" s="271">
        <v>1716644</v>
      </c>
      <c r="B1802" s="272" t="s">
        <v>16757</v>
      </c>
      <c r="C1802" s="271" t="s">
        <v>15152</v>
      </c>
      <c r="D1802" s="273">
        <v>41.06</v>
      </c>
    </row>
    <row r="1803" spans="1:4" ht="18">
      <c r="A1803" s="271">
        <v>1716645</v>
      </c>
      <c r="B1803" s="272" t="s">
        <v>16758</v>
      </c>
      <c r="C1803" s="271" t="s">
        <v>15152</v>
      </c>
      <c r="D1803" s="273">
        <v>41.12</v>
      </c>
    </row>
    <row r="1804" spans="1:4" ht="18">
      <c r="A1804" s="271">
        <v>1716622</v>
      </c>
      <c r="B1804" s="272" t="s">
        <v>16759</v>
      </c>
      <c r="C1804" s="271" t="s">
        <v>15152</v>
      </c>
      <c r="D1804" s="273">
        <v>67.52</v>
      </c>
    </row>
    <row r="1805" spans="1:4" ht="18">
      <c r="A1805" s="271">
        <v>1716603</v>
      </c>
      <c r="B1805" s="272" t="s">
        <v>16760</v>
      </c>
      <c r="C1805" s="271" t="s">
        <v>15152</v>
      </c>
      <c r="D1805" s="273">
        <v>67.52</v>
      </c>
    </row>
    <row r="1806" spans="1:4" ht="18">
      <c r="A1806" s="271">
        <v>1716620</v>
      </c>
      <c r="B1806" s="272" t="s">
        <v>16761</v>
      </c>
      <c r="C1806" s="271" t="s">
        <v>15152</v>
      </c>
      <c r="D1806" s="273">
        <v>85.5</v>
      </c>
    </row>
    <row r="1807" spans="1:4" ht="18">
      <c r="A1807" s="271">
        <v>1716621</v>
      </c>
      <c r="B1807" s="272" t="s">
        <v>16762</v>
      </c>
      <c r="C1807" s="271" t="s">
        <v>15152</v>
      </c>
      <c r="D1807" s="273">
        <v>67.95</v>
      </c>
    </row>
    <row r="1808" spans="1:4" ht="18">
      <c r="A1808" s="271">
        <v>1716619</v>
      </c>
      <c r="B1808" s="272" t="s">
        <v>16763</v>
      </c>
      <c r="C1808" s="271" t="s">
        <v>15152</v>
      </c>
      <c r="D1808" s="273">
        <v>138.19</v>
      </c>
    </row>
    <row r="1809" spans="1:4" ht="18">
      <c r="A1809" s="271">
        <v>1716601</v>
      </c>
      <c r="B1809" s="272" t="s">
        <v>16764</v>
      </c>
      <c r="C1809" s="271" t="s">
        <v>15152</v>
      </c>
      <c r="D1809" s="273">
        <v>86.87</v>
      </c>
    </row>
    <row r="1810" spans="1:4" ht="18">
      <c r="A1810" s="271">
        <v>1716602</v>
      </c>
      <c r="B1810" s="272" t="s">
        <v>16765</v>
      </c>
      <c r="C1810" s="271" t="s">
        <v>15152</v>
      </c>
      <c r="D1810" s="273">
        <v>68.86</v>
      </c>
    </row>
    <row r="1811" spans="1:4" ht="18">
      <c r="A1811" s="271">
        <v>1716600</v>
      </c>
      <c r="B1811" s="272" t="s">
        <v>16766</v>
      </c>
      <c r="C1811" s="271" t="s">
        <v>15152</v>
      </c>
      <c r="D1811" s="273">
        <v>140.93</v>
      </c>
    </row>
    <row r="1812" spans="1:4" ht="18">
      <c r="A1812" s="271">
        <v>1716655</v>
      </c>
      <c r="B1812" s="272" t="s">
        <v>16767</v>
      </c>
      <c r="C1812" s="271" t="s">
        <v>15152</v>
      </c>
      <c r="D1812" s="273">
        <v>50.42</v>
      </c>
    </row>
    <row r="1813" spans="1:4" ht="18">
      <c r="A1813" s="271">
        <v>1716639</v>
      </c>
      <c r="B1813" s="272" t="s">
        <v>16768</v>
      </c>
      <c r="C1813" s="271" t="s">
        <v>15152</v>
      </c>
      <c r="D1813" s="273">
        <v>35.32</v>
      </c>
    </row>
    <row r="1814" spans="1:4">
      <c r="A1814" s="271">
        <v>1801636</v>
      </c>
      <c r="B1814" s="272" t="s">
        <v>16769</v>
      </c>
      <c r="C1814" s="271" t="s">
        <v>16770</v>
      </c>
      <c r="D1814" s="273">
        <v>16.71</v>
      </c>
    </row>
    <row r="1815" spans="1:4">
      <c r="A1815" s="271">
        <v>1801637</v>
      </c>
      <c r="B1815" s="272" t="s">
        <v>16771</v>
      </c>
      <c r="C1815" s="271" t="s">
        <v>16770</v>
      </c>
      <c r="D1815" s="273">
        <v>22.29</v>
      </c>
    </row>
    <row r="1816" spans="1:4">
      <c r="A1816" s="271">
        <v>1817720</v>
      </c>
      <c r="B1816" s="272" t="s">
        <v>16772</v>
      </c>
      <c r="C1816" s="271" t="s">
        <v>16770</v>
      </c>
      <c r="D1816" s="273">
        <v>88.28</v>
      </c>
    </row>
    <row r="1817" spans="1:4" ht="18">
      <c r="A1817" s="271">
        <v>1817723</v>
      </c>
      <c r="B1817" s="272" t="s">
        <v>16773</v>
      </c>
      <c r="C1817" s="271" t="s">
        <v>16770</v>
      </c>
      <c r="D1817" s="273">
        <v>39.369999999999997</v>
      </c>
    </row>
    <row r="1818" spans="1:4">
      <c r="A1818" s="271">
        <v>1817721</v>
      </c>
      <c r="B1818" s="272" t="s">
        <v>16774</v>
      </c>
      <c r="C1818" s="271" t="s">
        <v>16770</v>
      </c>
      <c r="D1818" s="273">
        <v>118.1</v>
      </c>
    </row>
    <row r="1819" spans="1:4">
      <c r="A1819" s="271">
        <v>1817722</v>
      </c>
      <c r="B1819" s="272" t="s">
        <v>16775</v>
      </c>
      <c r="C1819" s="271" t="s">
        <v>16770</v>
      </c>
      <c r="D1819" s="273">
        <v>59.05</v>
      </c>
    </row>
    <row r="1820" spans="1:4" ht="18">
      <c r="A1820" s="271">
        <v>1917483</v>
      </c>
      <c r="B1820" s="272" t="s">
        <v>16776</v>
      </c>
      <c r="C1820" s="271" t="s">
        <v>15152</v>
      </c>
      <c r="D1820" s="273">
        <v>4.38</v>
      </c>
    </row>
    <row r="1821" spans="1:4" ht="18">
      <c r="A1821" s="271">
        <v>1917484</v>
      </c>
      <c r="B1821" s="272" t="s">
        <v>16777</v>
      </c>
      <c r="C1821" s="271" t="s">
        <v>15152</v>
      </c>
      <c r="D1821" s="273">
        <v>4.57</v>
      </c>
    </row>
    <row r="1822" spans="1:4" ht="18">
      <c r="A1822" s="271">
        <v>1917485</v>
      </c>
      <c r="B1822" s="272" t="s">
        <v>16778</v>
      </c>
      <c r="C1822" s="271" t="s">
        <v>15152</v>
      </c>
      <c r="D1822" s="273">
        <v>5.01</v>
      </c>
    </row>
    <row r="1823" spans="1:4" ht="18">
      <c r="A1823" s="271">
        <v>1917486</v>
      </c>
      <c r="B1823" s="272" t="s">
        <v>16779</v>
      </c>
      <c r="C1823" s="271" t="s">
        <v>15152</v>
      </c>
      <c r="D1823" s="273">
        <v>5.23</v>
      </c>
    </row>
    <row r="1824" spans="1:4" ht="18">
      <c r="A1824" s="271">
        <v>1917487</v>
      </c>
      <c r="B1824" s="272" t="s">
        <v>16780</v>
      </c>
      <c r="C1824" s="271" t="s">
        <v>15152</v>
      </c>
      <c r="D1824" s="273">
        <v>5.51</v>
      </c>
    </row>
    <row r="1825" spans="1:4" ht="18">
      <c r="A1825" s="271">
        <v>1917528</v>
      </c>
      <c r="B1825" s="272" t="s">
        <v>16781</v>
      </c>
      <c r="C1825" s="271" t="s">
        <v>15152</v>
      </c>
      <c r="D1825" s="273">
        <v>27.75</v>
      </c>
    </row>
    <row r="1826" spans="1:4" ht="18">
      <c r="A1826" s="271">
        <v>1917529</v>
      </c>
      <c r="B1826" s="272" t="s">
        <v>16782</v>
      </c>
      <c r="C1826" s="271" t="s">
        <v>15152</v>
      </c>
      <c r="D1826" s="273">
        <v>28.66</v>
      </c>
    </row>
    <row r="1827" spans="1:4" ht="18">
      <c r="A1827" s="271">
        <v>1917530</v>
      </c>
      <c r="B1827" s="272" t="s">
        <v>16783</v>
      </c>
      <c r="C1827" s="271" t="s">
        <v>15152</v>
      </c>
      <c r="D1827" s="273">
        <v>30.07</v>
      </c>
    </row>
    <row r="1828" spans="1:4" ht="18">
      <c r="A1828" s="271">
        <v>1917531</v>
      </c>
      <c r="B1828" s="272" t="s">
        <v>16784</v>
      </c>
      <c r="C1828" s="271" t="s">
        <v>15152</v>
      </c>
      <c r="D1828" s="273">
        <v>31.59</v>
      </c>
    </row>
    <row r="1829" spans="1:4" ht="18">
      <c r="A1829" s="271">
        <v>1917532</v>
      </c>
      <c r="B1829" s="272" t="s">
        <v>16785</v>
      </c>
      <c r="C1829" s="271" t="s">
        <v>15152</v>
      </c>
      <c r="D1829" s="273">
        <v>33.31</v>
      </c>
    </row>
    <row r="1830" spans="1:4" ht="18">
      <c r="A1830" s="271">
        <v>1917533</v>
      </c>
      <c r="B1830" s="272" t="s">
        <v>16786</v>
      </c>
      <c r="C1830" s="271" t="s">
        <v>15152</v>
      </c>
      <c r="D1830" s="273">
        <v>34.229999999999997</v>
      </c>
    </row>
    <row r="1831" spans="1:4" ht="18">
      <c r="A1831" s="271">
        <v>1917534</v>
      </c>
      <c r="B1831" s="272" t="s">
        <v>16787</v>
      </c>
      <c r="C1831" s="271" t="s">
        <v>15152</v>
      </c>
      <c r="D1831" s="273">
        <v>35.18</v>
      </c>
    </row>
    <row r="1832" spans="1:4" ht="18">
      <c r="A1832" s="271">
        <v>1917535</v>
      </c>
      <c r="B1832" s="272" t="s">
        <v>16788</v>
      </c>
      <c r="C1832" s="271" t="s">
        <v>15152</v>
      </c>
      <c r="D1832" s="273">
        <v>36.42</v>
      </c>
    </row>
    <row r="1833" spans="1:4" ht="18">
      <c r="A1833" s="271">
        <v>1917536</v>
      </c>
      <c r="B1833" s="272" t="s">
        <v>16789</v>
      </c>
      <c r="C1833" s="271" t="s">
        <v>15152</v>
      </c>
      <c r="D1833" s="273">
        <v>37.49</v>
      </c>
    </row>
    <row r="1834" spans="1:4" ht="18">
      <c r="A1834" s="271">
        <v>1917537</v>
      </c>
      <c r="B1834" s="272" t="s">
        <v>16790</v>
      </c>
      <c r="C1834" s="271" t="s">
        <v>15152</v>
      </c>
      <c r="D1834" s="273">
        <v>38.61</v>
      </c>
    </row>
    <row r="1835" spans="1:4" ht="18">
      <c r="A1835" s="271">
        <v>1917488</v>
      </c>
      <c r="B1835" s="272" t="s">
        <v>16791</v>
      </c>
      <c r="C1835" s="271" t="s">
        <v>15152</v>
      </c>
      <c r="D1835" s="273">
        <v>5.73</v>
      </c>
    </row>
    <row r="1836" spans="1:4" ht="18">
      <c r="A1836" s="271">
        <v>1917489</v>
      </c>
      <c r="B1836" s="272" t="s">
        <v>16792</v>
      </c>
      <c r="C1836" s="271" t="s">
        <v>15152</v>
      </c>
      <c r="D1836" s="273">
        <v>6</v>
      </c>
    </row>
    <row r="1837" spans="1:4" ht="18">
      <c r="A1837" s="271">
        <v>1917490</v>
      </c>
      <c r="B1837" s="272" t="s">
        <v>16793</v>
      </c>
      <c r="C1837" s="271" t="s">
        <v>15152</v>
      </c>
      <c r="D1837" s="273">
        <v>6.42</v>
      </c>
    </row>
    <row r="1838" spans="1:4" ht="18">
      <c r="A1838" s="271">
        <v>1917491</v>
      </c>
      <c r="B1838" s="272" t="s">
        <v>16794</v>
      </c>
      <c r="C1838" s="271" t="s">
        <v>15152</v>
      </c>
      <c r="D1838" s="273">
        <v>6.71</v>
      </c>
    </row>
    <row r="1839" spans="1:4" ht="18">
      <c r="A1839" s="271">
        <v>1917492</v>
      </c>
      <c r="B1839" s="272" t="s">
        <v>16795</v>
      </c>
      <c r="C1839" s="271" t="s">
        <v>15152</v>
      </c>
      <c r="D1839" s="273">
        <v>6.96</v>
      </c>
    </row>
    <row r="1840" spans="1:4" ht="18">
      <c r="A1840" s="271">
        <v>1917493</v>
      </c>
      <c r="B1840" s="272" t="s">
        <v>16796</v>
      </c>
      <c r="C1840" s="271" t="s">
        <v>15152</v>
      </c>
      <c r="D1840" s="273">
        <v>7.27</v>
      </c>
    </row>
    <row r="1841" spans="1:4" ht="18">
      <c r="A1841" s="271">
        <v>1917494</v>
      </c>
      <c r="B1841" s="272" t="s">
        <v>16797</v>
      </c>
      <c r="C1841" s="271" t="s">
        <v>15152</v>
      </c>
      <c r="D1841" s="273">
        <v>7.59</v>
      </c>
    </row>
    <row r="1842" spans="1:4" ht="18">
      <c r="A1842" s="271">
        <v>1917495</v>
      </c>
      <c r="B1842" s="272" t="s">
        <v>16798</v>
      </c>
      <c r="C1842" s="271" t="s">
        <v>15152</v>
      </c>
      <c r="D1842" s="273">
        <v>8.06</v>
      </c>
    </row>
    <row r="1843" spans="1:4" ht="18">
      <c r="A1843" s="271">
        <v>1917496</v>
      </c>
      <c r="B1843" s="272" t="s">
        <v>16799</v>
      </c>
      <c r="C1843" s="271" t="s">
        <v>15152</v>
      </c>
      <c r="D1843" s="273">
        <v>8.36</v>
      </c>
    </row>
    <row r="1844" spans="1:4" ht="18">
      <c r="A1844" s="271">
        <v>1917497</v>
      </c>
      <c r="B1844" s="272" t="s">
        <v>16800</v>
      </c>
      <c r="C1844" s="271" t="s">
        <v>15152</v>
      </c>
      <c r="D1844" s="273">
        <v>8.66</v>
      </c>
    </row>
    <row r="1845" spans="1:4" ht="18">
      <c r="A1845" s="271">
        <v>1917498</v>
      </c>
      <c r="B1845" s="272" t="s">
        <v>16801</v>
      </c>
      <c r="C1845" s="271" t="s">
        <v>15152</v>
      </c>
      <c r="D1845" s="273">
        <v>8.9700000000000006</v>
      </c>
    </row>
    <row r="1846" spans="1:4" ht="18">
      <c r="A1846" s="271">
        <v>1917499</v>
      </c>
      <c r="B1846" s="272" t="s">
        <v>16802</v>
      </c>
      <c r="C1846" s="271" t="s">
        <v>15152</v>
      </c>
      <c r="D1846" s="273">
        <v>9.24</v>
      </c>
    </row>
    <row r="1847" spans="1:4" ht="18">
      <c r="A1847" s="271">
        <v>1917500</v>
      </c>
      <c r="B1847" s="272" t="s">
        <v>16803</v>
      </c>
      <c r="C1847" s="271" t="s">
        <v>15152</v>
      </c>
      <c r="D1847" s="273">
        <v>9.75</v>
      </c>
    </row>
    <row r="1848" spans="1:4" ht="18">
      <c r="A1848" s="271">
        <v>1917501</v>
      </c>
      <c r="B1848" s="272" t="s">
        <v>16804</v>
      </c>
      <c r="C1848" s="271" t="s">
        <v>15152</v>
      </c>
      <c r="D1848" s="273">
        <v>10.07</v>
      </c>
    </row>
    <row r="1849" spans="1:4" ht="18">
      <c r="A1849" s="271">
        <v>1917502</v>
      </c>
      <c r="B1849" s="272" t="s">
        <v>16805</v>
      </c>
      <c r="C1849" s="271" t="s">
        <v>15152</v>
      </c>
      <c r="D1849" s="273">
        <v>10.38</v>
      </c>
    </row>
    <row r="1850" spans="1:4" ht="18">
      <c r="A1850" s="271">
        <v>1917503</v>
      </c>
      <c r="B1850" s="272" t="s">
        <v>16806</v>
      </c>
      <c r="C1850" s="271" t="s">
        <v>15152</v>
      </c>
      <c r="D1850" s="273">
        <v>10.71</v>
      </c>
    </row>
    <row r="1851" spans="1:4" ht="18">
      <c r="A1851" s="271">
        <v>1917504</v>
      </c>
      <c r="B1851" s="272" t="s">
        <v>16807</v>
      </c>
      <c r="C1851" s="271" t="s">
        <v>15152</v>
      </c>
      <c r="D1851" s="273">
        <v>11.04</v>
      </c>
    </row>
    <row r="1852" spans="1:4" ht="18">
      <c r="A1852" s="271">
        <v>1917505</v>
      </c>
      <c r="B1852" s="272" t="s">
        <v>16808</v>
      </c>
      <c r="C1852" s="271" t="s">
        <v>15152</v>
      </c>
      <c r="D1852" s="273">
        <v>11.57</v>
      </c>
    </row>
    <row r="1853" spans="1:4" ht="18">
      <c r="A1853" s="271">
        <v>1917506</v>
      </c>
      <c r="B1853" s="272" t="s">
        <v>16809</v>
      </c>
      <c r="C1853" s="271" t="s">
        <v>15152</v>
      </c>
      <c r="D1853" s="273">
        <v>11.9</v>
      </c>
    </row>
    <row r="1854" spans="1:4" ht="18">
      <c r="A1854" s="271">
        <v>1917507</v>
      </c>
      <c r="B1854" s="272" t="s">
        <v>16810</v>
      </c>
      <c r="C1854" s="271" t="s">
        <v>15152</v>
      </c>
      <c r="D1854" s="273">
        <v>12.24</v>
      </c>
    </row>
    <row r="1855" spans="1:4" ht="18">
      <c r="A1855" s="271">
        <v>1917480</v>
      </c>
      <c r="B1855" s="272" t="s">
        <v>16811</v>
      </c>
      <c r="C1855" s="271" t="s">
        <v>15152</v>
      </c>
      <c r="D1855" s="273">
        <v>3.78</v>
      </c>
    </row>
    <row r="1856" spans="1:4" ht="18">
      <c r="A1856" s="271">
        <v>1917508</v>
      </c>
      <c r="B1856" s="272" t="s">
        <v>16812</v>
      </c>
      <c r="C1856" s="271" t="s">
        <v>15152</v>
      </c>
      <c r="D1856" s="273">
        <v>12.58</v>
      </c>
    </row>
    <row r="1857" spans="1:4" ht="18">
      <c r="A1857" s="271">
        <v>1917509</v>
      </c>
      <c r="B1857" s="272" t="s">
        <v>16813</v>
      </c>
      <c r="C1857" s="271" t="s">
        <v>15152</v>
      </c>
      <c r="D1857" s="273">
        <v>12.99</v>
      </c>
    </row>
    <row r="1858" spans="1:4" ht="18">
      <c r="A1858" s="271">
        <v>1917510</v>
      </c>
      <c r="B1858" s="272" t="s">
        <v>16814</v>
      </c>
      <c r="C1858" s="271" t="s">
        <v>15152</v>
      </c>
      <c r="D1858" s="273">
        <v>13.55</v>
      </c>
    </row>
    <row r="1859" spans="1:4" ht="18">
      <c r="A1859" s="271">
        <v>1917511</v>
      </c>
      <c r="B1859" s="272" t="s">
        <v>16815</v>
      </c>
      <c r="C1859" s="271" t="s">
        <v>15152</v>
      </c>
      <c r="D1859" s="273">
        <v>13.93</v>
      </c>
    </row>
    <row r="1860" spans="1:4" ht="18">
      <c r="A1860" s="271">
        <v>1917512</v>
      </c>
      <c r="B1860" s="272" t="s">
        <v>16816</v>
      </c>
      <c r="C1860" s="271" t="s">
        <v>15152</v>
      </c>
      <c r="D1860" s="273">
        <v>14.37</v>
      </c>
    </row>
    <row r="1861" spans="1:4" ht="18">
      <c r="A1861" s="271">
        <v>1917513</v>
      </c>
      <c r="B1861" s="272" t="s">
        <v>16817</v>
      </c>
      <c r="C1861" s="271" t="s">
        <v>15152</v>
      </c>
      <c r="D1861" s="273">
        <v>14.79</v>
      </c>
    </row>
    <row r="1862" spans="1:4" ht="18">
      <c r="A1862" s="271">
        <v>1917514</v>
      </c>
      <c r="B1862" s="272" t="s">
        <v>16818</v>
      </c>
      <c r="C1862" s="271" t="s">
        <v>15152</v>
      </c>
      <c r="D1862" s="273">
        <v>15.27</v>
      </c>
    </row>
    <row r="1863" spans="1:4" ht="18">
      <c r="A1863" s="271">
        <v>1917515</v>
      </c>
      <c r="B1863" s="272" t="s">
        <v>16819</v>
      </c>
      <c r="C1863" s="271" t="s">
        <v>15152</v>
      </c>
      <c r="D1863" s="273">
        <v>15.98</v>
      </c>
    </row>
    <row r="1864" spans="1:4" ht="18">
      <c r="A1864" s="271">
        <v>1917516</v>
      </c>
      <c r="B1864" s="272" t="s">
        <v>16820</v>
      </c>
      <c r="C1864" s="271" t="s">
        <v>15152</v>
      </c>
      <c r="D1864" s="273">
        <v>16.5</v>
      </c>
    </row>
    <row r="1865" spans="1:4" ht="18">
      <c r="A1865" s="271">
        <v>1917517</v>
      </c>
      <c r="B1865" s="272" t="s">
        <v>16821</v>
      </c>
      <c r="C1865" s="271" t="s">
        <v>15152</v>
      </c>
      <c r="D1865" s="273">
        <v>17.22</v>
      </c>
    </row>
    <row r="1866" spans="1:4" ht="18">
      <c r="A1866" s="271">
        <v>1917481</v>
      </c>
      <c r="B1866" s="272" t="s">
        <v>16822</v>
      </c>
      <c r="C1866" s="271" t="s">
        <v>15152</v>
      </c>
      <c r="D1866" s="273">
        <v>3.96</v>
      </c>
    </row>
    <row r="1867" spans="1:4" ht="18">
      <c r="A1867" s="271">
        <v>1917518</v>
      </c>
      <c r="B1867" s="272" t="s">
        <v>16823</v>
      </c>
      <c r="C1867" s="271" t="s">
        <v>15152</v>
      </c>
      <c r="D1867" s="273">
        <v>17.920000000000002</v>
      </c>
    </row>
    <row r="1868" spans="1:4" ht="18">
      <c r="A1868" s="271">
        <v>1917519</v>
      </c>
      <c r="B1868" s="272" t="s">
        <v>16824</v>
      </c>
      <c r="C1868" s="271" t="s">
        <v>15152</v>
      </c>
      <c r="D1868" s="273">
        <v>18.79</v>
      </c>
    </row>
    <row r="1869" spans="1:4" ht="18">
      <c r="A1869" s="271">
        <v>1917520</v>
      </c>
      <c r="B1869" s="272" t="s">
        <v>16825</v>
      </c>
      <c r="C1869" s="271" t="s">
        <v>15152</v>
      </c>
      <c r="D1869" s="273">
        <v>19.78</v>
      </c>
    </row>
    <row r="1870" spans="1:4" ht="18">
      <c r="A1870" s="271">
        <v>1917521</v>
      </c>
      <c r="B1870" s="272" t="s">
        <v>16826</v>
      </c>
      <c r="C1870" s="271" t="s">
        <v>15152</v>
      </c>
      <c r="D1870" s="273">
        <v>20.62</v>
      </c>
    </row>
    <row r="1871" spans="1:4" ht="18">
      <c r="A1871" s="271">
        <v>1917522</v>
      </c>
      <c r="B1871" s="272" t="s">
        <v>16827</v>
      </c>
      <c r="C1871" s="271" t="s">
        <v>15152</v>
      </c>
      <c r="D1871" s="273">
        <v>21.54</v>
      </c>
    </row>
    <row r="1872" spans="1:4" ht="18">
      <c r="A1872" s="271">
        <v>1917523</v>
      </c>
      <c r="B1872" s="272" t="s">
        <v>16828</v>
      </c>
      <c r="C1872" s="271" t="s">
        <v>15152</v>
      </c>
      <c r="D1872" s="273">
        <v>22.48</v>
      </c>
    </row>
    <row r="1873" spans="1:4" ht="18">
      <c r="A1873" s="271">
        <v>1917524</v>
      </c>
      <c r="B1873" s="272" t="s">
        <v>16829</v>
      </c>
      <c r="C1873" s="271" t="s">
        <v>15152</v>
      </c>
      <c r="D1873" s="273">
        <v>23.49</v>
      </c>
    </row>
    <row r="1874" spans="1:4" ht="18">
      <c r="A1874" s="271">
        <v>1917525</v>
      </c>
      <c r="B1874" s="272" t="s">
        <v>16830</v>
      </c>
      <c r="C1874" s="271" t="s">
        <v>15152</v>
      </c>
      <c r="D1874" s="273">
        <v>24.68</v>
      </c>
    </row>
    <row r="1875" spans="1:4" ht="18">
      <c r="A1875" s="271">
        <v>1917526</v>
      </c>
      <c r="B1875" s="272" t="s">
        <v>16831</v>
      </c>
      <c r="C1875" s="271" t="s">
        <v>15152</v>
      </c>
      <c r="D1875" s="273">
        <v>25.61</v>
      </c>
    </row>
    <row r="1876" spans="1:4" ht="18">
      <c r="A1876" s="271">
        <v>1917527</v>
      </c>
      <c r="B1876" s="272" t="s">
        <v>16832</v>
      </c>
      <c r="C1876" s="271" t="s">
        <v>15152</v>
      </c>
      <c r="D1876" s="273">
        <v>26.53</v>
      </c>
    </row>
    <row r="1877" spans="1:4" ht="18">
      <c r="A1877" s="271">
        <v>1917482</v>
      </c>
      <c r="B1877" s="272" t="s">
        <v>16833</v>
      </c>
      <c r="C1877" s="271" t="s">
        <v>15152</v>
      </c>
      <c r="D1877" s="273">
        <v>4.1399999999999997</v>
      </c>
    </row>
    <row r="1878" spans="1:4" ht="18">
      <c r="A1878" s="271">
        <v>1917737</v>
      </c>
      <c r="B1878" s="272" t="s">
        <v>16834</v>
      </c>
      <c r="C1878" s="271" t="s">
        <v>15152</v>
      </c>
      <c r="D1878" s="273">
        <v>3.75</v>
      </c>
    </row>
    <row r="1879" spans="1:4" ht="18">
      <c r="A1879" s="271">
        <v>1917220</v>
      </c>
      <c r="B1879" s="272" t="s">
        <v>16835</v>
      </c>
      <c r="C1879" s="271" t="s">
        <v>15152</v>
      </c>
      <c r="D1879" s="273">
        <v>6.99</v>
      </c>
    </row>
    <row r="1880" spans="1:4" ht="18">
      <c r="A1880" s="271">
        <v>1917221</v>
      </c>
      <c r="B1880" s="272" t="s">
        <v>16836</v>
      </c>
      <c r="C1880" s="271" t="s">
        <v>15152</v>
      </c>
      <c r="D1880" s="273">
        <v>7.46</v>
      </c>
    </row>
    <row r="1881" spans="1:4" ht="18">
      <c r="A1881" s="271">
        <v>1917222</v>
      </c>
      <c r="B1881" s="272" t="s">
        <v>16837</v>
      </c>
      <c r="C1881" s="271" t="s">
        <v>15152</v>
      </c>
      <c r="D1881" s="273">
        <v>8</v>
      </c>
    </row>
    <row r="1882" spans="1:4" ht="18">
      <c r="A1882" s="271">
        <v>1917223</v>
      </c>
      <c r="B1882" s="272" t="s">
        <v>16838</v>
      </c>
      <c r="C1882" s="271" t="s">
        <v>15152</v>
      </c>
      <c r="D1882" s="273">
        <v>8.36</v>
      </c>
    </row>
    <row r="1883" spans="1:4" ht="18">
      <c r="A1883" s="271">
        <v>1917224</v>
      </c>
      <c r="B1883" s="272" t="s">
        <v>16839</v>
      </c>
      <c r="C1883" s="271" t="s">
        <v>15152</v>
      </c>
      <c r="D1883" s="273">
        <v>8.7200000000000006</v>
      </c>
    </row>
    <row r="1884" spans="1:4" ht="18">
      <c r="A1884" s="271">
        <v>1917225</v>
      </c>
      <c r="B1884" s="272" t="s">
        <v>16840</v>
      </c>
      <c r="C1884" s="271" t="s">
        <v>15152</v>
      </c>
      <c r="D1884" s="273">
        <v>9.15</v>
      </c>
    </row>
    <row r="1885" spans="1:4" ht="18">
      <c r="A1885" s="271">
        <v>1917226</v>
      </c>
      <c r="B1885" s="272" t="s">
        <v>16841</v>
      </c>
      <c r="C1885" s="271" t="s">
        <v>15152</v>
      </c>
      <c r="D1885" s="273">
        <v>9.56</v>
      </c>
    </row>
    <row r="1886" spans="1:4" ht="18">
      <c r="A1886" s="271">
        <v>1917227</v>
      </c>
      <c r="B1886" s="272" t="s">
        <v>16842</v>
      </c>
      <c r="C1886" s="271" t="s">
        <v>15152</v>
      </c>
      <c r="D1886" s="273">
        <v>10.130000000000001</v>
      </c>
    </row>
    <row r="1887" spans="1:4" ht="18">
      <c r="A1887" s="271">
        <v>1917228</v>
      </c>
      <c r="B1887" s="272" t="s">
        <v>16843</v>
      </c>
      <c r="C1887" s="271" t="s">
        <v>15152</v>
      </c>
      <c r="D1887" s="273">
        <v>10.61</v>
      </c>
    </row>
    <row r="1888" spans="1:4" ht="18">
      <c r="A1888" s="271">
        <v>1917229</v>
      </c>
      <c r="B1888" s="272" t="s">
        <v>16844</v>
      </c>
      <c r="C1888" s="271" t="s">
        <v>15152</v>
      </c>
      <c r="D1888" s="273">
        <v>11.04</v>
      </c>
    </row>
    <row r="1889" spans="1:4" ht="18">
      <c r="A1889" s="271">
        <v>1917230</v>
      </c>
      <c r="B1889" s="272" t="s">
        <v>16845</v>
      </c>
      <c r="C1889" s="271" t="s">
        <v>15152</v>
      </c>
      <c r="D1889" s="273">
        <v>11.51</v>
      </c>
    </row>
    <row r="1890" spans="1:4" ht="18">
      <c r="A1890" s="271">
        <v>1917231</v>
      </c>
      <c r="B1890" s="272" t="s">
        <v>16846</v>
      </c>
      <c r="C1890" s="271" t="s">
        <v>15152</v>
      </c>
      <c r="D1890" s="273">
        <v>12.01</v>
      </c>
    </row>
    <row r="1891" spans="1:4" ht="18">
      <c r="A1891" s="271">
        <v>1917232</v>
      </c>
      <c r="B1891" s="272" t="s">
        <v>16847</v>
      </c>
      <c r="C1891" s="271" t="s">
        <v>15152</v>
      </c>
      <c r="D1891" s="273">
        <v>12.67</v>
      </c>
    </row>
    <row r="1892" spans="1:4" ht="18">
      <c r="A1892" s="271">
        <v>1917233</v>
      </c>
      <c r="B1892" s="272" t="s">
        <v>16848</v>
      </c>
      <c r="C1892" s="271" t="s">
        <v>15152</v>
      </c>
      <c r="D1892" s="273">
        <v>13.18</v>
      </c>
    </row>
    <row r="1893" spans="1:4" ht="18">
      <c r="A1893" s="271">
        <v>1917234</v>
      </c>
      <c r="B1893" s="272" t="s">
        <v>16849</v>
      </c>
      <c r="C1893" s="271" t="s">
        <v>15152</v>
      </c>
      <c r="D1893" s="273">
        <v>13.8</v>
      </c>
    </row>
    <row r="1894" spans="1:4" ht="18">
      <c r="A1894" s="271">
        <v>1917217</v>
      </c>
      <c r="B1894" s="272" t="s">
        <v>16850</v>
      </c>
      <c r="C1894" s="271" t="s">
        <v>15152</v>
      </c>
      <c r="D1894" s="273">
        <v>5.75</v>
      </c>
    </row>
    <row r="1895" spans="1:4" ht="18">
      <c r="A1895" s="271">
        <v>1917218</v>
      </c>
      <c r="B1895" s="272" t="s">
        <v>16851</v>
      </c>
      <c r="C1895" s="271" t="s">
        <v>15152</v>
      </c>
      <c r="D1895" s="273">
        <v>5.97</v>
      </c>
    </row>
    <row r="1896" spans="1:4" ht="18">
      <c r="A1896" s="271">
        <v>1917219</v>
      </c>
      <c r="B1896" s="272" t="s">
        <v>16852</v>
      </c>
      <c r="C1896" s="271" t="s">
        <v>15152</v>
      </c>
      <c r="D1896" s="273">
        <v>6.42</v>
      </c>
    </row>
    <row r="1897" spans="1:4" ht="18">
      <c r="A1897" s="271">
        <v>1917724</v>
      </c>
      <c r="B1897" s="272" t="s">
        <v>16853</v>
      </c>
      <c r="C1897" s="271" t="s">
        <v>15152</v>
      </c>
      <c r="D1897" s="273">
        <v>5.63</v>
      </c>
    </row>
    <row r="1898" spans="1:4" ht="18">
      <c r="A1898" s="271">
        <v>1917274</v>
      </c>
      <c r="B1898" s="272" t="s">
        <v>16854</v>
      </c>
      <c r="C1898" s="271" t="s">
        <v>15152</v>
      </c>
      <c r="D1898" s="273">
        <v>4.68</v>
      </c>
    </row>
    <row r="1899" spans="1:4" ht="18">
      <c r="A1899" s="271">
        <v>1917275</v>
      </c>
      <c r="B1899" s="272" t="s">
        <v>16855</v>
      </c>
      <c r="C1899" s="271" t="s">
        <v>15152</v>
      </c>
      <c r="D1899" s="273">
        <v>4.9800000000000004</v>
      </c>
    </row>
    <row r="1900" spans="1:4" ht="18">
      <c r="A1900" s="271">
        <v>1917276</v>
      </c>
      <c r="B1900" s="272" t="s">
        <v>16856</v>
      </c>
      <c r="C1900" s="271" t="s">
        <v>15152</v>
      </c>
      <c r="D1900" s="273">
        <v>5.43</v>
      </c>
    </row>
    <row r="1901" spans="1:4" ht="18">
      <c r="A1901" s="271">
        <v>1917277</v>
      </c>
      <c r="B1901" s="272" t="s">
        <v>16857</v>
      </c>
      <c r="C1901" s="271" t="s">
        <v>15152</v>
      </c>
      <c r="D1901" s="273">
        <v>5.82</v>
      </c>
    </row>
    <row r="1902" spans="1:4" ht="18">
      <c r="A1902" s="271">
        <v>1917278</v>
      </c>
      <c r="B1902" s="272" t="s">
        <v>16858</v>
      </c>
      <c r="C1902" s="271" t="s">
        <v>15152</v>
      </c>
      <c r="D1902" s="273">
        <v>5.99</v>
      </c>
    </row>
    <row r="1903" spans="1:4" ht="18">
      <c r="A1903" s="271">
        <v>1917279</v>
      </c>
      <c r="B1903" s="272" t="s">
        <v>16859</v>
      </c>
      <c r="C1903" s="271" t="s">
        <v>15152</v>
      </c>
      <c r="D1903" s="273">
        <v>6.39</v>
      </c>
    </row>
    <row r="1904" spans="1:4" ht="18">
      <c r="A1904" s="271">
        <v>1917280</v>
      </c>
      <c r="B1904" s="272" t="s">
        <v>16860</v>
      </c>
      <c r="C1904" s="271" t="s">
        <v>15152</v>
      </c>
      <c r="D1904" s="273">
        <v>6.75</v>
      </c>
    </row>
    <row r="1905" spans="1:4" ht="18">
      <c r="A1905" s="271">
        <v>1917281</v>
      </c>
      <c r="B1905" s="272" t="s">
        <v>16861</v>
      </c>
      <c r="C1905" s="271" t="s">
        <v>15152</v>
      </c>
      <c r="D1905" s="273">
        <v>7.22</v>
      </c>
    </row>
    <row r="1906" spans="1:4" ht="18">
      <c r="A1906" s="271">
        <v>1917282</v>
      </c>
      <c r="B1906" s="272" t="s">
        <v>16862</v>
      </c>
      <c r="C1906" s="271" t="s">
        <v>15152</v>
      </c>
      <c r="D1906" s="273">
        <v>7.58</v>
      </c>
    </row>
    <row r="1907" spans="1:4" ht="18">
      <c r="A1907" s="271">
        <v>1917283</v>
      </c>
      <c r="B1907" s="272" t="s">
        <v>16863</v>
      </c>
      <c r="C1907" s="271" t="s">
        <v>15152</v>
      </c>
      <c r="D1907" s="273">
        <v>7.95</v>
      </c>
    </row>
    <row r="1908" spans="1:4" ht="18">
      <c r="A1908" s="271">
        <v>1917284</v>
      </c>
      <c r="B1908" s="272" t="s">
        <v>16864</v>
      </c>
      <c r="C1908" s="271" t="s">
        <v>15152</v>
      </c>
      <c r="D1908" s="273">
        <v>8.2899999999999991</v>
      </c>
    </row>
    <row r="1909" spans="1:4" ht="18">
      <c r="A1909" s="271">
        <v>1917285</v>
      </c>
      <c r="B1909" s="272" t="s">
        <v>16865</v>
      </c>
      <c r="C1909" s="271" t="s">
        <v>15152</v>
      </c>
      <c r="D1909" s="273">
        <v>8.66</v>
      </c>
    </row>
    <row r="1910" spans="1:4" ht="18">
      <c r="A1910" s="271">
        <v>1917286</v>
      </c>
      <c r="B1910" s="272" t="s">
        <v>16866</v>
      </c>
      <c r="C1910" s="271" t="s">
        <v>15152</v>
      </c>
      <c r="D1910" s="273">
        <v>9.24</v>
      </c>
    </row>
    <row r="1911" spans="1:4" ht="18">
      <c r="A1911" s="271">
        <v>1917287</v>
      </c>
      <c r="B1911" s="272" t="s">
        <v>16867</v>
      </c>
      <c r="C1911" s="271" t="s">
        <v>15152</v>
      </c>
      <c r="D1911" s="273">
        <v>9.66</v>
      </c>
    </row>
    <row r="1912" spans="1:4" ht="18">
      <c r="A1912" s="271">
        <v>1917288</v>
      </c>
      <c r="B1912" s="272" t="s">
        <v>16868</v>
      </c>
      <c r="C1912" s="271" t="s">
        <v>15152</v>
      </c>
      <c r="D1912" s="273">
        <v>10.09</v>
      </c>
    </row>
    <row r="1913" spans="1:4" ht="18">
      <c r="A1913" s="271">
        <v>1917289</v>
      </c>
      <c r="B1913" s="272" t="s">
        <v>16869</v>
      </c>
      <c r="C1913" s="271" t="s">
        <v>15152</v>
      </c>
      <c r="D1913" s="273">
        <v>10.56</v>
      </c>
    </row>
    <row r="1914" spans="1:4" ht="18">
      <c r="A1914" s="271">
        <v>1917290</v>
      </c>
      <c r="B1914" s="272" t="s">
        <v>16870</v>
      </c>
      <c r="C1914" s="271" t="s">
        <v>15152</v>
      </c>
      <c r="D1914" s="273">
        <v>11.04</v>
      </c>
    </row>
    <row r="1915" spans="1:4" ht="18">
      <c r="A1915" s="271">
        <v>1917291</v>
      </c>
      <c r="B1915" s="272" t="s">
        <v>16871</v>
      </c>
      <c r="C1915" s="271" t="s">
        <v>15152</v>
      </c>
      <c r="D1915" s="273">
        <v>11.7</v>
      </c>
    </row>
    <row r="1916" spans="1:4" ht="18">
      <c r="A1916" s="271">
        <v>1917292</v>
      </c>
      <c r="B1916" s="272" t="s">
        <v>16872</v>
      </c>
      <c r="C1916" s="271" t="s">
        <v>15152</v>
      </c>
      <c r="D1916" s="273">
        <v>12.23</v>
      </c>
    </row>
    <row r="1917" spans="1:4" ht="18">
      <c r="A1917" s="271">
        <v>1917293</v>
      </c>
      <c r="B1917" s="272" t="s">
        <v>16873</v>
      </c>
      <c r="C1917" s="271" t="s">
        <v>15152</v>
      </c>
      <c r="D1917" s="273">
        <v>12.8</v>
      </c>
    </row>
    <row r="1918" spans="1:4" ht="18">
      <c r="A1918" s="271">
        <v>1917294</v>
      </c>
      <c r="B1918" s="272" t="s">
        <v>16874</v>
      </c>
      <c r="C1918" s="271" t="s">
        <v>15152</v>
      </c>
      <c r="D1918" s="273">
        <v>13.52</v>
      </c>
    </row>
    <row r="1919" spans="1:4" ht="18">
      <c r="A1919" s="271">
        <v>1917295</v>
      </c>
      <c r="B1919" s="272" t="s">
        <v>16875</v>
      </c>
      <c r="C1919" s="271" t="s">
        <v>15152</v>
      </c>
      <c r="D1919" s="273">
        <v>14.26</v>
      </c>
    </row>
    <row r="1920" spans="1:4" ht="18">
      <c r="A1920" s="271">
        <v>1917296</v>
      </c>
      <c r="B1920" s="272" t="s">
        <v>16876</v>
      </c>
      <c r="C1920" s="271" t="s">
        <v>15152</v>
      </c>
      <c r="D1920" s="273">
        <v>15.23</v>
      </c>
    </row>
    <row r="1921" spans="1:4" ht="18">
      <c r="A1921" s="271">
        <v>1917297</v>
      </c>
      <c r="B1921" s="272" t="s">
        <v>16877</v>
      </c>
      <c r="C1921" s="271" t="s">
        <v>15152</v>
      </c>
      <c r="D1921" s="273">
        <v>16.170000000000002</v>
      </c>
    </row>
    <row r="1922" spans="1:4" ht="18">
      <c r="A1922" s="271">
        <v>1917298</v>
      </c>
      <c r="B1922" s="272" t="s">
        <v>16878</v>
      </c>
      <c r="C1922" s="271" t="s">
        <v>15152</v>
      </c>
      <c r="D1922" s="273">
        <v>17.190000000000001</v>
      </c>
    </row>
    <row r="1923" spans="1:4" ht="18">
      <c r="A1923" s="271">
        <v>1917271</v>
      </c>
      <c r="B1923" s="272" t="s">
        <v>16879</v>
      </c>
      <c r="C1923" s="271" t="s">
        <v>15152</v>
      </c>
      <c r="D1923" s="273">
        <v>3.94</v>
      </c>
    </row>
    <row r="1924" spans="1:4" ht="18">
      <c r="A1924" s="271">
        <v>1917299</v>
      </c>
      <c r="B1924" s="272" t="s">
        <v>16880</v>
      </c>
      <c r="C1924" s="271" t="s">
        <v>15152</v>
      </c>
      <c r="D1924" s="273">
        <v>18.39</v>
      </c>
    </row>
    <row r="1925" spans="1:4" ht="18">
      <c r="A1925" s="271">
        <v>1917300</v>
      </c>
      <c r="B1925" s="272" t="s">
        <v>16881</v>
      </c>
      <c r="C1925" s="271" t="s">
        <v>15152</v>
      </c>
      <c r="D1925" s="273">
        <v>19.71</v>
      </c>
    </row>
    <row r="1926" spans="1:4" ht="18">
      <c r="A1926" s="271">
        <v>1917301</v>
      </c>
      <c r="B1926" s="272" t="s">
        <v>16882</v>
      </c>
      <c r="C1926" s="271" t="s">
        <v>15152</v>
      </c>
      <c r="D1926" s="273">
        <v>21.41</v>
      </c>
    </row>
    <row r="1927" spans="1:4" ht="18">
      <c r="A1927" s="271">
        <v>1917302</v>
      </c>
      <c r="B1927" s="272" t="s">
        <v>16883</v>
      </c>
      <c r="C1927" s="271" t="s">
        <v>15152</v>
      </c>
      <c r="D1927" s="273">
        <v>23.07</v>
      </c>
    </row>
    <row r="1928" spans="1:4" ht="18">
      <c r="A1928" s="271">
        <v>1917303</v>
      </c>
      <c r="B1928" s="272" t="s">
        <v>16884</v>
      </c>
      <c r="C1928" s="271" t="s">
        <v>15152</v>
      </c>
      <c r="D1928" s="273">
        <v>24.61</v>
      </c>
    </row>
    <row r="1929" spans="1:4" ht="18">
      <c r="A1929" s="271">
        <v>1917304</v>
      </c>
      <c r="B1929" s="272" t="s">
        <v>16885</v>
      </c>
      <c r="C1929" s="271" t="s">
        <v>15152</v>
      </c>
      <c r="D1929" s="273">
        <v>26.13</v>
      </c>
    </row>
    <row r="1930" spans="1:4" ht="18">
      <c r="A1930" s="271">
        <v>1917305</v>
      </c>
      <c r="B1930" s="272" t="s">
        <v>16886</v>
      </c>
      <c r="C1930" s="271" t="s">
        <v>15152</v>
      </c>
      <c r="D1930" s="273">
        <v>27.81</v>
      </c>
    </row>
    <row r="1931" spans="1:4" ht="18">
      <c r="A1931" s="271">
        <v>1917306</v>
      </c>
      <c r="B1931" s="272" t="s">
        <v>16887</v>
      </c>
      <c r="C1931" s="271" t="s">
        <v>15152</v>
      </c>
      <c r="D1931" s="273">
        <v>29.83</v>
      </c>
    </row>
    <row r="1932" spans="1:4" ht="18">
      <c r="A1932" s="271">
        <v>1917307</v>
      </c>
      <c r="B1932" s="272" t="s">
        <v>16888</v>
      </c>
      <c r="C1932" s="271" t="s">
        <v>15152</v>
      </c>
      <c r="D1932" s="273">
        <v>31.35</v>
      </c>
    </row>
    <row r="1933" spans="1:4" ht="18">
      <c r="A1933" s="271">
        <v>1917272</v>
      </c>
      <c r="B1933" s="272" t="s">
        <v>16889</v>
      </c>
      <c r="C1933" s="271" t="s">
        <v>15152</v>
      </c>
      <c r="D1933" s="273">
        <v>4.13</v>
      </c>
    </row>
    <row r="1934" spans="1:4" ht="18">
      <c r="A1934" s="271">
        <v>1917273</v>
      </c>
      <c r="B1934" s="272" t="s">
        <v>16890</v>
      </c>
      <c r="C1934" s="271" t="s">
        <v>15152</v>
      </c>
      <c r="D1934" s="273">
        <v>4.3499999999999996</v>
      </c>
    </row>
    <row r="1935" spans="1:4" ht="18">
      <c r="A1935" s="271">
        <v>1917729</v>
      </c>
      <c r="B1935" s="272" t="s">
        <v>16891</v>
      </c>
      <c r="C1935" s="271" t="s">
        <v>15152</v>
      </c>
      <c r="D1935" s="273">
        <v>3.88</v>
      </c>
    </row>
    <row r="1936" spans="1:4" ht="18">
      <c r="A1936" s="271">
        <v>1917367</v>
      </c>
      <c r="B1936" s="272" t="s">
        <v>16892</v>
      </c>
      <c r="C1936" s="271" t="s">
        <v>15152</v>
      </c>
      <c r="D1936" s="273">
        <v>4.38</v>
      </c>
    </row>
    <row r="1937" spans="1:4" ht="18">
      <c r="A1937" s="271">
        <v>1917368</v>
      </c>
      <c r="B1937" s="272" t="s">
        <v>16893</v>
      </c>
      <c r="C1937" s="271" t="s">
        <v>15152</v>
      </c>
      <c r="D1937" s="273">
        <v>4.6900000000000004</v>
      </c>
    </row>
    <row r="1938" spans="1:4" ht="18">
      <c r="A1938" s="271">
        <v>1917369</v>
      </c>
      <c r="B1938" s="272" t="s">
        <v>16894</v>
      </c>
      <c r="C1938" s="271" t="s">
        <v>15152</v>
      </c>
      <c r="D1938" s="273">
        <v>5.09</v>
      </c>
    </row>
    <row r="1939" spans="1:4" ht="18">
      <c r="A1939" s="271">
        <v>1917370</v>
      </c>
      <c r="B1939" s="272" t="s">
        <v>16895</v>
      </c>
      <c r="C1939" s="271" t="s">
        <v>15152</v>
      </c>
      <c r="D1939" s="273">
        <v>5.37</v>
      </c>
    </row>
    <row r="1940" spans="1:4" ht="18">
      <c r="A1940" s="271">
        <v>1917371</v>
      </c>
      <c r="B1940" s="272" t="s">
        <v>16896</v>
      </c>
      <c r="C1940" s="271" t="s">
        <v>15152</v>
      </c>
      <c r="D1940" s="273">
        <v>5.63</v>
      </c>
    </row>
    <row r="1941" spans="1:4" ht="18">
      <c r="A1941" s="271">
        <v>1917372</v>
      </c>
      <c r="B1941" s="272" t="s">
        <v>16897</v>
      </c>
      <c r="C1941" s="271" t="s">
        <v>15152</v>
      </c>
      <c r="D1941" s="273">
        <v>5.9</v>
      </c>
    </row>
    <row r="1942" spans="1:4" ht="18">
      <c r="A1942" s="271">
        <v>1917373</v>
      </c>
      <c r="B1942" s="272" t="s">
        <v>16898</v>
      </c>
      <c r="C1942" s="271" t="s">
        <v>15152</v>
      </c>
      <c r="D1942" s="273">
        <v>6.12</v>
      </c>
    </row>
    <row r="1943" spans="1:4" ht="18">
      <c r="A1943" s="271">
        <v>1917374</v>
      </c>
      <c r="B1943" s="272" t="s">
        <v>16899</v>
      </c>
      <c r="C1943" s="271" t="s">
        <v>15152</v>
      </c>
      <c r="D1943" s="273">
        <v>6.57</v>
      </c>
    </row>
    <row r="1944" spans="1:4" ht="18">
      <c r="A1944" s="271">
        <v>1917375</v>
      </c>
      <c r="B1944" s="272" t="s">
        <v>16900</v>
      </c>
      <c r="C1944" s="271" t="s">
        <v>15152</v>
      </c>
      <c r="D1944" s="273">
        <v>6.82</v>
      </c>
    </row>
    <row r="1945" spans="1:4" ht="18">
      <c r="A1945" s="271">
        <v>1917376</v>
      </c>
      <c r="B1945" s="272" t="s">
        <v>16901</v>
      </c>
      <c r="C1945" s="271" t="s">
        <v>15152</v>
      </c>
      <c r="D1945" s="273">
        <v>7.07</v>
      </c>
    </row>
    <row r="1946" spans="1:4" ht="18">
      <c r="A1946" s="271">
        <v>1917377</v>
      </c>
      <c r="B1946" s="272" t="s">
        <v>16902</v>
      </c>
      <c r="C1946" s="271" t="s">
        <v>15152</v>
      </c>
      <c r="D1946" s="273">
        <v>7.32</v>
      </c>
    </row>
    <row r="1947" spans="1:4" ht="18">
      <c r="A1947" s="271">
        <v>1917378</v>
      </c>
      <c r="B1947" s="272" t="s">
        <v>16903</v>
      </c>
      <c r="C1947" s="271" t="s">
        <v>15152</v>
      </c>
      <c r="D1947" s="273">
        <v>7.58</v>
      </c>
    </row>
    <row r="1948" spans="1:4" ht="18">
      <c r="A1948" s="271">
        <v>1917379</v>
      </c>
      <c r="B1948" s="272" t="s">
        <v>16904</v>
      </c>
      <c r="C1948" s="271" t="s">
        <v>15152</v>
      </c>
      <c r="D1948" s="273">
        <v>8.0500000000000007</v>
      </c>
    </row>
    <row r="1949" spans="1:4" ht="18">
      <c r="A1949" s="271">
        <v>1917380</v>
      </c>
      <c r="B1949" s="272" t="s">
        <v>16905</v>
      </c>
      <c r="C1949" s="271" t="s">
        <v>15152</v>
      </c>
      <c r="D1949" s="273">
        <v>8.36</v>
      </c>
    </row>
    <row r="1950" spans="1:4" ht="18">
      <c r="A1950" s="271">
        <v>1917381</v>
      </c>
      <c r="B1950" s="272" t="s">
        <v>16906</v>
      </c>
      <c r="C1950" s="271" t="s">
        <v>15152</v>
      </c>
      <c r="D1950" s="273">
        <v>8.68</v>
      </c>
    </row>
    <row r="1951" spans="1:4" ht="18">
      <c r="A1951" s="271">
        <v>1917382</v>
      </c>
      <c r="B1951" s="272" t="s">
        <v>16907</v>
      </c>
      <c r="C1951" s="271" t="s">
        <v>15152</v>
      </c>
      <c r="D1951" s="273">
        <v>9.06</v>
      </c>
    </row>
    <row r="1952" spans="1:4" ht="18">
      <c r="A1952" s="271">
        <v>1917383</v>
      </c>
      <c r="B1952" s="272" t="s">
        <v>16908</v>
      </c>
      <c r="C1952" s="271" t="s">
        <v>15152</v>
      </c>
      <c r="D1952" s="273">
        <v>9.41</v>
      </c>
    </row>
    <row r="1953" spans="1:4" ht="18">
      <c r="A1953" s="271">
        <v>1917384</v>
      </c>
      <c r="B1953" s="272" t="s">
        <v>16909</v>
      </c>
      <c r="C1953" s="271" t="s">
        <v>15152</v>
      </c>
      <c r="D1953" s="273">
        <v>9.93</v>
      </c>
    </row>
    <row r="1954" spans="1:4" ht="18">
      <c r="A1954" s="271">
        <v>1917385</v>
      </c>
      <c r="B1954" s="272" t="s">
        <v>16910</v>
      </c>
      <c r="C1954" s="271" t="s">
        <v>15152</v>
      </c>
      <c r="D1954" s="273">
        <v>10.36</v>
      </c>
    </row>
    <row r="1955" spans="1:4" ht="18">
      <c r="A1955" s="271">
        <v>1917386</v>
      </c>
      <c r="B1955" s="272" t="s">
        <v>16911</v>
      </c>
      <c r="C1955" s="271" t="s">
        <v>15152</v>
      </c>
      <c r="D1955" s="273">
        <v>10.8</v>
      </c>
    </row>
    <row r="1956" spans="1:4" ht="18">
      <c r="A1956" s="271">
        <v>1917387</v>
      </c>
      <c r="B1956" s="272" t="s">
        <v>16912</v>
      </c>
      <c r="C1956" s="271" t="s">
        <v>15152</v>
      </c>
      <c r="D1956" s="273">
        <v>11.26</v>
      </c>
    </row>
    <row r="1957" spans="1:4" ht="18">
      <c r="A1957" s="271">
        <v>1917388</v>
      </c>
      <c r="B1957" s="272" t="s">
        <v>16913</v>
      </c>
      <c r="C1957" s="271" t="s">
        <v>15152</v>
      </c>
      <c r="D1957" s="273">
        <v>11.74</v>
      </c>
    </row>
    <row r="1958" spans="1:4" ht="18">
      <c r="A1958" s="271">
        <v>1917389</v>
      </c>
      <c r="B1958" s="272" t="s">
        <v>16914</v>
      </c>
      <c r="C1958" s="271" t="s">
        <v>15152</v>
      </c>
      <c r="D1958" s="273">
        <v>12.41</v>
      </c>
    </row>
    <row r="1959" spans="1:4" ht="18">
      <c r="A1959" s="271">
        <v>1917390</v>
      </c>
      <c r="B1959" s="272" t="s">
        <v>16915</v>
      </c>
      <c r="C1959" s="271" t="s">
        <v>15152</v>
      </c>
      <c r="D1959" s="273">
        <v>13.06</v>
      </c>
    </row>
    <row r="1960" spans="1:4" ht="18">
      <c r="A1960" s="271">
        <v>1917391</v>
      </c>
      <c r="B1960" s="272" t="s">
        <v>16916</v>
      </c>
      <c r="C1960" s="271" t="s">
        <v>15152</v>
      </c>
      <c r="D1960" s="273">
        <v>13.76</v>
      </c>
    </row>
    <row r="1961" spans="1:4" ht="18">
      <c r="A1961" s="271">
        <v>1917364</v>
      </c>
      <c r="B1961" s="272" t="s">
        <v>16917</v>
      </c>
      <c r="C1961" s="271" t="s">
        <v>15152</v>
      </c>
      <c r="D1961" s="273">
        <v>3.48</v>
      </c>
    </row>
    <row r="1962" spans="1:4" ht="18">
      <c r="A1962" s="271">
        <v>1917392</v>
      </c>
      <c r="B1962" s="272" t="s">
        <v>16918</v>
      </c>
      <c r="C1962" s="271" t="s">
        <v>15152</v>
      </c>
      <c r="D1962" s="273">
        <v>14.62</v>
      </c>
    </row>
    <row r="1963" spans="1:4" ht="18">
      <c r="A1963" s="271">
        <v>1917393</v>
      </c>
      <c r="B1963" s="272" t="s">
        <v>16919</v>
      </c>
      <c r="C1963" s="271" t="s">
        <v>15152</v>
      </c>
      <c r="D1963" s="273">
        <v>15.54</v>
      </c>
    </row>
    <row r="1964" spans="1:4" ht="18">
      <c r="A1964" s="271">
        <v>1917394</v>
      </c>
      <c r="B1964" s="272" t="s">
        <v>16920</v>
      </c>
      <c r="C1964" s="271" t="s">
        <v>15152</v>
      </c>
      <c r="D1964" s="273">
        <v>16.77</v>
      </c>
    </row>
    <row r="1965" spans="1:4" ht="18">
      <c r="A1965" s="271">
        <v>1917395</v>
      </c>
      <c r="B1965" s="272" t="s">
        <v>16921</v>
      </c>
      <c r="C1965" s="271" t="s">
        <v>15152</v>
      </c>
      <c r="D1965" s="273">
        <v>17.670000000000002</v>
      </c>
    </row>
    <row r="1966" spans="1:4" ht="18">
      <c r="A1966" s="271">
        <v>1917396</v>
      </c>
      <c r="B1966" s="272" t="s">
        <v>16922</v>
      </c>
      <c r="C1966" s="271" t="s">
        <v>15152</v>
      </c>
      <c r="D1966" s="273">
        <v>18.7</v>
      </c>
    </row>
    <row r="1967" spans="1:4" ht="18">
      <c r="A1967" s="271">
        <v>1917397</v>
      </c>
      <c r="B1967" s="272" t="s">
        <v>16923</v>
      </c>
      <c r="C1967" s="271" t="s">
        <v>15152</v>
      </c>
      <c r="D1967" s="273">
        <v>19.88</v>
      </c>
    </row>
    <row r="1968" spans="1:4" ht="18">
      <c r="A1968" s="271">
        <v>1917398</v>
      </c>
      <c r="B1968" s="272" t="s">
        <v>16924</v>
      </c>
      <c r="C1968" s="271" t="s">
        <v>15152</v>
      </c>
      <c r="D1968" s="273">
        <v>20.91</v>
      </c>
    </row>
    <row r="1969" spans="1:4" ht="18">
      <c r="A1969" s="271">
        <v>1917399</v>
      </c>
      <c r="B1969" s="272" t="s">
        <v>16925</v>
      </c>
      <c r="C1969" s="271" t="s">
        <v>15152</v>
      </c>
      <c r="D1969" s="273">
        <v>22.31</v>
      </c>
    </row>
    <row r="1970" spans="1:4" ht="18">
      <c r="A1970" s="271">
        <v>1917400</v>
      </c>
      <c r="B1970" s="272" t="s">
        <v>16926</v>
      </c>
      <c r="C1970" s="271" t="s">
        <v>15152</v>
      </c>
      <c r="D1970" s="273">
        <v>23.64</v>
      </c>
    </row>
    <row r="1971" spans="1:4" ht="18">
      <c r="A1971" s="271">
        <v>1917401</v>
      </c>
      <c r="B1971" s="272" t="s">
        <v>16927</v>
      </c>
      <c r="C1971" s="271" t="s">
        <v>15152</v>
      </c>
      <c r="D1971" s="273">
        <v>24.84</v>
      </c>
    </row>
    <row r="1972" spans="1:4" ht="18">
      <c r="A1972" s="271">
        <v>1917365</v>
      </c>
      <c r="B1972" s="272" t="s">
        <v>16928</v>
      </c>
      <c r="C1972" s="271" t="s">
        <v>15152</v>
      </c>
      <c r="D1972" s="273">
        <v>3.83</v>
      </c>
    </row>
    <row r="1973" spans="1:4" ht="18">
      <c r="A1973" s="271">
        <v>1917402</v>
      </c>
      <c r="B1973" s="272" t="s">
        <v>16929</v>
      </c>
      <c r="C1973" s="271" t="s">
        <v>15152</v>
      </c>
      <c r="D1973" s="273">
        <v>26.25</v>
      </c>
    </row>
    <row r="1974" spans="1:4" ht="18">
      <c r="A1974" s="271">
        <v>1917403</v>
      </c>
      <c r="B1974" s="272" t="s">
        <v>16930</v>
      </c>
      <c r="C1974" s="271" t="s">
        <v>15152</v>
      </c>
      <c r="D1974" s="273">
        <v>27.82</v>
      </c>
    </row>
    <row r="1975" spans="1:4" ht="18">
      <c r="A1975" s="271">
        <v>1917404</v>
      </c>
      <c r="B1975" s="272" t="s">
        <v>16931</v>
      </c>
      <c r="C1975" s="271" t="s">
        <v>15152</v>
      </c>
      <c r="D1975" s="273">
        <v>29.39</v>
      </c>
    </row>
    <row r="1976" spans="1:4" ht="18">
      <c r="A1976" s="271">
        <v>1917405</v>
      </c>
      <c r="B1976" s="272" t="s">
        <v>16932</v>
      </c>
      <c r="C1976" s="271" t="s">
        <v>15152</v>
      </c>
      <c r="D1976" s="273">
        <v>30.93</v>
      </c>
    </row>
    <row r="1977" spans="1:4" ht="18">
      <c r="A1977" s="271">
        <v>1917406</v>
      </c>
      <c r="B1977" s="272" t="s">
        <v>16933</v>
      </c>
      <c r="C1977" s="271" t="s">
        <v>15152</v>
      </c>
      <c r="D1977" s="273">
        <v>32.64</v>
      </c>
    </row>
    <row r="1978" spans="1:4" ht="18">
      <c r="A1978" s="271">
        <v>1917407</v>
      </c>
      <c r="B1978" s="272" t="s">
        <v>16934</v>
      </c>
      <c r="C1978" s="271" t="s">
        <v>15152</v>
      </c>
      <c r="D1978" s="273">
        <v>34.590000000000003</v>
      </c>
    </row>
    <row r="1979" spans="1:4" ht="18">
      <c r="A1979" s="271">
        <v>1917408</v>
      </c>
      <c r="B1979" s="272" t="s">
        <v>16935</v>
      </c>
      <c r="C1979" s="271" t="s">
        <v>15152</v>
      </c>
      <c r="D1979" s="273">
        <v>36.75</v>
      </c>
    </row>
    <row r="1980" spans="1:4" ht="18">
      <c r="A1980" s="271">
        <v>1917409</v>
      </c>
      <c r="B1980" s="272" t="s">
        <v>16936</v>
      </c>
      <c r="C1980" s="271" t="s">
        <v>15152</v>
      </c>
      <c r="D1980" s="273">
        <v>38.42</v>
      </c>
    </row>
    <row r="1981" spans="1:4" ht="18">
      <c r="A1981" s="271">
        <v>1917410</v>
      </c>
      <c r="B1981" s="272" t="s">
        <v>16937</v>
      </c>
      <c r="C1981" s="271" t="s">
        <v>15152</v>
      </c>
      <c r="D1981" s="273">
        <v>40</v>
      </c>
    </row>
    <row r="1982" spans="1:4" ht="18">
      <c r="A1982" s="271">
        <v>1917411</v>
      </c>
      <c r="B1982" s="272" t="s">
        <v>16938</v>
      </c>
      <c r="C1982" s="271" t="s">
        <v>15152</v>
      </c>
      <c r="D1982" s="273">
        <v>41.76</v>
      </c>
    </row>
    <row r="1983" spans="1:4" ht="18">
      <c r="A1983" s="271">
        <v>1917366</v>
      </c>
      <c r="B1983" s="272" t="s">
        <v>16939</v>
      </c>
      <c r="C1983" s="271" t="s">
        <v>15152</v>
      </c>
      <c r="D1983" s="273">
        <v>4.08</v>
      </c>
    </row>
    <row r="1984" spans="1:4" ht="18">
      <c r="A1984" s="271">
        <v>1917732</v>
      </c>
      <c r="B1984" s="272" t="s">
        <v>16940</v>
      </c>
      <c r="C1984" s="271" t="s">
        <v>15152</v>
      </c>
      <c r="D1984" s="273">
        <v>3.26</v>
      </c>
    </row>
    <row r="1985" spans="1:4" ht="18">
      <c r="A1985" s="271">
        <v>1917043</v>
      </c>
      <c r="B1985" s="272" t="s">
        <v>16941</v>
      </c>
      <c r="C1985" s="271" t="s">
        <v>15152</v>
      </c>
      <c r="D1985" s="273">
        <v>11.4</v>
      </c>
    </row>
    <row r="1986" spans="1:4" ht="18">
      <c r="A1986" s="271">
        <v>1917044</v>
      </c>
      <c r="B1986" s="272" t="s">
        <v>16942</v>
      </c>
      <c r="C1986" s="271" t="s">
        <v>15152</v>
      </c>
      <c r="D1986" s="273">
        <v>11.6</v>
      </c>
    </row>
    <row r="1987" spans="1:4" ht="18">
      <c r="A1987" s="271">
        <v>1917045</v>
      </c>
      <c r="B1987" s="272" t="s">
        <v>16943</v>
      </c>
      <c r="C1987" s="271" t="s">
        <v>15152</v>
      </c>
      <c r="D1987" s="273">
        <v>11.8</v>
      </c>
    </row>
    <row r="1988" spans="1:4" ht="18">
      <c r="A1988" s="271">
        <v>1917046</v>
      </c>
      <c r="B1988" s="272" t="s">
        <v>16944</v>
      </c>
      <c r="C1988" s="271" t="s">
        <v>15152</v>
      </c>
      <c r="D1988" s="273">
        <v>12.02</v>
      </c>
    </row>
    <row r="1989" spans="1:4" ht="18">
      <c r="A1989" s="271">
        <v>1917047</v>
      </c>
      <c r="B1989" s="272" t="s">
        <v>16945</v>
      </c>
      <c r="C1989" s="271" t="s">
        <v>15152</v>
      </c>
      <c r="D1989" s="273">
        <v>12.24</v>
      </c>
    </row>
    <row r="1990" spans="1:4" ht="18">
      <c r="A1990" s="271">
        <v>1917048</v>
      </c>
      <c r="B1990" s="272" t="s">
        <v>16946</v>
      </c>
      <c r="C1990" s="271" t="s">
        <v>15152</v>
      </c>
      <c r="D1990" s="273">
        <v>12.36</v>
      </c>
    </row>
    <row r="1991" spans="1:4" ht="18">
      <c r="A1991" s="271">
        <v>1901518</v>
      </c>
      <c r="B1991" s="272" t="s">
        <v>16947</v>
      </c>
      <c r="C1991" s="271" t="s">
        <v>15152</v>
      </c>
      <c r="D1991" s="273">
        <v>9.27</v>
      </c>
    </row>
    <row r="1992" spans="1:4" ht="18">
      <c r="A1992" s="271">
        <v>1901519</v>
      </c>
      <c r="B1992" s="272" t="s">
        <v>16948</v>
      </c>
      <c r="C1992" s="271" t="s">
        <v>15152</v>
      </c>
      <c r="D1992" s="273">
        <v>9.34</v>
      </c>
    </row>
    <row r="1993" spans="1:4" ht="18">
      <c r="A1993" s="271">
        <v>1901520</v>
      </c>
      <c r="B1993" s="272" t="s">
        <v>16949</v>
      </c>
      <c r="C1993" s="271" t="s">
        <v>15152</v>
      </c>
      <c r="D1993" s="273">
        <v>9.42</v>
      </c>
    </row>
    <row r="1994" spans="1:4" ht="18">
      <c r="A1994" s="271">
        <v>1901521</v>
      </c>
      <c r="B1994" s="272" t="s">
        <v>16950</v>
      </c>
      <c r="C1994" s="271" t="s">
        <v>15152</v>
      </c>
      <c r="D1994" s="273">
        <v>9.49</v>
      </c>
    </row>
    <row r="1995" spans="1:4" ht="18">
      <c r="A1995" s="271">
        <v>1901522</v>
      </c>
      <c r="B1995" s="272" t="s">
        <v>16951</v>
      </c>
      <c r="C1995" s="271" t="s">
        <v>15152</v>
      </c>
      <c r="D1995" s="273">
        <v>9.57</v>
      </c>
    </row>
    <row r="1996" spans="1:4" ht="18">
      <c r="A1996" s="271">
        <v>1901517</v>
      </c>
      <c r="B1996" s="272" t="s">
        <v>16952</v>
      </c>
      <c r="C1996" s="271" t="s">
        <v>15152</v>
      </c>
      <c r="D1996" s="273">
        <v>9.6199999999999992</v>
      </c>
    </row>
    <row r="1997" spans="1:4" ht="18">
      <c r="A1997" s="271">
        <v>1901523</v>
      </c>
      <c r="B1997" s="272" t="s">
        <v>16953</v>
      </c>
      <c r="C1997" s="271" t="s">
        <v>15152</v>
      </c>
      <c r="D1997" s="273">
        <v>12.49</v>
      </c>
    </row>
    <row r="1998" spans="1:4" ht="18">
      <c r="A1998" s="271">
        <v>1901524</v>
      </c>
      <c r="B1998" s="272" t="s">
        <v>16954</v>
      </c>
      <c r="C1998" s="271" t="s">
        <v>15152</v>
      </c>
      <c r="D1998" s="273">
        <v>12.56</v>
      </c>
    </row>
    <row r="1999" spans="1:4" ht="18">
      <c r="A1999" s="271">
        <v>1901525</v>
      </c>
      <c r="B1999" s="272" t="s">
        <v>16955</v>
      </c>
      <c r="C1999" s="271" t="s">
        <v>15152</v>
      </c>
      <c r="D1999" s="273">
        <v>12.63</v>
      </c>
    </row>
    <row r="2000" spans="1:4" ht="18">
      <c r="A2000" s="271">
        <v>1901526</v>
      </c>
      <c r="B2000" s="272" t="s">
        <v>16956</v>
      </c>
      <c r="C2000" s="271" t="s">
        <v>15152</v>
      </c>
      <c r="D2000" s="273">
        <v>12.7</v>
      </c>
    </row>
    <row r="2001" spans="1:4" ht="18">
      <c r="A2001" s="271">
        <v>1901527</v>
      </c>
      <c r="B2001" s="272" t="s">
        <v>16957</v>
      </c>
      <c r="C2001" s="271" t="s">
        <v>15152</v>
      </c>
      <c r="D2001" s="273">
        <v>12.78</v>
      </c>
    </row>
    <row r="2002" spans="1:4" ht="18">
      <c r="A2002" s="271">
        <v>1901528</v>
      </c>
      <c r="B2002" s="272" t="s">
        <v>16958</v>
      </c>
      <c r="C2002" s="271" t="s">
        <v>15152</v>
      </c>
      <c r="D2002" s="273">
        <v>12.82</v>
      </c>
    </row>
    <row r="2003" spans="1:4" ht="18">
      <c r="A2003" s="271">
        <v>1917079</v>
      </c>
      <c r="B2003" s="272" t="s">
        <v>16959</v>
      </c>
      <c r="C2003" s="271" t="s">
        <v>15152</v>
      </c>
      <c r="D2003" s="273">
        <v>13.96</v>
      </c>
    </row>
    <row r="2004" spans="1:4" ht="18">
      <c r="A2004" s="271">
        <v>1917080</v>
      </c>
      <c r="B2004" s="272" t="s">
        <v>16960</v>
      </c>
      <c r="C2004" s="271" t="s">
        <v>15152</v>
      </c>
      <c r="D2004" s="273">
        <v>14.13</v>
      </c>
    </row>
    <row r="2005" spans="1:4" ht="18">
      <c r="A2005" s="271">
        <v>1917081</v>
      </c>
      <c r="B2005" s="272" t="s">
        <v>16961</v>
      </c>
      <c r="C2005" s="271" t="s">
        <v>15152</v>
      </c>
      <c r="D2005" s="273">
        <v>14.31</v>
      </c>
    </row>
    <row r="2006" spans="1:4" ht="18">
      <c r="A2006" s="271">
        <v>1917082</v>
      </c>
      <c r="B2006" s="272" t="s">
        <v>16962</v>
      </c>
      <c r="C2006" s="271" t="s">
        <v>15152</v>
      </c>
      <c r="D2006" s="273">
        <v>14.49</v>
      </c>
    </row>
    <row r="2007" spans="1:4" ht="18">
      <c r="A2007" s="271">
        <v>1917083</v>
      </c>
      <c r="B2007" s="272" t="s">
        <v>16963</v>
      </c>
      <c r="C2007" s="271" t="s">
        <v>15152</v>
      </c>
      <c r="D2007" s="273">
        <v>14.69</v>
      </c>
    </row>
    <row r="2008" spans="1:4" ht="18">
      <c r="A2008" s="271">
        <v>1917084</v>
      </c>
      <c r="B2008" s="272" t="s">
        <v>16964</v>
      </c>
      <c r="C2008" s="271" t="s">
        <v>15152</v>
      </c>
      <c r="D2008" s="273">
        <v>14.79</v>
      </c>
    </row>
    <row r="2009" spans="1:4" ht="18">
      <c r="A2009" s="271">
        <v>1901529</v>
      </c>
      <c r="B2009" s="272" t="s">
        <v>16965</v>
      </c>
      <c r="C2009" s="271" t="s">
        <v>15152</v>
      </c>
      <c r="D2009" s="273">
        <v>15.77</v>
      </c>
    </row>
    <row r="2010" spans="1:4" ht="18">
      <c r="A2010" s="271">
        <v>1901530</v>
      </c>
      <c r="B2010" s="272" t="s">
        <v>16966</v>
      </c>
      <c r="C2010" s="271" t="s">
        <v>15152</v>
      </c>
      <c r="D2010" s="273">
        <v>15.83</v>
      </c>
    </row>
    <row r="2011" spans="1:4" ht="18">
      <c r="A2011" s="271">
        <v>1901531</v>
      </c>
      <c r="B2011" s="272" t="s">
        <v>16967</v>
      </c>
      <c r="C2011" s="271" t="s">
        <v>15152</v>
      </c>
      <c r="D2011" s="273">
        <v>15.9</v>
      </c>
    </row>
    <row r="2012" spans="1:4" ht="18">
      <c r="A2012" s="271">
        <v>1901532</v>
      </c>
      <c r="B2012" s="272" t="s">
        <v>16968</v>
      </c>
      <c r="C2012" s="271" t="s">
        <v>15152</v>
      </c>
      <c r="D2012" s="273">
        <v>15.97</v>
      </c>
    </row>
    <row r="2013" spans="1:4" ht="18">
      <c r="A2013" s="271">
        <v>1901533</v>
      </c>
      <c r="B2013" s="272" t="s">
        <v>16969</v>
      </c>
      <c r="C2013" s="271" t="s">
        <v>15152</v>
      </c>
      <c r="D2013" s="273">
        <v>16.05</v>
      </c>
    </row>
    <row r="2014" spans="1:4" ht="18">
      <c r="A2014" s="271">
        <v>1901534</v>
      </c>
      <c r="B2014" s="272" t="s">
        <v>16970</v>
      </c>
      <c r="C2014" s="271" t="s">
        <v>15152</v>
      </c>
      <c r="D2014" s="273">
        <v>16.09</v>
      </c>
    </row>
    <row r="2015" spans="1:4" ht="18">
      <c r="A2015" s="271">
        <v>1917115</v>
      </c>
      <c r="B2015" s="272" t="s">
        <v>16971</v>
      </c>
      <c r="C2015" s="271" t="s">
        <v>15152</v>
      </c>
      <c r="D2015" s="273">
        <v>13.09</v>
      </c>
    </row>
    <row r="2016" spans="1:4" ht="18">
      <c r="A2016" s="271">
        <v>1917116</v>
      </c>
      <c r="B2016" s="272" t="s">
        <v>16972</v>
      </c>
      <c r="C2016" s="271" t="s">
        <v>15152</v>
      </c>
      <c r="D2016" s="273">
        <v>13.23</v>
      </c>
    </row>
    <row r="2017" spans="1:4" ht="18">
      <c r="A2017" s="271">
        <v>1917117</v>
      </c>
      <c r="B2017" s="272" t="s">
        <v>16973</v>
      </c>
      <c r="C2017" s="271" t="s">
        <v>15152</v>
      </c>
      <c r="D2017" s="273">
        <v>13.38</v>
      </c>
    </row>
    <row r="2018" spans="1:4" ht="18">
      <c r="A2018" s="271">
        <v>1917118</v>
      </c>
      <c r="B2018" s="272" t="s">
        <v>16974</v>
      </c>
      <c r="C2018" s="271" t="s">
        <v>15152</v>
      </c>
      <c r="D2018" s="273">
        <v>13.53</v>
      </c>
    </row>
    <row r="2019" spans="1:4" ht="18">
      <c r="A2019" s="271">
        <v>1917119</v>
      </c>
      <c r="B2019" s="272" t="s">
        <v>16975</v>
      </c>
      <c r="C2019" s="271" t="s">
        <v>15152</v>
      </c>
      <c r="D2019" s="273">
        <v>13.69</v>
      </c>
    </row>
    <row r="2020" spans="1:4" ht="18">
      <c r="A2020" s="271">
        <v>1917120</v>
      </c>
      <c r="B2020" s="272" t="s">
        <v>16976</v>
      </c>
      <c r="C2020" s="271" t="s">
        <v>15152</v>
      </c>
      <c r="D2020" s="273">
        <v>13.77</v>
      </c>
    </row>
    <row r="2021" spans="1:4" ht="18">
      <c r="A2021" s="271">
        <v>1917151</v>
      </c>
      <c r="B2021" s="272" t="s">
        <v>16977</v>
      </c>
      <c r="C2021" s="271" t="s">
        <v>15152</v>
      </c>
      <c r="D2021" s="273">
        <v>11.42</v>
      </c>
    </row>
    <row r="2022" spans="1:4" ht="18">
      <c r="A2022" s="271">
        <v>1917152</v>
      </c>
      <c r="B2022" s="272" t="s">
        <v>16978</v>
      </c>
      <c r="C2022" s="271" t="s">
        <v>15152</v>
      </c>
      <c r="D2022" s="273">
        <v>11.54</v>
      </c>
    </row>
    <row r="2023" spans="1:4" ht="18">
      <c r="A2023" s="271">
        <v>1917153</v>
      </c>
      <c r="B2023" s="272" t="s">
        <v>16979</v>
      </c>
      <c r="C2023" s="271" t="s">
        <v>15152</v>
      </c>
      <c r="D2023" s="273">
        <v>11.66</v>
      </c>
    </row>
    <row r="2024" spans="1:4" ht="18">
      <c r="A2024" s="271">
        <v>1917154</v>
      </c>
      <c r="B2024" s="272" t="s">
        <v>16980</v>
      </c>
      <c r="C2024" s="271" t="s">
        <v>15152</v>
      </c>
      <c r="D2024" s="273">
        <v>11.78</v>
      </c>
    </row>
    <row r="2025" spans="1:4" ht="18">
      <c r="A2025" s="271">
        <v>1917155</v>
      </c>
      <c r="B2025" s="272" t="s">
        <v>16981</v>
      </c>
      <c r="C2025" s="271" t="s">
        <v>15152</v>
      </c>
      <c r="D2025" s="273">
        <v>11.91</v>
      </c>
    </row>
    <row r="2026" spans="1:4" ht="18">
      <c r="A2026" s="271">
        <v>1917156</v>
      </c>
      <c r="B2026" s="272" t="s">
        <v>16982</v>
      </c>
      <c r="C2026" s="271" t="s">
        <v>15152</v>
      </c>
      <c r="D2026" s="273">
        <v>11.98</v>
      </c>
    </row>
    <row r="2027" spans="1:4" ht="18">
      <c r="A2027" s="271">
        <v>1917187</v>
      </c>
      <c r="B2027" s="272" t="s">
        <v>16983</v>
      </c>
      <c r="C2027" s="271" t="s">
        <v>15152</v>
      </c>
      <c r="D2027" s="273">
        <v>10.75</v>
      </c>
    </row>
    <row r="2028" spans="1:4" ht="18">
      <c r="A2028" s="271">
        <v>1917188</v>
      </c>
      <c r="B2028" s="272" t="s">
        <v>16984</v>
      </c>
      <c r="C2028" s="271" t="s">
        <v>15152</v>
      </c>
      <c r="D2028" s="273">
        <v>10.85</v>
      </c>
    </row>
    <row r="2029" spans="1:4" ht="18">
      <c r="A2029" s="271">
        <v>1917189</v>
      </c>
      <c r="B2029" s="272" t="s">
        <v>16985</v>
      </c>
      <c r="C2029" s="271" t="s">
        <v>15152</v>
      </c>
      <c r="D2029" s="273">
        <v>10.96</v>
      </c>
    </row>
    <row r="2030" spans="1:4" ht="18">
      <c r="A2030" s="271">
        <v>1917190</v>
      </c>
      <c r="B2030" s="272" t="s">
        <v>16986</v>
      </c>
      <c r="C2030" s="271" t="s">
        <v>15152</v>
      </c>
      <c r="D2030" s="273">
        <v>11.07</v>
      </c>
    </row>
    <row r="2031" spans="1:4" ht="18">
      <c r="A2031" s="271">
        <v>1917191</v>
      </c>
      <c r="B2031" s="272" t="s">
        <v>16987</v>
      </c>
      <c r="C2031" s="271" t="s">
        <v>15152</v>
      </c>
      <c r="D2031" s="273">
        <v>11.19</v>
      </c>
    </row>
    <row r="2032" spans="1:4" ht="18">
      <c r="A2032" s="271">
        <v>1917192</v>
      </c>
      <c r="B2032" s="272" t="s">
        <v>16988</v>
      </c>
      <c r="C2032" s="271" t="s">
        <v>15152</v>
      </c>
      <c r="D2032" s="273">
        <v>11.25</v>
      </c>
    </row>
    <row r="2033" spans="1:4" ht="18">
      <c r="A2033" s="271">
        <v>1917007</v>
      </c>
      <c r="B2033" s="272" t="s">
        <v>16989</v>
      </c>
      <c r="C2033" s="271" t="s">
        <v>15152</v>
      </c>
      <c r="D2033" s="273">
        <v>14.59</v>
      </c>
    </row>
    <row r="2034" spans="1:4" ht="18">
      <c r="A2034" s="271">
        <v>1917008</v>
      </c>
      <c r="B2034" s="272" t="s">
        <v>16990</v>
      </c>
      <c r="C2034" s="271" t="s">
        <v>15152</v>
      </c>
      <c r="D2034" s="273">
        <v>14.86</v>
      </c>
    </row>
    <row r="2035" spans="1:4" ht="18">
      <c r="A2035" s="271">
        <v>1917009</v>
      </c>
      <c r="B2035" s="272" t="s">
        <v>16991</v>
      </c>
      <c r="C2035" s="271" t="s">
        <v>15152</v>
      </c>
      <c r="D2035" s="273">
        <v>15.13</v>
      </c>
    </row>
    <row r="2036" spans="1:4" ht="18">
      <c r="A2036" s="271">
        <v>1917010</v>
      </c>
      <c r="B2036" s="272" t="s">
        <v>16992</v>
      </c>
      <c r="C2036" s="271" t="s">
        <v>15152</v>
      </c>
      <c r="D2036" s="273">
        <v>15.42</v>
      </c>
    </row>
    <row r="2037" spans="1:4" ht="18">
      <c r="A2037" s="271">
        <v>1917011</v>
      </c>
      <c r="B2037" s="272" t="s">
        <v>16993</v>
      </c>
      <c r="C2037" s="271" t="s">
        <v>15152</v>
      </c>
      <c r="D2037" s="273">
        <v>15.72</v>
      </c>
    </row>
    <row r="2038" spans="1:4" ht="18">
      <c r="A2038" s="271">
        <v>1917012</v>
      </c>
      <c r="B2038" s="272" t="s">
        <v>16994</v>
      </c>
      <c r="C2038" s="271" t="s">
        <v>15152</v>
      </c>
      <c r="D2038" s="273">
        <v>15.88</v>
      </c>
    </row>
    <row r="2039" spans="1:4" ht="18">
      <c r="A2039" s="271">
        <v>1917578</v>
      </c>
      <c r="B2039" s="272" t="s">
        <v>16995</v>
      </c>
      <c r="C2039" s="271" t="s">
        <v>15152</v>
      </c>
      <c r="D2039" s="273">
        <v>6.23</v>
      </c>
    </row>
    <row r="2040" spans="1:4" ht="18">
      <c r="A2040" s="271">
        <v>1917579</v>
      </c>
      <c r="B2040" s="272" t="s">
        <v>16996</v>
      </c>
      <c r="C2040" s="271" t="s">
        <v>15152</v>
      </c>
      <c r="D2040" s="273">
        <v>6.68</v>
      </c>
    </row>
    <row r="2041" spans="1:4" ht="18">
      <c r="A2041" s="271">
        <v>1917580</v>
      </c>
      <c r="B2041" s="272" t="s">
        <v>16997</v>
      </c>
      <c r="C2041" s="271" t="s">
        <v>15152</v>
      </c>
      <c r="D2041" s="273">
        <v>7.08</v>
      </c>
    </row>
    <row r="2042" spans="1:4" ht="18">
      <c r="A2042" s="271">
        <v>1917581</v>
      </c>
      <c r="B2042" s="272" t="s">
        <v>16998</v>
      </c>
      <c r="C2042" s="271" t="s">
        <v>15152</v>
      </c>
      <c r="D2042" s="273">
        <v>7.52</v>
      </c>
    </row>
    <row r="2043" spans="1:4" ht="18">
      <c r="A2043" s="271">
        <v>1917582</v>
      </c>
      <c r="B2043" s="272" t="s">
        <v>16999</v>
      </c>
      <c r="C2043" s="271" t="s">
        <v>15152</v>
      </c>
      <c r="D2043" s="273">
        <v>8.11</v>
      </c>
    </row>
    <row r="2044" spans="1:4" ht="18">
      <c r="A2044" s="271">
        <v>1917583</v>
      </c>
      <c r="B2044" s="272" t="s">
        <v>17000</v>
      </c>
      <c r="C2044" s="271" t="s">
        <v>15152</v>
      </c>
      <c r="D2044" s="273">
        <v>8.6</v>
      </c>
    </row>
    <row r="2045" spans="1:4" ht="18">
      <c r="A2045" s="271">
        <v>1917584</v>
      </c>
      <c r="B2045" s="272" t="s">
        <v>17001</v>
      </c>
      <c r="C2045" s="271" t="s">
        <v>15152</v>
      </c>
      <c r="D2045" s="273">
        <v>9.0399999999999991</v>
      </c>
    </row>
    <row r="2046" spans="1:4" ht="18">
      <c r="A2046" s="271">
        <v>1917585</v>
      </c>
      <c r="B2046" s="272" t="s">
        <v>17002</v>
      </c>
      <c r="C2046" s="271" t="s">
        <v>15152</v>
      </c>
      <c r="D2046" s="273">
        <v>9.67</v>
      </c>
    </row>
    <row r="2047" spans="1:4" ht="18">
      <c r="A2047" s="271">
        <v>1917586</v>
      </c>
      <c r="B2047" s="272" t="s">
        <v>17003</v>
      </c>
      <c r="C2047" s="271" t="s">
        <v>15152</v>
      </c>
      <c r="D2047" s="273">
        <v>10.52</v>
      </c>
    </row>
    <row r="2048" spans="1:4" ht="18">
      <c r="A2048" s="271">
        <v>1917587</v>
      </c>
      <c r="B2048" s="272" t="s">
        <v>17004</v>
      </c>
      <c r="C2048" s="271" t="s">
        <v>15152</v>
      </c>
      <c r="D2048" s="273">
        <v>11.22</v>
      </c>
    </row>
    <row r="2049" spans="1:4" ht="18">
      <c r="A2049" s="271">
        <v>1917588</v>
      </c>
      <c r="B2049" s="272" t="s">
        <v>17005</v>
      </c>
      <c r="C2049" s="271" t="s">
        <v>15152</v>
      </c>
      <c r="D2049" s="273">
        <v>11.99</v>
      </c>
    </row>
    <row r="2050" spans="1:4" ht="18">
      <c r="A2050" s="271">
        <v>1917589</v>
      </c>
      <c r="B2050" s="272" t="s">
        <v>17006</v>
      </c>
      <c r="C2050" s="271" t="s">
        <v>15152</v>
      </c>
      <c r="D2050" s="273">
        <v>13.48</v>
      </c>
    </row>
    <row r="2051" spans="1:4" ht="18">
      <c r="A2051" s="271">
        <v>1917590</v>
      </c>
      <c r="B2051" s="272" t="s">
        <v>17007</v>
      </c>
      <c r="C2051" s="271" t="s">
        <v>15152</v>
      </c>
      <c r="D2051" s="273">
        <v>15.51</v>
      </c>
    </row>
    <row r="2052" spans="1:4" ht="18">
      <c r="A2052" s="271">
        <v>1917591</v>
      </c>
      <c r="B2052" s="272" t="s">
        <v>17008</v>
      </c>
      <c r="C2052" s="271" t="s">
        <v>15152</v>
      </c>
      <c r="D2052" s="273">
        <v>17.37</v>
      </c>
    </row>
    <row r="2053" spans="1:4" ht="18">
      <c r="A2053" s="271">
        <v>1917592</v>
      </c>
      <c r="B2053" s="272" t="s">
        <v>17009</v>
      </c>
      <c r="C2053" s="271" t="s">
        <v>15152</v>
      </c>
      <c r="D2053" s="273">
        <v>19.7</v>
      </c>
    </row>
    <row r="2054" spans="1:4" ht="18">
      <c r="A2054" s="271">
        <v>1917593</v>
      </c>
      <c r="B2054" s="272" t="s">
        <v>17010</v>
      </c>
      <c r="C2054" s="271" t="s">
        <v>15152</v>
      </c>
      <c r="D2054" s="273">
        <v>22.12</v>
      </c>
    </row>
    <row r="2055" spans="1:4" ht="18">
      <c r="A2055" s="271">
        <v>1917594</v>
      </c>
      <c r="B2055" s="272" t="s">
        <v>17011</v>
      </c>
      <c r="C2055" s="271" t="s">
        <v>15152</v>
      </c>
      <c r="D2055" s="273">
        <v>25</v>
      </c>
    </row>
    <row r="2056" spans="1:4" ht="18">
      <c r="A2056" s="271">
        <v>1917595</v>
      </c>
      <c r="B2056" s="272" t="s">
        <v>17012</v>
      </c>
      <c r="C2056" s="271" t="s">
        <v>15152</v>
      </c>
      <c r="D2056" s="273">
        <v>28.13</v>
      </c>
    </row>
    <row r="2057" spans="1:4" ht="18">
      <c r="A2057" s="271">
        <v>1917596</v>
      </c>
      <c r="B2057" s="272" t="s">
        <v>17013</v>
      </c>
      <c r="C2057" s="271" t="s">
        <v>15152</v>
      </c>
      <c r="D2057" s="273">
        <v>30.97</v>
      </c>
    </row>
    <row r="2058" spans="1:4" ht="18">
      <c r="A2058" s="271">
        <v>1917597</v>
      </c>
      <c r="B2058" s="272" t="s">
        <v>17014</v>
      </c>
      <c r="C2058" s="271" t="s">
        <v>15152</v>
      </c>
      <c r="D2058" s="273">
        <v>34.869999999999997</v>
      </c>
    </row>
    <row r="2059" spans="1:4" ht="18">
      <c r="A2059" s="271">
        <v>1917598</v>
      </c>
      <c r="B2059" s="272" t="s">
        <v>17015</v>
      </c>
      <c r="C2059" s="271" t="s">
        <v>15152</v>
      </c>
      <c r="D2059" s="273">
        <v>38.409999999999997</v>
      </c>
    </row>
    <row r="2060" spans="1:4" ht="18">
      <c r="A2060" s="271">
        <v>1917599</v>
      </c>
      <c r="B2060" s="272" t="s">
        <v>17016</v>
      </c>
      <c r="C2060" s="271" t="s">
        <v>15152</v>
      </c>
      <c r="D2060" s="273">
        <v>42.5</v>
      </c>
    </row>
    <row r="2061" spans="1:4" ht="18">
      <c r="A2061" s="271">
        <v>1917600</v>
      </c>
      <c r="B2061" s="272" t="s">
        <v>17017</v>
      </c>
      <c r="C2061" s="271" t="s">
        <v>15152</v>
      </c>
      <c r="D2061" s="273">
        <v>47.72</v>
      </c>
    </row>
    <row r="2062" spans="1:4" ht="18">
      <c r="A2062" s="271">
        <v>1917601</v>
      </c>
      <c r="B2062" s="272" t="s">
        <v>17018</v>
      </c>
      <c r="C2062" s="271" t="s">
        <v>15152</v>
      </c>
      <c r="D2062" s="273">
        <v>50.09</v>
      </c>
    </row>
    <row r="2063" spans="1:4" ht="18">
      <c r="A2063" s="271">
        <v>1917575</v>
      </c>
      <c r="B2063" s="272" t="s">
        <v>17019</v>
      </c>
      <c r="C2063" s="271" t="s">
        <v>15152</v>
      </c>
      <c r="D2063" s="273">
        <v>4.8099999999999996</v>
      </c>
    </row>
    <row r="2064" spans="1:4" ht="18">
      <c r="A2064" s="271">
        <v>1917576</v>
      </c>
      <c r="B2064" s="272" t="s">
        <v>17020</v>
      </c>
      <c r="C2064" s="271" t="s">
        <v>15152</v>
      </c>
      <c r="D2064" s="273">
        <v>5.19</v>
      </c>
    </row>
    <row r="2065" spans="1:4" ht="18">
      <c r="A2065" s="271">
        <v>1917577</v>
      </c>
      <c r="B2065" s="272" t="s">
        <v>17021</v>
      </c>
      <c r="C2065" s="271" t="s">
        <v>15152</v>
      </c>
      <c r="D2065" s="273">
        <v>5.63</v>
      </c>
    </row>
    <row r="2066" spans="1:4" ht="18">
      <c r="A2066" s="271">
        <v>1917739</v>
      </c>
      <c r="B2066" s="272" t="s">
        <v>17022</v>
      </c>
      <c r="C2066" s="271" t="s">
        <v>15152</v>
      </c>
      <c r="D2066" s="273">
        <v>4.7300000000000004</v>
      </c>
    </row>
    <row r="2067" spans="1:4" ht="18">
      <c r="A2067" s="271">
        <v>1917253</v>
      </c>
      <c r="B2067" s="272" t="s">
        <v>17023</v>
      </c>
      <c r="C2067" s="271" t="s">
        <v>15152</v>
      </c>
      <c r="D2067" s="273">
        <v>8.32</v>
      </c>
    </row>
    <row r="2068" spans="1:4" ht="18">
      <c r="A2068" s="271">
        <v>1917254</v>
      </c>
      <c r="B2068" s="272" t="s">
        <v>17024</v>
      </c>
      <c r="C2068" s="271" t="s">
        <v>15152</v>
      </c>
      <c r="D2068" s="273">
        <v>8.9</v>
      </c>
    </row>
    <row r="2069" spans="1:4" ht="18">
      <c r="A2069" s="271">
        <v>1917255</v>
      </c>
      <c r="B2069" s="272" t="s">
        <v>17025</v>
      </c>
      <c r="C2069" s="271" t="s">
        <v>15152</v>
      </c>
      <c r="D2069" s="273">
        <v>9.6199999999999992</v>
      </c>
    </row>
    <row r="2070" spans="1:4" ht="18">
      <c r="A2070" s="271">
        <v>1917256</v>
      </c>
      <c r="B2070" s="272" t="s">
        <v>17026</v>
      </c>
      <c r="C2070" s="271" t="s">
        <v>15152</v>
      </c>
      <c r="D2070" s="273">
        <v>10.39</v>
      </c>
    </row>
    <row r="2071" spans="1:4" ht="18">
      <c r="A2071" s="271">
        <v>1917257</v>
      </c>
      <c r="B2071" s="272" t="s">
        <v>17027</v>
      </c>
      <c r="C2071" s="271" t="s">
        <v>15152</v>
      </c>
      <c r="D2071" s="273">
        <v>11.39</v>
      </c>
    </row>
    <row r="2072" spans="1:4" ht="18">
      <c r="A2072" s="271">
        <v>1917258</v>
      </c>
      <c r="B2072" s="272" t="s">
        <v>17028</v>
      </c>
      <c r="C2072" s="271" t="s">
        <v>15152</v>
      </c>
      <c r="D2072" s="273">
        <v>12.45</v>
      </c>
    </row>
    <row r="2073" spans="1:4" ht="18">
      <c r="A2073" s="271">
        <v>1917259</v>
      </c>
      <c r="B2073" s="272" t="s">
        <v>17029</v>
      </c>
      <c r="C2073" s="271" t="s">
        <v>15152</v>
      </c>
      <c r="D2073" s="273">
        <v>15.51</v>
      </c>
    </row>
    <row r="2074" spans="1:4" ht="18">
      <c r="A2074" s="271">
        <v>1917250</v>
      </c>
      <c r="B2074" s="272" t="s">
        <v>17030</v>
      </c>
      <c r="C2074" s="271" t="s">
        <v>15152</v>
      </c>
      <c r="D2074" s="273">
        <v>6.3</v>
      </c>
    </row>
    <row r="2075" spans="1:4" ht="18">
      <c r="A2075" s="271">
        <v>1917251</v>
      </c>
      <c r="B2075" s="272" t="s">
        <v>17031</v>
      </c>
      <c r="C2075" s="271" t="s">
        <v>15152</v>
      </c>
      <c r="D2075" s="273">
        <v>6.67</v>
      </c>
    </row>
    <row r="2076" spans="1:4" ht="18">
      <c r="A2076" s="271">
        <v>1917252</v>
      </c>
      <c r="B2076" s="272" t="s">
        <v>17032</v>
      </c>
      <c r="C2076" s="271" t="s">
        <v>15152</v>
      </c>
      <c r="D2076" s="273">
        <v>7.44</v>
      </c>
    </row>
    <row r="2077" spans="1:4" ht="18">
      <c r="A2077" s="271">
        <v>1917726</v>
      </c>
      <c r="B2077" s="272" t="s">
        <v>17033</v>
      </c>
      <c r="C2077" s="271" t="s">
        <v>15152</v>
      </c>
      <c r="D2077" s="273">
        <v>6.17</v>
      </c>
    </row>
    <row r="2078" spans="1:4" ht="18">
      <c r="A2078" s="271">
        <v>1917335</v>
      </c>
      <c r="B2078" s="272" t="s">
        <v>17034</v>
      </c>
      <c r="C2078" s="271" t="s">
        <v>15152</v>
      </c>
      <c r="D2078" s="273">
        <v>5.63</v>
      </c>
    </row>
    <row r="2079" spans="1:4" ht="18">
      <c r="A2079" s="271">
        <v>1917336</v>
      </c>
      <c r="B2079" s="272" t="s">
        <v>17035</v>
      </c>
      <c r="C2079" s="271" t="s">
        <v>15152</v>
      </c>
      <c r="D2079" s="273">
        <v>6.33</v>
      </c>
    </row>
    <row r="2080" spans="1:4" ht="18">
      <c r="A2080" s="271">
        <v>1917337</v>
      </c>
      <c r="B2080" s="272" t="s">
        <v>17036</v>
      </c>
      <c r="C2080" s="271" t="s">
        <v>15152</v>
      </c>
      <c r="D2080" s="273">
        <v>6.92</v>
      </c>
    </row>
    <row r="2081" spans="1:4" ht="18">
      <c r="A2081" s="271">
        <v>1917338</v>
      </c>
      <c r="B2081" s="272" t="s">
        <v>17037</v>
      </c>
      <c r="C2081" s="271" t="s">
        <v>15152</v>
      </c>
      <c r="D2081" s="273">
        <v>7.66</v>
      </c>
    </row>
    <row r="2082" spans="1:4" ht="18">
      <c r="A2082" s="271">
        <v>1917339</v>
      </c>
      <c r="B2082" s="272" t="s">
        <v>17038</v>
      </c>
      <c r="C2082" s="271" t="s">
        <v>15152</v>
      </c>
      <c r="D2082" s="273">
        <v>8.5399999999999991</v>
      </c>
    </row>
    <row r="2083" spans="1:4" ht="18">
      <c r="A2083" s="271">
        <v>1917340</v>
      </c>
      <c r="B2083" s="272" t="s">
        <v>17039</v>
      </c>
      <c r="C2083" s="271" t="s">
        <v>15152</v>
      </c>
      <c r="D2083" s="273">
        <v>9.92</v>
      </c>
    </row>
    <row r="2084" spans="1:4" ht="18">
      <c r="A2084" s="271">
        <v>1917341</v>
      </c>
      <c r="B2084" s="272" t="s">
        <v>17040</v>
      </c>
      <c r="C2084" s="271" t="s">
        <v>15152</v>
      </c>
      <c r="D2084" s="273">
        <v>12.55</v>
      </c>
    </row>
    <row r="2085" spans="1:4" ht="18">
      <c r="A2085" s="271">
        <v>1917342</v>
      </c>
      <c r="B2085" s="272" t="s">
        <v>17041</v>
      </c>
      <c r="C2085" s="271" t="s">
        <v>15152</v>
      </c>
      <c r="D2085" s="273">
        <v>15.57</v>
      </c>
    </row>
    <row r="2086" spans="1:4" ht="18">
      <c r="A2086" s="271">
        <v>1917343</v>
      </c>
      <c r="B2086" s="272" t="s">
        <v>17042</v>
      </c>
      <c r="C2086" s="271" t="s">
        <v>15152</v>
      </c>
      <c r="D2086" s="273">
        <v>19.399999999999999</v>
      </c>
    </row>
    <row r="2087" spans="1:4" ht="18">
      <c r="A2087" s="271">
        <v>1917344</v>
      </c>
      <c r="B2087" s="272" t="s">
        <v>17043</v>
      </c>
      <c r="C2087" s="271" t="s">
        <v>15152</v>
      </c>
      <c r="D2087" s="273">
        <v>23.44</v>
      </c>
    </row>
    <row r="2088" spans="1:4" ht="18">
      <c r="A2088" s="271">
        <v>1917345</v>
      </c>
      <c r="B2088" s="272" t="s">
        <v>17044</v>
      </c>
      <c r="C2088" s="271" t="s">
        <v>15152</v>
      </c>
      <c r="D2088" s="273">
        <v>29.06</v>
      </c>
    </row>
    <row r="2089" spans="1:4" ht="18">
      <c r="A2089" s="271">
        <v>1917346</v>
      </c>
      <c r="B2089" s="272" t="s">
        <v>17045</v>
      </c>
      <c r="C2089" s="271" t="s">
        <v>15152</v>
      </c>
      <c r="D2089" s="273">
        <v>34.630000000000003</v>
      </c>
    </row>
    <row r="2090" spans="1:4" ht="18">
      <c r="A2090" s="271">
        <v>1917347</v>
      </c>
      <c r="B2090" s="272" t="s">
        <v>17046</v>
      </c>
      <c r="C2090" s="271" t="s">
        <v>15152</v>
      </c>
      <c r="D2090" s="273">
        <v>43.05</v>
      </c>
    </row>
    <row r="2091" spans="1:4" ht="18">
      <c r="A2091" s="271">
        <v>1917332</v>
      </c>
      <c r="B2091" s="272" t="s">
        <v>17047</v>
      </c>
      <c r="C2091" s="271" t="s">
        <v>15152</v>
      </c>
      <c r="D2091" s="273">
        <v>4.58</v>
      </c>
    </row>
    <row r="2092" spans="1:4" ht="18">
      <c r="A2092" s="271">
        <v>1917333</v>
      </c>
      <c r="B2092" s="272" t="s">
        <v>17048</v>
      </c>
      <c r="C2092" s="271" t="s">
        <v>15152</v>
      </c>
      <c r="D2092" s="273">
        <v>4.8899999999999997</v>
      </c>
    </row>
    <row r="2093" spans="1:4" ht="18">
      <c r="A2093" s="271">
        <v>1917334</v>
      </c>
      <c r="B2093" s="272" t="s">
        <v>17049</v>
      </c>
      <c r="C2093" s="271" t="s">
        <v>15152</v>
      </c>
      <c r="D2093" s="273">
        <v>5.2</v>
      </c>
    </row>
    <row r="2094" spans="1:4" ht="18">
      <c r="A2094" s="271">
        <v>1917331</v>
      </c>
      <c r="B2094" s="272" t="s">
        <v>17050</v>
      </c>
      <c r="C2094" s="271" t="s">
        <v>15152</v>
      </c>
      <c r="D2094" s="273">
        <v>4.1500000000000004</v>
      </c>
    </row>
    <row r="2095" spans="1:4" ht="18">
      <c r="A2095" s="271">
        <v>1917443</v>
      </c>
      <c r="B2095" s="272" t="s">
        <v>17051</v>
      </c>
      <c r="C2095" s="271" t="s">
        <v>15152</v>
      </c>
      <c r="D2095" s="273">
        <v>6.17</v>
      </c>
    </row>
    <row r="2096" spans="1:4" ht="18">
      <c r="A2096" s="271">
        <v>1917444</v>
      </c>
      <c r="B2096" s="272" t="s">
        <v>17052</v>
      </c>
      <c r="C2096" s="271" t="s">
        <v>15152</v>
      </c>
      <c r="D2096" s="273">
        <v>6.7</v>
      </c>
    </row>
    <row r="2097" spans="1:4" ht="18">
      <c r="A2097" s="271">
        <v>1917445</v>
      </c>
      <c r="B2097" s="272" t="s">
        <v>17053</v>
      </c>
      <c r="C2097" s="271" t="s">
        <v>15152</v>
      </c>
      <c r="D2097" s="273">
        <v>7.27</v>
      </c>
    </row>
    <row r="2098" spans="1:4" ht="18">
      <c r="A2098" s="271">
        <v>1917446</v>
      </c>
      <c r="B2098" s="272" t="s">
        <v>17054</v>
      </c>
      <c r="C2098" s="271" t="s">
        <v>15152</v>
      </c>
      <c r="D2098" s="273">
        <v>7.85</v>
      </c>
    </row>
    <row r="2099" spans="1:4" ht="18">
      <c r="A2099" s="271">
        <v>1917447</v>
      </c>
      <c r="B2099" s="272" t="s">
        <v>17055</v>
      </c>
      <c r="C2099" s="271" t="s">
        <v>15152</v>
      </c>
      <c r="D2099" s="273">
        <v>8.66</v>
      </c>
    </row>
    <row r="2100" spans="1:4" ht="18">
      <c r="A2100" s="271">
        <v>1917448</v>
      </c>
      <c r="B2100" s="272" t="s">
        <v>17056</v>
      </c>
      <c r="C2100" s="271" t="s">
        <v>15152</v>
      </c>
      <c r="D2100" s="273">
        <v>9.42</v>
      </c>
    </row>
    <row r="2101" spans="1:4" ht="18">
      <c r="A2101" s="271">
        <v>1917449</v>
      </c>
      <c r="B2101" s="272" t="s">
        <v>17057</v>
      </c>
      <c r="C2101" s="271" t="s">
        <v>15152</v>
      </c>
      <c r="D2101" s="273">
        <v>10.38</v>
      </c>
    </row>
    <row r="2102" spans="1:4" ht="18">
      <c r="A2102" s="271">
        <v>1917450</v>
      </c>
      <c r="B2102" s="272" t="s">
        <v>17058</v>
      </c>
      <c r="C2102" s="271" t="s">
        <v>15152</v>
      </c>
      <c r="D2102" s="273">
        <v>11.54</v>
      </c>
    </row>
    <row r="2103" spans="1:4" ht="18">
      <c r="A2103" s="271">
        <v>1917451</v>
      </c>
      <c r="B2103" s="272" t="s">
        <v>17059</v>
      </c>
      <c r="C2103" s="271" t="s">
        <v>15152</v>
      </c>
      <c r="D2103" s="273">
        <v>14</v>
      </c>
    </row>
    <row r="2104" spans="1:4" ht="18">
      <c r="A2104" s="271">
        <v>1917452</v>
      </c>
      <c r="B2104" s="272" t="s">
        <v>17060</v>
      </c>
      <c r="C2104" s="271" t="s">
        <v>15152</v>
      </c>
      <c r="D2104" s="273">
        <v>16.45</v>
      </c>
    </row>
    <row r="2105" spans="1:4" ht="18">
      <c r="A2105" s="271">
        <v>1917453</v>
      </c>
      <c r="B2105" s="272" t="s">
        <v>17061</v>
      </c>
      <c r="C2105" s="271" t="s">
        <v>15152</v>
      </c>
      <c r="D2105" s="273">
        <v>19.41</v>
      </c>
    </row>
    <row r="2106" spans="1:4" ht="18">
      <c r="A2106" s="271">
        <v>1917454</v>
      </c>
      <c r="B2106" s="272" t="s">
        <v>17062</v>
      </c>
      <c r="C2106" s="271" t="s">
        <v>15152</v>
      </c>
      <c r="D2106" s="273">
        <v>22.66</v>
      </c>
    </row>
    <row r="2107" spans="1:4" ht="18">
      <c r="A2107" s="271">
        <v>1917455</v>
      </c>
      <c r="B2107" s="272" t="s">
        <v>17063</v>
      </c>
      <c r="C2107" s="271" t="s">
        <v>15152</v>
      </c>
      <c r="D2107" s="273">
        <v>26.73</v>
      </c>
    </row>
    <row r="2108" spans="1:4" ht="18">
      <c r="A2108" s="271">
        <v>1917456</v>
      </c>
      <c r="B2108" s="272" t="s">
        <v>17064</v>
      </c>
      <c r="C2108" s="271" t="s">
        <v>15152</v>
      </c>
      <c r="D2108" s="273">
        <v>31.18</v>
      </c>
    </row>
    <row r="2109" spans="1:4" ht="18">
      <c r="A2109" s="271">
        <v>1917457</v>
      </c>
      <c r="B2109" s="272" t="s">
        <v>17065</v>
      </c>
      <c r="C2109" s="271" t="s">
        <v>15152</v>
      </c>
      <c r="D2109" s="273">
        <v>35.17</v>
      </c>
    </row>
    <row r="2110" spans="1:4" ht="18">
      <c r="A2110" s="271">
        <v>1917458</v>
      </c>
      <c r="B2110" s="272" t="s">
        <v>17066</v>
      </c>
      <c r="C2110" s="271" t="s">
        <v>15152</v>
      </c>
      <c r="D2110" s="273">
        <v>40.43</v>
      </c>
    </row>
    <row r="2111" spans="1:4" ht="18">
      <c r="A2111" s="271">
        <v>1917459</v>
      </c>
      <c r="B2111" s="272" t="s">
        <v>17067</v>
      </c>
      <c r="C2111" s="271" t="s">
        <v>15152</v>
      </c>
      <c r="D2111" s="273">
        <v>42.48</v>
      </c>
    </row>
    <row r="2112" spans="1:4" ht="18">
      <c r="A2112" s="271">
        <v>1917440</v>
      </c>
      <c r="B2112" s="272" t="s">
        <v>17068</v>
      </c>
      <c r="C2112" s="271" t="s">
        <v>15152</v>
      </c>
      <c r="D2112" s="273">
        <v>4.3099999999999996</v>
      </c>
    </row>
    <row r="2113" spans="1:4" ht="18">
      <c r="A2113" s="271">
        <v>1917441</v>
      </c>
      <c r="B2113" s="272" t="s">
        <v>17069</v>
      </c>
      <c r="C2113" s="271" t="s">
        <v>15152</v>
      </c>
      <c r="D2113" s="273">
        <v>4.88</v>
      </c>
    </row>
    <row r="2114" spans="1:4" ht="18">
      <c r="A2114" s="271">
        <v>1917442</v>
      </c>
      <c r="B2114" s="272" t="s">
        <v>17070</v>
      </c>
      <c r="C2114" s="271" t="s">
        <v>15152</v>
      </c>
      <c r="D2114" s="273">
        <v>5.45</v>
      </c>
    </row>
    <row r="2115" spans="1:4" ht="18">
      <c r="A2115" s="271">
        <v>1917734</v>
      </c>
      <c r="B2115" s="272" t="s">
        <v>17071</v>
      </c>
      <c r="C2115" s="271" t="s">
        <v>15152</v>
      </c>
      <c r="D2115" s="273">
        <v>4</v>
      </c>
    </row>
    <row r="2116" spans="1:4" ht="18">
      <c r="A2116" s="271">
        <v>1917055</v>
      </c>
      <c r="B2116" s="272" t="s">
        <v>17072</v>
      </c>
      <c r="C2116" s="271" t="s">
        <v>15152</v>
      </c>
      <c r="D2116" s="273">
        <v>10.39</v>
      </c>
    </row>
    <row r="2117" spans="1:4" ht="18">
      <c r="A2117" s="271">
        <v>1917056</v>
      </c>
      <c r="B2117" s="272" t="s">
        <v>17073</v>
      </c>
      <c r="C2117" s="271" t="s">
        <v>15152</v>
      </c>
      <c r="D2117" s="273">
        <v>10.58</v>
      </c>
    </row>
    <row r="2118" spans="1:4" ht="18">
      <c r="A2118" s="271">
        <v>1917057</v>
      </c>
      <c r="B2118" s="272" t="s">
        <v>17074</v>
      </c>
      <c r="C2118" s="271" t="s">
        <v>15152</v>
      </c>
      <c r="D2118" s="273">
        <v>10.78</v>
      </c>
    </row>
    <row r="2119" spans="1:4" ht="18">
      <c r="A2119" s="271">
        <v>1917058</v>
      </c>
      <c r="B2119" s="272" t="s">
        <v>17075</v>
      </c>
      <c r="C2119" s="271" t="s">
        <v>15152</v>
      </c>
      <c r="D2119" s="273">
        <v>10.99</v>
      </c>
    </row>
    <row r="2120" spans="1:4" ht="18">
      <c r="A2120" s="271">
        <v>1917059</v>
      </c>
      <c r="B2120" s="272" t="s">
        <v>17076</v>
      </c>
      <c r="C2120" s="271" t="s">
        <v>15152</v>
      </c>
      <c r="D2120" s="273">
        <v>11.21</v>
      </c>
    </row>
    <row r="2121" spans="1:4" ht="18">
      <c r="A2121" s="271">
        <v>1917060</v>
      </c>
      <c r="B2121" s="272" t="s">
        <v>17077</v>
      </c>
      <c r="C2121" s="271" t="s">
        <v>15152</v>
      </c>
      <c r="D2121" s="273">
        <v>11.32</v>
      </c>
    </row>
    <row r="2122" spans="1:4" ht="18">
      <c r="A2122" s="271">
        <v>1901536</v>
      </c>
      <c r="B2122" s="272" t="s">
        <v>17078</v>
      </c>
      <c r="C2122" s="271" t="s">
        <v>15152</v>
      </c>
      <c r="D2122" s="273">
        <v>8.33</v>
      </c>
    </row>
    <row r="2123" spans="1:4" ht="18">
      <c r="A2123" s="271">
        <v>1901537</v>
      </c>
      <c r="B2123" s="272" t="s">
        <v>17079</v>
      </c>
      <c r="C2123" s="271" t="s">
        <v>15152</v>
      </c>
      <c r="D2123" s="273">
        <v>8.4</v>
      </c>
    </row>
    <row r="2124" spans="1:4" ht="18">
      <c r="A2124" s="271">
        <v>1901538</v>
      </c>
      <c r="B2124" s="272" t="s">
        <v>17080</v>
      </c>
      <c r="C2124" s="271" t="s">
        <v>15152</v>
      </c>
      <c r="D2124" s="273">
        <v>8.4700000000000006</v>
      </c>
    </row>
    <row r="2125" spans="1:4" ht="18">
      <c r="A2125" s="271">
        <v>1901539</v>
      </c>
      <c r="B2125" s="272" t="s">
        <v>17081</v>
      </c>
      <c r="C2125" s="271" t="s">
        <v>15152</v>
      </c>
      <c r="D2125" s="273">
        <v>8.5399999999999991</v>
      </c>
    </row>
    <row r="2126" spans="1:4" ht="18">
      <c r="A2126" s="271">
        <v>1901540</v>
      </c>
      <c r="B2126" s="272" t="s">
        <v>17082</v>
      </c>
      <c r="C2126" s="271" t="s">
        <v>15152</v>
      </c>
      <c r="D2126" s="273">
        <v>8.6199999999999992</v>
      </c>
    </row>
    <row r="2127" spans="1:4" ht="18">
      <c r="A2127" s="271">
        <v>1901535</v>
      </c>
      <c r="B2127" s="272" t="s">
        <v>17083</v>
      </c>
      <c r="C2127" s="271" t="s">
        <v>15152</v>
      </c>
      <c r="D2127" s="273">
        <v>8.66</v>
      </c>
    </row>
    <row r="2128" spans="1:4" ht="18">
      <c r="A2128" s="271">
        <v>1901542</v>
      </c>
      <c r="B2128" s="272" t="s">
        <v>17084</v>
      </c>
      <c r="C2128" s="271" t="s">
        <v>15152</v>
      </c>
      <c r="D2128" s="273">
        <v>11.16</v>
      </c>
    </row>
    <row r="2129" spans="1:4" ht="18">
      <c r="A2129" s="271">
        <v>1901543</v>
      </c>
      <c r="B2129" s="272" t="s">
        <v>17085</v>
      </c>
      <c r="C2129" s="271" t="s">
        <v>15152</v>
      </c>
      <c r="D2129" s="273">
        <v>11.22</v>
      </c>
    </row>
    <row r="2130" spans="1:4" ht="18">
      <c r="A2130" s="271">
        <v>1901544</v>
      </c>
      <c r="B2130" s="272" t="s">
        <v>17086</v>
      </c>
      <c r="C2130" s="271" t="s">
        <v>15152</v>
      </c>
      <c r="D2130" s="273">
        <v>11.29</v>
      </c>
    </row>
    <row r="2131" spans="1:4" ht="18">
      <c r="A2131" s="271">
        <v>1901545</v>
      </c>
      <c r="B2131" s="272" t="s">
        <v>17087</v>
      </c>
      <c r="C2131" s="271" t="s">
        <v>15152</v>
      </c>
      <c r="D2131" s="273">
        <v>11.36</v>
      </c>
    </row>
    <row r="2132" spans="1:4" ht="18">
      <c r="A2132" s="271">
        <v>1901546</v>
      </c>
      <c r="B2132" s="272" t="s">
        <v>17088</v>
      </c>
      <c r="C2132" s="271" t="s">
        <v>15152</v>
      </c>
      <c r="D2132" s="273">
        <v>11.44</v>
      </c>
    </row>
    <row r="2133" spans="1:4" ht="18">
      <c r="A2133" s="271">
        <v>1901541</v>
      </c>
      <c r="B2133" s="272" t="s">
        <v>17089</v>
      </c>
      <c r="C2133" s="271" t="s">
        <v>15152</v>
      </c>
      <c r="D2133" s="273">
        <v>11.48</v>
      </c>
    </row>
    <row r="2134" spans="1:4" ht="18">
      <c r="A2134" s="271">
        <v>1917091</v>
      </c>
      <c r="B2134" s="272" t="s">
        <v>17090</v>
      </c>
      <c r="C2134" s="271" t="s">
        <v>15152</v>
      </c>
      <c r="D2134" s="273">
        <v>12.62</v>
      </c>
    </row>
    <row r="2135" spans="1:4" ht="18">
      <c r="A2135" s="271">
        <v>1917092</v>
      </c>
      <c r="B2135" s="272" t="s">
        <v>17091</v>
      </c>
      <c r="C2135" s="271" t="s">
        <v>15152</v>
      </c>
      <c r="D2135" s="273">
        <v>12.79</v>
      </c>
    </row>
    <row r="2136" spans="1:4" ht="18">
      <c r="A2136" s="271">
        <v>1917093</v>
      </c>
      <c r="B2136" s="272" t="s">
        <v>17092</v>
      </c>
      <c r="C2136" s="271" t="s">
        <v>15152</v>
      </c>
      <c r="D2136" s="273">
        <v>12.96</v>
      </c>
    </row>
    <row r="2137" spans="1:4" ht="18">
      <c r="A2137" s="271">
        <v>1917094</v>
      </c>
      <c r="B2137" s="272" t="s">
        <v>17093</v>
      </c>
      <c r="C2137" s="271" t="s">
        <v>15152</v>
      </c>
      <c r="D2137" s="273">
        <v>13.14</v>
      </c>
    </row>
    <row r="2138" spans="1:4" ht="18">
      <c r="A2138" s="271">
        <v>1917095</v>
      </c>
      <c r="B2138" s="272" t="s">
        <v>17094</v>
      </c>
      <c r="C2138" s="271" t="s">
        <v>15152</v>
      </c>
      <c r="D2138" s="273">
        <v>13.33</v>
      </c>
    </row>
    <row r="2139" spans="1:4" ht="18">
      <c r="A2139" s="271">
        <v>1917096</v>
      </c>
      <c r="B2139" s="272" t="s">
        <v>17095</v>
      </c>
      <c r="C2139" s="271" t="s">
        <v>15152</v>
      </c>
      <c r="D2139" s="273">
        <v>13.43</v>
      </c>
    </row>
    <row r="2140" spans="1:4" ht="18">
      <c r="A2140" s="271">
        <v>1901548</v>
      </c>
      <c r="B2140" s="272" t="s">
        <v>17096</v>
      </c>
      <c r="C2140" s="271" t="s">
        <v>15152</v>
      </c>
      <c r="D2140" s="273">
        <v>14.04</v>
      </c>
    </row>
    <row r="2141" spans="1:4" ht="18">
      <c r="A2141" s="271">
        <v>1901549</v>
      </c>
      <c r="B2141" s="272" t="s">
        <v>17097</v>
      </c>
      <c r="C2141" s="271" t="s">
        <v>15152</v>
      </c>
      <c r="D2141" s="273">
        <v>14.1</v>
      </c>
    </row>
    <row r="2142" spans="1:4" ht="18">
      <c r="A2142" s="271">
        <v>1901550</v>
      </c>
      <c r="B2142" s="272" t="s">
        <v>17098</v>
      </c>
      <c r="C2142" s="271" t="s">
        <v>15152</v>
      </c>
      <c r="D2142" s="273">
        <v>14.17</v>
      </c>
    </row>
    <row r="2143" spans="1:4" ht="18">
      <c r="A2143" s="271">
        <v>1901551</v>
      </c>
      <c r="B2143" s="272" t="s">
        <v>17099</v>
      </c>
      <c r="C2143" s="271" t="s">
        <v>15152</v>
      </c>
      <c r="D2143" s="273">
        <v>14.24</v>
      </c>
    </row>
    <row r="2144" spans="1:4" ht="18">
      <c r="A2144" s="271">
        <v>1901552</v>
      </c>
      <c r="B2144" s="272" t="s">
        <v>17100</v>
      </c>
      <c r="C2144" s="271" t="s">
        <v>15152</v>
      </c>
      <c r="D2144" s="273">
        <v>14.31</v>
      </c>
    </row>
    <row r="2145" spans="1:4" ht="18">
      <c r="A2145" s="271">
        <v>1901547</v>
      </c>
      <c r="B2145" s="272" t="s">
        <v>17101</v>
      </c>
      <c r="C2145" s="271" t="s">
        <v>15152</v>
      </c>
      <c r="D2145" s="273">
        <v>14.35</v>
      </c>
    </row>
    <row r="2146" spans="1:4" ht="18">
      <c r="A2146" s="271">
        <v>1917127</v>
      </c>
      <c r="B2146" s="272" t="s">
        <v>17102</v>
      </c>
      <c r="C2146" s="271" t="s">
        <v>15152</v>
      </c>
      <c r="D2146" s="273">
        <v>11.81</v>
      </c>
    </row>
    <row r="2147" spans="1:4" ht="18">
      <c r="A2147" s="271">
        <v>1917128</v>
      </c>
      <c r="B2147" s="272" t="s">
        <v>17103</v>
      </c>
      <c r="C2147" s="271" t="s">
        <v>15152</v>
      </c>
      <c r="D2147" s="273">
        <v>11.94</v>
      </c>
    </row>
    <row r="2148" spans="1:4" ht="18">
      <c r="A2148" s="271">
        <v>1917129</v>
      </c>
      <c r="B2148" s="272" t="s">
        <v>17104</v>
      </c>
      <c r="C2148" s="271" t="s">
        <v>15152</v>
      </c>
      <c r="D2148" s="273">
        <v>12.08</v>
      </c>
    </row>
    <row r="2149" spans="1:4" ht="18">
      <c r="A2149" s="271">
        <v>1917130</v>
      </c>
      <c r="B2149" s="272" t="s">
        <v>17105</v>
      </c>
      <c r="C2149" s="271" t="s">
        <v>15152</v>
      </c>
      <c r="D2149" s="273">
        <v>12.23</v>
      </c>
    </row>
    <row r="2150" spans="1:4" ht="18">
      <c r="A2150" s="271">
        <v>1917131</v>
      </c>
      <c r="B2150" s="272" t="s">
        <v>17106</v>
      </c>
      <c r="C2150" s="271" t="s">
        <v>15152</v>
      </c>
      <c r="D2150" s="273">
        <v>12.39</v>
      </c>
    </row>
    <row r="2151" spans="1:4" ht="18">
      <c r="A2151" s="271">
        <v>1917132</v>
      </c>
      <c r="B2151" s="272" t="s">
        <v>17107</v>
      </c>
      <c r="C2151" s="271" t="s">
        <v>15152</v>
      </c>
      <c r="D2151" s="273">
        <v>12.47</v>
      </c>
    </row>
    <row r="2152" spans="1:4" ht="18">
      <c r="A2152" s="271">
        <v>1917163</v>
      </c>
      <c r="B2152" s="272" t="s">
        <v>17108</v>
      </c>
      <c r="C2152" s="271" t="s">
        <v>15152</v>
      </c>
      <c r="D2152" s="273">
        <v>10.29</v>
      </c>
    </row>
    <row r="2153" spans="1:4" ht="18">
      <c r="A2153" s="271">
        <v>1917164</v>
      </c>
      <c r="B2153" s="272" t="s">
        <v>17109</v>
      </c>
      <c r="C2153" s="271" t="s">
        <v>15152</v>
      </c>
      <c r="D2153" s="273">
        <v>10.4</v>
      </c>
    </row>
    <row r="2154" spans="1:4" ht="18">
      <c r="A2154" s="271">
        <v>1917165</v>
      </c>
      <c r="B2154" s="272" t="s">
        <v>17110</v>
      </c>
      <c r="C2154" s="271" t="s">
        <v>15152</v>
      </c>
      <c r="D2154" s="273">
        <v>10.52</v>
      </c>
    </row>
    <row r="2155" spans="1:4" ht="18">
      <c r="A2155" s="271">
        <v>1917166</v>
      </c>
      <c r="B2155" s="272" t="s">
        <v>17111</v>
      </c>
      <c r="C2155" s="271" t="s">
        <v>15152</v>
      </c>
      <c r="D2155" s="273">
        <v>10.64</v>
      </c>
    </row>
    <row r="2156" spans="1:4" ht="18">
      <c r="A2156" s="271">
        <v>1917167</v>
      </c>
      <c r="B2156" s="272" t="s">
        <v>17112</v>
      </c>
      <c r="C2156" s="271" t="s">
        <v>15152</v>
      </c>
      <c r="D2156" s="273">
        <v>10.77</v>
      </c>
    </row>
    <row r="2157" spans="1:4" ht="18">
      <c r="A2157" s="271">
        <v>1917168</v>
      </c>
      <c r="B2157" s="272" t="s">
        <v>17113</v>
      </c>
      <c r="C2157" s="271" t="s">
        <v>15152</v>
      </c>
      <c r="D2157" s="273">
        <v>10.84</v>
      </c>
    </row>
    <row r="2158" spans="1:4" ht="18">
      <c r="A2158" s="271">
        <v>1917199</v>
      </c>
      <c r="B2158" s="272" t="s">
        <v>17114</v>
      </c>
      <c r="C2158" s="271" t="s">
        <v>15152</v>
      </c>
      <c r="D2158" s="273">
        <v>9.68</v>
      </c>
    </row>
    <row r="2159" spans="1:4" ht="18">
      <c r="A2159" s="271">
        <v>1917200</v>
      </c>
      <c r="B2159" s="272" t="s">
        <v>17115</v>
      </c>
      <c r="C2159" s="271" t="s">
        <v>15152</v>
      </c>
      <c r="D2159" s="273">
        <v>9.7799999999999994</v>
      </c>
    </row>
    <row r="2160" spans="1:4" ht="18">
      <c r="A2160" s="271">
        <v>1917201</v>
      </c>
      <c r="B2160" s="272" t="s">
        <v>17116</v>
      </c>
      <c r="C2160" s="271" t="s">
        <v>15152</v>
      </c>
      <c r="D2160" s="273">
        <v>9.89</v>
      </c>
    </row>
    <row r="2161" spans="1:4" ht="18">
      <c r="A2161" s="271">
        <v>1917202</v>
      </c>
      <c r="B2161" s="272" t="s">
        <v>17117</v>
      </c>
      <c r="C2161" s="271" t="s">
        <v>15152</v>
      </c>
      <c r="D2161" s="273">
        <v>10</v>
      </c>
    </row>
    <row r="2162" spans="1:4" ht="18">
      <c r="A2162" s="271">
        <v>1917203</v>
      </c>
      <c r="B2162" s="272" t="s">
        <v>17118</v>
      </c>
      <c r="C2162" s="271" t="s">
        <v>15152</v>
      </c>
      <c r="D2162" s="273">
        <v>10.11</v>
      </c>
    </row>
    <row r="2163" spans="1:4" ht="18">
      <c r="A2163" s="271">
        <v>1917204</v>
      </c>
      <c r="B2163" s="272" t="s">
        <v>17119</v>
      </c>
      <c r="C2163" s="271" t="s">
        <v>15152</v>
      </c>
      <c r="D2163" s="273">
        <v>10.17</v>
      </c>
    </row>
    <row r="2164" spans="1:4" ht="18">
      <c r="A2164" s="271">
        <v>1917019</v>
      </c>
      <c r="B2164" s="272" t="s">
        <v>17120</v>
      </c>
      <c r="C2164" s="271" t="s">
        <v>15152</v>
      </c>
      <c r="D2164" s="273">
        <v>13.27</v>
      </c>
    </row>
    <row r="2165" spans="1:4" ht="18">
      <c r="A2165" s="271">
        <v>1917020</v>
      </c>
      <c r="B2165" s="272" t="s">
        <v>17121</v>
      </c>
      <c r="C2165" s="271" t="s">
        <v>15152</v>
      </c>
      <c r="D2165" s="273">
        <v>13.53</v>
      </c>
    </row>
    <row r="2166" spans="1:4" ht="18">
      <c r="A2166" s="271">
        <v>1917021</v>
      </c>
      <c r="B2166" s="272" t="s">
        <v>17122</v>
      </c>
      <c r="C2166" s="271" t="s">
        <v>15152</v>
      </c>
      <c r="D2166" s="273">
        <v>13.79</v>
      </c>
    </row>
    <row r="2167" spans="1:4" ht="18">
      <c r="A2167" s="271">
        <v>1917022</v>
      </c>
      <c r="B2167" s="272" t="s">
        <v>17123</v>
      </c>
      <c r="C2167" s="271" t="s">
        <v>15152</v>
      </c>
      <c r="D2167" s="273">
        <v>14.07</v>
      </c>
    </row>
    <row r="2168" spans="1:4" ht="18">
      <c r="A2168" s="271">
        <v>1917023</v>
      </c>
      <c r="B2168" s="272" t="s">
        <v>17124</v>
      </c>
      <c r="C2168" s="271" t="s">
        <v>15152</v>
      </c>
      <c r="D2168" s="273">
        <v>14.37</v>
      </c>
    </row>
    <row r="2169" spans="1:4" ht="18">
      <c r="A2169" s="271">
        <v>1917024</v>
      </c>
      <c r="B2169" s="272" t="s">
        <v>17125</v>
      </c>
      <c r="C2169" s="271" t="s">
        <v>15152</v>
      </c>
      <c r="D2169" s="273">
        <v>14.53</v>
      </c>
    </row>
    <row r="2170" spans="1:4" ht="18">
      <c r="A2170" s="271">
        <v>1917541</v>
      </c>
      <c r="B2170" s="272" t="s">
        <v>17126</v>
      </c>
      <c r="C2170" s="271" t="s">
        <v>15152</v>
      </c>
      <c r="D2170" s="273">
        <v>5.32</v>
      </c>
    </row>
    <row r="2171" spans="1:4" ht="18">
      <c r="A2171" s="271">
        <v>1917542</v>
      </c>
      <c r="B2171" s="272" t="s">
        <v>17127</v>
      </c>
      <c r="C2171" s="271" t="s">
        <v>15152</v>
      </c>
      <c r="D2171" s="273">
        <v>5.89</v>
      </c>
    </row>
    <row r="2172" spans="1:4" ht="18">
      <c r="A2172" s="271">
        <v>1917543</v>
      </c>
      <c r="B2172" s="272" t="s">
        <v>17128</v>
      </c>
      <c r="C2172" s="271" t="s">
        <v>15152</v>
      </c>
      <c r="D2172" s="273">
        <v>6.21</v>
      </c>
    </row>
    <row r="2173" spans="1:4" ht="18">
      <c r="A2173" s="271">
        <v>1917544</v>
      </c>
      <c r="B2173" s="272" t="s">
        <v>17129</v>
      </c>
      <c r="C2173" s="271" t="s">
        <v>15152</v>
      </c>
      <c r="D2173" s="273">
        <v>6.53</v>
      </c>
    </row>
    <row r="2174" spans="1:4" ht="18">
      <c r="A2174" s="271">
        <v>1917545</v>
      </c>
      <c r="B2174" s="272" t="s">
        <v>17130</v>
      </c>
      <c r="C2174" s="271" t="s">
        <v>15152</v>
      </c>
      <c r="D2174" s="273">
        <v>6.93</v>
      </c>
    </row>
    <row r="2175" spans="1:4" ht="18">
      <c r="A2175" s="271">
        <v>1917546</v>
      </c>
      <c r="B2175" s="272" t="s">
        <v>17131</v>
      </c>
      <c r="C2175" s="271" t="s">
        <v>15152</v>
      </c>
      <c r="D2175" s="273">
        <v>7.27</v>
      </c>
    </row>
    <row r="2176" spans="1:4" ht="18">
      <c r="A2176" s="271">
        <v>1917547</v>
      </c>
      <c r="B2176" s="272" t="s">
        <v>17132</v>
      </c>
      <c r="C2176" s="271" t="s">
        <v>15152</v>
      </c>
      <c r="D2176" s="273">
        <v>7.88</v>
      </c>
    </row>
    <row r="2177" spans="1:4" ht="18">
      <c r="A2177" s="271">
        <v>1917548</v>
      </c>
      <c r="B2177" s="272" t="s">
        <v>17133</v>
      </c>
      <c r="C2177" s="271" t="s">
        <v>15152</v>
      </c>
      <c r="D2177" s="273">
        <v>8.3000000000000007</v>
      </c>
    </row>
    <row r="2178" spans="1:4" ht="18">
      <c r="A2178" s="271">
        <v>1917549</v>
      </c>
      <c r="B2178" s="272" t="s">
        <v>17134</v>
      </c>
      <c r="C2178" s="271" t="s">
        <v>15152</v>
      </c>
      <c r="D2178" s="273">
        <v>8.74</v>
      </c>
    </row>
    <row r="2179" spans="1:4" ht="18">
      <c r="A2179" s="271">
        <v>1917550</v>
      </c>
      <c r="B2179" s="272" t="s">
        <v>17135</v>
      </c>
      <c r="C2179" s="271" t="s">
        <v>15152</v>
      </c>
      <c r="D2179" s="273">
        <v>9.2100000000000009</v>
      </c>
    </row>
    <row r="2180" spans="1:4" ht="18">
      <c r="A2180" s="271">
        <v>1917551</v>
      </c>
      <c r="B2180" s="272" t="s">
        <v>17136</v>
      </c>
      <c r="C2180" s="271" t="s">
        <v>15152</v>
      </c>
      <c r="D2180" s="273">
        <v>9.89</v>
      </c>
    </row>
    <row r="2181" spans="1:4" ht="18">
      <c r="A2181" s="271">
        <v>1917552</v>
      </c>
      <c r="B2181" s="272" t="s">
        <v>17137</v>
      </c>
      <c r="C2181" s="271" t="s">
        <v>15152</v>
      </c>
      <c r="D2181" s="273">
        <v>10.39</v>
      </c>
    </row>
    <row r="2182" spans="1:4" ht="18">
      <c r="A2182" s="271">
        <v>1917553</v>
      </c>
      <c r="B2182" s="272" t="s">
        <v>17138</v>
      </c>
      <c r="C2182" s="271" t="s">
        <v>15152</v>
      </c>
      <c r="D2182" s="273">
        <v>10.4</v>
      </c>
    </row>
    <row r="2183" spans="1:4" ht="18">
      <c r="A2183" s="271">
        <v>1917554</v>
      </c>
      <c r="B2183" s="272" t="s">
        <v>17139</v>
      </c>
      <c r="C2183" s="271" t="s">
        <v>15152</v>
      </c>
      <c r="D2183" s="273">
        <v>11.35</v>
      </c>
    </row>
    <row r="2184" spans="1:4" ht="18">
      <c r="A2184" s="271">
        <v>1917555</v>
      </c>
      <c r="B2184" s="272" t="s">
        <v>17140</v>
      </c>
      <c r="C2184" s="271" t="s">
        <v>15152</v>
      </c>
      <c r="D2184" s="273">
        <v>11.89</v>
      </c>
    </row>
    <row r="2185" spans="1:4" ht="18">
      <c r="A2185" s="271">
        <v>1917556</v>
      </c>
      <c r="B2185" s="272" t="s">
        <v>17141</v>
      </c>
      <c r="C2185" s="271" t="s">
        <v>15152</v>
      </c>
      <c r="D2185" s="273">
        <v>12.7</v>
      </c>
    </row>
    <row r="2186" spans="1:4" ht="18">
      <c r="A2186" s="271">
        <v>1917557</v>
      </c>
      <c r="B2186" s="272" t="s">
        <v>17142</v>
      </c>
      <c r="C2186" s="271" t="s">
        <v>15152</v>
      </c>
      <c r="D2186" s="273">
        <v>13.28</v>
      </c>
    </row>
    <row r="2187" spans="1:4" ht="18">
      <c r="A2187" s="271">
        <v>1917558</v>
      </c>
      <c r="B2187" s="272" t="s">
        <v>17143</v>
      </c>
      <c r="C2187" s="271" t="s">
        <v>15152</v>
      </c>
      <c r="D2187" s="273">
        <v>14.12</v>
      </c>
    </row>
    <row r="2188" spans="1:4" ht="18">
      <c r="A2188" s="271">
        <v>1917559</v>
      </c>
      <c r="B2188" s="272" t="s">
        <v>17144</v>
      </c>
      <c r="C2188" s="271" t="s">
        <v>15152</v>
      </c>
      <c r="D2188" s="273">
        <v>15.49</v>
      </c>
    </row>
    <row r="2189" spans="1:4" ht="18">
      <c r="A2189" s="271">
        <v>1917560</v>
      </c>
      <c r="B2189" s="272" t="s">
        <v>17145</v>
      </c>
      <c r="C2189" s="271" t="s">
        <v>15152</v>
      </c>
      <c r="D2189" s="273">
        <v>17.18</v>
      </c>
    </row>
    <row r="2190" spans="1:4" ht="18">
      <c r="A2190" s="271">
        <v>1917561</v>
      </c>
      <c r="B2190" s="272" t="s">
        <v>17146</v>
      </c>
      <c r="C2190" s="271" t="s">
        <v>15152</v>
      </c>
      <c r="D2190" s="273">
        <v>18.88</v>
      </c>
    </row>
    <row r="2191" spans="1:4" ht="18">
      <c r="A2191" s="271">
        <v>1917562</v>
      </c>
      <c r="B2191" s="272" t="s">
        <v>17147</v>
      </c>
      <c r="C2191" s="271" t="s">
        <v>15152</v>
      </c>
      <c r="D2191" s="273">
        <v>20.82</v>
      </c>
    </row>
    <row r="2192" spans="1:4" ht="18">
      <c r="A2192" s="271">
        <v>1917563</v>
      </c>
      <c r="B2192" s="272" t="s">
        <v>17148</v>
      </c>
      <c r="C2192" s="271" t="s">
        <v>15152</v>
      </c>
      <c r="D2192" s="273">
        <v>22.59</v>
      </c>
    </row>
    <row r="2193" spans="1:4" ht="18">
      <c r="A2193" s="271">
        <v>1917564</v>
      </c>
      <c r="B2193" s="272" t="s">
        <v>17149</v>
      </c>
      <c r="C2193" s="271" t="s">
        <v>15152</v>
      </c>
      <c r="D2193" s="273">
        <v>24.5</v>
      </c>
    </row>
    <row r="2194" spans="1:4" ht="18">
      <c r="A2194" s="271">
        <v>1917565</v>
      </c>
      <c r="B2194" s="272" t="s">
        <v>17150</v>
      </c>
      <c r="C2194" s="271" t="s">
        <v>15152</v>
      </c>
      <c r="D2194" s="273">
        <v>26.99</v>
      </c>
    </row>
    <row r="2195" spans="1:4" ht="18">
      <c r="A2195" s="271">
        <v>1917538</v>
      </c>
      <c r="B2195" s="272" t="s">
        <v>17151</v>
      </c>
      <c r="C2195" s="271" t="s">
        <v>15152</v>
      </c>
      <c r="D2195" s="273">
        <v>4.34</v>
      </c>
    </row>
    <row r="2196" spans="1:4" ht="18">
      <c r="A2196" s="271">
        <v>1917566</v>
      </c>
      <c r="B2196" s="272" t="s">
        <v>17152</v>
      </c>
      <c r="C2196" s="271" t="s">
        <v>15152</v>
      </c>
      <c r="D2196" s="273">
        <v>29.54</v>
      </c>
    </row>
    <row r="2197" spans="1:4" ht="18">
      <c r="A2197" s="271">
        <v>1917567</v>
      </c>
      <c r="B2197" s="272" t="s">
        <v>17153</v>
      </c>
      <c r="C2197" s="271" t="s">
        <v>15152</v>
      </c>
      <c r="D2197" s="273">
        <v>32.24</v>
      </c>
    </row>
    <row r="2198" spans="1:4" ht="18">
      <c r="A2198" s="271">
        <v>1917568</v>
      </c>
      <c r="B2198" s="272" t="s">
        <v>17154</v>
      </c>
      <c r="C2198" s="271" t="s">
        <v>15152</v>
      </c>
      <c r="D2198" s="273">
        <v>34.81</v>
      </c>
    </row>
    <row r="2199" spans="1:4" ht="18">
      <c r="A2199" s="271">
        <v>1917569</v>
      </c>
      <c r="B2199" s="272" t="s">
        <v>17155</v>
      </c>
      <c r="C2199" s="271" t="s">
        <v>15152</v>
      </c>
      <c r="D2199" s="273">
        <v>37.97</v>
      </c>
    </row>
    <row r="2200" spans="1:4" ht="18">
      <c r="A2200" s="271">
        <v>1917570</v>
      </c>
      <c r="B2200" s="272" t="s">
        <v>17156</v>
      </c>
      <c r="C2200" s="271" t="s">
        <v>15152</v>
      </c>
      <c r="D2200" s="273">
        <v>40.9</v>
      </c>
    </row>
    <row r="2201" spans="1:4" ht="18">
      <c r="A2201" s="271">
        <v>1917571</v>
      </c>
      <c r="B2201" s="272" t="s">
        <v>17157</v>
      </c>
      <c r="C2201" s="271" t="s">
        <v>15152</v>
      </c>
      <c r="D2201" s="273">
        <v>44.36</v>
      </c>
    </row>
    <row r="2202" spans="1:4" ht="18">
      <c r="A2202" s="271">
        <v>1917572</v>
      </c>
      <c r="B2202" s="272" t="s">
        <v>17158</v>
      </c>
      <c r="C2202" s="271" t="s">
        <v>15152</v>
      </c>
      <c r="D2202" s="273">
        <v>48.21</v>
      </c>
    </row>
    <row r="2203" spans="1:4" ht="18">
      <c r="A2203" s="271">
        <v>1917573</v>
      </c>
      <c r="B2203" s="272" t="s">
        <v>17159</v>
      </c>
      <c r="C2203" s="271" t="s">
        <v>15152</v>
      </c>
      <c r="D2203" s="273">
        <v>52.39</v>
      </c>
    </row>
    <row r="2204" spans="1:4" ht="18">
      <c r="A2204" s="271">
        <v>1917574</v>
      </c>
      <c r="B2204" s="272" t="s">
        <v>17160</v>
      </c>
      <c r="C2204" s="271" t="s">
        <v>15152</v>
      </c>
      <c r="D2204" s="273">
        <v>56.19</v>
      </c>
    </row>
    <row r="2205" spans="1:4" ht="18">
      <c r="A2205" s="271">
        <v>1917539</v>
      </c>
      <c r="B2205" s="272" t="s">
        <v>17161</v>
      </c>
      <c r="C2205" s="271" t="s">
        <v>15152</v>
      </c>
      <c r="D2205" s="273">
        <v>4.6500000000000004</v>
      </c>
    </row>
    <row r="2206" spans="1:4" ht="18">
      <c r="A2206" s="271">
        <v>1917540</v>
      </c>
      <c r="B2206" s="272" t="s">
        <v>17162</v>
      </c>
      <c r="C2206" s="271" t="s">
        <v>15152</v>
      </c>
      <c r="D2206" s="273">
        <v>5.01</v>
      </c>
    </row>
    <row r="2207" spans="1:4" ht="18">
      <c r="A2207" s="271">
        <v>1917738</v>
      </c>
      <c r="B2207" s="272" t="s">
        <v>17163</v>
      </c>
      <c r="C2207" s="271" t="s">
        <v>15152</v>
      </c>
      <c r="D2207" s="273">
        <v>4.28</v>
      </c>
    </row>
    <row r="2208" spans="1:4" ht="18">
      <c r="A2208" s="271">
        <v>1917238</v>
      </c>
      <c r="B2208" s="272" t="s">
        <v>17164</v>
      </c>
      <c r="C2208" s="271" t="s">
        <v>15152</v>
      </c>
      <c r="D2208" s="273">
        <v>7.43</v>
      </c>
    </row>
    <row r="2209" spans="1:4" ht="18">
      <c r="A2209" s="271">
        <v>1917239</v>
      </c>
      <c r="B2209" s="272" t="s">
        <v>17165</v>
      </c>
      <c r="C2209" s="271" t="s">
        <v>15152</v>
      </c>
      <c r="D2209" s="273">
        <v>8.09</v>
      </c>
    </row>
    <row r="2210" spans="1:4" ht="18">
      <c r="A2210" s="271">
        <v>1917240</v>
      </c>
      <c r="B2210" s="272" t="s">
        <v>17166</v>
      </c>
      <c r="C2210" s="271" t="s">
        <v>15152</v>
      </c>
      <c r="D2210" s="273">
        <v>8.6300000000000008</v>
      </c>
    </row>
    <row r="2211" spans="1:4" ht="18">
      <c r="A2211" s="271">
        <v>1917241</v>
      </c>
      <c r="B2211" s="272" t="s">
        <v>17167</v>
      </c>
      <c r="C2211" s="271" t="s">
        <v>15152</v>
      </c>
      <c r="D2211" s="273">
        <v>9.1199999999999992</v>
      </c>
    </row>
    <row r="2212" spans="1:4" ht="18">
      <c r="A2212" s="271">
        <v>1917242</v>
      </c>
      <c r="B2212" s="272" t="s">
        <v>17168</v>
      </c>
      <c r="C2212" s="271" t="s">
        <v>15152</v>
      </c>
      <c r="D2212" s="273">
        <v>9.59</v>
      </c>
    </row>
    <row r="2213" spans="1:4" ht="18">
      <c r="A2213" s="271">
        <v>1917243</v>
      </c>
      <c r="B2213" s="272" t="s">
        <v>17169</v>
      </c>
      <c r="C2213" s="271" t="s">
        <v>15152</v>
      </c>
      <c r="D2213" s="273">
        <v>10.039999999999999</v>
      </c>
    </row>
    <row r="2214" spans="1:4" ht="18">
      <c r="A2214" s="271">
        <v>1917244</v>
      </c>
      <c r="B2214" s="272" t="s">
        <v>17170</v>
      </c>
      <c r="C2214" s="271" t="s">
        <v>15152</v>
      </c>
      <c r="D2214" s="273">
        <v>10.65</v>
      </c>
    </row>
    <row r="2215" spans="1:4" ht="18">
      <c r="A2215" s="271">
        <v>1917245</v>
      </c>
      <c r="B2215" s="272" t="s">
        <v>17171</v>
      </c>
      <c r="C2215" s="271" t="s">
        <v>15152</v>
      </c>
      <c r="D2215" s="273">
        <v>11.18</v>
      </c>
    </row>
    <row r="2216" spans="1:4" ht="18">
      <c r="A2216" s="271">
        <v>1917246</v>
      </c>
      <c r="B2216" s="272" t="s">
        <v>17172</v>
      </c>
      <c r="C2216" s="271" t="s">
        <v>15152</v>
      </c>
      <c r="D2216" s="273">
        <v>11.75</v>
      </c>
    </row>
    <row r="2217" spans="1:4" ht="18">
      <c r="A2217" s="271">
        <v>1917247</v>
      </c>
      <c r="B2217" s="272" t="s">
        <v>17173</v>
      </c>
      <c r="C2217" s="271" t="s">
        <v>15152</v>
      </c>
      <c r="D2217" s="273">
        <v>12.72</v>
      </c>
    </row>
    <row r="2218" spans="1:4" ht="18">
      <c r="A2218" s="271">
        <v>1917248</v>
      </c>
      <c r="B2218" s="272" t="s">
        <v>17174</v>
      </c>
      <c r="C2218" s="271" t="s">
        <v>15152</v>
      </c>
      <c r="D2218" s="273">
        <v>14.5</v>
      </c>
    </row>
    <row r="2219" spans="1:4" ht="18">
      <c r="A2219" s="271">
        <v>1917249</v>
      </c>
      <c r="B2219" s="272" t="s">
        <v>17175</v>
      </c>
      <c r="C2219" s="271" t="s">
        <v>15152</v>
      </c>
      <c r="D2219" s="273">
        <v>17.38</v>
      </c>
    </row>
    <row r="2220" spans="1:4" ht="18">
      <c r="A2220" s="271">
        <v>1917235</v>
      </c>
      <c r="B2220" s="272" t="s">
        <v>17176</v>
      </c>
      <c r="C2220" s="271" t="s">
        <v>15152</v>
      </c>
      <c r="D2220" s="273">
        <v>5.95</v>
      </c>
    </row>
    <row r="2221" spans="1:4" ht="18">
      <c r="A2221" s="271">
        <v>1917236</v>
      </c>
      <c r="B2221" s="272" t="s">
        <v>17177</v>
      </c>
      <c r="C2221" s="271" t="s">
        <v>15152</v>
      </c>
      <c r="D2221" s="273">
        <v>6.34</v>
      </c>
    </row>
    <row r="2222" spans="1:4" ht="18">
      <c r="A2222" s="271">
        <v>1917237</v>
      </c>
      <c r="B2222" s="272" t="s">
        <v>17178</v>
      </c>
      <c r="C2222" s="271" t="s">
        <v>15152</v>
      </c>
      <c r="D2222" s="273">
        <v>6.82</v>
      </c>
    </row>
    <row r="2223" spans="1:4" ht="18">
      <c r="A2223" s="271">
        <v>1917725</v>
      </c>
      <c r="B2223" s="272" t="s">
        <v>17179</v>
      </c>
      <c r="C2223" s="271" t="s">
        <v>15152</v>
      </c>
      <c r="D2223" s="273">
        <v>5.79</v>
      </c>
    </row>
    <row r="2224" spans="1:4" ht="18">
      <c r="A2224" s="271">
        <v>1917311</v>
      </c>
      <c r="B2224" s="272" t="s">
        <v>17180</v>
      </c>
      <c r="C2224" s="271" t="s">
        <v>15152</v>
      </c>
      <c r="D2224" s="273">
        <v>5.35</v>
      </c>
    </row>
    <row r="2225" spans="1:4" ht="18">
      <c r="A2225" s="271">
        <v>1917312</v>
      </c>
      <c r="B2225" s="272" t="s">
        <v>17181</v>
      </c>
      <c r="C2225" s="271" t="s">
        <v>15152</v>
      </c>
      <c r="D2225" s="273">
        <v>5.99</v>
      </c>
    </row>
    <row r="2226" spans="1:4" ht="18">
      <c r="A2226" s="271">
        <v>1917313</v>
      </c>
      <c r="B2226" s="272" t="s">
        <v>17182</v>
      </c>
      <c r="C2226" s="271" t="s">
        <v>15152</v>
      </c>
      <c r="D2226" s="273">
        <v>6.44</v>
      </c>
    </row>
    <row r="2227" spans="1:4" ht="18">
      <c r="A2227" s="271">
        <v>1917314</v>
      </c>
      <c r="B2227" s="272" t="s">
        <v>17183</v>
      </c>
      <c r="C2227" s="271" t="s">
        <v>15152</v>
      </c>
      <c r="D2227" s="273">
        <v>6.87</v>
      </c>
    </row>
    <row r="2228" spans="1:4" ht="18">
      <c r="A2228" s="271">
        <v>1917315</v>
      </c>
      <c r="B2228" s="272" t="s">
        <v>17184</v>
      </c>
      <c r="C2228" s="271" t="s">
        <v>15152</v>
      </c>
      <c r="D2228" s="273">
        <v>7.38</v>
      </c>
    </row>
    <row r="2229" spans="1:4" ht="18">
      <c r="A2229" s="271">
        <v>1917316</v>
      </c>
      <c r="B2229" s="272" t="s">
        <v>17185</v>
      </c>
      <c r="C2229" s="271" t="s">
        <v>15152</v>
      </c>
      <c r="D2229" s="273">
        <v>7.9</v>
      </c>
    </row>
    <row r="2230" spans="1:4" ht="18">
      <c r="A2230" s="271">
        <v>1917317</v>
      </c>
      <c r="B2230" s="272" t="s">
        <v>17186</v>
      </c>
      <c r="C2230" s="271" t="s">
        <v>15152</v>
      </c>
      <c r="D2230" s="273">
        <v>8.64</v>
      </c>
    </row>
    <row r="2231" spans="1:4" ht="18">
      <c r="A2231" s="271">
        <v>1917318</v>
      </c>
      <c r="B2231" s="272" t="s">
        <v>17187</v>
      </c>
      <c r="C2231" s="271" t="s">
        <v>15152</v>
      </c>
      <c r="D2231" s="273">
        <v>9.33</v>
      </c>
    </row>
    <row r="2232" spans="1:4" ht="18">
      <c r="A2232" s="271">
        <v>1917319</v>
      </c>
      <c r="B2232" s="272" t="s">
        <v>17188</v>
      </c>
      <c r="C2232" s="271" t="s">
        <v>15152</v>
      </c>
      <c r="D2232" s="273">
        <v>9.98</v>
      </c>
    </row>
    <row r="2233" spans="1:4" ht="18">
      <c r="A2233" s="271">
        <v>1917320</v>
      </c>
      <c r="B2233" s="272" t="s">
        <v>17189</v>
      </c>
      <c r="C2233" s="271" t="s">
        <v>15152</v>
      </c>
      <c r="D2233" s="273">
        <v>10.68</v>
      </c>
    </row>
    <row r="2234" spans="1:4" ht="18">
      <c r="A2234" s="271">
        <v>1917321</v>
      </c>
      <c r="B2234" s="272" t="s">
        <v>17190</v>
      </c>
      <c r="C2234" s="271" t="s">
        <v>15152</v>
      </c>
      <c r="D2234" s="273">
        <v>12.98</v>
      </c>
    </row>
    <row r="2235" spans="1:4" ht="18">
      <c r="A2235" s="271">
        <v>1917322</v>
      </c>
      <c r="B2235" s="272" t="s">
        <v>17191</v>
      </c>
      <c r="C2235" s="271" t="s">
        <v>15152</v>
      </c>
      <c r="D2235" s="273">
        <v>15.01</v>
      </c>
    </row>
    <row r="2236" spans="1:4" ht="18">
      <c r="A2236" s="271">
        <v>1917323</v>
      </c>
      <c r="B2236" s="272" t="s">
        <v>17192</v>
      </c>
      <c r="C2236" s="271" t="s">
        <v>15152</v>
      </c>
      <c r="D2236" s="273">
        <v>17.61</v>
      </c>
    </row>
    <row r="2237" spans="1:4" ht="18">
      <c r="A2237" s="271">
        <v>1917324</v>
      </c>
      <c r="B2237" s="272" t="s">
        <v>17193</v>
      </c>
      <c r="C2237" s="271" t="s">
        <v>15152</v>
      </c>
      <c r="D2237" s="273">
        <v>20.34</v>
      </c>
    </row>
    <row r="2238" spans="1:4" ht="18">
      <c r="A2238" s="271">
        <v>1917325</v>
      </c>
      <c r="B2238" s="272" t="s">
        <v>17194</v>
      </c>
      <c r="C2238" s="271" t="s">
        <v>15152</v>
      </c>
      <c r="D2238" s="273">
        <v>23.55</v>
      </c>
    </row>
    <row r="2239" spans="1:4" ht="18">
      <c r="A2239" s="271">
        <v>1917326</v>
      </c>
      <c r="B2239" s="272" t="s">
        <v>17195</v>
      </c>
      <c r="C2239" s="271" t="s">
        <v>15152</v>
      </c>
      <c r="D2239" s="273">
        <v>27.86</v>
      </c>
    </row>
    <row r="2240" spans="1:4" ht="18">
      <c r="A2240" s="271">
        <v>1917327</v>
      </c>
      <c r="B2240" s="272" t="s">
        <v>17196</v>
      </c>
      <c r="C2240" s="271" t="s">
        <v>15152</v>
      </c>
      <c r="D2240" s="273">
        <v>32.28</v>
      </c>
    </row>
    <row r="2241" spans="1:4" ht="18">
      <c r="A2241" s="271">
        <v>1917328</v>
      </c>
      <c r="B2241" s="272" t="s">
        <v>17197</v>
      </c>
      <c r="C2241" s="271" t="s">
        <v>15152</v>
      </c>
      <c r="D2241" s="273">
        <v>37.33</v>
      </c>
    </row>
    <row r="2242" spans="1:4" ht="18">
      <c r="A2242" s="271">
        <v>1917329</v>
      </c>
      <c r="B2242" s="272" t="s">
        <v>17198</v>
      </c>
      <c r="C2242" s="271" t="s">
        <v>15152</v>
      </c>
      <c r="D2242" s="273">
        <v>40.78</v>
      </c>
    </row>
    <row r="2243" spans="1:4" ht="18">
      <c r="A2243" s="271">
        <v>1917330</v>
      </c>
      <c r="B2243" s="272" t="s">
        <v>17199</v>
      </c>
      <c r="C2243" s="271" t="s">
        <v>15152</v>
      </c>
      <c r="D2243" s="273">
        <v>44.98</v>
      </c>
    </row>
    <row r="2244" spans="1:4" ht="18">
      <c r="A2244" s="271">
        <v>1917308</v>
      </c>
      <c r="B2244" s="272" t="s">
        <v>17200</v>
      </c>
      <c r="C2244" s="271" t="s">
        <v>15152</v>
      </c>
      <c r="D2244" s="273">
        <v>4.37</v>
      </c>
    </row>
    <row r="2245" spans="1:4" ht="18">
      <c r="A2245" s="271">
        <v>1917309</v>
      </c>
      <c r="B2245" s="272" t="s">
        <v>17201</v>
      </c>
      <c r="C2245" s="271" t="s">
        <v>15152</v>
      </c>
      <c r="D2245" s="273">
        <v>4.6500000000000004</v>
      </c>
    </row>
    <row r="2246" spans="1:4" ht="18">
      <c r="A2246" s="271">
        <v>1917310</v>
      </c>
      <c r="B2246" s="272" t="s">
        <v>17202</v>
      </c>
      <c r="C2246" s="271" t="s">
        <v>15152</v>
      </c>
      <c r="D2246" s="273">
        <v>4.95</v>
      </c>
    </row>
    <row r="2247" spans="1:4" ht="18">
      <c r="A2247" s="271">
        <v>1917730</v>
      </c>
      <c r="B2247" s="272" t="s">
        <v>17203</v>
      </c>
      <c r="C2247" s="271" t="s">
        <v>15152</v>
      </c>
      <c r="D2247" s="273">
        <v>4.3099999999999996</v>
      </c>
    </row>
    <row r="2248" spans="1:4" ht="18">
      <c r="A2248" s="271">
        <v>1917415</v>
      </c>
      <c r="B2248" s="272" t="s">
        <v>17204</v>
      </c>
      <c r="C2248" s="271" t="s">
        <v>15152</v>
      </c>
      <c r="D2248" s="273">
        <v>5.29</v>
      </c>
    </row>
    <row r="2249" spans="1:4" ht="18">
      <c r="A2249" s="271">
        <v>1917416</v>
      </c>
      <c r="B2249" s="272" t="s">
        <v>17205</v>
      </c>
      <c r="C2249" s="271" t="s">
        <v>15152</v>
      </c>
      <c r="D2249" s="273">
        <v>5.88</v>
      </c>
    </row>
    <row r="2250" spans="1:4" ht="18">
      <c r="A2250" s="271">
        <v>1917417</v>
      </c>
      <c r="B2250" s="272" t="s">
        <v>17206</v>
      </c>
      <c r="C2250" s="271" t="s">
        <v>15152</v>
      </c>
      <c r="D2250" s="273">
        <v>6.31</v>
      </c>
    </row>
    <row r="2251" spans="1:4" ht="18">
      <c r="A2251" s="271">
        <v>1917418</v>
      </c>
      <c r="B2251" s="272" t="s">
        <v>17207</v>
      </c>
      <c r="C2251" s="271" t="s">
        <v>15152</v>
      </c>
      <c r="D2251" s="273">
        <v>6.72</v>
      </c>
    </row>
    <row r="2252" spans="1:4" ht="18">
      <c r="A2252" s="271">
        <v>1917419</v>
      </c>
      <c r="B2252" s="272" t="s">
        <v>17208</v>
      </c>
      <c r="C2252" s="271" t="s">
        <v>15152</v>
      </c>
      <c r="D2252" s="273">
        <v>7.09</v>
      </c>
    </row>
    <row r="2253" spans="1:4" ht="18">
      <c r="A2253" s="271">
        <v>1917420</v>
      </c>
      <c r="B2253" s="272" t="s">
        <v>17209</v>
      </c>
      <c r="C2253" s="271" t="s">
        <v>15152</v>
      </c>
      <c r="D2253" s="273">
        <v>7.52</v>
      </c>
    </row>
    <row r="2254" spans="1:4" ht="18">
      <c r="A2254" s="271">
        <v>1917421</v>
      </c>
      <c r="B2254" s="272" t="s">
        <v>17210</v>
      </c>
      <c r="C2254" s="271" t="s">
        <v>15152</v>
      </c>
      <c r="D2254" s="273">
        <v>8.1300000000000008</v>
      </c>
    </row>
    <row r="2255" spans="1:4" ht="18">
      <c r="A2255" s="271">
        <v>1917422</v>
      </c>
      <c r="B2255" s="272" t="s">
        <v>17211</v>
      </c>
      <c r="C2255" s="271" t="s">
        <v>15152</v>
      </c>
      <c r="D2255" s="273">
        <v>8.5399999999999991</v>
      </c>
    </row>
    <row r="2256" spans="1:4" ht="18">
      <c r="A2256" s="271">
        <v>1917423</v>
      </c>
      <c r="B2256" s="272" t="s">
        <v>17212</v>
      </c>
      <c r="C2256" s="271" t="s">
        <v>15152</v>
      </c>
      <c r="D2256" s="273">
        <v>8.9600000000000009</v>
      </c>
    </row>
    <row r="2257" spans="1:4" ht="18">
      <c r="A2257" s="271">
        <v>1917424</v>
      </c>
      <c r="B2257" s="272" t="s">
        <v>17213</v>
      </c>
      <c r="C2257" s="271" t="s">
        <v>15152</v>
      </c>
      <c r="D2257" s="273">
        <v>9.39</v>
      </c>
    </row>
    <row r="2258" spans="1:4" ht="18">
      <c r="A2258" s="271">
        <v>1917425</v>
      </c>
      <c r="B2258" s="272" t="s">
        <v>17214</v>
      </c>
      <c r="C2258" s="271" t="s">
        <v>15152</v>
      </c>
      <c r="D2258" s="273">
        <v>10.15</v>
      </c>
    </row>
    <row r="2259" spans="1:4" ht="18">
      <c r="A2259" s="271">
        <v>1917426</v>
      </c>
      <c r="B2259" s="272" t="s">
        <v>17215</v>
      </c>
      <c r="C2259" s="271" t="s">
        <v>15152</v>
      </c>
      <c r="D2259" s="273">
        <v>11.01</v>
      </c>
    </row>
    <row r="2260" spans="1:4" ht="18">
      <c r="A2260" s="271">
        <v>1917427</v>
      </c>
      <c r="B2260" s="272" t="s">
        <v>17216</v>
      </c>
      <c r="C2260" s="271" t="s">
        <v>15152</v>
      </c>
      <c r="D2260" s="273">
        <v>12.54</v>
      </c>
    </row>
    <row r="2261" spans="1:4" ht="18">
      <c r="A2261" s="271">
        <v>1917428</v>
      </c>
      <c r="B2261" s="272" t="s">
        <v>17217</v>
      </c>
      <c r="C2261" s="271" t="s">
        <v>15152</v>
      </c>
      <c r="D2261" s="273">
        <v>14.31</v>
      </c>
    </row>
    <row r="2262" spans="1:4" ht="18">
      <c r="A2262" s="271">
        <v>1917429</v>
      </c>
      <c r="B2262" s="272" t="s">
        <v>17218</v>
      </c>
      <c r="C2262" s="271" t="s">
        <v>15152</v>
      </c>
      <c r="D2262" s="273">
        <v>16.18</v>
      </c>
    </row>
    <row r="2263" spans="1:4" ht="18">
      <c r="A2263" s="271">
        <v>1917430</v>
      </c>
      <c r="B2263" s="272" t="s">
        <v>17219</v>
      </c>
      <c r="C2263" s="271" t="s">
        <v>15152</v>
      </c>
      <c r="D2263" s="273">
        <v>18.59</v>
      </c>
    </row>
    <row r="2264" spans="1:4" ht="18">
      <c r="A2264" s="271">
        <v>1917431</v>
      </c>
      <c r="B2264" s="272" t="s">
        <v>17220</v>
      </c>
      <c r="C2264" s="271" t="s">
        <v>15152</v>
      </c>
      <c r="D2264" s="273">
        <v>20.76</v>
      </c>
    </row>
    <row r="2265" spans="1:4" ht="18">
      <c r="A2265" s="271">
        <v>1917432</v>
      </c>
      <c r="B2265" s="272" t="s">
        <v>17221</v>
      </c>
      <c r="C2265" s="271" t="s">
        <v>15152</v>
      </c>
      <c r="D2265" s="273">
        <v>23.56</v>
      </c>
    </row>
    <row r="2266" spans="1:4" ht="18">
      <c r="A2266" s="271">
        <v>1917433</v>
      </c>
      <c r="B2266" s="272" t="s">
        <v>17222</v>
      </c>
      <c r="C2266" s="271" t="s">
        <v>15152</v>
      </c>
      <c r="D2266" s="273">
        <v>26.42</v>
      </c>
    </row>
    <row r="2267" spans="1:4" ht="18">
      <c r="A2267" s="271">
        <v>1917434</v>
      </c>
      <c r="B2267" s="272" t="s">
        <v>17223</v>
      </c>
      <c r="C2267" s="271" t="s">
        <v>15152</v>
      </c>
      <c r="D2267" s="273">
        <v>29.75</v>
      </c>
    </row>
    <row r="2268" spans="1:4" ht="18">
      <c r="A2268" s="271">
        <v>1917435</v>
      </c>
      <c r="B2268" s="272" t="s">
        <v>17224</v>
      </c>
      <c r="C2268" s="271" t="s">
        <v>15152</v>
      </c>
      <c r="D2268" s="273">
        <v>33.799999999999997</v>
      </c>
    </row>
    <row r="2269" spans="1:4" ht="18">
      <c r="A2269" s="271">
        <v>1917436</v>
      </c>
      <c r="B2269" s="272" t="s">
        <v>17225</v>
      </c>
      <c r="C2269" s="271" t="s">
        <v>15152</v>
      </c>
      <c r="D2269" s="273">
        <v>37.46</v>
      </c>
    </row>
    <row r="2270" spans="1:4" ht="18">
      <c r="A2270" s="271">
        <v>1917437</v>
      </c>
      <c r="B2270" s="272" t="s">
        <v>17226</v>
      </c>
      <c r="C2270" s="271" t="s">
        <v>15152</v>
      </c>
      <c r="D2270" s="273">
        <v>42.13</v>
      </c>
    </row>
    <row r="2271" spans="1:4" ht="18">
      <c r="A2271" s="271">
        <v>1917438</v>
      </c>
      <c r="B2271" s="272" t="s">
        <v>17227</v>
      </c>
      <c r="C2271" s="271" t="s">
        <v>15152</v>
      </c>
      <c r="D2271" s="273">
        <v>45.39</v>
      </c>
    </row>
    <row r="2272" spans="1:4" ht="18">
      <c r="A2272" s="271">
        <v>1917439</v>
      </c>
      <c r="B2272" s="272" t="s">
        <v>17228</v>
      </c>
      <c r="C2272" s="271" t="s">
        <v>15152</v>
      </c>
      <c r="D2272" s="273">
        <v>48.22</v>
      </c>
    </row>
    <row r="2273" spans="1:4" ht="18">
      <c r="A2273" s="271">
        <v>1917412</v>
      </c>
      <c r="B2273" s="272" t="s">
        <v>17229</v>
      </c>
      <c r="C2273" s="271" t="s">
        <v>15152</v>
      </c>
      <c r="D2273" s="273">
        <v>3.95</v>
      </c>
    </row>
    <row r="2274" spans="1:4" ht="18">
      <c r="A2274" s="271">
        <v>1917413</v>
      </c>
      <c r="B2274" s="272" t="s">
        <v>17230</v>
      </c>
      <c r="C2274" s="271" t="s">
        <v>15152</v>
      </c>
      <c r="D2274" s="273">
        <v>4.43</v>
      </c>
    </row>
    <row r="2275" spans="1:4" ht="18">
      <c r="A2275" s="271">
        <v>1917414</v>
      </c>
      <c r="B2275" s="272" t="s">
        <v>17231</v>
      </c>
      <c r="C2275" s="271" t="s">
        <v>15152</v>
      </c>
      <c r="D2275" s="273">
        <v>4.91</v>
      </c>
    </row>
    <row r="2276" spans="1:4" ht="18">
      <c r="A2276" s="271">
        <v>1917733</v>
      </c>
      <c r="B2276" s="272" t="s">
        <v>17232</v>
      </c>
      <c r="C2276" s="271" t="s">
        <v>15152</v>
      </c>
      <c r="D2276" s="273">
        <v>3.69</v>
      </c>
    </row>
    <row r="2277" spans="1:4" ht="18">
      <c r="A2277" s="271">
        <v>1917049</v>
      </c>
      <c r="B2277" s="272" t="s">
        <v>17233</v>
      </c>
      <c r="C2277" s="271" t="s">
        <v>15152</v>
      </c>
      <c r="D2277" s="273">
        <v>10.73</v>
      </c>
    </row>
    <row r="2278" spans="1:4" ht="18">
      <c r="A2278" s="271">
        <v>1917050</v>
      </c>
      <c r="B2278" s="272" t="s">
        <v>17234</v>
      </c>
      <c r="C2278" s="271" t="s">
        <v>15152</v>
      </c>
      <c r="D2278" s="273">
        <v>10.93</v>
      </c>
    </row>
    <row r="2279" spans="1:4" ht="18">
      <c r="A2279" s="271">
        <v>1917051</v>
      </c>
      <c r="B2279" s="272" t="s">
        <v>17235</v>
      </c>
      <c r="C2279" s="271" t="s">
        <v>15152</v>
      </c>
      <c r="D2279" s="273">
        <v>11.13</v>
      </c>
    </row>
    <row r="2280" spans="1:4" ht="18">
      <c r="A2280" s="271">
        <v>1917052</v>
      </c>
      <c r="B2280" s="272" t="s">
        <v>17236</v>
      </c>
      <c r="C2280" s="271" t="s">
        <v>15152</v>
      </c>
      <c r="D2280" s="273">
        <v>11.34</v>
      </c>
    </row>
    <row r="2281" spans="1:4" ht="18">
      <c r="A2281" s="271">
        <v>1917053</v>
      </c>
      <c r="B2281" s="272" t="s">
        <v>17237</v>
      </c>
      <c r="C2281" s="271" t="s">
        <v>15152</v>
      </c>
      <c r="D2281" s="273">
        <v>11.56</v>
      </c>
    </row>
    <row r="2282" spans="1:4" ht="18">
      <c r="A2282" s="271">
        <v>1917054</v>
      </c>
      <c r="B2282" s="272" t="s">
        <v>17238</v>
      </c>
      <c r="C2282" s="271" t="s">
        <v>15152</v>
      </c>
      <c r="D2282" s="273">
        <v>11.68</v>
      </c>
    </row>
    <row r="2283" spans="1:4" ht="18">
      <c r="A2283" s="271">
        <v>1901553</v>
      </c>
      <c r="B2283" s="272" t="s">
        <v>17239</v>
      </c>
      <c r="C2283" s="271" t="s">
        <v>15152</v>
      </c>
      <c r="D2283" s="273">
        <v>8.65</v>
      </c>
    </row>
    <row r="2284" spans="1:4" ht="18">
      <c r="A2284" s="271">
        <v>1901554</v>
      </c>
      <c r="B2284" s="272" t="s">
        <v>17240</v>
      </c>
      <c r="C2284" s="271" t="s">
        <v>15152</v>
      </c>
      <c r="D2284" s="273">
        <v>8.7200000000000006</v>
      </c>
    </row>
    <row r="2285" spans="1:4" ht="18">
      <c r="A2285" s="271">
        <v>1901555</v>
      </c>
      <c r="B2285" s="272" t="s">
        <v>17241</v>
      </c>
      <c r="C2285" s="271" t="s">
        <v>15152</v>
      </c>
      <c r="D2285" s="273">
        <v>8.7899999999999991</v>
      </c>
    </row>
    <row r="2286" spans="1:4" ht="18">
      <c r="A2286" s="271">
        <v>1901556</v>
      </c>
      <c r="B2286" s="272" t="s">
        <v>17242</v>
      </c>
      <c r="C2286" s="271" t="s">
        <v>15152</v>
      </c>
      <c r="D2286" s="273">
        <v>8.86</v>
      </c>
    </row>
    <row r="2287" spans="1:4" ht="18">
      <c r="A2287" s="271">
        <v>1901557</v>
      </c>
      <c r="B2287" s="272" t="s">
        <v>17243</v>
      </c>
      <c r="C2287" s="271" t="s">
        <v>15152</v>
      </c>
      <c r="D2287" s="273">
        <v>8.94</v>
      </c>
    </row>
    <row r="2288" spans="1:4" ht="18">
      <c r="A2288" s="271">
        <v>1901558</v>
      </c>
      <c r="B2288" s="272" t="s">
        <v>17244</v>
      </c>
      <c r="C2288" s="271" t="s">
        <v>15152</v>
      </c>
      <c r="D2288" s="273">
        <v>8.99</v>
      </c>
    </row>
    <row r="2289" spans="1:4" ht="18">
      <c r="A2289" s="271">
        <v>1901560</v>
      </c>
      <c r="B2289" s="272" t="s">
        <v>17245</v>
      </c>
      <c r="C2289" s="271" t="s">
        <v>15152</v>
      </c>
      <c r="D2289" s="273">
        <v>11.61</v>
      </c>
    </row>
    <row r="2290" spans="1:4" ht="18">
      <c r="A2290" s="271">
        <v>1901561</v>
      </c>
      <c r="B2290" s="272" t="s">
        <v>17246</v>
      </c>
      <c r="C2290" s="271" t="s">
        <v>15152</v>
      </c>
      <c r="D2290" s="273">
        <v>11.67</v>
      </c>
    </row>
    <row r="2291" spans="1:4" ht="18">
      <c r="A2291" s="271">
        <v>1901562</v>
      </c>
      <c r="B2291" s="272" t="s">
        <v>17247</v>
      </c>
      <c r="C2291" s="271" t="s">
        <v>15152</v>
      </c>
      <c r="D2291" s="273">
        <v>11.74</v>
      </c>
    </row>
    <row r="2292" spans="1:4" ht="18">
      <c r="A2292" s="271">
        <v>1901563</v>
      </c>
      <c r="B2292" s="272" t="s">
        <v>17248</v>
      </c>
      <c r="C2292" s="271" t="s">
        <v>15152</v>
      </c>
      <c r="D2292" s="273">
        <v>11.81</v>
      </c>
    </row>
    <row r="2293" spans="1:4" ht="18">
      <c r="A2293" s="271">
        <v>1901564</v>
      </c>
      <c r="B2293" s="272" t="s">
        <v>17249</v>
      </c>
      <c r="C2293" s="271" t="s">
        <v>15152</v>
      </c>
      <c r="D2293" s="273">
        <v>11.89</v>
      </c>
    </row>
    <row r="2294" spans="1:4" ht="18">
      <c r="A2294" s="271">
        <v>1901559</v>
      </c>
      <c r="B2294" s="272" t="s">
        <v>17250</v>
      </c>
      <c r="C2294" s="271" t="s">
        <v>15152</v>
      </c>
      <c r="D2294" s="273">
        <v>11.93</v>
      </c>
    </row>
    <row r="2295" spans="1:4" ht="18">
      <c r="A2295" s="271">
        <v>1917085</v>
      </c>
      <c r="B2295" s="272" t="s">
        <v>17251</v>
      </c>
      <c r="C2295" s="271" t="s">
        <v>15152</v>
      </c>
      <c r="D2295" s="273">
        <v>13.07</v>
      </c>
    </row>
    <row r="2296" spans="1:4" ht="18">
      <c r="A2296" s="271">
        <v>1917086</v>
      </c>
      <c r="B2296" s="272" t="s">
        <v>17252</v>
      </c>
      <c r="C2296" s="271" t="s">
        <v>15152</v>
      </c>
      <c r="D2296" s="273">
        <v>13.24</v>
      </c>
    </row>
    <row r="2297" spans="1:4" ht="18">
      <c r="A2297" s="271">
        <v>1917087</v>
      </c>
      <c r="B2297" s="272" t="s">
        <v>17253</v>
      </c>
      <c r="C2297" s="271" t="s">
        <v>15152</v>
      </c>
      <c r="D2297" s="273">
        <v>13.42</v>
      </c>
    </row>
    <row r="2298" spans="1:4" ht="18">
      <c r="A2298" s="271">
        <v>1917088</v>
      </c>
      <c r="B2298" s="272" t="s">
        <v>17254</v>
      </c>
      <c r="C2298" s="271" t="s">
        <v>15152</v>
      </c>
      <c r="D2298" s="273">
        <v>13.6</v>
      </c>
    </row>
    <row r="2299" spans="1:4" ht="18">
      <c r="A2299" s="271">
        <v>1917089</v>
      </c>
      <c r="B2299" s="272" t="s">
        <v>17255</v>
      </c>
      <c r="C2299" s="271" t="s">
        <v>15152</v>
      </c>
      <c r="D2299" s="273">
        <v>13.79</v>
      </c>
    </row>
    <row r="2300" spans="1:4" ht="18">
      <c r="A2300" s="271">
        <v>1917090</v>
      </c>
      <c r="B2300" s="272" t="s">
        <v>17256</v>
      </c>
      <c r="C2300" s="271" t="s">
        <v>15152</v>
      </c>
      <c r="D2300" s="273">
        <v>13.89</v>
      </c>
    </row>
    <row r="2301" spans="1:4" ht="18">
      <c r="A2301" s="271">
        <v>1901566</v>
      </c>
      <c r="B2301" s="272" t="s">
        <v>17257</v>
      </c>
      <c r="C2301" s="271" t="s">
        <v>15152</v>
      </c>
      <c r="D2301" s="273">
        <v>14.62</v>
      </c>
    </row>
    <row r="2302" spans="1:4" ht="18">
      <c r="A2302" s="271">
        <v>1901567</v>
      </c>
      <c r="B2302" s="272" t="s">
        <v>17258</v>
      </c>
      <c r="C2302" s="271" t="s">
        <v>15152</v>
      </c>
      <c r="D2302" s="273">
        <v>14.68</v>
      </c>
    </row>
    <row r="2303" spans="1:4" ht="18">
      <c r="A2303" s="271">
        <v>1901568</v>
      </c>
      <c r="B2303" s="272" t="s">
        <v>17259</v>
      </c>
      <c r="C2303" s="271" t="s">
        <v>15152</v>
      </c>
      <c r="D2303" s="273">
        <v>14.75</v>
      </c>
    </row>
    <row r="2304" spans="1:4" ht="18">
      <c r="A2304" s="271">
        <v>1901569</v>
      </c>
      <c r="B2304" s="272" t="s">
        <v>17260</v>
      </c>
      <c r="C2304" s="271" t="s">
        <v>15152</v>
      </c>
      <c r="D2304" s="273">
        <v>14.82</v>
      </c>
    </row>
    <row r="2305" spans="1:4" ht="18">
      <c r="A2305" s="271">
        <v>1901570</v>
      </c>
      <c r="B2305" s="272" t="s">
        <v>17261</v>
      </c>
      <c r="C2305" s="271" t="s">
        <v>15152</v>
      </c>
      <c r="D2305" s="273">
        <v>14.89</v>
      </c>
    </row>
    <row r="2306" spans="1:4" ht="18">
      <c r="A2306" s="271">
        <v>1901565</v>
      </c>
      <c r="B2306" s="272" t="s">
        <v>17262</v>
      </c>
      <c r="C2306" s="271" t="s">
        <v>15152</v>
      </c>
      <c r="D2306" s="273">
        <v>14.93</v>
      </c>
    </row>
    <row r="2307" spans="1:4" ht="18">
      <c r="A2307" s="271">
        <v>1917121</v>
      </c>
      <c r="B2307" s="272" t="s">
        <v>17263</v>
      </c>
      <c r="C2307" s="271" t="s">
        <v>15152</v>
      </c>
      <c r="D2307" s="273">
        <v>12.24</v>
      </c>
    </row>
    <row r="2308" spans="1:4" ht="18">
      <c r="A2308" s="271">
        <v>1917122</v>
      </c>
      <c r="B2308" s="272" t="s">
        <v>17264</v>
      </c>
      <c r="C2308" s="271" t="s">
        <v>15152</v>
      </c>
      <c r="D2308" s="273">
        <v>12.38</v>
      </c>
    </row>
    <row r="2309" spans="1:4" ht="18">
      <c r="A2309" s="271">
        <v>1917123</v>
      </c>
      <c r="B2309" s="272" t="s">
        <v>17265</v>
      </c>
      <c r="C2309" s="271" t="s">
        <v>15152</v>
      </c>
      <c r="D2309" s="273">
        <v>12.52</v>
      </c>
    </row>
    <row r="2310" spans="1:4" ht="18">
      <c r="A2310" s="271">
        <v>1917124</v>
      </c>
      <c r="B2310" s="272" t="s">
        <v>17266</v>
      </c>
      <c r="C2310" s="271" t="s">
        <v>15152</v>
      </c>
      <c r="D2310" s="273">
        <v>12.67</v>
      </c>
    </row>
    <row r="2311" spans="1:4" ht="18">
      <c r="A2311" s="271">
        <v>1917125</v>
      </c>
      <c r="B2311" s="272" t="s">
        <v>17267</v>
      </c>
      <c r="C2311" s="271" t="s">
        <v>15152</v>
      </c>
      <c r="D2311" s="273">
        <v>12.83</v>
      </c>
    </row>
    <row r="2312" spans="1:4" ht="18">
      <c r="A2312" s="271">
        <v>1917126</v>
      </c>
      <c r="B2312" s="272" t="s">
        <v>17268</v>
      </c>
      <c r="C2312" s="271" t="s">
        <v>15152</v>
      </c>
      <c r="D2312" s="273">
        <v>12.91</v>
      </c>
    </row>
    <row r="2313" spans="1:4" ht="18">
      <c r="A2313" s="271">
        <v>1917157</v>
      </c>
      <c r="B2313" s="272" t="s">
        <v>17269</v>
      </c>
      <c r="C2313" s="271" t="s">
        <v>15152</v>
      </c>
      <c r="D2313" s="273">
        <v>10.67</v>
      </c>
    </row>
    <row r="2314" spans="1:4" ht="18">
      <c r="A2314" s="271">
        <v>1917158</v>
      </c>
      <c r="B2314" s="272" t="s">
        <v>17270</v>
      </c>
      <c r="C2314" s="271" t="s">
        <v>15152</v>
      </c>
      <c r="D2314" s="273">
        <v>10.79</v>
      </c>
    </row>
    <row r="2315" spans="1:4" ht="18">
      <c r="A2315" s="271">
        <v>1917159</v>
      </c>
      <c r="B2315" s="272" t="s">
        <v>17271</v>
      </c>
      <c r="C2315" s="271" t="s">
        <v>15152</v>
      </c>
      <c r="D2315" s="273">
        <v>10.9</v>
      </c>
    </row>
    <row r="2316" spans="1:4" ht="18">
      <c r="A2316" s="271">
        <v>1917160</v>
      </c>
      <c r="B2316" s="272" t="s">
        <v>17272</v>
      </c>
      <c r="C2316" s="271" t="s">
        <v>15152</v>
      </c>
      <c r="D2316" s="273">
        <v>11.03</v>
      </c>
    </row>
    <row r="2317" spans="1:4" ht="18">
      <c r="A2317" s="271">
        <v>1917161</v>
      </c>
      <c r="B2317" s="272" t="s">
        <v>17273</v>
      </c>
      <c r="C2317" s="271" t="s">
        <v>15152</v>
      </c>
      <c r="D2317" s="273">
        <v>11.15</v>
      </c>
    </row>
    <row r="2318" spans="1:4" ht="18">
      <c r="A2318" s="271">
        <v>1917162</v>
      </c>
      <c r="B2318" s="272" t="s">
        <v>17274</v>
      </c>
      <c r="C2318" s="271" t="s">
        <v>15152</v>
      </c>
      <c r="D2318" s="273">
        <v>11.22</v>
      </c>
    </row>
    <row r="2319" spans="1:4" ht="18">
      <c r="A2319" s="271">
        <v>1917193</v>
      </c>
      <c r="B2319" s="272" t="s">
        <v>17275</v>
      </c>
      <c r="C2319" s="271" t="s">
        <v>15152</v>
      </c>
      <c r="D2319" s="273">
        <v>10.039999999999999</v>
      </c>
    </row>
    <row r="2320" spans="1:4" ht="18">
      <c r="A2320" s="271">
        <v>1917194</v>
      </c>
      <c r="B2320" s="272" t="s">
        <v>17276</v>
      </c>
      <c r="C2320" s="271" t="s">
        <v>15152</v>
      </c>
      <c r="D2320" s="273">
        <v>10.15</v>
      </c>
    </row>
    <row r="2321" spans="1:4" ht="18">
      <c r="A2321" s="271">
        <v>1917195</v>
      </c>
      <c r="B2321" s="272" t="s">
        <v>17277</v>
      </c>
      <c r="C2321" s="271" t="s">
        <v>15152</v>
      </c>
      <c r="D2321" s="273">
        <v>10.25</v>
      </c>
    </row>
    <row r="2322" spans="1:4" ht="18">
      <c r="A2322" s="271">
        <v>1917196</v>
      </c>
      <c r="B2322" s="272" t="s">
        <v>17278</v>
      </c>
      <c r="C2322" s="271" t="s">
        <v>15152</v>
      </c>
      <c r="D2322" s="273">
        <v>10.36</v>
      </c>
    </row>
    <row r="2323" spans="1:4" ht="18">
      <c r="A2323" s="271">
        <v>1917197</v>
      </c>
      <c r="B2323" s="272" t="s">
        <v>17279</v>
      </c>
      <c r="C2323" s="271" t="s">
        <v>15152</v>
      </c>
      <c r="D2323" s="273">
        <v>10.48</v>
      </c>
    </row>
    <row r="2324" spans="1:4" ht="18">
      <c r="A2324" s="271">
        <v>1917198</v>
      </c>
      <c r="B2324" s="272" t="s">
        <v>17280</v>
      </c>
      <c r="C2324" s="271" t="s">
        <v>15152</v>
      </c>
      <c r="D2324" s="273">
        <v>10.54</v>
      </c>
    </row>
    <row r="2325" spans="1:4" ht="18">
      <c r="A2325" s="271">
        <v>1917013</v>
      </c>
      <c r="B2325" s="272" t="s">
        <v>17281</v>
      </c>
      <c r="C2325" s="271" t="s">
        <v>15152</v>
      </c>
      <c r="D2325" s="273">
        <v>13.72</v>
      </c>
    </row>
    <row r="2326" spans="1:4" ht="18">
      <c r="A2326" s="271">
        <v>1917014</v>
      </c>
      <c r="B2326" s="272" t="s">
        <v>17282</v>
      </c>
      <c r="C2326" s="271" t="s">
        <v>15152</v>
      </c>
      <c r="D2326" s="273">
        <v>13.98</v>
      </c>
    </row>
    <row r="2327" spans="1:4" ht="18">
      <c r="A2327" s="271">
        <v>1917015</v>
      </c>
      <c r="B2327" s="272" t="s">
        <v>17283</v>
      </c>
      <c r="C2327" s="271" t="s">
        <v>15152</v>
      </c>
      <c r="D2327" s="273">
        <v>14.25</v>
      </c>
    </row>
    <row r="2328" spans="1:4" ht="18">
      <c r="A2328" s="271">
        <v>1917016</v>
      </c>
      <c r="B2328" s="272" t="s">
        <v>17284</v>
      </c>
      <c r="C2328" s="271" t="s">
        <v>15152</v>
      </c>
      <c r="D2328" s="273">
        <v>14.53</v>
      </c>
    </row>
    <row r="2329" spans="1:4" ht="18">
      <c r="A2329" s="271">
        <v>1917017</v>
      </c>
      <c r="B2329" s="272" t="s">
        <v>17285</v>
      </c>
      <c r="C2329" s="271" t="s">
        <v>15152</v>
      </c>
      <c r="D2329" s="273">
        <v>14.83</v>
      </c>
    </row>
    <row r="2330" spans="1:4" ht="18">
      <c r="A2330" s="271">
        <v>1917018</v>
      </c>
      <c r="B2330" s="272" t="s">
        <v>17286</v>
      </c>
      <c r="C2330" s="271" t="s">
        <v>15152</v>
      </c>
      <c r="D2330" s="273">
        <v>14.99</v>
      </c>
    </row>
    <row r="2331" spans="1:4" ht="18">
      <c r="A2331" s="271">
        <v>1917623</v>
      </c>
      <c r="B2331" s="272" t="s">
        <v>17287</v>
      </c>
      <c r="C2331" s="271" t="s">
        <v>15152</v>
      </c>
      <c r="D2331" s="273">
        <v>18.25</v>
      </c>
    </row>
    <row r="2332" spans="1:4" ht="18">
      <c r="A2332" s="271">
        <v>1917624</v>
      </c>
      <c r="B2332" s="272" t="s">
        <v>17288</v>
      </c>
      <c r="C2332" s="271" t="s">
        <v>15152</v>
      </c>
      <c r="D2332" s="273">
        <v>22.96</v>
      </c>
    </row>
    <row r="2333" spans="1:4" ht="18">
      <c r="A2333" s="271">
        <v>1917625</v>
      </c>
      <c r="B2333" s="272" t="s">
        <v>17289</v>
      </c>
      <c r="C2333" s="271" t="s">
        <v>15152</v>
      </c>
      <c r="D2333" s="273">
        <v>28.65</v>
      </c>
    </row>
    <row r="2334" spans="1:4" ht="18">
      <c r="A2334" s="271">
        <v>1917626</v>
      </c>
      <c r="B2334" s="272" t="s">
        <v>17290</v>
      </c>
      <c r="C2334" s="271" t="s">
        <v>15152</v>
      </c>
      <c r="D2334" s="273">
        <v>34.97</v>
      </c>
    </row>
    <row r="2335" spans="1:4" ht="18">
      <c r="A2335" s="271">
        <v>1917627</v>
      </c>
      <c r="B2335" s="272" t="s">
        <v>17291</v>
      </c>
      <c r="C2335" s="271" t="s">
        <v>15152</v>
      </c>
      <c r="D2335" s="273">
        <v>41.95</v>
      </c>
    </row>
    <row r="2336" spans="1:4" ht="18">
      <c r="A2336" s="271">
        <v>1917628</v>
      </c>
      <c r="B2336" s="272" t="s">
        <v>17292</v>
      </c>
      <c r="C2336" s="271" t="s">
        <v>15152</v>
      </c>
      <c r="D2336" s="273">
        <v>48.94</v>
      </c>
    </row>
    <row r="2337" spans="1:4" ht="18">
      <c r="A2337" s="271">
        <v>1917620</v>
      </c>
      <c r="B2337" s="272" t="s">
        <v>17293</v>
      </c>
      <c r="C2337" s="271" t="s">
        <v>15152</v>
      </c>
      <c r="D2337" s="273">
        <v>8.59</v>
      </c>
    </row>
    <row r="2338" spans="1:4" ht="18">
      <c r="A2338" s="271">
        <v>1917621</v>
      </c>
      <c r="B2338" s="272" t="s">
        <v>17294</v>
      </c>
      <c r="C2338" s="271" t="s">
        <v>15152</v>
      </c>
      <c r="D2338" s="273">
        <v>10.039999999999999</v>
      </c>
    </row>
    <row r="2339" spans="1:4" ht="18">
      <c r="A2339" s="271">
        <v>1917622</v>
      </c>
      <c r="B2339" s="272" t="s">
        <v>17295</v>
      </c>
      <c r="C2339" s="271" t="s">
        <v>15152</v>
      </c>
      <c r="D2339" s="273">
        <v>12.48</v>
      </c>
    </row>
    <row r="2340" spans="1:4" ht="18">
      <c r="A2340" s="271">
        <v>1917741</v>
      </c>
      <c r="B2340" s="272" t="s">
        <v>17296</v>
      </c>
      <c r="C2340" s="271" t="s">
        <v>15152</v>
      </c>
      <c r="D2340" s="273">
        <v>7.96</v>
      </c>
    </row>
    <row r="2341" spans="1:4" ht="18">
      <c r="A2341" s="271">
        <v>1917269</v>
      </c>
      <c r="B2341" s="272" t="s">
        <v>17297</v>
      </c>
      <c r="C2341" s="271" t="s">
        <v>15152</v>
      </c>
      <c r="D2341" s="273">
        <v>24.43</v>
      </c>
    </row>
    <row r="2342" spans="1:4" ht="18">
      <c r="A2342" s="271">
        <v>1917270</v>
      </c>
      <c r="B2342" s="272" t="s">
        <v>17298</v>
      </c>
      <c r="C2342" s="271" t="s">
        <v>15152</v>
      </c>
      <c r="D2342" s="273">
        <v>32.86</v>
      </c>
    </row>
    <row r="2343" spans="1:4" ht="18">
      <c r="A2343" s="271">
        <v>1917266</v>
      </c>
      <c r="B2343" s="272" t="s">
        <v>17299</v>
      </c>
      <c r="C2343" s="271" t="s">
        <v>15152</v>
      </c>
      <c r="D2343" s="273">
        <v>8.07</v>
      </c>
    </row>
    <row r="2344" spans="1:4" ht="18">
      <c r="A2344" s="271">
        <v>1917267</v>
      </c>
      <c r="B2344" s="272" t="s">
        <v>17300</v>
      </c>
      <c r="C2344" s="271" t="s">
        <v>15152</v>
      </c>
      <c r="D2344" s="273">
        <v>11.7</v>
      </c>
    </row>
    <row r="2345" spans="1:4" ht="18">
      <c r="A2345" s="271">
        <v>1917268</v>
      </c>
      <c r="B2345" s="272" t="s">
        <v>17301</v>
      </c>
      <c r="C2345" s="271" t="s">
        <v>15152</v>
      </c>
      <c r="D2345" s="273">
        <v>17.77</v>
      </c>
    </row>
    <row r="2346" spans="1:4" ht="18">
      <c r="A2346" s="271">
        <v>1917728</v>
      </c>
      <c r="B2346" s="272" t="s">
        <v>17302</v>
      </c>
      <c r="C2346" s="271" t="s">
        <v>15152</v>
      </c>
      <c r="D2346" s="273">
        <v>7.45</v>
      </c>
    </row>
    <row r="2347" spans="1:4" ht="18">
      <c r="A2347" s="271">
        <v>1917358</v>
      </c>
      <c r="B2347" s="272" t="s">
        <v>17303</v>
      </c>
      <c r="C2347" s="271" t="s">
        <v>15152</v>
      </c>
      <c r="D2347" s="273">
        <v>6.88</v>
      </c>
    </row>
    <row r="2348" spans="1:4" ht="18">
      <c r="A2348" s="271">
        <v>1917362</v>
      </c>
      <c r="B2348" s="272" t="s">
        <v>17304</v>
      </c>
      <c r="C2348" s="271" t="s">
        <v>15152</v>
      </c>
      <c r="D2348" s="273">
        <v>32.74</v>
      </c>
    </row>
    <row r="2349" spans="1:4" ht="18">
      <c r="A2349" s="271">
        <v>1917363</v>
      </c>
      <c r="B2349" s="272" t="s">
        <v>17305</v>
      </c>
      <c r="C2349" s="271" t="s">
        <v>15152</v>
      </c>
      <c r="D2349" s="273">
        <v>39.840000000000003</v>
      </c>
    </row>
    <row r="2350" spans="1:4" ht="18">
      <c r="A2350" s="271">
        <v>1917359</v>
      </c>
      <c r="B2350" s="272" t="s">
        <v>17306</v>
      </c>
      <c r="C2350" s="271" t="s">
        <v>15152</v>
      </c>
      <c r="D2350" s="273">
        <v>9.7100000000000009</v>
      </c>
    </row>
    <row r="2351" spans="1:4" ht="18">
      <c r="A2351" s="271">
        <v>1917360</v>
      </c>
      <c r="B2351" s="272" t="s">
        <v>17307</v>
      </c>
      <c r="C2351" s="271" t="s">
        <v>15152</v>
      </c>
      <c r="D2351" s="273">
        <v>15.81</v>
      </c>
    </row>
    <row r="2352" spans="1:4" ht="18">
      <c r="A2352" s="271">
        <v>1917361</v>
      </c>
      <c r="B2352" s="272" t="s">
        <v>17308</v>
      </c>
      <c r="C2352" s="271" t="s">
        <v>15152</v>
      </c>
      <c r="D2352" s="273">
        <v>23.53</v>
      </c>
    </row>
    <row r="2353" spans="1:4" ht="18">
      <c r="A2353" s="271">
        <v>1917476</v>
      </c>
      <c r="B2353" s="272" t="s">
        <v>17309</v>
      </c>
      <c r="C2353" s="271" t="s">
        <v>15152</v>
      </c>
      <c r="D2353" s="273">
        <v>24.26</v>
      </c>
    </row>
    <row r="2354" spans="1:4" ht="18">
      <c r="A2354" s="271">
        <v>1917477</v>
      </c>
      <c r="B2354" s="272" t="s">
        <v>17310</v>
      </c>
      <c r="C2354" s="271" t="s">
        <v>15152</v>
      </c>
      <c r="D2354" s="273">
        <v>31.18</v>
      </c>
    </row>
    <row r="2355" spans="1:4" ht="18">
      <c r="A2355" s="271">
        <v>1917478</v>
      </c>
      <c r="B2355" s="272" t="s">
        <v>17311</v>
      </c>
      <c r="C2355" s="271" t="s">
        <v>15152</v>
      </c>
      <c r="D2355" s="273">
        <v>39.89</v>
      </c>
    </row>
    <row r="2356" spans="1:4" ht="18">
      <c r="A2356" s="271">
        <v>1917479</v>
      </c>
      <c r="B2356" s="272" t="s">
        <v>17312</v>
      </c>
      <c r="C2356" s="271" t="s">
        <v>15152</v>
      </c>
      <c r="D2356" s="273">
        <v>43.38</v>
      </c>
    </row>
    <row r="2357" spans="1:4" ht="18">
      <c r="A2357" s="271">
        <v>1917473</v>
      </c>
      <c r="B2357" s="272" t="s">
        <v>17313</v>
      </c>
      <c r="C2357" s="271" t="s">
        <v>15152</v>
      </c>
      <c r="D2357" s="273">
        <v>11.17</v>
      </c>
    </row>
    <row r="2358" spans="1:4" ht="18">
      <c r="A2358" s="271">
        <v>1917474</v>
      </c>
      <c r="B2358" s="272" t="s">
        <v>17314</v>
      </c>
      <c r="C2358" s="271" t="s">
        <v>15152</v>
      </c>
      <c r="D2358" s="273">
        <v>14.37</v>
      </c>
    </row>
    <row r="2359" spans="1:4" ht="18">
      <c r="A2359" s="271">
        <v>1917475</v>
      </c>
      <c r="B2359" s="272" t="s">
        <v>17315</v>
      </c>
      <c r="C2359" s="271" t="s">
        <v>15152</v>
      </c>
      <c r="D2359" s="273">
        <v>18.329999999999998</v>
      </c>
    </row>
    <row r="2360" spans="1:4" ht="18">
      <c r="A2360" s="271">
        <v>1917736</v>
      </c>
      <c r="B2360" s="272" t="s">
        <v>17316</v>
      </c>
      <c r="C2360" s="271" t="s">
        <v>15152</v>
      </c>
      <c r="D2360" s="273">
        <v>8.08</v>
      </c>
    </row>
    <row r="2361" spans="1:4" ht="18">
      <c r="A2361" s="271">
        <v>1917067</v>
      </c>
      <c r="B2361" s="272" t="s">
        <v>17317</v>
      </c>
      <c r="C2361" s="271" t="s">
        <v>15152</v>
      </c>
      <c r="D2361" s="273">
        <v>10.029999999999999</v>
      </c>
    </row>
    <row r="2362" spans="1:4" ht="18">
      <c r="A2362" s="271">
        <v>1917068</v>
      </c>
      <c r="B2362" s="272" t="s">
        <v>17318</v>
      </c>
      <c r="C2362" s="271" t="s">
        <v>15152</v>
      </c>
      <c r="D2362" s="273">
        <v>10.23</v>
      </c>
    </row>
    <row r="2363" spans="1:4" ht="18">
      <c r="A2363" s="271">
        <v>1917069</v>
      </c>
      <c r="B2363" s="272" t="s">
        <v>17319</v>
      </c>
      <c r="C2363" s="271" t="s">
        <v>15152</v>
      </c>
      <c r="D2363" s="273">
        <v>10.43</v>
      </c>
    </row>
    <row r="2364" spans="1:4" ht="18">
      <c r="A2364" s="271">
        <v>1917070</v>
      </c>
      <c r="B2364" s="272" t="s">
        <v>17320</v>
      </c>
      <c r="C2364" s="271" t="s">
        <v>15152</v>
      </c>
      <c r="D2364" s="273">
        <v>10.65</v>
      </c>
    </row>
    <row r="2365" spans="1:4" ht="18">
      <c r="A2365" s="271">
        <v>1917071</v>
      </c>
      <c r="B2365" s="272" t="s">
        <v>17321</v>
      </c>
      <c r="C2365" s="271" t="s">
        <v>15152</v>
      </c>
      <c r="D2365" s="273">
        <v>10.88</v>
      </c>
    </row>
    <row r="2366" spans="1:4" ht="18">
      <c r="A2366" s="271">
        <v>1917072</v>
      </c>
      <c r="B2366" s="272" t="s">
        <v>17322</v>
      </c>
      <c r="C2366" s="271" t="s">
        <v>15152</v>
      </c>
      <c r="D2366" s="273">
        <v>11</v>
      </c>
    </row>
    <row r="2367" spans="1:4" ht="18">
      <c r="A2367" s="271">
        <v>1901572</v>
      </c>
      <c r="B2367" s="272" t="s">
        <v>17323</v>
      </c>
      <c r="C2367" s="271" t="s">
        <v>15152</v>
      </c>
      <c r="D2367" s="273">
        <v>7.92</v>
      </c>
    </row>
    <row r="2368" spans="1:4" ht="18">
      <c r="A2368" s="271">
        <v>1901573</v>
      </c>
      <c r="B2368" s="272" t="s">
        <v>17324</v>
      </c>
      <c r="C2368" s="271" t="s">
        <v>15152</v>
      </c>
      <c r="D2368" s="273">
        <v>7.99</v>
      </c>
    </row>
    <row r="2369" spans="1:4" ht="18">
      <c r="A2369" s="271">
        <v>1901574</v>
      </c>
      <c r="B2369" s="272" t="s">
        <v>17325</v>
      </c>
      <c r="C2369" s="271" t="s">
        <v>15152</v>
      </c>
      <c r="D2369" s="273">
        <v>8.06</v>
      </c>
    </row>
    <row r="2370" spans="1:4" ht="18">
      <c r="A2370" s="271">
        <v>1901575</v>
      </c>
      <c r="B2370" s="272" t="s">
        <v>17326</v>
      </c>
      <c r="C2370" s="271" t="s">
        <v>15152</v>
      </c>
      <c r="D2370" s="273">
        <v>8.14</v>
      </c>
    </row>
    <row r="2371" spans="1:4" ht="18">
      <c r="A2371" s="271">
        <v>1901576</v>
      </c>
      <c r="B2371" s="272" t="s">
        <v>17327</v>
      </c>
      <c r="C2371" s="271" t="s">
        <v>15152</v>
      </c>
      <c r="D2371" s="273">
        <v>8.2200000000000006</v>
      </c>
    </row>
    <row r="2372" spans="1:4" ht="18">
      <c r="A2372" s="271">
        <v>1901571</v>
      </c>
      <c r="B2372" s="272" t="s">
        <v>17328</v>
      </c>
      <c r="C2372" s="271" t="s">
        <v>15152</v>
      </c>
      <c r="D2372" s="273">
        <v>8.26</v>
      </c>
    </row>
    <row r="2373" spans="1:4" ht="18">
      <c r="A2373" s="271">
        <v>1901578</v>
      </c>
      <c r="B2373" s="272" t="s">
        <v>17329</v>
      </c>
      <c r="C2373" s="271" t="s">
        <v>15152</v>
      </c>
      <c r="D2373" s="273">
        <v>10.53</v>
      </c>
    </row>
    <row r="2374" spans="1:4" ht="18">
      <c r="A2374" s="271">
        <v>1901579</v>
      </c>
      <c r="B2374" s="272" t="s">
        <v>17330</v>
      </c>
      <c r="C2374" s="271" t="s">
        <v>15152</v>
      </c>
      <c r="D2374" s="273">
        <v>10.6</v>
      </c>
    </row>
    <row r="2375" spans="1:4" ht="18">
      <c r="A2375" s="271">
        <v>1901580</v>
      </c>
      <c r="B2375" s="272" t="s">
        <v>17331</v>
      </c>
      <c r="C2375" s="271" t="s">
        <v>15152</v>
      </c>
      <c r="D2375" s="273">
        <v>10.67</v>
      </c>
    </row>
    <row r="2376" spans="1:4" ht="18">
      <c r="A2376" s="271">
        <v>1901581</v>
      </c>
      <c r="B2376" s="272" t="s">
        <v>17332</v>
      </c>
      <c r="C2376" s="271" t="s">
        <v>15152</v>
      </c>
      <c r="D2376" s="273">
        <v>10.74</v>
      </c>
    </row>
    <row r="2377" spans="1:4" ht="18">
      <c r="A2377" s="271">
        <v>1901582</v>
      </c>
      <c r="B2377" s="272" t="s">
        <v>17333</v>
      </c>
      <c r="C2377" s="271" t="s">
        <v>15152</v>
      </c>
      <c r="D2377" s="273">
        <v>10.82</v>
      </c>
    </row>
    <row r="2378" spans="1:4" ht="18">
      <c r="A2378" s="271">
        <v>1901577</v>
      </c>
      <c r="B2378" s="272" t="s">
        <v>17334</v>
      </c>
      <c r="C2378" s="271" t="s">
        <v>15152</v>
      </c>
      <c r="D2378" s="273">
        <v>10.86</v>
      </c>
    </row>
    <row r="2379" spans="1:4" ht="18">
      <c r="A2379" s="271">
        <v>1917103</v>
      </c>
      <c r="B2379" s="272" t="s">
        <v>17335</v>
      </c>
      <c r="C2379" s="271" t="s">
        <v>15152</v>
      </c>
      <c r="D2379" s="273">
        <v>12.07</v>
      </c>
    </row>
    <row r="2380" spans="1:4" ht="18">
      <c r="A2380" s="271">
        <v>1917104</v>
      </c>
      <c r="B2380" s="272" t="s">
        <v>17336</v>
      </c>
      <c r="C2380" s="271" t="s">
        <v>15152</v>
      </c>
      <c r="D2380" s="273">
        <v>12.24</v>
      </c>
    </row>
    <row r="2381" spans="1:4" ht="18">
      <c r="A2381" s="271">
        <v>1917105</v>
      </c>
      <c r="B2381" s="272" t="s">
        <v>17337</v>
      </c>
      <c r="C2381" s="271" t="s">
        <v>15152</v>
      </c>
      <c r="D2381" s="273">
        <v>12.42</v>
      </c>
    </row>
    <row r="2382" spans="1:4" ht="18">
      <c r="A2382" s="271">
        <v>1917106</v>
      </c>
      <c r="B2382" s="272" t="s">
        <v>17338</v>
      </c>
      <c r="C2382" s="271" t="s">
        <v>15152</v>
      </c>
      <c r="D2382" s="273">
        <v>12.61</v>
      </c>
    </row>
    <row r="2383" spans="1:4" ht="18">
      <c r="A2383" s="271">
        <v>1917107</v>
      </c>
      <c r="B2383" s="272" t="s">
        <v>17339</v>
      </c>
      <c r="C2383" s="271" t="s">
        <v>15152</v>
      </c>
      <c r="D2383" s="273">
        <v>12.8</v>
      </c>
    </row>
    <row r="2384" spans="1:4" ht="18">
      <c r="A2384" s="271">
        <v>1917108</v>
      </c>
      <c r="B2384" s="272" t="s">
        <v>17340</v>
      </c>
      <c r="C2384" s="271" t="s">
        <v>15152</v>
      </c>
      <c r="D2384" s="273">
        <v>12.91</v>
      </c>
    </row>
    <row r="2385" spans="1:4" ht="18">
      <c r="A2385" s="271">
        <v>1901583</v>
      </c>
      <c r="B2385" s="272" t="s">
        <v>17341</v>
      </c>
      <c r="C2385" s="271" t="s">
        <v>15152</v>
      </c>
      <c r="D2385" s="273">
        <v>13.19</v>
      </c>
    </row>
    <row r="2386" spans="1:4" ht="18">
      <c r="A2386" s="271">
        <v>1901584</v>
      </c>
      <c r="B2386" s="272" t="s">
        <v>17342</v>
      </c>
      <c r="C2386" s="271" t="s">
        <v>15152</v>
      </c>
      <c r="D2386" s="273">
        <v>13.26</v>
      </c>
    </row>
    <row r="2387" spans="1:4" ht="18">
      <c r="A2387" s="271">
        <v>1901585</v>
      </c>
      <c r="B2387" s="272" t="s">
        <v>17343</v>
      </c>
      <c r="C2387" s="271" t="s">
        <v>15152</v>
      </c>
      <c r="D2387" s="273">
        <v>13.33</v>
      </c>
    </row>
    <row r="2388" spans="1:4" ht="18">
      <c r="A2388" s="271">
        <v>1901586</v>
      </c>
      <c r="B2388" s="272" t="s">
        <v>17344</v>
      </c>
      <c r="C2388" s="271" t="s">
        <v>15152</v>
      </c>
      <c r="D2388" s="273">
        <v>13.4</v>
      </c>
    </row>
    <row r="2389" spans="1:4" ht="18">
      <c r="A2389" s="271">
        <v>1901587</v>
      </c>
      <c r="B2389" s="272" t="s">
        <v>17345</v>
      </c>
      <c r="C2389" s="271" t="s">
        <v>15152</v>
      </c>
      <c r="D2389" s="273">
        <v>13.48</v>
      </c>
    </row>
    <row r="2390" spans="1:4" ht="18">
      <c r="A2390" s="271">
        <v>1901588</v>
      </c>
      <c r="B2390" s="272" t="s">
        <v>17346</v>
      </c>
      <c r="C2390" s="271" t="s">
        <v>15152</v>
      </c>
      <c r="D2390" s="273">
        <v>13.52</v>
      </c>
    </row>
    <row r="2391" spans="1:4" ht="18">
      <c r="A2391" s="271">
        <v>1917139</v>
      </c>
      <c r="B2391" s="272" t="s">
        <v>17347</v>
      </c>
      <c r="C2391" s="271" t="s">
        <v>15152</v>
      </c>
      <c r="D2391" s="273">
        <v>11.26</v>
      </c>
    </row>
    <row r="2392" spans="1:4" ht="18">
      <c r="A2392" s="271">
        <v>1917140</v>
      </c>
      <c r="B2392" s="272" t="s">
        <v>17348</v>
      </c>
      <c r="C2392" s="271" t="s">
        <v>15152</v>
      </c>
      <c r="D2392" s="273">
        <v>11.41</v>
      </c>
    </row>
    <row r="2393" spans="1:4" ht="18">
      <c r="A2393" s="271">
        <v>1917141</v>
      </c>
      <c r="B2393" s="272" t="s">
        <v>17349</v>
      </c>
      <c r="C2393" s="271" t="s">
        <v>15152</v>
      </c>
      <c r="D2393" s="273">
        <v>11.55</v>
      </c>
    </row>
    <row r="2394" spans="1:4" ht="18">
      <c r="A2394" s="271">
        <v>1917142</v>
      </c>
      <c r="B2394" s="272" t="s">
        <v>17350</v>
      </c>
      <c r="C2394" s="271" t="s">
        <v>15152</v>
      </c>
      <c r="D2394" s="273">
        <v>11.7</v>
      </c>
    </row>
    <row r="2395" spans="1:4" ht="18">
      <c r="A2395" s="271">
        <v>1917143</v>
      </c>
      <c r="B2395" s="272" t="s">
        <v>17351</v>
      </c>
      <c r="C2395" s="271" t="s">
        <v>15152</v>
      </c>
      <c r="D2395" s="273">
        <v>11.86</v>
      </c>
    </row>
    <row r="2396" spans="1:4" ht="18">
      <c r="A2396" s="271">
        <v>1917144</v>
      </c>
      <c r="B2396" s="272" t="s">
        <v>17352</v>
      </c>
      <c r="C2396" s="271" t="s">
        <v>15152</v>
      </c>
      <c r="D2396" s="273">
        <v>11.95</v>
      </c>
    </row>
    <row r="2397" spans="1:4" ht="18">
      <c r="A2397" s="271">
        <v>1917175</v>
      </c>
      <c r="B2397" s="272" t="s">
        <v>17353</v>
      </c>
      <c r="C2397" s="271" t="s">
        <v>15152</v>
      </c>
      <c r="D2397" s="273">
        <v>9.81</v>
      </c>
    </row>
    <row r="2398" spans="1:4" ht="18">
      <c r="A2398" s="271">
        <v>1917176</v>
      </c>
      <c r="B2398" s="272" t="s">
        <v>17354</v>
      </c>
      <c r="C2398" s="271" t="s">
        <v>15152</v>
      </c>
      <c r="D2398" s="273">
        <v>9.93</v>
      </c>
    </row>
    <row r="2399" spans="1:4" ht="18">
      <c r="A2399" s="271">
        <v>1917177</v>
      </c>
      <c r="B2399" s="272" t="s">
        <v>17355</v>
      </c>
      <c r="C2399" s="271" t="s">
        <v>15152</v>
      </c>
      <c r="D2399" s="273">
        <v>10.050000000000001</v>
      </c>
    </row>
    <row r="2400" spans="1:4" ht="18">
      <c r="A2400" s="271">
        <v>1917178</v>
      </c>
      <c r="B2400" s="272" t="s">
        <v>17356</v>
      </c>
      <c r="C2400" s="271" t="s">
        <v>15152</v>
      </c>
      <c r="D2400" s="273">
        <v>10.17</v>
      </c>
    </row>
    <row r="2401" spans="1:4" ht="18">
      <c r="A2401" s="271">
        <v>1917179</v>
      </c>
      <c r="B2401" s="272" t="s">
        <v>17357</v>
      </c>
      <c r="C2401" s="271" t="s">
        <v>15152</v>
      </c>
      <c r="D2401" s="273">
        <v>10.3</v>
      </c>
    </row>
    <row r="2402" spans="1:4" ht="18">
      <c r="A2402" s="271">
        <v>1917180</v>
      </c>
      <c r="B2402" s="272" t="s">
        <v>17358</v>
      </c>
      <c r="C2402" s="271" t="s">
        <v>15152</v>
      </c>
      <c r="D2402" s="273">
        <v>10.38</v>
      </c>
    </row>
    <row r="2403" spans="1:4" ht="18">
      <c r="A2403" s="271">
        <v>1917211</v>
      </c>
      <c r="B2403" s="272" t="s">
        <v>17359</v>
      </c>
      <c r="C2403" s="271" t="s">
        <v>15152</v>
      </c>
      <c r="D2403" s="273">
        <v>9.23</v>
      </c>
    </row>
    <row r="2404" spans="1:4" ht="18">
      <c r="A2404" s="271">
        <v>1917212</v>
      </c>
      <c r="B2404" s="272" t="s">
        <v>17360</v>
      </c>
      <c r="C2404" s="271" t="s">
        <v>15152</v>
      </c>
      <c r="D2404" s="273">
        <v>9.33</v>
      </c>
    </row>
    <row r="2405" spans="1:4" ht="18">
      <c r="A2405" s="271">
        <v>1917213</v>
      </c>
      <c r="B2405" s="272" t="s">
        <v>17361</v>
      </c>
      <c r="C2405" s="271" t="s">
        <v>15152</v>
      </c>
      <c r="D2405" s="273">
        <v>9.44</v>
      </c>
    </row>
    <row r="2406" spans="1:4" ht="18">
      <c r="A2406" s="271">
        <v>1917214</v>
      </c>
      <c r="B2406" s="272" t="s">
        <v>17362</v>
      </c>
      <c r="C2406" s="271" t="s">
        <v>15152</v>
      </c>
      <c r="D2406" s="273">
        <v>9.5500000000000007</v>
      </c>
    </row>
    <row r="2407" spans="1:4" ht="18">
      <c r="A2407" s="271">
        <v>1917215</v>
      </c>
      <c r="B2407" s="272" t="s">
        <v>17363</v>
      </c>
      <c r="C2407" s="271" t="s">
        <v>15152</v>
      </c>
      <c r="D2407" s="273">
        <v>9.67</v>
      </c>
    </row>
    <row r="2408" spans="1:4" ht="18">
      <c r="A2408" s="271">
        <v>1917216</v>
      </c>
      <c r="B2408" s="272" t="s">
        <v>17364</v>
      </c>
      <c r="C2408" s="271" t="s">
        <v>15152</v>
      </c>
      <c r="D2408" s="273">
        <v>9.74</v>
      </c>
    </row>
    <row r="2409" spans="1:4" ht="18">
      <c r="A2409" s="271">
        <v>1917031</v>
      </c>
      <c r="B2409" s="272" t="s">
        <v>17365</v>
      </c>
      <c r="C2409" s="271" t="s">
        <v>15152</v>
      </c>
      <c r="D2409" s="273">
        <v>12.78</v>
      </c>
    </row>
    <row r="2410" spans="1:4" ht="18">
      <c r="A2410" s="271">
        <v>1917032</v>
      </c>
      <c r="B2410" s="272" t="s">
        <v>17366</v>
      </c>
      <c r="C2410" s="271" t="s">
        <v>15152</v>
      </c>
      <c r="D2410" s="273">
        <v>13.05</v>
      </c>
    </row>
    <row r="2411" spans="1:4" ht="18">
      <c r="A2411" s="271">
        <v>1917033</v>
      </c>
      <c r="B2411" s="272" t="s">
        <v>17367</v>
      </c>
      <c r="C2411" s="271" t="s">
        <v>15152</v>
      </c>
      <c r="D2411" s="273">
        <v>13.32</v>
      </c>
    </row>
    <row r="2412" spans="1:4" ht="18">
      <c r="A2412" s="271">
        <v>1917034</v>
      </c>
      <c r="B2412" s="272" t="s">
        <v>17368</v>
      </c>
      <c r="C2412" s="271" t="s">
        <v>15152</v>
      </c>
      <c r="D2412" s="273">
        <v>13.61</v>
      </c>
    </row>
    <row r="2413" spans="1:4" ht="18">
      <c r="A2413" s="271">
        <v>1917035</v>
      </c>
      <c r="B2413" s="272" t="s">
        <v>17369</v>
      </c>
      <c r="C2413" s="271" t="s">
        <v>15152</v>
      </c>
      <c r="D2413" s="273">
        <v>13.92</v>
      </c>
    </row>
    <row r="2414" spans="1:4" ht="18">
      <c r="A2414" s="271">
        <v>1917036</v>
      </c>
      <c r="B2414" s="272" t="s">
        <v>17370</v>
      </c>
      <c r="C2414" s="271" t="s">
        <v>15152</v>
      </c>
      <c r="D2414" s="273">
        <v>14.08</v>
      </c>
    </row>
    <row r="2415" spans="1:4" ht="18">
      <c r="A2415" s="271">
        <v>1917605</v>
      </c>
      <c r="B2415" s="272" t="s">
        <v>17371</v>
      </c>
      <c r="C2415" s="271" t="s">
        <v>15152</v>
      </c>
      <c r="D2415" s="273">
        <v>8.09</v>
      </c>
    </row>
    <row r="2416" spans="1:4" ht="18">
      <c r="A2416" s="271">
        <v>1917606</v>
      </c>
      <c r="B2416" s="272" t="s">
        <v>17372</v>
      </c>
      <c r="C2416" s="271" t="s">
        <v>15152</v>
      </c>
      <c r="D2416" s="273">
        <v>8.75</v>
      </c>
    </row>
    <row r="2417" spans="1:4" ht="18">
      <c r="A2417" s="271">
        <v>1917607</v>
      </c>
      <c r="B2417" s="272" t="s">
        <v>17373</v>
      </c>
      <c r="C2417" s="271" t="s">
        <v>15152</v>
      </c>
      <c r="D2417" s="273">
        <v>9.42</v>
      </c>
    </row>
    <row r="2418" spans="1:4" ht="18">
      <c r="A2418" s="271">
        <v>1917608</v>
      </c>
      <c r="B2418" s="272" t="s">
        <v>17374</v>
      </c>
      <c r="C2418" s="271" t="s">
        <v>15152</v>
      </c>
      <c r="D2418" s="273">
        <v>10.45</v>
      </c>
    </row>
    <row r="2419" spans="1:4" ht="18">
      <c r="A2419" s="271">
        <v>1917609</v>
      </c>
      <c r="B2419" s="272" t="s">
        <v>17375</v>
      </c>
      <c r="C2419" s="271" t="s">
        <v>15152</v>
      </c>
      <c r="D2419" s="273">
        <v>11.9</v>
      </c>
    </row>
    <row r="2420" spans="1:4" ht="18">
      <c r="A2420" s="271">
        <v>1917610</v>
      </c>
      <c r="B2420" s="272" t="s">
        <v>17376</v>
      </c>
      <c r="C2420" s="271" t="s">
        <v>15152</v>
      </c>
      <c r="D2420" s="273">
        <v>14.08</v>
      </c>
    </row>
    <row r="2421" spans="1:4" ht="18">
      <c r="A2421" s="271">
        <v>1917611</v>
      </c>
      <c r="B2421" s="272" t="s">
        <v>17377</v>
      </c>
      <c r="C2421" s="271" t="s">
        <v>15152</v>
      </c>
      <c r="D2421" s="273">
        <v>16.489999999999998</v>
      </c>
    </row>
    <row r="2422" spans="1:4" ht="18">
      <c r="A2422" s="271">
        <v>1917612</v>
      </c>
      <c r="B2422" s="272" t="s">
        <v>17378</v>
      </c>
      <c r="C2422" s="271" t="s">
        <v>15152</v>
      </c>
      <c r="D2422" s="273">
        <v>19.29</v>
      </c>
    </row>
    <row r="2423" spans="1:4" ht="18">
      <c r="A2423" s="271">
        <v>1917613</v>
      </c>
      <c r="B2423" s="272" t="s">
        <v>17379</v>
      </c>
      <c r="C2423" s="271" t="s">
        <v>15152</v>
      </c>
      <c r="D2423" s="273">
        <v>22.44</v>
      </c>
    </row>
    <row r="2424" spans="1:4" ht="18">
      <c r="A2424" s="271">
        <v>1917614</v>
      </c>
      <c r="B2424" s="272" t="s">
        <v>17380</v>
      </c>
      <c r="C2424" s="271" t="s">
        <v>15152</v>
      </c>
      <c r="D2424" s="273">
        <v>25.89</v>
      </c>
    </row>
    <row r="2425" spans="1:4" ht="18">
      <c r="A2425" s="271">
        <v>1917615</v>
      </c>
      <c r="B2425" s="272" t="s">
        <v>17381</v>
      </c>
      <c r="C2425" s="271" t="s">
        <v>15152</v>
      </c>
      <c r="D2425" s="273">
        <v>29.74</v>
      </c>
    </row>
    <row r="2426" spans="1:4" ht="18">
      <c r="A2426" s="271">
        <v>1917616</v>
      </c>
      <c r="B2426" s="272" t="s">
        <v>17382</v>
      </c>
      <c r="C2426" s="271" t="s">
        <v>15152</v>
      </c>
      <c r="D2426" s="273">
        <v>34.4</v>
      </c>
    </row>
    <row r="2427" spans="1:4" ht="18">
      <c r="A2427" s="271">
        <v>1917617</v>
      </c>
      <c r="B2427" s="272" t="s">
        <v>17383</v>
      </c>
      <c r="C2427" s="271" t="s">
        <v>15152</v>
      </c>
      <c r="D2427" s="273">
        <v>38.53</v>
      </c>
    </row>
    <row r="2428" spans="1:4" ht="18">
      <c r="A2428" s="271">
        <v>1917618</v>
      </c>
      <c r="B2428" s="272" t="s">
        <v>17384</v>
      </c>
      <c r="C2428" s="271" t="s">
        <v>15152</v>
      </c>
      <c r="D2428" s="273">
        <v>43.86</v>
      </c>
    </row>
    <row r="2429" spans="1:4" ht="18">
      <c r="A2429" s="271">
        <v>1917619</v>
      </c>
      <c r="B2429" s="272" t="s">
        <v>17385</v>
      </c>
      <c r="C2429" s="271" t="s">
        <v>15152</v>
      </c>
      <c r="D2429" s="273">
        <v>47.47</v>
      </c>
    </row>
    <row r="2430" spans="1:4" ht="18">
      <c r="A2430" s="271">
        <v>1917602</v>
      </c>
      <c r="B2430" s="272" t="s">
        <v>17386</v>
      </c>
      <c r="C2430" s="271" t="s">
        <v>15152</v>
      </c>
      <c r="D2430" s="273">
        <v>5.91</v>
      </c>
    </row>
    <row r="2431" spans="1:4" ht="18">
      <c r="A2431" s="271">
        <v>1917603</v>
      </c>
      <c r="B2431" s="272" t="s">
        <v>17387</v>
      </c>
      <c r="C2431" s="271" t="s">
        <v>15152</v>
      </c>
      <c r="D2431" s="273">
        <v>6.6</v>
      </c>
    </row>
    <row r="2432" spans="1:4" ht="18">
      <c r="A2432" s="271">
        <v>1917604</v>
      </c>
      <c r="B2432" s="272" t="s">
        <v>17388</v>
      </c>
      <c r="C2432" s="271" t="s">
        <v>15152</v>
      </c>
      <c r="D2432" s="273">
        <v>7.22</v>
      </c>
    </row>
    <row r="2433" spans="1:4" ht="18">
      <c r="A2433" s="271">
        <v>1917740</v>
      </c>
      <c r="B2433" s="272" t="s">
        <v>17389</v>
      </c>
      <c r="C2433" s="271" t="s">
        <v>15152</v>
      </c>
      <c r="D2433" s="273">
        <v>5.69</v>
      </c>
    </row>
    <row r="2434" spans="1:4" ht="18">
      <c r="A2434" s="271">
        <v>1917263</v>
      </c>
      <c r="B2434" s="272" t="s">
        <v>17390</v>
      </c>
      <c r="C2434" s="271" t="s">
        <v>15152</v>
      </c>
      <c r="D2434" s="273">
        <v>11.25</v>
      </c>
    </row>
    <row r="2435" spans="1:4" ht="18">
      <c r="A2435" s="271">
        <v>1917264</v>
      </c>
      <c r="B2435" s="272" t="s">
        <v>17391</v>
      </c>
      <c r="C2435" s="271" t="s">
        <v>15152</v>
      </c>
      <c r="D2435" s="273">
        <v>13.92</v>
      </c>
    </row>
    <row r="2436" spans="1:4" ht="18">
      <c r="A2436" s="271">
        <v>1917265</v>
      </c>
      <c r="B2436" s="272" t="s">
        <v>17392</v>
      </c>
      <c r="C2436" s="271" t="s">
        <v>15152</v>
      </c>
      <c r="D2436" s="273">
        <v>18.010000000000002</v>
      </c>
    </row>
    <row r="2437" spans="1:4" ht="18">
      <c r="A2437" s="271">
        <v>1917260</v>
      </c>
      <c r="B2437" s="272" t="s">
        <v>17393</v>
      </c>
      <c r="C2437" s="271" t="s">
        <v>15152</v>
      </c>
      <c r="D2437" s="273">
        <v>6.91</v>
      </c>
    </row>
    <row r="2438" spans="1:4" ht="18">
      <c r="A2438" s="271">
        <v>1917261</v>
      </c>
      <c r="B2438" s="272" t="s">
        <v>17394</v>
      </c>
      <c r="C2438" s="271" t="s">
        <v>15152</v>
      </c>
      <c r="D2438" s="273">
        <v>7.68</v>
      </c>
    </row>
    <row r="2439" spans="1:4" ht="18">
      <c r="A2439" s="271">
        <v>1917262</v>
      </c>
      <c r="B2439" s="272" t="s">
        <v>17395</v>
      </c>
      <c r="C2439" s="271" t="s">
        <v>15152</v>
      </c>
      <c r="D2439" s="273">
        <v>9.06</v>
      </c>
    </row>
    <row r="2440" spans="1:4" ht="18">
      <c r="A2440" s="271">
        <v>1917727</v>
      </c>
      <c r="B2440" s="272" t="s">
        <v>17396</v>
      </c>
      <c r="C2440" s="271" t="s">
        <v>15152</v>
      </c>
      <c r="D2440" s="273">
        <v>6.7</v>
      </c>
    </row>
    <row r="2441" spans="1:4" ht="18">
      <c r="A2441" s="271">
        <v>1917351</v>
      </c>
      <c r="B2441" s="272" t="s">
        <v>17397</v>
      </c>
      <c r="C2441" s="271" t="s">
        <v>15152</v>
      </c>
      <c r="D2441" s="273">
        <v>8.9700000000000006</v>
      </c>
    </row>
    <row r="2442" spans="1:4" ht="18">
      <c r="A2442" s="271">
        <v>1917352</v>
      </c>
      <c r="B2442" s="272" t="s">
        <v>17398</v>
      </c>
      <c r="C2442" s="271" t="s">
        <v>15152</v>
      </c>
      <c r="D2442" s="273">
        <v>11.85</v>
      </c>
    </row>
    <row r="2443" spans="1:4" ht="18">
      <c r="A2443" s="271">
        <v>1917353</v>
      </c>
      <c r="B2443" s="272" t="s">
        <v>17399</v>
      </c>
      <c r="C2443" s="271" t="s">
        <v>15152</v>
      </c>
      <c r="D2443" s="273">
        <v>15.22</v>
      </c>
    </row>
    <row r="2444" spans="1:4" ht="18">
      <c r="A2444" s="271">
        <v>1917354</v>
      </c>
      <c r="B2444" s="272" t="s">
        <v>17400</v>
      </c>
      <c r="C2444" s="271" t="s">
        <v>15152</v>
      </c>
      <c r="D2444" s="273">
        <v>19.66</v>
      </c>
    </row>
    <row r="2445" spans="1:4" ht="18">
      <c r="A2445" s="271">
        <v>1917355</v>
      </c>
      <c r="B2445" s="272" t="s">
        <v>17401</v>
      </c>
      <c r="C2445" s="271" t="s">
        <v>15152</v>
      </c>
      <c r="D2445" s="273">
        <v>25.3</v>
      </c>
    </row>
    <row r="2446" spans="1:4" ht="18">
      <c r="A2446" s="271">
        <v>1917356</v>
      </c>
      <c r="B2446" s="272" t="s">
        <v>17402</v>
      </c>
      <c r="C2446" s="271" t="s">
        <v>15152</v>
      </c>
      <c r="D2446" s="273">
        <v>30.95</v>
      </c>
    </row>
    <row r="2447" spans="1:4" ht="18">
      <c r="A2447" s="271">
        <v>1917357</v>
      </c>
      <c r="B2447" s="272" t="s">
        <v>17403</v>
      </c>
      <c r="C2447" s="271" t="s">
        <v>15152</v>
      </c>
      <c r="D2447" s="273">
        <v>35.32</v>
      </c>
    </row>
    <row r="2448" spans="1:4" ht="18">
      <c r="A2448" s="271">
        <v>1917348</v>
      </c>
      <c r="B2448" s="272" t="s">
        <v>17404</v>
      </c>
      <c r="C2448" s="271" t="s">
        <v>15152</v>
      </c>
      <c r="D2448" s="273">
        <v>5.46</v>
      </c>
    </row>
    <row r="2449" spans="1:4" ht="18">
      <c r="A2449" s="271">
        <v>1917349</v>
      </c>
      <c r="B2449" s="272" t="s">
        <v>17405</v>
      </c>
      <c r="C2449" s="271" t="s">
        <v>15152</v>
      </c>
      <c r="D2449" s="273">
        <v>5.93</v>
      </c>
    </row>
    <row r="2450" spans="1:4" ht="18">
      <c r="A2450" s="271">
        <v>1917350</v>
      </c>
      <c r="B2450" s="272" t="s">
        <v>17406</v>
      </c>
      <c r="C2450" s="271" t="s">
        <v>15152</v>
      </c>
      <c r="D2450" s="273">
        <v>6.76</v>
      </c>
    </row>
    <row r="2451" spans="1:4" ht="18">
      <c r="A2451" s="271">
        <v>1917731</v>
      </c>
      <c r="B2451" s="272" t="s">
        <v>17407</v>
      </c>
      <c r="C2451" s="271" t="s">
        <v>15152</v>
      </c>
      <c r="D2451" s="273">
        <v>5.35</v>
      </c>
    </row>
    <row r="2452" spans="1:4" ht="18">
      <c r="A2452" s="271">
        <v>1917463</v>
      </c>
      <c r="B2452" s="272" t="s">
        <v>17408</v>
      </c>
      <c r="C2452" s="271" t="s">
        <v>15152</v>
      </c>
      <c r="D2452" s="273">
        <v>9.09</v>
      </c>
    </row>
    <row r="2453" spans="1:4" ht="18">
      <c r="A2453" s="271">
        <v>1917464</v>
      </c>
      <c r="B2453" s="272" t="s">
        <v>17409</v>
      </c>
      <c r="C2453" s="271" t="s">
        <v>15152</v>
      </c>
      <c r="D2453" s="273">
        <v>10.53</v>
      </c>
    </row>
    <row r="2454" spans="1:4" ht="18">
      <c r="A2454" s="271">
        <v>1917465</v>
      </c>
      <c r="B2454" s="272" t="s">
        <v>17410</v>
      </c>
      <c r="C2454" s="271" t="s">
        <v>15152</v>
      </c>
      <c r="D2454" s="273">
        <v>12.15</v>
      </c>
    </row>
    <row r="2455" spans="1:4" ht="18">
      <c r="A2455" s="271">
        <v>1917466</v>
      </c>
      <c r="B2455" s="272" t="s">
        <v>17411</v>
      </c>
      <c r="C2455" s="271" t="s">
        <v>15152</v>
      </c>
      <c r="D2455" s="273">
        <v>14.38</v>
      </c>
    </row>
    <row r="2456" spans="1:4" ht="18">
      <c r="A2456" s="271">
        <v>1917467</v>
      </c>
      <c r="B2456" s="272" t="s">
        <v>17412</v>
      </c>
      <c r="C2456" s="271" t="s">
        <v>15152</v>
      </c>
      <c r="D2456" s="273">
        <v>17.77</v>
      </c>
    </row>
    <row r="2457" spans="1:4" ht="18">
      <c r="A2457" s="271">
        <v>1917468</v>
      </c>
      <c r="B2457" s="272" t="s">
        <v>17413</v>
      </c>
      <c r="C2457" s="271" t="s">
        <v>15152</v>
      </c>
      <c r="D2457" s="273">
        <v>21.63</v>
      </c>
    </row>
    <row r="2458" spans="1:4" ht="18">
      <c r="A2458" s="271">
        <v>1917469</v>
      </c>
      <c r="B2458" s="272" t="s">
        <v>17414</v>
      </c>
      <c r="C2458" s="271" t="s">
        <v>15152</v>
      </c>
      <c r="D2458" s="273">
        <v>25.87</v>
      </c>
    </row>
    <row r="2459" spans="1:4" ht="18">
      <c r="A2459" s="271">
        <v>1917470</v>
      </c>
      <c r="B2459" s="272" t="s">
        <v>17415</v>
      </c>
      <c r="C2459" s="271" t="s">
        <v>15152</v>
      </c>
      <c r="D2459" s="273">
        <v>30.75</v>
      </c>
    </row>
    <row r="2460" spans="1:4" ht="18">
      <c r="A2460" s="271">
        <v>1917471</v>
      </c>
      <c r="B2460" s="272" t="s">
        <v>17416</v>
      </c>
      <c r="C2460" s="271" t="s">
        <v>15152</v>
      </c>
      <c r="D2460" s="273">
        <v>36.57</v>
      </c>
    </row>
    <row r="2461" spans="1:4" ht="18">
      <c r="A2461" s="271">
        <v>1917472</v>
      </c>
      <c r="B2461" s="272" t="s">
        <v>17417</v>
      </c>
      <c r="C2461" s="271" t="s">
        <v>15152</v>
      </c>
      <c r="D2461" s="273">
        <v>39.11</v>
      </c>
    </row>
    <row r="2462" spans="1:4" ht="18">
      <c r="A2462" s="271">
        <v>1917460</v>
      </c>
      <c r="B2462" s="272" t="s">
        <v>17418</v>
      </c>
      <c r="C2462" s="271" t="s">
        <v>15152</v>
      </c>
      <c r="D2462" s="273">
        <v>5.29</v>
      </c>
    </row>
    <row r="2463" spans="1:4" ht="18">
      <c r="A2463" s="271">
        <v>1917461</v>
      </c>
      <c r="B2463" s="272" t="s">
        <v>17419</v>
      </c>
      <c r="C2463" s="271" t="s">
        <v>15152</v>
      </c>
      <c r="D2463" s="273">
        <v>6.29</v>
      </c>
    </row>
    <row r="2464" spans="1:4" ht="18">
      <c r="A2464" s="271">
        <v>1917462</v>
      </c>
      <c r="B2464" s="272" t="s">
        <v>17420</v>
      </c>
      <c r="C2464" s="271" t="s">
        <v>15152</v>
      </c>
      <c r="D2464" s="273">
        <v>7.5</v>
      </c>
    </row>
    <row r="2465" spans="1:4" ht="18">
      <c r="A2465" s="271">
        <v>1917735</v>
      </c>
      <c r="B2465" s="272" t="s">
        <v>17421</v>
      </c>
      <c r="C2465" s="271" t="s">
        <v>15152</v>
      </c>
      <c r="D2465" s="273">
        <v>4.72</v>
      </c>
    </row>
    <row r="2466" spans="1:4" ht="18">
      <c r="A2466" s="271">
        <v>1917061</v>
      </c>
      <c r="B2466" s="272" t="s">
        <v>17422</v>
      </c>
      <c r="C2466" s="271" t="s">
        <v>15152</v>
      </c>
      <c r="D2466" s="273">
        <v>10.14</v>
      </c>
    </row>
    <row r="2467" spans="1:4" ht="18">
      <c r="A2467" s="271">
        <v>1917062</v>
      </c>
      <c r="B2467" s="272" t="s">
        <v>17423</v>
      </c>
      <c r="C2467" s="271" t="s">
        <v>15152</v>
      </c>
      <c r="D2467" s="273">
        <v>10.34</v>
      </c>
    </row>
    <row r="2468" spans="1:4" ht="18">
      <c r="A2468" s="271">
        <v>1917063</v>
      </c>
      <c r="B2468" s="272" t="s">
        <v>17424</v>
      </c>
      <c r="C2468" s="271" t="s">
        <v>15152</v>
      </c>
      <c r="D2468" s="273">
        <v>10.54</v>
      </c>
    </row>
    <row r="2469" spans="1:4" ht="18">
      <c r="A2469" s="271">
        <v>1917064</v>
      </c>
      <c r="B2469" s="272" t="s">
        <v>17425</v>
      </c>
      <c r="C2469" s="271" t="s">
        <v>15152</v>
      </c>
      <c r="D2469" s="273">
        <v>10.75</v>
      </c>
    </row>
    <row r="2470" spans="1:4" ht="18">
      <c r="A2470" s="271">
        <v>1917065</v>
      </c>
      <c r="B2470" s="272" t="s">
        <v>17426</v>
      </c>
      <c r="C2470" s="271" t="s">
        <v>15152</v>
      </c>
      <c r="D2470" s="273">
        <v>10.97</v>
      </c>
    </row>
    <row r="2471" spans="1:4" ht="18">
      <c r="A2471" s="271">
        <v>1917066</v>
      </c>
      <c r="B2471" s="272" t="s">
        <v>17427</v>
      </c>
      <c r="C2471" s="271" t="s">
        <v>15152</v>
      </c>
      <c r="D2471" s="273">
        <v>11.09</v>
      </c>
    </row>
    <row r="2472" spans="1:4" ht="18">
      <c r="A2472" s="271">
        <v>1901590</v>
      </c>
      <c r="B2472" s="272" t="s">
        <v>17428</v>
      </c>
      <c r="C2472" s="271" t="s">
        <v>15152</v>
      </c>
      <c r="D2472" s="273">
        <v>8.06</v>
      </c>
    </row>
    <row r="2473" spans="1:4" ht="18">
      <c r="A2473" s="271">
        <v>1901591</v>
      </c>
      <c r="B2473" s="272" t="s">
        <v>17429</v>
      </c>
      <c r="C2473" s="271" t="s">
        <v>15152</v>
      </c>
      <c r="D2473" s="273">
        <v>8.1300000000000008</v>
      </c>
    </row>
    <row r="2474" spans="1:4" ht="18">
      <c r="A2474" s="271">
        <v>1901592</v>
      </c>
      <c r="B2474" s="272" t="s">
        <v>17430</v>
      </c>
      <c r="C2474" s="271" t="s">
        <v>15152</v>
      </c>
      <c r="D2474" s="273">
        <v>8.1999999999999993</v>
      </c>
    </row>
    <row r="2475" spans="1:4" ht="18">
      <c r="A2475" s="271">
        <v>1901593</v>
      </c>
      <c r="B2475" s="272" t="s">
        <v>17431</v>
      </c>
      <c r="C2475" s="271" t="s">
        <v>15152</v>
      </c>
      <c r="D2475" s="273">
        <v>8.2799999999999994</v>
      </c>
    </row>
    <row r="2476" spans="1:4" ht="18">
      <c r="A2476" s="271">
        <v>1901594</v>
      </c>
      <c r="B2476" s="272" t="s">
        <v>17432</v>
      </c>
      <c r="C2476" s="271" t="s">
        <v>15152</v>
      </c>
      <c r="D2476" s="273">
        <v>8.36</v>
      </c>
    </row>
    <row r="2477" spans="1:4" ht="18">
      <c r="A2477" s="271">
        <v>1901589</v>
      </c>
      <c r="B2477" s="272" t="s">
        <v>17433</v>
      </c>
      <c r="C2477" s="271" t="s">
        <v>15152</v>
      </c>
      <c r="D2477" s="273">
        <v>8.4</v>
      </c>
    </row>
    <row r="2478" spans="1:4" ht="18">
      <c r="A2478" s="271">
        <v>1901596</v>
      </c>
      <c r="B2478" s="272" t="s">
        <v>17434</v>
      </c>
      <c r="C2478" s="271" t="s">
        <v>15152</v>
      </c>
      <c r="D2478" s="273">
        <v>10.76</v>
      </c>
    </row>
    <row r="2479" spans="1:4" ht="18">
      <c r="A2479" s="271">
        <v>1901597</v>
      </c>
      <c r="B2479" s="272" t="s">
        <v>17435</v>
      </c>
      <c r="C2479" s="271" t="s">
        <v>15152</v>
      </c>
      <c r="D2479" s="273">
        <v>10.82</v>
      </c>
    </row>
    <row r="2480" spans="1:4" ht="18">
      <c r="A2480" s="271">
        <v>1901598</v>
      </c>
      <c r="B2480" s="272" t="s">
        <v>17436</v>
      </c>
      <c r="C2480" s="271" t="s">
        <v>15152</v>
      </c>
      <c r="D2480" s="273">
        <v>10.89</v>
      </c>
    </row>
    <row r="2481" spans="1:4" ht="18">
      <c r="A2481" s="271">
        <v>1901599</v>
      </c>
      <c r="B2481" s="272" t="s">
        <v>17437</v>
      </c>
      <c r="C2481" s="271" t="s">
        <v>15152</v>
      </c>
      <c r="D2481" s="273">
        <v>10.96</v>
      </c>
    </row>
    <row r="2482" spans="1:4" ht="18">
      <c r="A2482" s="271">
        <v>1901600</v>
      </c>
      <c r="B2482" s="272" t="s">
        <v>17438</v>
      </c>
      <c r="C2482" s="271" t="s">
        <v>15152</v>
      </c>
      <c r="D2482" s="273">
        <v>11.04</v>
      </c>
    </row>
    <row r="2483" spans="1:4" ht="18">
      <c r="A2483" s="271">
        <v>1901595</v>
      </c>
      <c r="B2483" s="272" t="s">
        <v>17439</v>
      </c>
      <c r="C2483" s="271" t="s">
        <v>15152</v>
      </c>
      <c r="D2483" s="273">
        <v>11.08</v>
      </c>
    </row>
    <row r="2484" spans="1:4" ht="18">
      <c r="A2484" s="271">
        <v>1917097</v>
      </c>
      <c r="B2484" s="272" t="s">
        <v>17440</v>
      </c>
      <c r="C2484" s="271" t="s">
        <v>15152</v>
      </c>
      <c r="D2484" s="273">
        <v>12.25</v>
      </c>
    </row>
    <row r="2485" spans="1:4" ht="18">
      <c r="A2485" s="271">
        <v>1917098</v>
      </c>
      <c r="B2485" s="272" t="s">
        <v>17441</v>
      </c>
      <c r="C2485" s="271" t="s">
        <v>15152</v>
      </c>
      <c r="D2485" s="273">
        <v>12.42</v>
      </c>
    </row>
    <row r="2486" spans="1:4" ht="18">
      <c r="A2486" s="271">
        <v>1917099</v>
      </c>
      <c r="B2486" s="272" t="s">
        <v>17442</v>
      </c>
      <c r="C2486" s="271" t="s">
        <v>15152</v>
      </c>
      <c r="D2486" s="273">
        <v>12.6</v>
      </c>
    </row>
    <row r="2487" spans="1:4" ht="18">
      <c r="A2487" s="271">
        <v>1917100</v>
      </c>
      <c r="B2487" s="272" t="s">
        <v>17443</v>
      </c>
      <c r="C2487" s="271" t="s">
        <v>15152</v>
      </c>
      <c r="D2487" s="273">
        <v>12.78</v>
      </c>
    </row>
    <row r="2488" spans="1:4" ht="18">
      <c r="A2488" s="271">
        <v>1917101</v>
      </c>
      <c r="B2488" s="272" t="s">
        <v>17444</v>
      </c>
      <c r="C2488" s="271" t="s">
        <v>15152</v>
      </c>
      <c r="D2488" s="273">
        <v>12.98</v>
      </c>
    </row>
    <row r="2489" spans="1:4" ht="18">
      <c r="A2489" s="271">
        <v>1917102</v>
      </c>
      <c r="B2489" s="272" t="s">
        <v>17445</v>
      </c>
      <c r="C2489" s="271" t="s">
        <v>15152</v>
      </c>
      <c r="D2489" s="273">
        <v>13.08</v>
      </c>
    </row>
    <row r="2490" spans="1:4" ht="18">
      <c r="A2490" s="271">
        <v>1901601</v>
      </c>
      <c r="B2490" s="272" t="s">
        <v>17446</v>
      </c>
      <c r="C2490" s="271" t="s">
        <v>15152</v>
      </c>
      <c r="D2490" s="273">
        <v>13.5</v>
      </c>
    </row>
    <row r="2491" spans="1:4" ht="18">
      <c r="A2491" s="271">
        <v>1901602</v>
      </c>
      <c r="B2491" s="272" t="s">
        <v>17447</v>
      </c>
      <c r="C2491" s="271" t="s">
        <v>15152</v>
      </c>
      <c r="D2491" s="273">
        <v>13.57</v>
      </c>
    </row>
    <row r="2492" spans="1:4" ht="18">
      <c r="A2492" s="271">
        <v>1901603</v>
      </c>
      <c r="B2492" s="272" t="s">
        <v>17448</v>
      </c>
      <c r="C2492" s="271" t="s">
        <v>15152</v>
      </c>
      <c r="D2492" s="273">
        <v>13.63</v>
      </c>
    </row>
    <row r="2493" spans="1:4" ht="18">
      <c r="A2493" s="271">
        <v>1901604</v>
      </c>
      <c r="B2493" s="272" t="s">
        <v>17449</v>
      </c>
      <c r="C2493" s="271" t="s">
        <v>15152</v>
      </c>
      <c r="D2493" s="273">
        <v>13.7</v>
      </c>
    </row>
    <row r="2494" spans="1:4" ht="18">
      <c r="A2494" s="271">
        <v>1901605</v>
      </c>
      <c r="B2494" s="272" t="s">
        <v>17450</v>
      </c>
      <c r="C2494" s="271" t="s">
        <v>15152</v>
      </c>
      <c r="D2494" s="273">
        <v>13.78</v>
      </c>
    </row>
    <row r="2495" spans="1:4" ht="18">
      <c r="A2495" s="271">
        <v>1901606</v>
      </c>
      <c r="B2495" s="272" t="s">
        <v>17451</v>
      </c>
      <c r="C2495" s="271" t="s">
        <v>15152</v>
      </c>
      <c r="D2495" s="273">
        <v>13.82</v>
      </c>
    </row>
    <row r="2496" spans="1:4" ht="18">
      <c r="A2496" s="271">
        <v>1917133</v>
      </c>
      <c r="B2496" s="272" t="s">
        <v>17452</v>
      </c>
      <c r="C2496" s="271" t="s">
        <v>15152</v>
      </c>
      <c r="D2496" s="273">
        <v>11.45</v>
      </c>
    </row>
    <row r="2497" spans="1:4" ht="18">
      <c r="A2497" s="271">
        <v>1917134</v>
      </c>
      <c r="B2497" s="272" t="s">
        <v>17453</v>
      </c>
      <c r="C2497" s="271" t="s">
        <v>15152</v>
      </c>
      <c r="D2497" s="273">
        <v>11.59</v>
      </c>
    </row>
    <row r="2498" spans="1:4" ht="18">
      <c r="A2498" s="271">
        <v>1917135</v>
      </c>
      <c r="B2498" s="272" t="s">
        <v>17454</v>
      </c>
      <c r="C2498" s="271" t="s">
        <v>15152</v>
      </c>
      <c r="D2498" s="273">
        <v>11.73</v>
      </c>
    </row>
    <row r="2499" spans="1:4" ht="18">
      <c r="A2499" s="271">
        <v>1917136</v>
      </c>
      <c r="B2499" s="272" t="s">
        <v>17455</v>
      </c>
      <c r="C2499" s="271" t="s">
        <v>15152</v>
      </c>
      <c r="D2499" s="273">
        <v>11.88</v>
      </c>
    </row>
    <row r="2500" spans="1:4" ht="18">
      <c r="A2500" s="271">
        <v>1917137</v>
      </c>
      <c r="B2500" s="272" t="s">
        <v>17456</v>
      </c>
      <c r="C2500" s="271" t="s">
        <v>15152</v>
      </c>
      <c r="D2500" s="273">
        <v>12.04</v>
      </c>
    </row>
    <row r="2501" spans="1:4" ht="18">
      <c r="A2501" s="271">
        <v>1917138</v>
      </c>
      <c r="B2501" s="272" t="s">
        <v>17457</v>
      </c>
      <c r="C2501" s="271" t="s">
        <v>15152</v>
      </c>
      <c r="D2501" s="273">
        <v>12.12</v>
      </c>
    </row>
    <row r="2502" spans="1:4" ht="18">
      <c r="A2502" s="271">
        <v>1917169</v>
      </c>
      <c r="B2502" s="272" t="s">
        <v>17458</v>
      </c>
      <c r="C2502" s="271" t="s">
        <v>15152</v>
      </c>
      <c r="D2502" s="273">
        <v>9.98</v>
      </c>
    </row>
    <row r="2503" spans="1:4" ht="18">
      <c r="A2503" s="271">
        <v>1917170</v>
      </c>
      <c r="B2503" s="272" t="s">
        <v>17459</v>
      </c>
      <c r="C2503" s="271" t="s">
        <v>15152</v>
      </c>
      <c r="D2503" s="273">
        <v>10.09</v>
      </c>
    </row>
    <row r="2504" spans="1:4" ht="18">
      <c r="A2504" s="271">
        <v>1917171</v>
      </c>
      <c r="B2504" s="272" t="s">
        <v>17460</v>
      </c>
      <c r="C2504" s="271" t="s">
        <v>15152</v>
      </c>
      <c r="D2504" s="273">
        <v>10.210000000000001</v>
      </c>
    </row>
    <row r="2505" spans="1:4" ht="18">
      <c r="A2505" s="271">
        <v>1917172</v>
      </c>
      <c r="B2505" s="272" t="s">
        <v>17461</v>
      </c>
      <c r="C2505" s="271" t="s">
        <v>15152</v>
      </c>
      <c r="D2505" s="273">
        <v>10.33</v>
      </c>
    </row>
    <row r="2506" spans="1:4" ht="18">
      <c r="A2506" s="271">
        <v>1917173</v>
      </c>
      <c r="B2506" s="272" t="s">
        <v>17462</v>
      </c>
      <c r="C2506" s="271" t="s">
        <v>15152</v>
      </c>
      <c r="D2506" s="273">
        <v>10.46</v>
      </c>
    </row>
    <row r="2507" spans="1:4" ht="18">
      <c r="A2507" s="271">
        <v>1917174</v>
      </c>
      <c r="B2507" s="272" t="s">
        <v>17463</v>
      </c>
      <c r="C2507" s="271" t="s">
        <v>15152</v>
      </c>
      <c r="D2507" s="273">
        <v>10.53</v>
      </c>
    </row>
    <row r="2508" spans="1:4" ht="18">
      <c r="A2508" s="271">
        <v>1917205</v>
      </c>
      <c r="B2508" s="272" t="s">
        <v>17464</v>
      </c>
      <c r="C2508" s="271" t="s">
        <v>15152</v>
      </c>
      <c r="D2508" s="273">
        <v>9.39</v>
      </c>
    </row>
    <row r="2509" spans="1:4" ht="18">
      <c r="A2509" s="271">
        <v>1917206</v>
      </c>
      <c r="B2509" s="272" t="s">
        <v>17465</v>
      </c>
      <c r="C2509" s="271" t="s">
        <v>15152</v>
      </c>
      <c r="D2509" s="273">
        <v>9.49</v>
      </c>
    </row>
    <row r="2510" spans="1:4" ht="18">
      <c r="A2510" s="271">
        <v>1917207</v>
      </c>
      <c r="B2510" s="272" t="s">
        <v>17466</v>
      </c>
      <c r="C2510" s="271" t="s">
        <v>15152</v>
      </c>
      <c r="D2510" s="273">
        <v>9.59</v>
      </c>
    </row>
    <row r="2511" spans="1:4" ht="18">
      <c r="A2511" s="271">
        <v>1917208</v>
      </c>
      <c r="B2511" s="272" t="s">
        <v>17467</v>
      </c>
      <c r="C2511" s="271" t="s">
        <v>15152</v>
      </c>
      <c r="D2511" s="273">
        <v>9.6999999999999993</v>
      </c>
    </row>
    <row r="2512" spans="1:4" ht="18">
      <c r="A2512" s="271">
        <v>1917209</v>
      </c>
      <c r="B2512" s="272" t="s">
        <v>17468</v>
      </c>
      <c r="C2512" s="271" t="s">
        <v>15152</v>
      </c>
      <c r="D2512" s="273">
        <v>9.82</v>
      </c>
    </row>
    <row r="2513" spans="1:4" ht="18">
      <c r="A2513" s="271">
        <v>1917210</v>
      </c>
      <c r="B2513" s="272" t="s">
        <v>17469</v>
      </c>
      <c r="C2513" s="271" t="s">
        <v>15152</v>
      </c>
      <c r="D2513" s="273">
        <v>9.8800000000000008</v>
      </c>
    </row>
    <row r="2514" spans="1:4" ht="18">
      <c r="A2514" s="271">
        <v>1917025</v>
      </c>
      <c r="B2514" s="272" t="s">
        <v>17470</v>
      </c>
      <c r="C2514" s="271" t="s">
        <v>15152</v>
      </c>
      <c r="D2514" s="273">
        <v>12.93</v>
      </c>
    </row>
    <row r="2515" spans="1:4" ht="18">
      <c r="A2515" s="271">
        <v>1917026</v>
      </c>
      <c r="B2515" s="272" t="s">
        <v>17471</v>
      </c>
      <c r="C2515" s="271" t="s">
        <v>15152</v>
      </c>
      <c r="D2515" s="273">
        <v>13.2</v>
      </c>
    </row>
    <row r="2516" spans="1:4" ht="18">
      <c r="A2516" s="271">
        <v>1917027</v>
      </c>
      <c r="B2516" s="272" t="s">
        <v>17472</v>
      </c>
      <c r="C2516" s="271" t="s">
        <v>15152</v>
      </c>
      <c r="D2516" s="273">
        <v>13.47</v>
      </c>
    </row>
    <row r="2517" spans="1:4" ht="18">
      <c r="A2517" s="271">
        <v>1917028</v>
      </c>
      <c r="B2517" s="272" t="s">
        <v>17473</v>
      </c>
      <c r="C2517" s="271" t="s">
        <v>15152</v>
      </c>
      <c r="D2517" s="273">
        <v>13.75</v>
      </c>
    </row>
    <row r="2518" spans="1:4" ht="18">
      <c r="A2518" s="271">
        <v>1917029</v>
      </c>
      <c r="B2518" s="272" t="s">
        <v>17474</v>
      </c>
      <c r="C2518" s="271" t="s">
        <v>15152</v>
      </c>
      <c r="D2518" s="273">
        <v>14.05</v>
      </c>
    </row>
    <row r="2519" spans="1:4" ht="18">
      <c r="A2519" s="271">
        <v>1917030</v>
      </c>
      <c r="B2519" s="272" t="s">
        <v>17475</v>
      </c>
      <c r="C2519" s="271" t="s">
        <v>15152</v>
      </c>
      <c r="D2519" s="273">
        <v>14.21</v>
      </c>
    </row>
    <row r="2520" spans="1:4" ht="27">
      <c r="A2520" s="271">
        <v>1917629</v>
      </c>
      <c r="B2520" s="272" t="s">
        <v>17476</v>
      </c>
      <c r="C2520" s="271" t="s">
        <v>15152</v>
      </c>
      <c r="D2520" s="273">
        <v>11.48</v>
      </c>
    </row>
    <row r="2521" spans="1:4" ht="27">
      <c r="A2521" s="271">
        <v>1917633</v>
      </c>
      <c r="B2521" s="272" t="s">
        <v>17477</v>
      </c>
      <c r="C2521" s="271" t="s">
        <v>15152</v>
      </c>
      <c r="D2521" s="273">
        <v>12.82</v>
      </c>
    </row>
    <row r="2522" spans="1:4" ht="27">
      <c r="A2522" s="271">
        <v>1917634</v>
      </c>
      <c r="B2522" s="272" t="s">
        <v>17478</v>
      </c>
      <c r="C2522" s="271" t="s">
        <v>15152</v>
      </c>
      <c r="D2522" s="273">
        <v>13.07</v>
      </c>
    </row>
    <row r="2523" spans="1:4" ht="27">
      <c r="A2523" s="271">
        <v>1917635</v>
      </c>
      <c r="B2523" s="272" t="s">
        <v>17479</v>
      </c>
      <c r="C2523" s="271" t="s">
        <v>15152</v>
      </c>
      <c r="D2523" s="273">
        <v>13.31</v>
      </c>
    </row>
    <row r="2524" spans="1:4" ht="27">
      <c r="A2524" s="271">
        <v>1917636</v>
      </c>
      <c r="B2524" s="272" t="s">
        <v>17480</v>
      </c>
      <c r="C2524" s="271" t="s">
        <v>15152</v>
      </c>
      <c r="D2524" s="273">
        <v>14.94</v>
      </c>
    </row>
    <row r="2525" spans="1:4" ht="27">
      <c r="A2525" s="271">
        <v>1917637</v>
      </c>
      <c r="B2525" s="272" t="s">
        <v>17481</v>
      </c>
      <c r="C2525" s="271" t="s">
        <v>15152</v>
      </c>
      <c r="D2525" s="273">
        <v>15.26</v>
      </c>
    </row>
    <row r="2526" spans="1:4" ht="27">
      <c r="A2526" s="271">
        <v>1917638</v>
      </c>
      <c r="B2526" s="272" t="s">
        <v>17482</v>
      </c>
      <c r="C2526" s="271" t="s">
        <v>15152</v>
      </c>
      <c r="D2526" s="273">
        <v>15.59</v>
      </c>
    </row>
    <row r="2527" spans="1:4" ht="27">
      <c r="A2527" s="271">
        <v>1917630</v>
      </c>
      <c r="B2527" s="272" t="s">
        <v>17483</v>
      </c>
      <c r="C2527" s="271" t="s">
        <v>15152</v>
      </c>
      <c r="D2527" s="273">
        <v>11.91</v>
      </c>
    </row>
    <row r="2528" spans="1:4" ht="27">
      <c r="A2528" s="271">
        <v>1917631</v>
      </c>
      <c r="B2528" s="272" t="s">
        <v>17484</v>
      </c>
      <c r="C2528" s="271" t="s">
        <v>15152</v>
      </c>
      <c r="D2528" s="273">
        <v>12.27</v>
      </c>
    </row>
    <row r="2529" spans="1:4" ht="27">
      <c r="A2529" s="271">
        <v>1917632</v>
      </c>
      <c r="B2529" s="272" t="s">
        <v>17485</v>
      </c>
      <c r="C2529" s="271" t="s">
        <v>15152</v>
      </c>
      <c r="D2529" s="273">
        <v>12.52</v>
      </c>
    </row>
    <row r="2530" spans="1:4" ht="27">
      <c r="A2530" s="271">
        <v>1917639</v>
      </c>
      <c r="B2530" s="272" t="s">
        <v>17486</v>
      </c>
      <c r="C2530" s="271" t="s">
        <v>15152</v>
      </c>
      <c r="D2530" s="273">
        <v>15.75</v>
      </c>
    </row>
    <row r="2531" spans="1:4" ht="18">
      <c r="A2531" s="271">
        <v>1917646</v>
      </c>
      <c r="B2531" s="272" t="s">
        <v>17487</v>
      </c>
      <c r="C2531" s="271" t="s">
        <v>15152</v>
      </c>
      <c r="D2531" s="273">
        <v>15.9</v>
      </c>
    </row>
    <row r="2532" spans="1:4" ht="18">
      <c r="A2532" s="271">
        <v>1917647</v>
      </c>
      <c r="B2532" s="272" t="s">
        <v>17488</v>
      </c>
      <c r="C2532" s="271" t="s">
        <v>15152</v>
      </c>
      <c r="D2532" s="273">
        <v>16.11</v>
      </c>
    </row>
    <row r="2533" spans="1:4" ht="18">
      <c r="A2533" s="271">
        <v>1917648</v>
      </c>
      <c r="B2533" s="272" t="s">
        <v>17489</v>
      </c>
      <c r="C2533" s="271" t="s">
        <v>15152</v>
      </c>
      <c r="D2533" s="273">
        <v>16.27</v>
      </c>
    </row>
    <row r="2534" spans="1:4" ht="18">
      <c r="A2534" s="271">
        <v>1917649</v>
      </c>
      <c r="B2534" s="272" t="s">
        <v>17490</v>
      </c>
      <c r="C2534" s="271" t="s">
        <v>15152</v>
      </c>
      <c r="D2534" s="273">
        <v>16.47</v>
      </c>
    </row>
    <row r="2535" spans="1:4" ht="18">
      <c r="A2535" s="271">
        <v>1917650</v>
      </c>
      <c r="B2535" s="272" t="s">
        <v>17491</v>
      </c>
      <c r="C2535" s="271" t="s">
        <v>15152</v>
      </c>
      <c r="D2535" s="273">
        <v>16.68</v>
      </c>
    </row>
    <row r="2536" spans="1:4" ht="18">
      <c r="A2536" s="271">
        <v>1917651</v>
      </c>
      <c r="B2536" s="272" t="s">
        <v>17492</v>
      </c>
      <c r="C2536" s="271" t="s">
        <v>15152</v>
      </c>
      <c r="D2536" s="273">
        <v>16.989999999999998</v>
      </c>
    </row>
    <row r="2537" spans="1:4" ht="18">
      <c r="A2537" s="271">
        <v>1917652</v>
      </c>
      <c r="B2537" s="272" t="s">
        <v>17493</v>
      </c>
      <c r="C2537" s="271" t="s">
        <v>15152</v>
      </c>
      <c r="D2537" s="273">
        <v>18.7</v>
      </c>
    </row>
    <row r="2538" spans="1:4" ht="18">
      <c r="A2538" s="271">
        <v>1917642</v>
      </c>
      <c r="B2538" s="272" t="s">
        <v>17494</v>
      </c>
      <c r="C2538" s="271" t="s">
        <v>15152</v>
      </c>
      <c r="D2538" s="273">
        <v>15.02</v>
      </c>
    </row>
    <row r="2539" spans="1:4" ht="18">
      <c r="A2539" s="271">
        <v>1917643</v>
      </c>
      <c r="B2539" s="272" t="s">
        <v>17495</v>
      </c>
      <c r="C2539" s="271" t="s">
        <v>15152</v>
      </c>
      <c r="D2539" s="273">
        <v>15.28</v>
      </c>
    </row>
    <row r="2540" spans="1:4" ht="18">
      <c r="A2540" s="271">
        <v>1917641</v>
      </c>
      <c r="B2540" s="272" t="s">
        <v>17496</v>
      </c>
      <c r="C2540" s="271" t="s">
        <v>15152</v>
      </c>
      <c r="D2540" s="273">
        <v>13.57</v>
      </c>
    </row>
    <row r="2541" spans="1:4" ht="18">
      <c r="A2541" s="271">
        <v>1917644</v>
      </c>
      <c r="B2541" s="272" t="s">
        <v>17497</v>
      </c>
      <c r="C2541" s="271" t="s">
        <v>15152</v>
      </c>
      <c r="D2541" s="273">
        <v>15.54</v>
      </c>
    </row>
    <row r="2542" spans="1:4" ht="18">
      <c r="A2542" s="271">
        <v>1917645</v>
      </c>
      <c r="B2542" s="272" t="s">
        <v>17498</v>
      </c>
      <c r="C2542" s="271" t="s">
        <v>15152</v>
      </c>
      <c r="D2542" s="273">
        <v>15.7</v>
      </c>
    </row>
    <row r="2543" spans="1:4" ht="18">
      <c r="A2543" s="271">
        <v>1917653</v>
      </c>
      <c r="B2543" s="272" t="s">
        <v>17499</v>
      </c>
      <c r="C2543" s="271" t="s">
        <v>15152</v>
      </c>
      <c r="D2543" s="273">
        <v>18.940000000000001</v>
      </c>
    </row>
    <row r="2544" spans="1:4" ht="18">
      <c r="A2544" s="271">
        <v>1917659</v>
      </c>
      <c r="B2544" s="272" t="s">
        <v>17500</v>
      </c>
      <c r="C2544" s="271" t="s">
        <v>15152</v>
      </c>
      <c r="D2544" s="273">
        <v>15.33</v>
      </c>
    </row>
    <row r="2545" spans="1:4" ht="18">
      <c r="A2545" s="271">
        <v>1917660</v>
      </c>
      <c r="B2545" s="272" t="s">
        <v>17501</v>
      </c>
      <c r="C2545" s="271" t="s">
        <v>15152</v>
      </c>
      <c r="D2545" s="273">
        <v>15.44</v>
      </c>
    </row>
    <row r="2546" spans="1:4" ht="18">
      <c r="A2546" s="271">
        <v>1917661</v>
      </c>
      <c r="B2546" s="272" t="s">
        <v>17502</v>
      </c>
      <c r="C2546" s="271" t="s">
        <v>15152</v>
      </c>
      <c r="D2546" s="273">
        <v>15.54</v>
      </c>
    </row>
    <row r="2547" spans="1:4" ht="18">
      <c r="A2547" s="271">
        <v>1917662</v>
      </c>
      <c r="B2547" s="272" t="s">
        <v>17503</v>
      </c>
      <c r="C2547" s="271" t="s">
        <v>15152</v>
      </c>
      <c r="D2547" s="273">
        <v>15.64</v>
      </c>
    </row>
    <row r="2548" spans="1:4" ht="18">
      <c r="A2548" s="271">
        <v>1917663</v>
      </c>
      <c r="B2548" s="272" t="s">
        <v>17504</v>
      </c>
      <c r="C2548" s="271" t="s">
        <v>15152</v>
      </c>
      <c r="D2548" s="273">
        <v>15.8</v>
      </c>
    </row>
    <row r="2549" spans="1:4" ht="18">
      <c r="A2549" s="271">
        <v>1917664</v>
      </c>
      <c r="B2549" s="272" t="s">
        <v>17505</v>
      </c>
      <c r="C2549" s="271" t="s">
        <v>15152</v>
      </c>
      <c r="D2549" s="273">
        <v>16.010000000000002</v>
      </c>
    </row>
    <row r="2550" spans="1:4" ht="18">
      <c r="A2550" s="271">
        <v>1917665</v>
      </c>
      <c r="B2550" s="272" t="s">
        <v>17506</v>
      </c>
      <c r="C2550" s="271" t="s">
        <v>15152</v>
      </c>
      <c r="D2550" s="273">
        <v>16.32</v>
      </c>
    </row>
    <row r="2551" spans="1:4" ht="18">
      <c r="A2551" s="271">
        <v>1917655</v>
      </c>
      <c r="B2551" s="272" t="s">
        <v>17507</v>
      </c>
      <c r="C2551" s="271" t="s">
        <v>15152</v>
      </c>
      <c r="D2551" s="273">
        <v>13.57</v>
      </c>
    </row>
    <row r="2552" spans="1:4" ht="18">
      <c r="A2552" s="271">
        <v>1917656</v>
      </c>
      <c r="B2552" s="272" t="s">
        <v>17508</v>
      </c>
      <c r="C2552" s="271" t="s">
        <v>15152</v>
      </c>
      <c r="D2552" s="273">
        <v>14.92</v>
      </c>
    </row>
    <row r="2553" spans="1:4" ht="18">
      <c r="A2553" s="271">
        <v>1917654</v>
      </c>
      <c r="B2553" s="272" t="s">
        <v>17509</v>
      </c>
      <c r="C2553" s="271" t="s">
        <v>15152</v>
      </c>
      <c r="D2553" s="273">
        <v>13.39</v>
      </c>
    </row>
    <row r="2554" spans="1:4" ht="18">
      <c r="A2554" s="271">
        <v>1917657</v>
      </c>
      <c r="B2554" s="272" t="s">
        <v>17510</v>
      </c>
      <c r="C2554" s="271" t="s">
        <v>15152</v>
      </c>
      <c r="D2554" s="273">
        <v>15.07</v>
      </c>
    </row>
    <row r="2555" spans="1:4" ht="18">
      <c r="A2555" s="271">
        <v>1917658</v>
      </c>
      <c r="B2555" s="272" t="s">
        <v>17511</v>
      </c>
      <c r="C2555" s="271" t="s">
        <v>15152</v>
      </c>
      <c r="D2555" s="273">
        <v>15.18</v>
      </c>
    </row>
    <row r="2556" spans="1:4" ht="18">
      <c r="A2556" s="271">
        <v>1917666</v>
      </c>
      <c r="B2556" s="272" t="s">
        <v>17512</v>
      </c>
      <c r="C2556" s="271" t="s">
        <v>15152</v>
      </c>
      <c r="D2556" s="273">
        <v>16.53</v>
      </c>
    </row>
    <row r="2557" spans="1:4" ht="18">
      <c r="A2557" s="271">
        <v>1917672</v>
      </c>
      <c r="B2557" s="272" t="s">
        <v>17513</v>
      </c>
      <c r="C2557" s="271" t="s">
        <v>15152</v>
      </c>
      <c r="D2557" s="273">
        <v>15.13</v>
      </c>
    </row>
    <row r="2558" spans="1:4" ht="18">
      <c r="A2558" s="271">
        <v>1917673</v>
      </c>
      <c r="B2558" s="272" t="s">
        <v>17514</v>
      </c>
      <c r="C2558" s="271" t="s">
        <v>15152</v>
      </c>
      <c r="D2558" s="273">
        <v>15.23</v>
      </c>
    </row>
    <row r="2559" spans="1:4" ht="18">
      <c r="A2559" s="271">
        <v>1917674</v>
      </c>
      <c r="B2559" s="272" t="s">
        <v>17515</v>
      </c>
      <c r="C2559" s="271" t="s">
        <v>15152</v>
      </c>
      <c r="D2559" s="273">
        <v>15.33</v>
      </c>
    </row>
    <row r="2560" spans="1:4" ht="18">
      <c r="A2560" s="271">
        <v>1917675</v>
      </c>
      <c r="B2560" s="272" t="s">
        <v>17516</v>
      </c>
      <c r="C2560" s="271" t="s">
        <v>15152</v>
      </c>
      <c r="D2560" s="273">
        <v>15.44</v>
      </c>
    </row>
    <row r="2561" spans="1:4" ht="18">
      <c r="A2561" s="271">
        <v>1917676</v>
      </c>
      <c r="B2561" s="272" t="s">
        <v>17517</v>
      </c>
      <c r="C2561" s="271" t="s">
        <v>15152</v>
      </c>
      <c r="D2561" s="273">
        <v>15.49</v>
      </c>
    </row>
    <row r="2562" spans="1:4" ht="18">
      <c r="A2562" s="271">
        <v>1917677</v>
      </c>
      <c r="B2562" s="272" t="s">
        <v>17518</v>
      </c>
      <c r="C2562" s="271" t="s">
        <v>15152</v>
      </c>
      <c r="D2562" s="273">
        <v>15.7</v>
      </c>
    </row>
    <row r="2563" spans="1:4" ht="18">
      <c r="A2563" s="271">
        <v>1917678</v>
      </c>
      <c r="B2563" s="272" t="s">
        <v>17519</v>
      </c>
      <c r="C2563" s="271" t="s">
        <v>15152</v>
      </c>
      <c r="D2563" s="273">
        <v>15.96</v>
      </c>
    </row>
    <row r="2564" spans="1:4" ht="18">
      <c r="A2564" s="271">
        <v>1917668</v>
      </c>
      <c r="B2564" s="272" t="s">
        <v>17520</v>
      </c>
      <c r="C2564" s="271" t="s">
        <v>15152</v>
      </c>
      <c r="D2564" s="273">
        <v>13.49</v>
      </c>
    </row>
    <row r="2565" spans="1:4" ht="18">
      <c r="A2565" s="271">
        <v>1917669</v>
      </c>
      <c r="B2565" s="272" t="s">
        <v>17521</v>
      </c>
      <c r="C2565" s="271" t="s">
        <v>15152</v>
      </c>
      <c r="D2565" s="273">
        <v>14.76</v>
      </c>
    </row>
    <row r="2566" spans="1:4" ht="18">
      <c r="A2566" s="271">
        <v>1917667</v>
      </c>
      <c r="B2566" s="272" t="s">
        <v>17522</v>
      </c>
      <c r="C2566" s="271" t="s">
        <v>15152</v>
      </c>
      <c r="D2566" s="273">
        <v>13.31</v>
      </c>
    </row>
    <row r="2567" spans="1:4" ht="18">
      <c r="A2567" s="271">
        <v>1917670</v>
      </c>
      <c r="B2567" s="272" t="s">
        <v>17523</v>
      </c>
      <c r="C2567" s="271" t="s">
        <v>15152</v>
      </c>
      <c r="D2567" s="273">
        <v>14.92</v>
      </c>
    </row>
    <row r="2568" spans="1:4" ht="18">
      <c r="A2568" s="271">
        <v>1917671</v>
      </c>
      <c r="B2568" s="272" t="s">
        <v>17524</v>
      </c>
      <c r="C2568" s="271" t="s">
        <v>15152</v>
      </c>
      <c r="D2568" s="273">
        <v>15.02</v>
      </c>
    </row>
    <row r="2569" spans="1:4" ht="18">
      <c r="A2569" s="271">
        <v>1917679</v>
      </c>
      <c r="B2569" s="272" t="s">
        <v>17525</v>
      </c>
      <c r="C2569" s="271" t="s">
        <v>15152</v>
      </c>
      <c r="D2569" s="273">
        <v>16.11</v>
      </c>
    </row>
    <row r="2570" spans="1:4">
      <c r="A2570" s="271">
        <v>1917640</v>
      </c>
      <c r="B2570" s="272" t="s">
        <v>17526</v>
      </c>
      <c r="C2570" s="271" t="s">
        <v>15152</v>
      </c>
      <c r="D2570" s="273">
        <v>8.0399999999999991</v>
      </c>
    </row>
    <row r="2571" spans="1:4" ht="18">
      <c r="A2571" s="271">
        <v>1917686</v>
      </c>
      <c r="B2571" s="272" t="s">
        <v>17527</v>
      </c>
      <c r="C2571" s="271" t="s">
        <v>15152</v>
      </c>
      <c r="D2571" s="273">
        <v>7.81</v>
      </c>
    </row>
    <row r="2572" spans="1:4" ht="18">
      <c r="A2572" s="271">
        <v>1917687</v>
      </c>
      <c r="B2572" s="272" t="s">
        <v>17528</v>
      </c>
      <c r="C2572" s="271" t="s">
        <v>15152</v>
      </c>
      <c r="D2572" s="273">
        <v>8.02</v>
      </c>
    </row>
    <row r="2573" spans="1:4" ht="18">
      <c r="A2573" s="271">
        <v>1917688</v>
      </c>
      <c r="B2573" s="272" t="s">
        <v>17529</v>
      </c>
      <c r="C2573" s="271" t="s">
        <v>15152</v>
      </c>
      <c r="D2573" s="273">
        <v>8.7899999999999991</v>
      </c>
    </row>
    <row r="2574" spans="1:4" ht="18">
      <c r="A2574" s="271">
        <v>1917689</v>
      </c>
      <c r="B2574" s="272" t="s">
        <v>17530</v>
      </c>
      <c r="C2574" s="271" t="s">
        <v>15152</v>
      </c>
      <c r="D2574" s="273">
        <v>9.01</v>
      </c>
    </row>
    <row r="2575" spans="1:4" ht="18">
      <c r="A2575" s="271">
        <v>1917690</v>
      </c>
      <c r="B2575" s="272" t="s">
        <v>17531</v>
      </c>
      <c r="C2575" s="271" t="s">
        <v>15152</v>
      </c>
      <c r="D2575" s="273">
        <v>9.17</v>
      </c>
    </row>
    <row r="2576" spans="1:4" ht="18">
      <c r="A2576" s="271">
        <v>1917691</v>
      </c>
      <c r="B2576" s="272" t="s">
        <v>17532</v>
      </c>
      <c r="C2576" s="271" t="s">
        <v>15152</v>
      </c>
      <c r="D2576" s="273">
        <v>9.5</v>
      </c>
    </row>
    <row r="2577" spans="1:4" ht="18">
      <c r="A2577" s="271">
        <v>1917692</v>
      </c>
      <c r="B2577" s="272" t="s">
        <v>17533</v>
      </c>
      <c r="C2577" s="271" t="s">
        <v>15152</v>
      </c>
      <c r="D2577" s="273">
        <v>10.66</v>
      </c>
    </row>
    <row r="2578" spans="1:4" ht="18">
      <c r="A2578" s="271">
        <v>1917682</v>
      </c>
      <c r="B2578" s="272" t="s">
        <v>17534</v>
      </c>
      <c r="C2578" s="271" t="s">
        <v>15152</v>
      </c>
      <c r="D2578" s="273">
        <v>6.96</v>
      </c>
    </row>
    <row r="2579" spans="1:4" ht="18">
      <c r="A2579" s="271">
        <v>1917693</v>
      </c>
      <c r="B2579" s="272" t="s">
        <v>17535</v>
      </c>
      <c r="C2579" s="271" t="s">
        <v>15152</v>
      </c>
      <c r="D2579" s="273">
        <v>10.93</v>
      </c>
    </row>
    <row r="2580" spans="1:4" ht="18">
      <c r="A2580" s="271">
        <v>1917683</v>
      </c>
      <c r="B2580" s="272" t="s">
        <v>17536</v>
      </c>
      <c r="C2580" s="271" t="s">
        <v>15152</v>
      </c>
      <c r="D2580" s="273">
        <v>7.2</v>
      </c>
    </row>
    <row r="2581" spans="1:4" ht="18">
      <c r="A2581" s="271">
        <v>1917681</v>
      </c>
      <c r="B2581" s="272" t="s">
        <v>17537</v>
      </c>
      <c r="C2581" s="271" t="s">
        <v>15152</v>
      </c>
      <c r="D2581" s="273">
        <v>6.02</v>
      </c>
    </row>
    <row r="2582" spans="1:4" ht="18">
      <c r="A2582" s="271">
        <v>1917684</v>
      </c>
      <c r="B2582" s="272" t="s">
        <v>17538</v>
      </c>
      <c r="C2582" s="271" t="s">
        <v>15152</v>
      </c>
      <c r="D2582" s="273">
        <v>7.41</v>
      </c>
    </row>
    <row r="2583" spans="1:4" ht="18">
      <c r="A2583" s="271">
        <v>1917685</v>
      </c>
      <c r="B2583" s="272" t="s">
        <v>17539</v>
      </c>
      <c r="C2583" s="271" t="s">
        <v>15152</v>
      </c>
      <c r="D2583" s="273">
        <v>7.61</v>
      </c>
    </row>
    <row r="2584" spans="1:4" ht="18">
      <c r="A2584" s="271">
        <v>1917699</v>
      </c>
      <c r="B2584" s="272" t="s">
        <v>17540</v>
      </c>
      <c r="C2584" s="271" t="s">
        <v>15152</v>
      </c>
      <c r="D2584" s="273">
        <v>7.2</v>
      </c>
    </row>
    <row r="2585" spans="1:4" ht="18">
      <c r="A2585" s="271">
        <v>1917700</v>
      </c>
      <c r="B2585" s="272" t="s">
        <v>17541</v>
      </c>
      <c r="C2585" s="271" t="s">
        <v>15152</v>
      </c>
      <c r="D2585" s="273">
        <v>7.32</v>
      </c>
    </row>
    <row r="2586" spans="1:4" ht="18">
      <c r="A2586" s="271">
        <v>1917701</v>
      </c>
      <c r="B2586" s="272" t="s">
        <v>17542</v>
      </c>
      <c r="C2586" s="271" t="s">
        <v>15152</v>
      </c>
      <c r="D2586" s="273">
        <v>7.45</v>
      </c>
    </row>
    <row r="2587" spans="1:4" ht="18">
      <c r="A2587" s="271">
        <v>1917702</v>
      </c>
      <c r="B2587" s="272" t="s">
        <v>17543</v>
      </c>
      <c r="C2587" s="271" t="s">
        <v>15152</v>
      </c>
      <c r="D2587" s="273">
        <v>7.57</v>
      </c>
    </row>
    <row r="2588" spans="1:4" ht="18">
      <c r="A2588" s="271">
        <v>1917703</v>
      </c>
      <c r="B2588" s="272" t="s">
        <v>17544</v>
      </c>
      <c r="C2588" s="271" t="s">
        <v>15152</v>
      </c>
      <c r="D2588" s="273">
        <v>7.69</v>
      </c>
    </row>
    <row r="2589" spans="1:4" ht="18">
      <c r="A2589" s="271">
        <v>1917704</v>
      </c>
      <c r="B2589" s="272" t="s">
        <v>17545</v>
      </c>
      <c r="C2589" s="271" t="s">
        <v>15152</v>
      </c>
      <c r="D2589" s="273">
        <v>7.89</v>
      </c>
    </row>
    <row r="2590" spans="1:4" ht="18">
      <c r="A2590" s="271">
        <v>1917705</v>
      </c>
      <c r="B2590" s="272" t="s">
        <v>17546</v>
      </c>
      <c r="C2590" s="271" t="s">
        <v>15152</v>
      </c>
      <c r="D2590" s="273">
        <v>8.84</v>
      </c>
    </row>
    <row r="2591" spans="1:4" ht="18">
      <c r="A2591" s="271">
        <v>1917695</v>
      </c>
      <c r="B2591" s="272" t="s">
        <v>17547</v>
      </c>
      <c r="C2591" s="271" t="s">
        <v>15152</v>
      </c>
      <c r="D2591" s="273">
        <v>6.02</v>
      </c>
    </row>
    <row r="2592" spans="1:4" ht="18">
      <c r="A2592" s="271">
        <v>1917706</v>
      </c>
      <c r="B2592" s="272" t="s">
        <v>17548</v>
      </c>
      <c r="C2592" s="271" t="s">
        <v>15152</v>
      </c>
      <c r="D2592" s="273">
        <v>9.06</v>
      </c>
    </row>
    <row r="2593" spans="1:4" ht="18">
      <c r="A2593" s="271">
        <v>1917696</v>
      </c>
      <c r="B2593" s="272" t="s">
        <v>17549</v>
      </c>
      <c r="C2593" s="271" t="s">
        <v>15152</v>
      </c>
      <c r="D2593" s="273">
        <v>6.79</v>
      </c>
    </row>
    <row r="2594" spans="1:4" ht="18">
      <c r="A2594" s="271">
        <v>1917694</v>
      </c>
      <c r="B2594" s="272" t="s">
        <v>17550</v>
      </c>
      <c r="C2594" s="271" t="s">
        <v>15152</v>
      </c>
      <c r="D2594" s="273">
        <v>5.83</v>
      </c>
    </row>
    <row r="2595" spans="1:4" ht="18">
      <c r="A2595" s="271">
        <v>1917697</v>
      </c>
      <c r="B2595" s="272" t="s">
        <v>17551</v>
      </c>
      <c r="C2595" s="271" t="s">
        <v>15152</v>
      </c>
      <c r="D2595" s="273">
        <v>6.96</v>
      </c>
    </row>
    <row r="2596" spans="1:4" ht="18">
      <c r="A2596" s="271">
        <v>1917698</v>
      </c>
      <c r="B2596" s="272" t="s">
        <v>17552</v>
      </c>
      <c r="C2596" s="271" t="s">
        <v>15152</v>
      </c>
      <c r="D2596" s="273">
        <v>7.08</v>
      </c>
    </row>
    <row r="2597" spans="1:4" ht="18">
      <c r="A2597" s="271">
        <v>1917712</v>
      </c>
      <c r="B2597" s="272" t="s">
        <v>17553</v>
      </c>
      <c r="C2597" s="271" t="s">
        <v>15152</v>
      </c>
      <c r="D2597" s="273">
        <v>7</v>
      </c>
    </row>
    <row r="2598" spans="1:4" ht="18">
      <c r="A2598" s="271">
        <v>1917713</v>
      </c>
      <c r="B2598" s="272" t="s">
        <v>17554</v>
      </c>
      <c r="C2598" s="271" t="s">
        <v>15152</v>
      </c>
      <c r="D2598" s="273">
        <v>7.12</v>
      </c>
    </row>
    <row r="2599" spans="1:4" ht="18">
      <c r="A2599" s="271">
        <v>1917714</v>
      </c>
      <c r="B2599" s="272" t="s">
        <v>17555</v>
      </c>
      <c r="C2599" s="271" t="s">
        <v>15152</v>
      </c>
      <c r="D2599" s="273">
        <v>7.2</v>
      </c>
    </row>
    <row r="2600" spans="1:4" ht="18">
      <c r="A2600" s="271">
        <v>1917715</v>
      </c>
      <c r="B2600" s="272" t="s">
        <v>17556</v>
      </c>
      <c r="C2600" s="271" t="s">
        <v>15152</v>
      </c>
      <c r="D2600" s="273">
        <v>7.32</v>
      </c>
    </row>
    <row r="2601" spans="1:4" ht="18">
      <c r="A2601" s="271">
        <v>1917716</v>
      </c>
      <c r="B2601" s="272" t="s">
        <v>17557</v>
      </c>
      <c r="C2601" s="271" t="s">
        <v>15152</v>
      </c>
      <c r="D2601" s="273">
        <v>7.41</v>
      </c>
    </row>
    <row r="2602" spans="1:4" ht="18">
      <c r="A2602" s="271">
        <v>1917717</v>
      </c>
      <c r="B2602" s="272" t="s">
        <v>17558</v>
      </c>
      <c r="C2602" s="271" t="s">
        <v>15152</v>
      </c>
      <c r="D2602" s="273">
        <v>7.61</v>
      </c>
    </row>
    <row r="2603" spans="1:4" ht="18">
      <c r="A2603" s="271">
        <v>1917718</v>
      </c>
      <c r="B2603" s="272" t="s">
        <v>17559</v>
      </c>
      <c r="C2603" s="271" t="s">
        <v>15152</v>
      </c>
      <c r="D2603" s="273">
        <v>7.85</v>
      </c>
    </row>
    <row r="2604" spans="1:4" ht="18">
      <c r="A2604" s="271">
        <v>1917708</v>
      </c>
      <c r="B2604" s="272" t="s">
        <v>17560</v>
      </c>
      <c r="C2604" s="271" t="s">
        <v>15152</v>
      </c>
      <c r="D2604" s="273">
        <v>5.94</v>
      </c>
    </row>
    <row r="2605" spans="1:4" ht="18">
      <c r="A2605" s="271">
        <v>1917719</v>
      </c>
      <c r="B2605" s="272" t="s">
        <v>17561</v>
      </c>
      <c r="C2605" s="271" t="s">
        <v>15152</v>
      </c>
      <c r="D2605" s="273">
        <v>8.02</v>
      </c>
    </row>
    <row r="2606" spans="1:4" ht="18">
      <c r="A2606" s="271">
        <v>1917709</v>
      </c>
      <c r="B2606" s="272" t="s">
        <v>17562</v>
      </c>
      <c r="C2606" s="271" t="s">
        <v>15152</v>
      </c>
      <c r="D2606" s="273">
        <v>6.67</v>
      </c>
    </row>
    <row r="2607" spans="1:4" ht="18">
      <c r="A2607" s="271">
        <v>1917707</v>
      </c>
      <c r="B2607" s="272" t="s">
        <v>17563</v>
      </c>
      <c r="C2607" s="271" t="s">
        <v>15152</v>
      </c>
      <c r="D2607" s="273">
        <v>5.78</v>
      </c>
    </row>
    <row r="2608" spans="1:4" ht="18">
      <c r="A2608" s="271">
        <v>1917710</v>
      </c>
      <c r="B2608" s="272" t="s">
        <v>17564</v>
      </c>
      <c r="C2608" s="271" t="s">
        <v>15152</v>
      </c>
      <c r="D2608" s="273">
        <v>6.79</v>
      </c>
    </row>
    <row r="2609" spans="1:4" ht="18">
      <c r="A2609" s="271">
        <v>1917711</v>
      </c>
      <c r="B2609" s="272" t="s">
        <v>17565</v>
      </c>
      <c r="C2609" s="271" t="s">
        <v>15152</v>
      </c>
      <c r="D2609" s="273">
        <v>6.92</v>
      </c>
    </row>
    <row r="2610" spans="1:4" ht="18">
      <c r="A2610" s="271">
        <v>1917680</v>
      </c>
      <c r="B2610" s="272" t="s">
        <v>17566</v>
      </c>
      <c r="C2610" s="271" t="s">
        <v>15152</v>
      </c>
      <c r="D2610" s="273">
        <v>2.11</v>
      </c>
    </row>
    <row r="2611" spans="1:4" ht="27">
      <c r="A2611" s="271">
        <v>1901607</v>
      </c>
      <c r="B2611" s="272" t="s">
        <v>17567</v>
      </c>
      <c r="C2611" s="271" t="s">
        <v>15152</v>
      </c>
      <c r="D2611" s="273">
        <v>11.78</v>
      </c>
    </row>
    <row r="2612" spans="1:4" ht="27">
      <c r="A2612" s="271">
        <v>1901611</v>
      </c>
      <c r="B2612" s="272" t="s">
        <v>17568</v>
      </c>
      <c r="C2612" s="271" t="s">
        <v>15152</v>
      </c>
      <c r="D2612" s="273">
        <v>14.88</v>
      </c>
    </row>
    <row r="2613" spans="1:4" ht="27">
      <c r="A2613" s="271">
        <v>1901612</v>
      </c>
      <c r="B2613" s="272" t="s">
        <v>17569</v>
      </c>
      <c r="C2613" s="271" t="s">
        <v>15152</v>
      </c>
      <c r="D2613" s="273">
        <v>15.22</v>
      </c>
    </row>
    <row r="2614" spans="1:4" ht="27">
      <c r="A2614" s="271">
        <v>1901613</v>
      </c>
      <c r="B2614" s="272" t="s">
        <v>17570</v>
      </c>
      <c r="C2614" s="271" t="s">
        <v>15152</v>
      </c>
      <c r="D2614" s="273">
        <v>15.47</v>
      </c>
    </row>
    <row r="2615" spans="1:4" ht="27">
      <c r="A2615" s="271">
        <v>1901614</v>
      </c>
      <c r="B2615" s="272" t="s">
        <v>17571</v>
      </c>
      <c r="C2615" s="271" t="s">
        <v>15152</v>
      </c>
      <c r="D2615" s="273">
        <v>15.72</v>
      </c>
    </row>
    <row r="2616" spans="1:4" ht="27">
      <c r="A2616" s="271">
        <v>1901615</v>
      </c>
      <c r="B2616" s="272" t="s">
        <v>17572</v>
      </c>
      <c r="C2616" s="271" t="s">
        <v>15152</v>
      </c>
      <c r="D2616" s="273">
        <v>16.059999999999999</v>
      </c>
    </row>
    <row r="2617" spans="1:4" ht="27">
      <c r="A2617" s="271">
        <v>1901616</v>
      </c>
      <c r="B2617" s="272" t="s">
        <v>17573</v>
      </c>
      <c r="C2617" s="271" t="s">
        <v>15152</v>
      </c>
      <c r="D2617" s="273">
        <v>16.309999999999999</v>
      </c>
    </row>
    <row r="2618" spans="1:4" ht="27">
      <c r="A2618" s="271">
        <v>1901608</v>
      </c>
      <c r="B2618" s="272" t="s">
        <v>17574</v>
      </c>
      <c r="C2618" s="271" t="s">
        <v>15152</v>
      </c>
      <c r="D2618" s="273">
        <v>12.17</v>
      </c>
    </row>
    <row r="2619" spans="1:4" ht="27">
      <c r="A2619" s="271">
        <v>1901609</v>
      </c>
      <c r="B2619" s="272" t="s">
        <v>17575</v>
      </c>
      <c r="C2619" s="271" t="s">
        <v>15152</v>
      </c>
      <c r="D2619" s="273">
        <v>12.51</v>
      </c>
    </row>
    <row r="2620" spans="1:4" ht="27">
      <c r="A2620" s="271">
        <v>1901610</v>
      </c>
      <c r="B2620" s="272" t="s">
        <v>17576</v>
      </c>
      <c r="C2620" s="271" t="s">
        <v>15152</v>
      </c>
      <c r="D2620" s="273">
        <v>14.63</v>
      </c>
    </row>
    <row r="2621" spans="1:4" ht="27">
      <c r="A2621" s="271">
        <v>1901617</v>
      </c>
      <c r="B2621" s="272" t="s">
        <v>17577</v>
      </c>
      <c r="C2621" s="271" t="s">
        <v>15152</v>
      </c>
      <c r="D2621" s="273">
        <v>16.48</v>
      </c>
    </row>
    <row r="2622" spans="1:4" ht="18">
      <c r="A2622" s="271">
        <v>1917037</v>
      </c>
      <c r="B2622" s="272" t="s">
        <v>17578</v>
      </c>
      <c r="C2622" s="271" t="s">
        <v>15152</v>
      </c>
      <c r="D2622" s="273">
        <v>16.87</v>
      </c>
    </row>
    <row r="2623" spans="1:4" ht="18">
      <c r="A2623" s="271">
        <v>1917038</v>
      </c>
      <c r="B2623" s="272" t="s">
        <v>17579</v>
      </c>
      <c r="C2623" s="271" t="s">
        <v>15152</v>
      </c>
      <c r="D2623" s="273">
        <v>17.440000000000001</v>
      </c>
    </row>
    <row r="2624" spans="1:4" ht="18">
      <c r="A2624" s="271">
        <v>1917039</v>
      </c>
      <c r="B2624" s="272" t="s">
        <v>17580</v>
      </c>
      <c r="C2624" s="271" t="s">
        <v>15152</v>
      </c>
      <c r="D2624" s="273">
        <v>18.03</v>
      </c>
    </row>
    <row r="2625" spans="1:4" ht="18">
      <c r="A2625" s="271">
        <v>1917040</v>
      </c>
      <c r="B2625" s="272" t="s">
        <v>17581</v>
      </c>
      <c r="C2625" s="271" t="s">
        <v>15152</v>
      </c>
      <c r="D2625" s="273">
        <v>18.64</v>
      </c>
    </row>
    <row r="2626" spans="1:4" ht="18">
      <c r="A2626" s="271">
        <v>1917041</v>
      </c>
      <c r="B2626" s="272" t="s">
        <v>17582</v>
      </c>
      <c r="C2626" s="271" t="s">
        <v>15152</v>
      </c>
      <c r="D2626" s="273">
        <v>19.29</v>
      </c>
    </row>
    <row r="2627" spans="1:4">
      <c r="A2627" s="271">
        <v>1917042</v>
      </c>
      <c r="B2627" s="272" t="s">
        <v>17583</v>
      </c>
      <c r="C2627" s="271" t="s">
        <v>15152</v>
      </c>
      <c r="D2627" s="273">
        <v>19.63</v>
      </c>
    </row>
    <row r="2628" spans="1:4" ht="18">
      <c r="A2628" s="271">
        <v>1901619</v>
      </c>
      <c r="B2628" s="272" t="s">
        <v>17584</v>
      </c>
      <c r="C2628" s="271" t="s">
        <v>15152</v>
      </c>
      <c r="D2628" s="273">
        <v>11.15</v>
      </c>
    </row>
    <row r="2629" spans="1:4" ht="18">
      <c r="A2629" s="271">
        <v>1901620</v>
      </c>
      <c r="B2629" s="272" t="s">
        <v>17585</v>
      </c>
      <c r="C2629" s="271" t="s">
        <v>15152</v>
      </c>
      <c r="D2629" s="273">
        <v>11.36</v>
      </c>
    </row>
    <row r="2630" spans="1:4" ht="18">
      <c r="A2630" s="271">
        <v>1901621</v>
      </c>
      <c r="B2630" s="272" t="s">
        <v>17586</v>
      </c>
      <c r="C2630" s="271" t="s">
        <v>15152</v>
      </c>
      <c r="D2630" s="273">
        <v>11.56</v>
      </c>
    </row>
    <row r="2631" spans="1:4" ht="18">
      <c r="A2631" s="271">
        <v>1901622</v>
      </c>
      <c r="B2631" s="272" t="s">
        <v>17587</v>
      </c>
      <c r="C2631" s="271" t="s">
        <v>15152</v>
      </c>
      <c r="D2631" s="273">
        <v>11.78</v>
      </c>
    </row>
    <row r="2632" spans="1:4" ht="18">
      <c r="A2632" s="271">
        <v>1901623</v>
      </c>
      <c r="B2632" s="272" t="s">
        <v>17588</v>
      </c>
      <c r="C2632" s="271" t="s">
        <v>15152</v>
      </c>
      <c r="D2632" s="273">
        <v>12.01</v>
      </c>
    </row>
    <row r="2633" spans="1:4">
      <c r="A2633" s="271">
        <v>1901618</v>
      </c>
      <c r="B2633" s="272" t="s">
        <v>17589</v>
      </c>
      <c r="C2633" s="271" t="s">
        <v>15152</v>
      </c>
      <c r="D2633" s="273">
        <v>12.14</v>
      </c>
    </row>
    <row r="2634" spans="1:4" ht="18">
      <c r="A2634" s="271">
        <v>1901625</v>
      </c>
      <c r="B2634" s="272" t="s">
        <v>17590</v>
      </c>
      <c r="C2634" s="271" t="s">
        <v>15152</v>
      </c>
      <c r="D2634" s="273">
        <v>13.59</v>
      </c>
    </row>
    <row r="2635" spans="1:4" ht="18">
      <c r="A2635" s="271">
        <v>1901626</v>
      </c>
      <c r="B2635" s="272" t="s">
        <v>17591</v>
      </c>
      <c r="C2635" s="271" t="s">
        <v>15152</v>
      </c>
      <c r="D2635" s="273">
        <v>13.78</v>
      </c>
    </row>
    <row r="2636" spans="1:4" ht="18">
      <c r="A2636" s="271">
        <v>1901627</v>
      </c>
      <c r="B2636" s="272" t="s">
        <v>17592</v>
      </c>
      <c r="C2636" s="271" t="s">
        <v>15152</v>
      </c>
      <c r="D2636" s="273">
        <v>13.98</v>
      </c>
    </row>
    <row r="2637" spans="1:4" ht="18">
      <c r="A2637" s="271">
        <v>1901628</v>
      </c>
      <c r="B2637" s="272" t="s">
        <v>17593</v>
      </c>
      <c r="C2637" s="271" t="s">
        <v>15152</v>
      </c>
      <c r="D2637" s="273">
        <v>14.19</v>
      </c>
    </row>
    <row r="2638" spans="1:4" ht="18">
      <c r="A2638" s="271">
        <v>1901629</v>
      </c>
      <c r="B2638" s="272" t="s">
        <v>17594</v>
      </c>
      <c r="C2638" s="271" t="s">
        <v>15152</v>
      </c>
      <c r="D2638" s="273">
        <v>14.41</v>
      </c>
    </row>
    <row r="2639" spans="1:4">
      <c r="A2639" s="271">
        <v>1901624</v>
      </c>
      <c r="B2639" s="272" t="s">
        <v>17595</v>
      </c>
      <c r="C2639" s="271" t="s">
        <v>15152</v>
      </c>
      <c r="D2639" s="273">
        <v>14.53</v>
      </c>
    </row>
    <row r="2640" spans="1:4" ht="18">
      <c r="A2640" s="271">
        <v>1917073</v>
      </c>
      <c r="B2640" s="272" t="s">
        <v>17596</v>
      </c>
      <c r="C2640" s="271" t="s">
        <v>15152</v>
      </c>
      <c r="D2640" s="273">
        <v>18.43</v>
      </c>
    </row>
    <row r="2641" spans="1:4" ht="18">
      <c r="A2641" s="271">
        <v>1917074</v>
      </c>
      <c r="B2641" s="272" t="s">
        <v>17597</v>
      </c>
      <c r="C2641" s="271" t="s">
        <v>15152</v>
      </c>
      <c r="D2641" s="273">
        <v>18.93</v>
      </c>
    </row>
    <row r="2642" spans="1:4" ht="18">
      <c r="A2642" s="271">
        <v>1917075</v>
      </c>
      <c r="B2642" s="272" t="s">
        <v>17598</v>
      </c>
      <c r="C2642" s="271" t="s">
        <v>15152</v>
      </c>
      <c r="D2642" s="273">
        <v>19.43</v>
      </c>
    </row>
    <row r="2643" spans="1:4" ht="18">
      <c r="A2643" s="271">
        <v>1917076</v>
      </c>
      <c r="B2643" s="272" t="s">
        <v>17599</v>
      </c>
      <c r="C2643" s="271" t="s">
        <v>15152</v>
      </c>
      <c r="D2643" s="273">
        <v>19.96</v>
      </c>
    </row>
    <row r="2644" spans="1:4" ht="18">
      <c r="A2644" s="271">
        <v>1917077</v>
      </c>
      <c r="B2644" s="272" t="s">
        <v>17600</v>
      </c>
      <c r="C2644" s="271" t="s">
        <v>15152</v>
      </c>
      <c r="D2644" s="273">
        <v>20.52</v>
      </c>
    </row>
    <row r="2645" spans="1:4">
      <c r="A2645" s="271">
        <v>1917078</v>
      </c>
      <c r="B2645" s="272" t="s">
        <v>17601</v>
      </c>
      <c r="C2645" s="271" t="s">
        <v>15152</v>
      </c>
      <c r="D2645" s="273">
        <v>20.82</v>
      </c>
    </row>
    <row r="2646" spans="1:4" ht="18">
      <c r="A2646" s="271">
        <v>1901631</v>
      </c>
      <c r="B2646" s="272" t="s">
        <v>17602</v>
      </c>
      <c r="C2646" s="271" t="s">
        <v>15152</v>
      </c>
      <c r="D2646" s="273">
        <v>16.13</v>
      </c>
    </row>
    <row r="2647" spans="1:4" ht="18">
      <c r="A2647" s="271">
        <v>1901632</v>
      </c>
      <c r="B2647" s="272" t="s">
        <v>17603</v>
      </c>
      <c r="C2647" s="271" t="s">
        <v>15152</v>
      </c>
      <c r="D2647" s="273">
        <v>16.32</v>
      </c>
    </row>
    <row r="2648" spans="1:4" ht="18">
      <c r="A2648" s="271">
        <v>1901633</v>
      </c>
      <c r="B2648" s="272" t="s">
        <v>17604</v>
      </c>
      <c r="C2648" s="271" t="s">
        <v>15152</v>
      </c>
      <c r="D2648" s="273">
        <v>16.52</v>
      </c>
    </row>
    <row r="2649" spans="1:4" ht="18">
      <c r="A2649" s="271">
        <v>1901634</v>
      </c>
      <c r="B2649" s="272" t="s">
        <v>17605</v>
      </c>
      <c r="C2649" s="271" t="s">
        <v>15152</v>
      </c>
      <c r="D2649" s="273">
        <v>16.72</v>
      </c>
    </row>
    <row r="2650" spans="1:4" ht="18">
      <c r="A2650" s="271">
        <v>1901635</v>
      </c>
      <c r="B2650" s="272" t="s">
        <v>17606</v>
      </c>
      <c r="C2650" s="271" t="s">
        <v>15152</v>
      </c>
      <c r="D2650" s="273">
        <v>16.940000000000001</v>
      </c>
    </row>
    <row r="2651" spans="1:4" ht="18">
      <c r="A2651" s="271">
        <v>1901630</v>
      </c>
      <c r="B2651" s="272" t="s">
        <v>17607</v>
      </c>
      <c r="C2651" s="271" t="s">
        <v>15152</v>
      </c>
      <c r="D2651" s="273">
        <v>17.059999999999999</v>
      </c>
    </row>
    <row r="2652" spans="1:4" ht="18">
      <c r="A2652" s="271">
        <v>1917109</v>
      </c>
      <c r="B2652" s="272" t="s">
        <v>17608</v>
      </c>
      <c r="C2652" s="271" t="s">
        <v>15152</v>
      </c>
      <c r="D2652" s="273">
        <v>16.690000000000001</v>
      </c>
    </row>
    <row r="2653" spans="1:4" ht="18">
      <c r="A2653" s="271">
        <v>1917110</v>
      </c>
      <c r="B2653" s="272" t="s">
        <v>17609</v>
      </c>
      <c r="C2653" s="271" t="s">
        <v>15152</v>
      </c>
      <c r="D2653" s="273">
        <v>17.09</v>
      </c>
    </row>
    <row r="2654" spans="1:4" ht="18">
      <c r="A2654" s="271">
        <v>1917111</v>
      </c>
      <c r="B2654" s="272" t="s">
        <v>17610</v>
      </c>
      <c r="C2654" s="271" t="s">
        <v>15152</v>
      </c>
      <c r="D2654" s="273">
        <v>17.5</v>
      </c>
    </row>
    <row r="2655" spans="1:4" ht="18">
      <c r="A2655" s="271">
        <v>1917112</v>
      </c>
      <c r="B2655" s="272" t="s">
        <v>17611</v>
      </c>
      <c r="C2655" s="271" t="s">
        <v>15152</v>
      </c>
      <c r="D2655" s="273">
        <v>17.93</v>
      </c>
    </row>
    <row r="2656" spans="1:4" ht="18">
      <c r="A2656" s="271">
        <v>1917113</v>
      </c>
      <c r="B2656" s="272" t="s">
        <v>17612</v>
      </c>
      <c r="C2656" s="271" t="s">
        <v>15152</v>
      </c>
      <c r="D2656" s="273">
        <v>18.39</v>
      </c>
    </row>
    <row r="2657" spans="1:4">
      <c r="A2657" s="271">
        <v>1917114</v>
      </c>
      <c r="B2657" s="272" t="s">
        <v>17613</v>
      </c>
      <c r="C2657" s="271" t="s">
        <v>15152</v>
      </c>
      <c r="D2657" s="273">
        <v>18.63</v>
      </c>
    </row>
    <row r="2658" spans="1:4" ht="18">
      <c r="A2658" s="271">
        <v>1917145</v>
      </c>
      <c r="B2658" s="272" t="s">
        <v>17614</v>
      </c>
      <c r="C2658" s="271" t="s">
        <v>15152</v>
      </c>
      <c r="D2658" s="273">
        <v>14.41</v>
      </c>
    </row>
    <row r="2659" spans="1:4" ht="18">
      <c r="A2659" s="271">
        <v>1917146</v>
      </c>
      <c r="B2659" s="272" t="s">
        <v>17615</v>
      </c>
      <c r="C2659" s="271" t="s">
        <v>15152</v>
      </c>
      <c r="D2659" s="273">
        <v>14.74</v>
      </c>
    </row>
    <row r="2660" spans="1:4" ht="18">
      <c r="A2660" s="271">
        <v>1917147</v>
      </c>
      <c r="B2660" s="272" t="s">
        <v>17616</v>
      </c>
      <c r="C2660" s="271" t="s">
        <v>15152</v>
      </c>
      <c r="D2660" s="273">
        <v>15.08</v>
      </c>
    </row>
    <row r="2661" spans="1:4" ht="18">
      <c r="A2661" s="271">
        <v>1917148</v>
      </c>
      <c r="B2661" s="272" t="s">
        <v>17617</v>
      </c>
      <c r="C2661" s="271" t="s">
        <v>15152</v>
      </c>
      <c r="D2661" s="273">
        <v>15.43</v>
      </c>
    </row>
    <row r="2662" spans="1:4" ht="18">
      <c r="A2662" s="271">
        <v>1917149</v>
      </c>
      <c r="B2662" s="272" t="s">
        <v>17618</v>
      </c>
      <c r="C2662" s="271" t="s">
        <v>15152</v>
      </c>
      <c r="D2662" s="273">
        <v>15.81</v>
      </c>
    </row>
    <row r="2663" spans="1:4">
      <c r="A2663" s="271">
        <v>1917150</v>
      </c>
      <c r="B2663" s="272" t="s">
        <v>17619</v>
      </c>
      <c r="C2663" s="271" t="s">
        <v>15152</v>
      </c>
      <c r="D2663" s="273">
        <v>16.010000000000002</v>
      </c>
    </row>
    <row r="2664" spans="1:4" ht="18">
      <c r="A2664" s="271">
        <v>1917181</v>
      </c>
      <c r="B2664" s="272" t="s">
        <v>17620</v>
      </c>
      <c r="C2664" s="271" t="s">
        <v>15152</v>
      </c>
      <c r="D2664" s="273">
        <v>13.53</v>
      </c>
    </row>
    <row r="2665" spans="1:4" ht="18">
      <c r="A2665" s="271">
        <v>1917182</v>
      </c>
      <c r="B2665" s="272" t="s">
        <v>17621</v>
      </c>
      <c r="C2665" s="271" t="s">
        <v>15152</v>
      </c>
      <c r="D2665" s="273">
        <v>13.83</v>
      </c>
    </row>
    <row r="2666" spans="1:4" ht="18">
      <c r="A2666" s="271">
        <v>1917183</v>
      </c>
      <c r="B2666" s="272" t="s">
        <v>17622</v>
      </c>
      <c r="C2666" s="271" t="s">
        <v>15152</v>
      </c>
      <c r="D2666" s="273">
        <v>14.13</v>
      </c>
    </row>
    <row r="2667" spans="1:4" ht="18">
      <c r="A2667" s="271">
        <v>1917184</v>
      </c>
      <c r="B2667" s="272" t="s">
        <v>17623</v>
      </c>
      <c r="C2667" s="271" t="s">
        <v>15152</v>
      </c>
      <c r="D2667" s="273">
        <v>14.45</v>
      </c>
    </row>
    <row r="2668" spans="1:4" ht="18">
      <c r="A2668" s="271">
        <v>1917185</v>
      </c>
      <c r="B2668" s="272" t="s">
        <v>17624</v>
      </c>
      <c r="C2668" s="271" t="s">
        <v>15152</v>
      </c>
      <c r="D2668" s="273">
        <v>14.79</v>
      </c>
    </row>
    <row r="2669" spans="1:4">
      <c r="A2669" s="271">
        <v>1917186</v>
      </c>
      <c r="B2669" s="272" t="s">
        <v>17625</v>
      </c>
      <c r="C2669" s="271" t="s">
        <v>15152</v>
      </c>
      <c r="D2669" s="273">
        <v>14.97</v>
      </c>
    </row>
    <row r="2670" spans="1:4" ht="18">
      <c r="A2670" s="271">
        <v>1917001</v>
      </c>
      <c r="B2670" s="272" t="s">
        <v>17626</v>
      </c>
      <c r="C2670" s="271" t="s">
        <v>15152</v>
      </c>
      <c r="D2670" s="273">
        <v>21.03</v>
      </c>
    </row>
    <row r="2671" spans="1:4" ht="18">
      <c r="A2671" s="271">
        <v>1917002</v>
      </c>
      <c r="B2671" s="272" t="s">
        <v>17627</v>
      </c>
      <c r="C2671" s="271" t="s">
        <v>15152</v>
      </c>
      <c r="D2671" s="273">
        <v>21.79</v>
      </c>
    </row>
    <row r="2672" spans="1:4" ht="18">
      <c r="A2672" s="271">
        <v>1917003</v>
      </c>
      <c r="B2672" s="272" t="s">
        <v>17628</v>
      </c>
      <c r="C2672" s="271" t="s">
        <v>15152</v>
      </c>
      <c r="D2672" s="273">
        <v>22.57</v>
      </c>
    </row>
    <row r="2673" spans="1:4" ht="18">
      <c r="A2673" s="271">
        <v>1917004</v>
      </c>
      <c r="B2673" s="272" t="s">
        <v>17629</v>
      </c>
      <c r="C2673" s="271" t="s">
        <v>15152</v>
      </c>
      <c r="D2673" s="273">
        <v>23.4</v>
      </c>
    </row>
    <row r="2674" spans="1:4" ht="18">
      <c r="A2674" s="271">
        <v>1917005</v>
      </c>
      <c r="B2674" s="272" t="s">
        <v>17630</v>
      </c>
      <c r="C2674" s="271" t="s">
        <v>15152</v>
      </c>
      <c r="D2674" s="273">
        <v>24.27</v>
      </c>
    </row>
    <row r="2675" spans="1:4">
      <c r="A2675" s="271">
        <v>1917006</v>
      </c>
      <c r="B2675" s="272" t="s">
        <v>17631</v>
      </c>
      <c r="C2675" s="271" t="s">
        <v>15152</v>
      </c>
      <c r="D2675" s="273">
        <v>24.73</v>
      </c>
    </row>
    <row r="2676" spans="1:4">
      <c r="A2676" s="271">
        <v>2009619</v>
      </c>
      <c r="B2676" s="272" t="s">
        <v>17632</v>
      </c>
      <c r="C2676" s="271" t="s">
        <v>14210</v>
      </c>
      <c r="D2676" s="273">
        <v>92.35</v>
      </c>
    </row>
    <row r="2677" spans="1:4">
      <c r="A2677" s="271">
        <v>2009618</v>
      </c>
      <c r="B2677" s="272" t="s">
        <v>17633</v>
      </c>
      <c r="C2677" s="271" t="s">
        <v>14210</v>
      </c>
      <c r="D2677" s="273">
        <v>90.68</v>
      </c>
    </row>
    <row r="2678" spans="1:4">
      <c r="A2678" s="271">
        <v>2003866</v>
      </c>
      <c r="B2678" s="272" t="s">
        <v>17634</v>
      </c>
      <c r="C2678" s="271" t="s">
        <v>14210</v>
      </c>
      <c r="D2678" s="273">
        <v>7.43</v>
      </c>
    </row>
    <row r="2679" spans="1:4">
      <c r="A2679" s="271">
        <v>2003867</v>
      </c>
      <c r="B2679" s="272" t="s">
        <v>17635</v>
      </c>
      <c r="C2679" s="271" t="s">
        <v>14210</v>
      </c>
      <c r="D2679" s="273">
        <v>17.739999999999998</v>
      </c>
    </row>
    <row r="2680" spans="1:4">
      <c r="A2680" s="271">
        <v>2003622</v>
      </c>
      <c r="B2680" s="272" t="s">
        <v>17636</v>
      </c>
      <c r="C2680" s="271" t="s">
        <v>2081</v>
      </c>
      <c r="D2680" s="273">
        <v>1880.53</v>
      </c>
    </row>
    <row r="2681" spans="1:4">
      <c r="A2681" s="271">
        <v>2003621</v>
      </c>
      <c r="B2681" s="272" t="s">
        <v>17637</v>
      </c>
      <c r="C2681" s="271" t="s">
        <v>2081</v>
      </c>
      <c r="D2681" s="273">
        <v>1804.25</v>
      </c>
    </row>
    <row r="2682" spans="1:4">
      <c r="A2682" s="271">
        <v>2003624</v>
      </c>
      <c r="B2682" s="272" t="s">
        <v>17638</v>
      </c>
      <c r="C2682" s="271" t="s">
        <v>2081</v>
      </c>
      <c r="D2682" s="273">
        <v>2182.08</v>
      </c>
    </row>
    <row r="2683" spans="1:4">
      <c r="A2683" s="271">
        <v>2003623</v>
      </c>
      <c r="B2683" s="272" t="s">
        <v>17639</v>
      </c>
      <c r="C2683" s="271" t="s">
        <v>2081</v>
      </c>
      <c r="D2683" s="273">
        <v>2095.3000000000002</v>
      </c>
    </row>
    <row r="2684" spans="1:4">
      <c r="A2684" s="271">
        <v>2003634</v>
      </c>
      <c r="B2684" s="272" t="s">
        <v>17640</v>
      </c>
      <c r="C2684" s="271" t="s">
        <v>2081</v>
      </c>
      <c r="D2684" s="273">
        <v>1388.43</v>
      </c>
    </row>
    <row r="2685" spans="1:4">
      <c r="A2685" s="271">
        <v>2003633</v>
      </c>
      <c r="B2685" s="272" t="s">
        <v>17641</v>
      </c>
      <c r="C2685" s="271" t="s">
        <v>2081</v>
      </c>
      <c r="D2685" s="273">
        <v>1312.14</v>
      </c>
    </row>
    <row r="2686" spans="1:4">
      <c r="A2686" s="271">
        <v>2003636</v>
      </c>
      <c r="B2686" s="272" t="s">
        <v>17642</v>
      </c>
      <c r="C2686" s="271" t="s">
        <v>2081</v>
      </c>
      <c r="D2686" s="273">
        <v>1689.97</v>
      </c>
    </row>
    <row r="2687" spans="1:4">
      <c r="A2687" s="271">
        <v>2003635</v>
      </c>
      <c r="B2687" s="272" t="s">
        <v>17643</v>
      </c>
      <c r="C2687" s="271" t="s">
        <v>2081</v>
      </c>
      <c r="D2687" s="273">
        <v>1603.19</v>
      </c>
    </row>
    <row r="2688" spans="1:4">
      <c r="A2688" s="271">
        <v>2003638</v>
      </c>
      <c r="B2688" s="272" t="s">
        <v>17644</v>
      </c>
      <c r="C2688" s="271" t="s">
        <v>2081</v>
      </c>
      <c r="D2688" s="273">
        <v>1995.31</v>
      </c>
    </row>
    <row r="2689" spans="1:4">
      <c r="A2689" s="271">
        <v>2003637</v>
      </c>
      <c r="B2689" s="272" t="s">
        <v>17645</v>
      </c>
      <c r="C2689" s="271" t="s">
        <v>2081</v>
      </c>
      <c r="D2689" s="273">
        <v>1896.95</v>
      </c>
    </row>
    <row r="2690" spans="1:4">
      <c r="A2690" s="271">
        <v>2003640</v>
      </c>
      <c r="B2690" s="272" t="s">
        <v>17646</v>
      </c>
      <c r="C2690" s="271" t="s">
        <v>2081</v>
      </c>
      <c r="D2690" s="273">
        <v>2296.85</v>
      </c>
    </row>
    <row r="2691" spans="1:4">
      <c r="A2691" s="271">
        <v>2003639</v>
      </c>
      <c r="B2691" s="272" t="s">
        <v>17647</v>
      </c>
      <c r="C2691" s="271" t="s">
        <v>2081</v>
      </c>
      <c r="D2691" s="273">
        <v>2188</v>
      </c>
    </row>
    <row r="2692" spans="1:4">
      <c r="A2692" s="271">
        <v>2003618</v>
      </c>
      <c r="B2692" s="272" t="s">
        <v>17648</v>
      </c>
      <c r="C2692" s="271" t="s">
        <v>2081</v>
      </c>
      <c r="D2692" s="273">
        <v>760.03</v>
      </c>
    </row>
    <row r="2693" spans="1:4">
      <c r="A2693" s="271">
        <v>2003617</v>
      </c>
      <c r="B2693" s="272" t="s">
        <v>17649</v>
      </c>
      <c r="C2693" s="271" t="s">
        <v>2081</v>
      </c>
      <c r="D2693" s="273">
        <v>717.95</v>
      </c>
    </row>
    <row r="2694" spans="1:4">
      <c r="A2694" s="271">
        <v>2003620</v>
      </c>
      <c r="B2694" s="272" t="s">
        <v>17650</v>
      </c>
      <c r="C2694" s="271" t="s">
        <v>2081</v>
      </c>
      <c r="D2694" s="273">
        <v>944.1</v>
      </c>
    </row>
    <row r="2695" spans="1:4">
      <c r="A2695" s="271">
        <v>2003619</v>
      </c>
      <c r="B2695" s="272" t="s">
        <v>17651</v>
      </c>
      <c r="C2695" s="271" t="s">
        <v>2081</v>
      </c>
      <c r="D2695" s="273">
        <v>895.66</v>
      </c>
    </row>
    <row r="2696" spans="1:4">
      <c r="A2696" s="271">
        <v>2003626</v>
      </c>
      <c r="B2696" s="272" t="s">
        <v>17652</v>
      </c>
      <c r="C2696" s="271" t="s">
        <v>2081</v>
      </c>
      <c r="D2696" s="273">
        <v>706.92</v>
      </c>
    </row>
    <row r="2697" spans="1:4">
      <c r="A2697" s="271">
        <v>2003625</v>
      </c>
      <c r="B2697" s="272" t="s">
        <v>17653</v>
      </c>
      <c r="C2697" s="271" t="s">
        <v>2081</v>
      </c>
      <c r="D2697" s="273">
        <v>664.84</v>
      </c>
    </row>
    <row r="2698" spans="1:4">
      <c r="A2698" s="271">
        <v>2003628</v>
      </c>
      <c r="B2698" s="272" t="s">
        <v>17654</v>
      </c>
      <c r="C2698" s="271" t="s">
        <v>2081</v>
      </c>
      <c r="D2698" s="273">
        <v>890.99</v>
      </c>
    </row>
    <row r="2699" spans="1:4">
      <c r="A2699" s="271">
        <v>2003627</v>
      </c>
      <c r="B2699" s="272" t="s">
        <v>17655</v>
      </c>
      <c r="C2699" s="271" t="s">
        <v>2081</v>
      </c>
      <c r="D2699" s="273">
        <v>842.55</v>
      </c>
    </row>
    <row r="2700" spans="1:4">
      <c r="A2700" s="271">
        <v>2003630</v>
      </c>
      <c r="B2700" s="272" t="s">
        <v>17656</v>
      </c>
      <c r="C2700" s="271" t="s">
        <v>2081</v>
      </c>
      <c r="D2700" s="273">
        <v>1075.06</v>
      </c>
    </row>
    <row r="2701" spans="1:4">
      <c r="A2701" s="271">
        <v>2003629</v>
      </c>
      <c r="B2701" s="272" t="s">
        <v>17657</v>
      </c>
      <c r="C2701" s="271" t="s">
        <v>2081</v>
      </c>
      <c r="D2701" s="273">
        <v>1020.26</v>
      </c>
    </row>
    <row r="2702" spans="1:4">
      <c r="A2702" s="271">
        <v>2003632</v>
      </c>
      <c r="B2702" s="272" t="s">
        <v>17658</v>
      </c>
      <c r="C2702" s="271" t="s">
        <v>2081</v>
      </c>
      <c r="D2702" s="273">
        <v>1259.1199999999999</v>
      </c>
    </row>
    <row r="2703" spans="1:4">
      <c r="A2703" s="271">
        <v>2003631</v>
      </c>
      <c r="B2703" s="272" t="s">
        <v>17659</v>
      </c>
      <c r="C2703" s="271" t="s">
        <v>2081</v>
      </c>
      <c r="D2703" s="273">
        <v>1197.98</v>
      </c>
    </row>
    <row r="2704" spans="1:4" ht="18">
      <c r="A2704" s="271">
        <v>2003599</v>
      </c>
      <c r="B2704" s="272" t="s">
        <v>17660</v>
      </c>
      <c r="C2704" s="271" t="s">
        <v>2081</v>
      </c>
      <c r="D2704" s="273">
        <v>151.1</v>
      </c>
    </row>
    <row r="2705" spans="1:4" ht="18">
      <c r="A2705" s="271">
        <v>2003598</v>
      </c>
      <c r="B2705" s="272" t="s">
        <v>17661</v>
      </c>
      <c r="C2705" s="271" t="s">
        <v>2081</v>
      </c>
      <c r="D2705" s="273">
        <v>136.32</v>
      </c>
    </row>
    <row r="2706" spans="1:4" ht="18">
      <c r="A2706" s="271">
        <v>2003919</v>
      </c>
      <c r="B2706" s="272" t="s">
        <v>17662</v>
      </c>
      <c r="C2706" s="271" t="s">
        <v>2081</v>
      </c>
      <c r="D2706" s="273">
        <v>151.1</v>
      </c>
    </row>
    <row r="2707" spans="1:4" ht="18">
      <c r="A2707" s="271">
        <v>2003918</v>
      </c>
      <c r="B2707" s="272" t="s">
        <v>17663</v>
      </c>
      <c r="C2707" s="271" t="s">
        <v>2081</v>
      </c>
      <c r="D2707" s="273">
        <v>136.32</v>
      </c>
    </row>
    <row r="2708" spans="1:4" ht="18">
      <c r="A2708" s="271">
        <v>2003601</v>
      </c>
      <c r="B2708" s="272" t="s">
        <v>17664</v>
      </c>
      <c r="C2708" s="271" t="s">
        <v>2081</v>
      </c>
      <c r="D2708" s="273">
        <v>189.56</v>
      </c>
    </row>
    <row r="2709" spans="1:4" ht="18">
      <c r="A2709" s="271">
        <v>2003600</v>
      </c>
      <c r="B2709" s="272" t="s">
        <v>17665</v>
      </c>
      <c r="C2709" s="271" t="s">
        <v>2081</v>
      </c>
      <c r="D2709" s="273">
        <v>170.22</v>
      </c>
    </row>
    <row r="2710" spans="1:4" ht="18">
      <c r="A2710" s="271">
        <v>2003921</v>
      </c>
      <c r="B2710" s="272" t="s">
        <v>17666</v>
      </c>
      <c r="C2710" s="271" t="s">
        <v>2081</v>
      </c>
      <c r="D2710" s="273">
        <v>189.56</v>
      </c>
    </row>
    <row r="2711" spans="1:4" ht="18">
      <c r="A2711" s="271">
        <v>2003920</v>
      </c>
      <c r="B2711" s="272" t="s">
        <v>17667</v>
      </c>
      <c r="C2711" s="271" t="s">
        <v>2081</v>
      </c>
      <c r="D2711" s="273">
        <v>170.22</v>
      </c>
    </row>
    <row r="2712" spans="1:4" ht="18">
      <c r="A2712" s="271">
        <v>2003616</v>
      </c>
      <c r="B2712" s="272" t="s">
        <v>17668</v>
      </c>
      <c r="C2712" s="271" t="s">
        <v>2081</v>
      </c>
      <c r="D2712" s="273">
        <v>16.350000000000001</v>
      </c>
    </row>
    <row r="2713" spans="1:4" ht="18">
      <c r="A2713" s="271">
        <v>2003615</v>
      </c>
      <c r="B2713" s="272" t="s">
        <v>17669</v>
      </c>
      <c r="C2713" s="271" t="s">
        <v>2081</v>
      </c>
      <c r="D2713" s="273">
        <v>14.26</v>
      </c>
    </row>
    <row r="2714" spans="1:4" ht="18">
      <c r="A2714" s="271">
        <v>2003927</v>
      </c>
      <c r="B2714" s="272" t="s">
        <v>17670</v>
      </c>
      <c r="C2714" s="271" t="s">
        <v>2081</v>
      </c>
      <c r="D2714" s="273">
        <v>17.04</v>
      </c>
    </row>
    <row r="2715" spans="1:4" ht="18">
      <c r="A2715" s="271">
        <v>2003926</v>
      </c>
      <c r="B2715" s="272" t="s">
        <v>17671</v>
      </c>
      <c r="C2715" s="271" t="s">
        <v>2081</v>
      </c>
      <c r="D2715" s="273">
        <v>14.96</v>
      </c>
    </row>
    <row r="2716" spans="1:4">
      <c r="A2716" s="271">
        <v>2003613</v>
      </c>
      <c r="B2716" s="272" t="s">
        <v>17672</v>
      </c>
      <c r="C2716" s="271" t="s">
        <v>2081</v>
      </c>
      <c r="D2716" s="273">
        <v>108.14</v>
      </c>
    </row>
    <row r="2717" spans="1:4">
      <c r="A2717" s="271">
        <v>2003612</v>
      </c>
      <c r="B2717" s="272" t="s">
        <v>17673</v>
      </c>
      <c r="C2717" s="271" t="s">
        <v>2081</v>
      </c>
      <c r="D2717" s="273">
        <v>99.05</v>
      </c>
    </row>
    <row r="2718" spans="1:4" ht="18">
      <c r="A2718" s="271">
        <v>2017912</v>
      </c>
      <c r="B2718" s="272" t="s">
        <v>17674</v>
      </c>
      <c r="C2718" s="271" t="s">
        <v>42</v>
      </c>
      <c r="D2718" s="273">
        <v>1415.67</v>
      </c>
    </row>
    <row r="2719" spans="1:4" ht="18">
      <c r="A2719" s="271">
        <v>2017919</v>
      </c>
      <c r="B2719" s="272" t="s">
        <v>17675</v>
      </c>
      <c r="C2719" s="271" t="s">
        <v>42</v>
      </c>
      <c r="D2719" s="273">
        <v>1818.08</v>
      </c>
    </row>
    <row r="2720" spans="1:4" ht="18">
      <c r="A2720" s="271">
        <v>2017926</v>
      </c>
      <c r="B2720" s="272" t="s">
        <v>17676</v>
      </c>
      <c r="C2720" s="271" t="s">
        <v>42</v>
      </c>
      <c r="D2720" s="273">
        <v>2553.2800000000002</v>
      </c>
    </row>
    <row r="2721" spans="1:4" ht="18">
      <c r="A2721" s="271">
        <v>2017913</v>
      </c>
      <c r="B2721" s="272" t="s">
        <v>17677</v>
      </c>
      <c r="C2721" s="271" t="s">
        <v>42</v>
      </c>
      <c r="D2721" s="273">
        <v>1626.78</v>
      </c>
    </row>
    <row r="2722" spans="1:4" ht="18">
      <c r="A2722" s="271">
        <v>2017920</v>
      </c>
      <c r="B2722" s="272" t="s">
        <v>17678</v>
      </c>
      <c r="C2722" s="271" t="s">
        <v>42</v>
      </c>
      <c r="D2722" s="273">
        <v>2116.04</v>
      </c>
    </row>
    <row r="2723" spans="1:4" ht="18">
      <c r="A2723" s="271">
        <v>2017927</v>
      </c>
      <c r="B2723" s="272" t="s">
        <v>17679</v>
      </c>
      <c r="C2723" s="271" t="s">
        <v>42</v>
      </c>
      <c r="D2723" s="273">
        <v>3009.88</v>
      </c>
    </row>
    <row r="2724" spans="1:4" ht="18">
      <c r="A2724" s="271">
        <v>2017914</v>
      </c>
      <c r="B2724" s="272" t="s">
        <v>17680</v>
      </c>
      <c r="C2724" s="271" t="s">
        <v>42</v>
      </c>
      <c r="D2724" s="273">
        <v>1952.89</v>
      </c>
    </row>
    <row r="2725" spans="1:4" ht="18">
      <c r="A2725" s="271">
        <v>2017921</v>
      </c>
      <c r="B2725" s="272" t="s">
        <v>17681</v>
      </c>
      <c r="C2725" s="271" t="s">
        <v>42</v>
      </c>
      <c r="D2725" s="273">
        <v>2566.2800000000002</v>
      </c>
    </row>
    <row r="2726" spans="1:4" ht="18">
      <c r="A2726" s="271">
        <v>2017928</v>
      </c>
      <c r="B2726" s="272" t="s">
        <v>17682</v>
      </c>
      <c r="C2726" s="271" t="s">
        <v>42</v>
      </c>
      <c r="D2726" s="273">
        <v>3686.92</v>
      </c>
    </row>
    <row r="2727" spans="1:4" ht="18">
      <c r="A2727" s="271">
        <v>2017915</v>
      </c>
      <c r="B2727" s="272" t="s">
        <v>17683</v>
      </c>
      <c r="C2727" s="271" t="s">
        <v>42</v>
      </c>
      <c r="D2727" s="273">
        <v>2540.85</v>
      </c>
    </row>
    <row r="2728" spans="1:4" ht="18">
      <c r="A2728" s="271">
        <v>2017922</v>
      </c>
      <c r="B2728" s="272" t="s">
        <v>17684</v>
      </c>
      <c r="C2728" s="271" t="s">
        <v>42</v>
      </c>
      <c r="D2728" s="273">
        <v>3408.12</v>
      </c>
    </row>
    <row r="2729" spans="1:4" ht="18">
      <c r="A2729" s="271">
        <v>2017929</v>
      </c>
      <c r="B2729" s="272" t="s">
        <v>17685</v>
      </c>
      <c r="C2729" s="271" t="s">
        <v>42</v>
      </c>
      <c r="D2729" s="273">
        <v>4992.6000000000004</v>
      </c>
    </row>
    <row r="2730" spans="1:4" ht="18">
      <c r="A2730" s="271">
        <v>2017916</v>
      </c>
      <c r="B2730" s="272" t="s">
        <v>17686</v>
      </c>
      <c r="C2730" s="271" t="s">
        <v>42</v>
      </c>
      <c r="D2730" s="273">
        <v>3342.75</v>
      </c>
    </row>
    <row r="2731" spans="1:4" ht="18">
      <c r="A2731" s="271">
        <v>2017923</v>
      </c>
      <c r="B2731" s="272" t="s">
        <v>17687</v>
      </c>
      <c r="C2731" s="271" t="s">
        <v>42</v>
      </c>
      <c r="D2731" s="273">
        <v>4533.51</v>
      </c>
    </row>
    <row r="2732" spans="1:4" ht="18">
      <c r="A2732" s="271">
        <v>2017930</v>
      </c>
      <c r="B2732" s="272" t="s">
        <v>17688</v>
      </c>
      <c r="C2732" s="271" t="s">
        <v>42</v>
      </c>
      <c r="D2732" s="273">
        <v>6708.99</v>
      </c>
    </row>
    <row r="2733" spans="1:4" ht="18">
      <c r="A2733" s="271">
        <v>2017917</v>
      </c>
      <c r="B2733" s="272" t="s">
        <v>17689</v>
      </c>
      <c r="C2733" s="271" t="s">
        <v>42</v>
      </c>
      <c r="D2733" s="273">
        <v>4313.3999999999996</v>
      </c>
    </row>
    <row r="2734" spans="1:4" ht="18">
      <c r="A2734" s="271">
        <v>2017924</v>
      </c>
      <c r="B2734" s="272" t="s">
        <v>17690</v>
      </c>
      <c r="C2734" s="271" t="s">
        <v>42</v>
      </c>
      <c r="D2734" s="273">
        <v>5952.2</v>
      </c>
    </row>
    <row r="2735" spans="1:4" ht="18">
      <c r="A2735" s="271">
        <v>2017931</v>
      </c>
      <c r="B2735" s="272" t="s">
        <v>17691</v>
      </c>
      <c r="C2735" s="271" t="s">
        <v>42</v>
      </c>
      <c r="D2735" s="273">
        <v>8946.23</v>
      </c>
    </row>
    <row r="2736" spans="1:4" ht="18">
      <c r="A2736" s="271">
        <v>2017918</v>
      </c>
      <c r="B2736" s="272" t="s">
        <v>17692</v>
      </c>
      <c r="C2736" s="271" t="s">
        <v>42</v>
      </c>
      <c r="D2736" s="273">
        <v>4455.87</v>
      </c>
    </row>
    <row r="2737" spans="1:4" ht="18">
      <c r="A2737" s="271">
        <v>2017925</v>
      </c>
      <c r="B2737" s="272" t="s">
        <v>17693</v>
      </c>
      <c r="C2737" s="271" t="s">
        <v>42</v>
      </c>
      <c r="D2737" s="273">
        <v>6143.78</v>
      </c>
    </row>
    <row r="2738" spans="1:4" ht="18">
      <c r="A2738" s="271">
        <v>2017932</v>
      </c>
      <c r="B2738" s="272" t="s">
        <v>17694</v>
      </c>
      <c r="C2738" s="271" t="s">
        <v>42</v>
      </c>
      <c r="D2738" s="273">
        <v>9227.5400000000009</v>
      </c>
    </row>
    <row r="2739" spans="1:4" ht="18">
      <c r="A2739" s="271">
        <v>2003477</v>
      </c>
      <c r="B2739" s="272" t="s">
        <v>17695</v>
      </c>
      <c r="C2739" s="271" t="s">
        <v>2081</v>
      </c>
      <c r="D2739" s="273">
        <v>2923.02</v>
      </c>
    </row>
    <row r="2740" spans="1:4" ht="18">
      <c r="A2740" s="271">
        <v>2003476</v>
      </c>
      <c r="B2740" s="272" t="s">
        <v>17696</v>
      </c>
      <c r="C2740" s="271" t="s">
        <v>2081</v>
      </c>
      <c r="D2740" s="273">
        <v>2705.97</v>
      </c>
    </row>
    <row r="2741" spans="1:4">
      <c r="A2741" s="271">
        <v>2003517</v>
      </c>
      <c r="B2741" s="272" t="s">
        <v>17697</v>
      </c>
      <c r="C2741" s="271" t="s">
        <v>2081</v>
      </c>
      <c r="D2741" s="273">
        <v>3188.02</v>
      </c>
    </row>
    <row r="2742" spans="1:4" ht="18">
      <c r="A2742" s="271">
        <v>2003516</v>
      </c>
      <c r="B2742" s="272" t="s">
        <v>17698</v>
      </c>
      <c r="C2742" s="271" t="s">
        <v>2081</v>
      </c>
      <c r="D2742" s="273">
        <v>2979.51</v>
      </c>
    </row>
    <row r="2743" spans="1:4" ht="18">
      <c r="A2743" s="271">
        <v>2003479</v>
      </c>
      <c r="B2743" s="272" t="s">
        <v>17699</v>
      </c>
      <c r="C2743" s="271" t="s">
        <v>2081</v>
      </c>
      <c r="D2743" s="273">
        <v>2890.23</v>
      </c>
    </row>
    <row r="2744" spans="1:4" ht="18">
      <c r="A2744" s="271">
        <v>2003478</v>
      </c>
      <c r="B2744" s="272" t="s">
        <v>17700</v>
      </c>
      <c r="C2744" s="271" t="s">
        <v>2081</v>
      </c>
      <c r="D2744" s="273">
        <v>2682.66</v>
      </c>
    </row>
    <row r="2745" spans="1:4">
      <c r="A2745" s="271">
        <v>2003519</v>
      </c>
      <c r="B2745" s="272" t="s">
        <v>17701</v>
      </c>
      <c r="C2745" s="271" t="s">
        <v>2081</v>
      </c>
      <c r="D2745" s="273">
        <v>3155.23</v>
      </c>
    </row>
    <row r="2746" spans="1:4" ht="18">
      <c r="A2746" s="271">
        <v>2003518</v>
      </c>
      <c r="B2746" s="272" t="s">
        <v>17702</v>
      </c>
      <c r="C2746" s="271" t="s">
        <v>2081</v>
      </c>
      <c r="D2746" s="273">
        <v>2956.19</v>
      </c>
    </row>
    <row r="2747" spans="1:4" ht="18">
      <c r="A2747" s="271">
        <v>2003481</v>
      </c>
      <c r="B2747" s="272" t="s">
        <v>17703</v>
      </c>
      <c r="C2747" s="271" t="s">
        <v>2081</v>
      </c>
      <c r="D2747" s="273">
        <v>2857.44</v>
      </c>
    </row>
    <row r="2748" spans="1:4" ht="18">
      <c r="A2748" s="271">
        <v>2003480</v>
      </c>
      <c r="B2748" s="272" t="s">
        <v>17704</v>
      </c>
      <c r="C2748" s="271" t="s">
        <v>2081</v>
      </c>
      <c r="D2748" s="273">
        <v>2659.35</v>
      </c>
    </row>
    <row r="2749" spans="1:4">
      <c r="A2749" s="271">
        <v>2003521</v>
      </c>
      <c r="B2749" s="272" t="s">
        <v>17705</v>
      </c>
      <c r="C2749" s="271" t="s">
        <v>2081</v>
      </c>
      <c r="D2749" s="273">
        <v>3122.44</v>
      </c>
    </row>
    <row r="2750" spans="1:4" ht="18">
      <c r="A2750" s="271">
        <v>2003520</v>
      </c>
      <c r="B2750" s="272" t="s">
        <v>17706</v>
      </c>
      <c r="C2750" s="271" t="s">
        <v>2081</v>
      </c>
      <c r="D2750" s="273">
        <v>2932.88</v>
      </c>
    </row>
    <row r="2751" spans="1:4" ht="18">
      <c r="A2751" s="271">
        <v>2003483</v>
      </c>
      <c r="B2751" s="272" t="s">
        <v>17707</v>
      </c>
      <c r="C2751" s="271" t="s">
        <v>2081</v>
      </c>
      <c r="D2751" s="273">
        <v>2824.65</v>
      </c>
    </row>
    <row r="2752" spans="1:4" ht="18">
      <c r="A2752" s="271">
        <v>2003482</v>
      </c>
      <c r="B2752" s="272" t="s">
        <v>17708</v>
      </c>
      <c r="C2752" s="271" t="s">
        <v>2081</v>
      </c>
      <c r="D2752" s="273">
        <v>2636.04</v>
      </c>
    </row>
    <row r="2753" spans="1:4">
      <c r="A2753" s="271">
        <v>2003523</v>
      </c>
      <c r="B2753" s="272" t="s">
        <v>17709</v>
      </c>
      <c r="C2753" s="271" t="s">
        <v>2081</v>
      </c>
      <c r="D2753" s="273">
        <v>3089.65</v>
      </c>
    </row>
    <row r="2754" spans="1:4" ht="18">
      <c r="A2754" s="271">
        <v>2003522</v>
      </c>
      <c r="B2754" s="272" t="s">
        <v>17710</v>
      </c>
      <c r="C2754" s="271" t="s">
        <v>2081</v>
      </c>
      <c r="D2754" s="273">
        <v>2909.57</v>
      </c>
    </row>
    <row r="2755" spans="1:4" ht="18">
      <c r="A2755" s="271">
        <v>2003485</v>
      </c>
      <c r="B2755" s="272" t="s">
        <v>17711</v>
      </c>
      <c r="C2755" s="271" t="s">
        <v>2081</v>
      </c>
      <c r="D2755" s="273">
        <v>3771.71</v>
      </c>
    </row>
    <row r="2756" spans="1:4" ht="18">
      <c r="A2756" s="271">
        <v>2003484</v>
      </c>
      <c r="B2756" s="272" t="s">
        <v>17712</v>
      </c>
      <c r="C2756" s="271" t="s">
        <v>2081</v>
      </c>
      <c r="D2756" s="273">
        <v>3502.53</v>
      </c>
    </row>
    <row r="2757" spans="1:4">
      <c r="A2757" s="271">
        <v>2003525</v>
      </c>
      <c r="B2757" s="272" t="s">
        <v>17713</v>
      </c>
      <c r="C2757" s="271" t="s">
        <v>2081</v>
      </c>
      <c r="D2757" s="273">
        <v>4036.71</v>
      </c>
    </row>
    <row r="2758" spans="1:4" ht="18">
      <c r="A2758" s="271">
        <v>2003524</v>
      </c>
      <c r="B2758" s="272" t="s">
        <v>17714</v>
      </c>
      <c r="C2758" s="271" t="s">
        <v>2081</v>
      </c>
      <c r="D2758" s="273">
        <v>3776.07</v>
      </c>
    </row>
    <row r="2759" spans="1:4" ht="18">
      <c r="A2759" s="271">
        <v>2003487</v>
      </c>
      <c r="B2759" s="272" t="s">
        <v>17715</v>
      </c>
      <c r="C2759" s="271" t="s">
        <v>2081</v>
      </c>
      <c r="D2759" s="273">
        <v>3738.92</v>
      </c>
    </row>
    <row r="2760" spans="1:4" ht="18">
      <c r="A2760" s="271">
        <v>2003486</v>
      </c>
      <c r="B2760" s="272" t="s">
        <v>17716</v>
      </c>
      <c r="C2760" s="271" t="s">
        <v>2081</v>
      </c>
      <c r="D2760" s="273">
        <v>3479.22</v>
      </c>
    </row>
    <row r="2761" spans="1:4">
      <c r="A2761" s="271">
        <v>2003527</v>
      </c>
      <c r="B2761" s="272" t="s">
        <v>17717</v>
      </c>
      <c r="C2761" s="271" t="s">
        <v>2081</v>
      </c>
      <c r="D2761" s="273">
        <v>4003.92</v>
      </c>
    </row>
    <row r="2762" spans="1:4" ht="18">
      <c r="A2762" s="271">
        <v>2003526</v>
      </c>
      <c r="B2762" s="272" t="s">
        <v>17718</v>
      </c>
      <c r="C2762" s="271" t="s">
        <v>2081</v>
      </c>
      <c r="D2762" s="273">
        <v>3752.76</v>
      </c>
    </row>
    <row r="2763" spans="1:4" ht="18">
      <c r="A2763" s="271">
        <v>2003489</v>
      </c>
      <c r="B2763" s="272" t="s">
        <v>17719</v>
      </c>
      <c r="C2763" s="271" t="s">
        <v>2081</v>
      </c>
      <c r="D2763" s="273">
        <v>3706.13</v>
      </c>
    </row>
    <row r="2764" spans="1:4" ht="18">
      <c r="A2764" s="271">
        <v>2003488</v>
      </c>
      <c r="B2764" s="272" t="s">
        <v>17720</v>
      </c>
      <c r="C2764" s="271" t="s">
        <v>2081</v>
      </c>
      <c r="D2764" s="273">
        <v>3455.91</v>
      </c>
    </row>
    <row r="2765" spans="1:4">
      <c r="A2765" s="271">
        <v>2003529</v>
      </c>
      <c r="B2765" s="272" t="s">
        <v>17721</v>
      </c>
      <c r="C2765" s="271" t="s">
        <v>2081</v>
      </c>
      <c r="D2765" s="273">
        <v>3971.13</v>
      </c>
    </row>
    <row r="2766" spans="1:4" ht="18">
      <c r="A2766" s="271">
        <v>2003528</v>
      </c>
      <c r="B2766" s="272" t="s">
        <v>17722</v>
      </c>
      <c r="C2766" s="271" t="s">
        <v>2081</v>
      </c>
      <c r="D2766" s="273">
        <v>3729.44</v>
      </c>
    </row>
    <row r="2767" spans="1:4" ht="18">
      <c r="A2767" s="271">
        <v>2003491</v>
      </c>
      <c r="B2767" s="272" t="s">
        <v>17723</v>
      </c>
      <c r="C2767" s="271" t="s">
        <v>2081</v>
      </c>
      <c r="D2767" s="273">
        <v>3673.34</v>
      </c>
    </row>
    <row r="2768" spans="1:4" ht="18">
      <c r="A2768" s="271">
        <v>2003490</v>
      </c>
      <c r="B2768" s="272" t="s">
        <v>17724</v>
      </c>
      <c r="C2768" s="271" t="s">
        <v>2081</v>
      </c>
      <c r="D2768" s="273">
        <v>3432.6</v>
      </c>
    </row>
    <row r="2769" spans="1:4">
      <c r="A2769" s="271">
        <v>2003531</v>
      </c>
      <c r="B2769" s="272" t="s">
        <v>17725</v>
      </c>
      <c r="C2769" s="271" t="s">
        <v>2081</v>
      </c>
      <c r="D2769" s="273">
        <v>3938.34</v>
      </c>
    </row>
    <row r="2770" spans="1:4" ht="18">
      <c r="A2770" s="271">
        <v>2003530</v>
      </c>
      <c r="B2770" s="272" t="s">
        <v>17726</v>
      </c>
      <c r="C2770" s="271" t="s">
        <v>2081</v>
      </c>
      <c r="D2770" s="273">
        <v>3706.13</v>
      </c>
    </row>
    <row r="2771" spans="1:4" ht="18">
      <c r="A2771" s="271">
        <v>2003493</v>
      </c>
      <c r="B2771" s="272" t="s">
        <v>17727</v>
      </c>
      <c r="C2771" s="271" t="s">
        <v>2081</v>
      </c>
      <c r="D2771" s="273">
        <v>4489.01</v>
      </c>
    </row>
    <row r="2772" spans="1:4" ht="18">
      <c r="A2772" s="271">
        <v>2003492</v>
      </c>
      <c r="B2772" s="272" t="s">
        <v>17728</v>
      </c>
      <c r="C2772" s="271" t="s">
        <v>2081</v>
      </c>
      <c r="D2772" s="273">
        <v>4167.7</v>
      </c>
    </row>
    <row r="2773" spans="1:4">
      <c r="A2773" s="271">
        <v>2003533</v>
      </c>
      <c r="B2773" s="272" t="s">
        <v>17729</v>
      </c>
      <c r="C2773" s="271" t="s">
        <v>2081</v>
      </c>
      <c r="D2773" s="273">
        <v>4754.01</v>
      </c>
    </row>
    <row r="2774" spans="1:4" ht="18">
      <c r="A2774" s="271">
        <v>2003532</v>
      </c>
      <c r="B2774" s="272" t="s">
        <v>17730</v>
      </c>
      <c r="C2774" s="271" t="s">
        <v>2081</v>
      </c>
      <c r="D2774" s="273">
        <v>4441.2299999999996</v>
      </c>
    </row>
    <row r="2775" spans="1:4" ht="18">
      <c r="A2775" s="271">
        <v>2003495</v>
      </c>
      <c r="B2775" s="272" t="s">
        <v>17731</v>
      </c>
      <c r="C2775" s="271" t="s">
        <v>2081</v>
      </c>
      <c r="D2775" s="273">
        <v>4456.22</v>
      </c>
    </row>
    <row r="2776" spans="1:4" ht="18">
      <c r="A2776" s="271">
        <v>2003494</v>
      </c>
      <c r="B2776" s="272" t="s">
        <v>17732</v>
      </c>
      <c r="C2776" s="271" t="s">
        <v>2081</v>
      </c>
      <c r="D2776" s="273">
        <v>4144.3900000000003</v>
      </c>
    </row>
    <row r="2777" spans="1:4">
      <c r="A2777" s="271">
        <v>2003535</v>
      </c>
      <c r="B2777" s="272" t="s">
        <v>17733</v>
      </c>
      <c r="C2777" s="271" t="s">
        <v>2081</v>
      </c>
      <c r="D2777" s="273">
        <v>4721.22</v>
      </c>
    </row>
    <row r="2778" spans="1:4" ht="18">
      <c r="A2778" s="271">
        <v>2003534</v>
      </c>
      <c r="B2778" s="272" t="s">
        <v>17734</v>
      </c>
      <c r="C2778" s="271" t="s">
        <v>2081</v>
      </c>
      <c r="D2778" s="273">
        <v>4417.92</v>
      </c>
    </row>
    <row r="2779" spans="1:4" ht="18">
      <c r="A2779" s="271">
        <v>2003497</v>
      </c>
      <c r="B2779" s="272" t="s">
        <v>17735</v>
      </c>
      <c r="C2779" s="271" t="s">
        <v>2081</v>
      </c>
      <c r="D2779" s="273">
        <v>4423.43</v>
      </c>
    </row>
    <row r="2780" spans="1:4" ht="18">
      <c r="A2780" s="271">
        <v>2003496</v>
      </c>
      <c r="B2780" s="272" t="s">
        <v>17736</v>
      </c>
      <c r="C2780" s="271" t="s">
        <v>2081</v>
      </c>
      <c r="D2780" s="273">
        <v>4121.07</v>
      </c>
    </row>
    <row r="2781" spans="1:4">
      <c r="A2781" s="271">
        <v>2003537</v>
      </c>
      <c r="B2781" s="272" t="s">
        <v>17737</v>
      </c>
      <c r="C2781" s="271" t="s">
        <v>2081</v>
      </c>
      <c r="D2781" s="273">
        <v>4688.43</v>
      </c>
    </row>
    <row r="2782" spans="1:4" ht="18">
      <c r="A2782" s="271">
        <v>2003536</v>
      </c>
      <c r="B2782" s="272" t="s">
        <v>17738</v>
      </c>
      <c r="C2782" s="271" t="s">
        <v>2081</v>
      </c>
      <c r="D2782" s="273">
        <v>4394.6099999999997</v>
      </c>
    </row>
    <row r="2783" spans="1:4" ht="18">
      <c r="A2783" s="271">
        <v>2003499</v>
      </c>
      <c r="B2783" s="272" t="s">
        <v>17739</v>
      </c>
      <c r="C2783" s="271" t="s">
        <v>2081</v>
      </c>
      <c r="D2783" s="273">
        <v>4390.6400000000003</v>
      </c>
    </row>
    <row r="2784" spans="1:4" ht="18">
      <c r="A2784" s="271">
        <v>2003498</v>
      </c>
      <c r="B2784" s="272" t="s">
        <v>17740</v>
      </c>
      <c r="C2784" s="271" t="s">
        <v>2081</v>
      </c>
      <c r="D2784" s="273">
        <v>4097.76</v>
      </c>
    </row>
    <row r="2785" spans="1:4">
      <c r="A2785" s="271">
        <v>2003539</v>
      </c>
      <c r="B2785" s="272" t="s">
        <v>17741</v>
      </c>
      <c r="C2785" s="271" t="s">
        <v>2081</v>
      </c>
      <c r="D2785" s="273">
        <v>4622.8500000000004</v>
      </c>
    </row>
    <row r="2786" spans="1:4" ht="18">
      <c r="A2786" s="271">
        <v>2003538</v>
      </c>
      <c r="B2786" s="272" t="s">
        <v>17742</v>
      </c>
      <c r="C2786" s="271" t="s">
        <v>2081</v>
      </c>
      <c r="D2786" s="273">
        <v>4347.9799999999996</v>
      </c>
    </row>
    <row r="2787" spans="1:4" ht="18">
      <c r="A2787" s="271">
        <v>2003501</v>
      </c>
      <c r="B2787" s="272" t="s">
        <v>17743</v>
      </c>
      <c r="C2787" s="271" t="s">
        <v>2081</v>
      </c>
      <c r="D2787" s="273">
        <v>5381.75</v>
      </c>
    </row>
    <row r="2788" spans="1:4" ht="18">
      <c r="A2788" s="271">
        <v>2003500</v>
      </c>
      <c r="B2788" s="272" t="s">
        <v>17744</v>
      </c>
      <c r="C2788" s="271" t="s">
        <v>2081</v>
      </c>
      <c r="D2788" s="273">
        <v>5008.3100000000004</v>
      </c>
    </row>
    <row r="2789" spans="1:4">
      <c r="A2789" s="271">
        <v>2003541</v>
      </c>
      <c r="B2789" s="272" t="s">
        <v>17745</v>
      </c>
      <c r="C2789" s="271" t="s">
        <v>2081</v>
      </c>
      <c r="D2789" s="273">
        <v>5646.75</v>
      </c>
    </row>
    <row r="2790" spans="1:4" ht="18">
      <c r="A2790" s="271">
        <v>2003540</v>
      </c>
      <c r="B2790" s="272" t="s">
        <v>17746</v>
      </c>
      <c r="C2790" s="271" t="s">
        <v>2081</v>
      </c>
      <c r="D2790" s="273">
        <v>5281.84</v>
      </c>
    </row>
    <row r="2791" spans="1:4" ht="18">
      <c r="A2791" s="271">
        <v>2003503</v>
      </c>
      <c r="B2791" s="272" t="s">
        <v>17747</v>
      </c>
      <c r="C2791" s="271" t="s">
        <v>2081</v>
      </c>
      <c r="D2791" s="273">
        <v>5348.96</v>
      </c>
    </row>
    <row r="2792" spans="1:4" ht="18">
      <c r="A2792" s="271">
        <v>2003502</v>
      </c>
      <c r="B2792" s="272" t="s">
        <v>17748</v>
      </c>
      <c r="C2792" s="271" t="s">
        <v>2081</v>
      </c>
      <c r="D2792" s="273">
        <v>4985</v>
      </c>
    </row>
    <row r="2793" spans="1:4">
      <c r="A2793" s="271">
        <v>2003543</v>
      </c>
      <c r="B2793" s="272" t="s">
        <v>17749</v>
      </c>
      <c r="C2793" s="271" t="s">
        <v>2081</v>
      </c>
      <c r="D2793" s="273">
        <v>5613.96</v>
      </c>
    </row>
    <row r="2794" spans="1:4" ht="18">
      <c r="A2794" s="271">
        <v>2003542</v>
      </c>
      <c r="B2794" s="272" t="s">
        <v>17750</v>
      </c>
      <c r="C2794" s="271" t="s">
        <v>2081</v>
      </c>
      <c r="D2794" s="273">
        <v>5258.53</v>
      </c>
    </row>
    <row r="2795" spans="1:4" ht="18">
      <c r="A2795" s="271">
        <v>2003505</v>
      </c>
      <c r="B2795" s="272" t="s">
        <v>17751</v>
      </c>
      <c r="C2795" s="271" t="s">
        <v>2081</v>
      </c>
      <c r="D2795" s="273">
        <v>5316.17</v>
      </c>
    </row>
    <row r="2796" spans="1:4" ht="18">
      <c r="A2796" s="271">
        <v>2003504</v>
      </c>
      <c r="B2796" s="272" t="s">
        <v>17752</v>
      </c>
      <c r="C2796" s="271" t="s">
        <v>2081</v>
      </c>
      <c r="D2796" s="273">
        <v>4961.6899999999996</v>
      </c>
    </row>
    <row r="2797" spans="1:4">
      <c r="A2797" s="271">
        <v>2003545</v>
      </c>
      <c r="B2797" s="272" t="s">
        <v>17753</v>
      </c>
      <c r="C2797" s="271" t="s">
        <v>2081</v>
      </c>
      <c r="D2797" s="273">
        <v>5581.17</v>
      </c>
    </row>
    <row r="2798" spans="1:4" ht="18">
      <c r="A2798" s="271">
        <v>2003544</v>
      </c>
      <c r="B2798" s="272" t="s">
        <v>17754</v>
      </c>
      <c r="C2798" s="271" t="s">
        <v>2081</v>
      </c>
      <c r="D2798" s="273">
        <v>5235.22</v>
      </c>
    </row>
    <row r="2799" spans="1:4" ht="18">
      <c r="A2799" s="271">
        <v>2003507</v>
      </c>
      <c r="B2799" s="272" t="s">
        <v>17755</v>
      </c>
      <c r="C2799" s="271" t="s">
        <v>2081</v>
      </c>
      <c r="D2799" s="273">
        <v>5283.38</v>
      </c>
    </row>
    <row r="2800" spans="1:4" ht="18">
      <c r="A2800" s="271">
        <v>2003506</v>
      </c>
      <c r="B2800" s="272" t="s">
        <v>17756</v>
      </c>
      <c r="C2800" s="271" t="s">
        <v>2081</v>
      </c>
      <c r="D2800" s="273">
        <v>4938.37</v>
      </c>
    </row>
    <row r="2801" spans="1:4">
      <c r="A2801" s="271">
        <v>2003547</v>
      </c>
      <c r="B2801" s="272" t="s">
        <v>17757</v>
      </c>
      <c r="C2801" s="271" t="s">
        <v>2081</v>
      </c>
      <c r="D2801" s="273">
        <v>5548.38</v>
      </c>
    </row>
    <row r="2802" spans="1:4" ht="18">
      <c r="A2802" s="271">
        <v>2003546</v>
      </c>
      <c r="B2802" s="272" t="s">
        <v>17758</v>
      </c>
      <c r="C2802" s="271" t="s">
        <v>2081</v>
      </c>
      <c r="D2802" s="273">
        <v>5211.91</v>
      </c>
    </row>
    <row r="2803" spans="1:4" ht="18">
      <c r="A2803" s="271">
        <v>2003509</v>
      </c>
      <c r="B2803" s="272" t="s">
        <v>17759</v>
      </c>
      <c r="C2803" s="271" t="s">
        <v>2081</v>
      </c>
      <c r="D2803" s="273">
        <v>6134.12</v>
      </c>
    </row>
    <row r="2804" spans="1:4" ht="18">
      <c r="A2804" s="271">
        <v>2003508</v>
      </c>
      <c r="B2804" s="272" t="s">
        <v>17760</v>
      </c>
      <c r="C2804" s="271" t="s">
        <v>2081</v>
      </c>
      <c r="D2804" s="273">
        <v>5708.55</v>
      </c>
    </row>
    <row r="2805" spans="1:4">
      <c r="A2805" s="271">
        <v>2003549</v>
      </c>
      <c r="B2805" s="272" t="s">
        <v>17761</v>
      </c>
      <c r="C2805" s="271" t="s">
        <v>2081</v>
      </c>
      <c r="D2805" s="273">
        <v>6399.12</v>
      </c>
    </row>
    <row r="2806" spans="1:4" ht="18">
      <c r="A2806" s="271">
        <v>2003548</v>
      </c>
      <c r="B2806" s="272" t="s">
        <v>17762</v>
      </c>
      <c r="C2806" s="271" t="s">
        <v>2081</v>
      </c>
      <c r="D2806" s="273">
        <v>5982.09</v>
      </c>
    </row>
    <row r="2807" spans="1:4" ht="18">
      <c r="A2807" s="271">
        <v>2003511</v>
      </c>
      <c r="B2807" s="272" t="s">
        <v>17763</v>
      </c>
      <c r="C2807" s="271" t="s">
        <v>2081</v>
      </c>
      <c r="D2807" s="273">
        <v>6101.33</v>
      </c>
    </row>
    <row r="2808" spans="1:4" ht="18">
      <c r="A2808" s="271">
        <v>2003510</v>
      </c>
      <c r="B2808" s="272" t="s">
        <v>17764</v>
      </c>
      <c r="C2808" s="271" t="s">
        <v>2081</v>
      </c>
      <c r="D2808" s="273">
        <v>5685.24</v>
      </c>
    </row>
    <row r="2809" spans="1:4">
      <c r="A2809" s="271">
        <v>2003551</v>
      </c>
      <c r="B2809" s="272" t="s">
        <v>17765</v>
      </c>
      <c r="C2809" s="271" t="s">
        <v>2081</v>
      </c>
      <c r="D2809" s="273">
        <v>6366.33</v>
      </c>
    </row>
    <row r="2810" spans="1:4" ht="18">
      <c r="A2810" s="271">
        <v>2003550</v>
      </c>
      <c r="B2810" s="272" t="s">
        <v>17766</v>
      </c>
      <c r="C2810" s="271" t="s">
        <v>2081</v>
      </c>
      <c r="D2810" s="273">
        <v>5958.78</v>
      </c>
    </row>
    <row r="2811" spans="1:4" ht="18">
      <c r="A2811" s="271">
        <v>2003513</v>
      </c>
      <c r="B2811" s="272" t="s">
        <v>17767</v>
      </c>
      <c r="C2811" s="271" t="s">
        <v>2081</v>
      </c>
      <c r="D2811" s="273">
        <v>6068.54</v>
      </c>
    </row>
    <row r="2812" spans="1:4" ht="18">
      <c r="A2812" s="271">
        <v>2003512</v>
      </c>
      <c r="B2812" s="272" t="s">
        <v>17768</v>
      </c>
      <c r="C2812" s="271" t="s">
        <v>2081</v>
      </c>
      <c r="D2812" s="273">
        <v>5661.93</v>
      </c>
    </row>
    <row r="2813" spans="1:4">
      <c r="A2813" s="271">
        <v>2003553</v>
      </c>
      <c r="B2813" s="272" t="s">
        <v>17769</v>
      </c>
      <c r="C2813" s="271" t="s">
        <v>2081</v>
      </c>
      <c r="D2813" s="273">
        <v>6333.54</v>
      </c>
    </row>
    <row r="2814" spans="1:4" ht="18">
      <c r="A2814" s="271">
        <v>2003552</v>
      </c>
      <c r="B2814" s="272" t="s">
        <v>17770</v>
      </c>
      <c r="C2814" s="271" t="s">
        <v>2081</v>
      </c>
      <c r="D2814" s="273">
        <v>5935.46</v>
      </c>
    </row>
    <row r="2815" spans="1:4" ht="18">
      <c r="A2815" s="271">
        <v>2003515</v>
      </c>
      <c r="B2815" s="272" t="s">
        <v>17771</v>
      </c>
      <c r="C2815" s="271" t="s">
        <v>2081</v>
      </c>
      <c r="D2815" s="273">
        <v>6035.75</v>
      </c>
    </row>
    <row r="2816" spans="1:4" ht="18">
      <c r="A2816" s="271">
        <v>2003514</v>
      </c>
      <c r="B2816" s="272" t="s">
        <v>17772</v>
      </c>
      <c r="C2816" s="271" t="s">
        <v>2081</v>
      </c>
      <c r="D2816" s="273">
        <v>5638.62</v>
      </c>
    </row>
    <row r="2817" spans="1:4">
      <c r="A2817" s="271">
        <v>2003555</v>
      </c>
      <c r="B2817" s="272" t="s">
        <v>17773</v>
      </c>
      <c r="C2817" s="271" t="s">
        <v>2081</v>
      </c>
      <c r="D2817" s="273">
        <v>6300.75</v>
      </c>
    </row>
    <row r="2818" spans="1:4" ht="18">
      <c r="A2818" s="271">
        <v>2003554</v>
      </c>
      <c r="B2818" s="272" t="s">
        <v>17774</v>
      </c>
      <c r="C2818" s="271" t="s">
        <v>2081</v>
      </c>
      <c r="D2818" s="273">
        <v>5912.15</v>
      </c>
    </row>
    <row r="2819" spans="1:4">
      <c r="A2819" s="271">
        <v>2003728</v>
      </c>
      <c r="B2819" s="272" t="s">
        <v>17775</v>
      </c>
      <c r="C2819" s="271" t="s">
        <v>2081</v>
      </c>
      <c r="D2819" s="273">
        <v>2679.44</v>
      </c>
    </row>
    <row r="2820" spans="1:4">
      <c r="A2820" s="271">
        <v>2003727</v>
      </c>
      <c r="B2820" s="272" t="s">
        <v>17776</v>
      </c>
      <c r="C2820" s="271" t="s">
        <v>2081</v>
      </c>
      <c r="D2820" s="273">
        <v>2465.2399999999998</v>
      </c>
    </row>
    <row r="2821" spans="1:4">
      <c r="A2821" s="271">
        <v>2003730</v>
      </c>
      <c r="B2821" s="272" t="s">
        <v>17777</v>
      </c>
      <c r="C2821" s="271" t="s">
        <v>2081</v>
      </c>
      <c r="D2821" s="273">
        <v>2646.65</v>
      </c>
    </row>
    <row r="2822" spans="1:4">
      <c r="A2822" s="271">
        <v>2003729</v>
      </c>
      <c r="B2822" s="272" t="s">
        <v>17778</v>
      </c>
      <c r="C2822" s="271" t="s">
        <v>2081</v>
      </c>
      <c r="D2822" s="273">
        <v>2441.9299999999998</v>
      </c>
    </row>
    <row r="2823" spans="1:4">
      <c r="A2823" s="271">
        <v>2003732</v>
      </c>
      <c r="B2823" s="272" t="s">
        <v>17779</v>
      </c>
      <c r="C2823" s="271" t="s">
        <v>2081</v>
      </c>
      <c r="D2823" s="273">
        <v>2617.14</v>
      </c>
    </row>
    <row r="2824" spans="1:4">
      <c r="A2824" s="271">
        <v>2003731</v>
      </c>
      <c r="B2824" s="272" t="s">
        <v>17780</v>
      </c>
      <c r="C2824" s="271" t="s">
        <v>2081</v>
      </c>
      <c r="D2824" s="273">
        <v>2420.9499999999998</v>
      </c>
    </row>
    <row r="2825" spans="1:4">
      <c r="A2825" s="271">
        <v>2003734</v>
      </c>
      <c r="B2825" s="272" t="s">
        <v>17781</v>
      </c>
      <c r="C2825" s="271" t="s">
        <v>2081</v>
      </c>
      <c r="D2825" s="273">
        <v>2581.0700000000002</v>
      </c>
    </row>
    <row r="2826" spans="1:4">
      <c r="A2826" s="271">
        <v>2003733</v>
      </c>
      <c r="B2826" s="272" t="s">
        <v>17782</v>
      </c>
      <c r="C2826" s="271" t="s">
        <v>2081</v>
      </c>
      <c r="D2826" s="273">
        <v>2395.3000000000002</v>
      </c>
    </row>
    <row r="2827" spans="1:4">
      <c r="A2827" s="271">
        <v>2003736</v>
      </c>
      <c r="B2827" s="272" t="s">
        <v>17783</v>
      </c>
      <c r="C2827" s="271" t="s">
        <v>2081</v>
      </c>
      <c r="D2827" s="273">
        <v>3528.13</v>
      </c>
    </row>
    <row r="2828" spans="1:4">
      <c r="A2828" s="271">
        <v>2003735</v>
      </c>
      <c r="B2828" s="272" t="s">
        <v>17784</v>
      </c>
      <c r="C2828" s="271" t="s">
        <v>2081</v>
      </c>
      <c r="D2828" s="273">
        <v>3261.8</v>
      </c>
    </row>
    <row r="2829" spans="1:4">
      <c r="A2829" s="271">
        <v>2003738</v>
      </c>
      <c r="B2829" s="272" t="s">
        <v>17785</v>
      </c>
      <c r="C2829" s="271" t="s">
        <v>2081</v>
      </c>
      <c r="D2829" s="273">
        <v>3495.34</v>
      </c>
    </row>
    <row r="2830" spans="1:4">
      <c r="A2830" s="271">
        <v>2003737</v>
      </c>
      <c r="B2830" s="272" t="s">
        <v>17786</v>
      </c>
      <c r="C2830" s="271" t="s">
        <v>2081</v>
      </c>
      <c r="D2830" s="273">
        <v>3238.49</v>
      </c>
    </row>
    <row r="2831" spans="1:4">
      <c r="A2831" s="271">
        <v>2003740</v>
      </c>
      <c r="B2831" s="272" t="s">
        <v>17787</v>
      </c>
      <c r="C2831" s="271" t="s">
        <v>2081</v>
      </c>
      <c r="D2831" s="273">
        <v>3465.83</v>
      </c>
    </row>
    <row r="2832" spans="1:4">
      <c r="A2832" s="271">
        <v>2003739</v>
      </c>
      <c r="B2832" s="272" t="s">
        <v>17788</v>
      </c>
      <c r="C2832" s="271" t="s">
        <v>2081</v>
      </c>
      <c r="D2832" s="273">
        <v>3217.51</v>
      </c>
    </row>
    <row r="2833" spans="1:4">
      <c r="A2833" s="271">
        <v>2003742</v>
      </c>
      <c r="B2833" s="272" t="s">
        <v>17789</v>
      </c>
      <c r="C2833" s="271" t="s">
        <v>2081</v>
      </c>
      <c r="D2833" s="273">
        <v>3560.92</v>
      </c>
    </row>
    <row r="2834" spans="1:4">
      <c r="A2834" s="271">
        <v>2003741</v>
      </c>
      <c r="B2834" s="272" t="s">
        <v>17790</v>
      </c>
      <c r="C2834" s="271" t="s">
        <v>2081</v>
      </c>
      <c r="D2834" s="273">
        <v>3285.11</v>
      </c>
    </row>
    <row r="2835" spans="1:4">
      <c r="A2835" s="271">
        <v>2003744</v>
      </c>
      <c r="B2835" s="272" t="s">
        <v>17791</v>
      </c>
      <c r="C2835" s="271" t="s">
        <v>2081</v>
      </c>
      <c r="D2835" s="273">
        <v>4245.43</v>
      </c>
    </row>
    <row r="2836" spans="1:4">
      <c r="A2836" s="271">
        <v>2003743</v>
      </c>
      <c r="B2836" s="272" t="s">
        <v>17792</v>
      </c>
      <c r="C2836" s="271" t="s">
        <v>2081</v>
      </c>
      <c r="D2836" s="273">
        <v>3926.96</v>
      </c>
    </row>
    <row r="2837" spans="1:4">
      <c r="A2837" s="271">
        <v>2003746</v>
      </c>
      <c r="B2837" s="272" t="s">
        <v>17793</v>
      </c>
      <c r="C2837" s="271" t="s">
        <v>2081</v>
      </c>
      <c r="D2837" s="273">
        <v>4212.6400000000003</v>
      </c>
    </row>
    <row r="2838" spans="1:4">
      <c r="A2838" s="271">
        <v>2003745</v>
      </c>
      <c r="B2838" s="272" t="s">
        <v>17794</v>
      </c>
      <c r="C2838" s="271" t="s">
        <v>2081</v>
      </c>
      <c r="D2838" s="273">
        <v>3903.65</v>
      </c>
    </row>
    <row r="2839" spans="1:4">
      <c r="A2839" s="271">
        <v>2003748</v>
      </c>
      <c r="B2839" s="272" t="s">
        <v>17795</v>
      </c>
      <c r="C2839" s="271" t="s">
        <v>2081</v>
      </c>
      <c r="D2839" s="273">
        <v>4183.12</v>
      </c>
    </row>
    <row r="2840" spans="1:4">
      <c r="A2840" s="271">
        <v>2003747</v>
      </c>
      <c r="B2840" s="272" t="s">
        <v>17796</v>
      </c>
      <c r="C2840" s="271" t="s">
        <v>2081</v>
      </c>
      <c r="D2840" s="273">
        <v>3882.67</v>
      </c>
    </row>
    <row r="2841" spans="1:4">
      <c r="A2841" s="271">
        <v>2003750</v>
      </c>
      <c r="B2841" s="272" t="s">
        <v>17797</v>
      </c>
      <c r="C2841" s="271" t="s">
        <v>2081</v>
      </c>
      <c r="D2841" s="273">
        <v>4147.0600000000004</v>
      </c>
    </row>
    <row r="2842" spans="1:4">
      <c r="A2842" s="271">
        <v>2003749</v>
      </c>
      <c r="B2842" s="272" t="s">
        <v>17798</v>
      </c>
      <c r="C2842" s="271" t="s">
        <v>2081</v>
      </c>
      <c r="D2842" s="273">
        <v>3857.03</v>
      </c>
    </row>
    <row r="2843" spans="1:4">
      <c r="A2843" s="271">
        <v>2003752</v>
      </c>
      <c r="B2843" s="272" t="s">
        <v>17799</v>
      </c>
      <c r="C2843" s="271" t="s">
        <v>2081</v>
      </c>
      <c r="D2843" s="273">
        <v>5138.17</v>
      </c>
    </row>
    <row r="2844" spans="1:4">
      <c r="A2844" s="271">
        <v>2003751</v>
      </c>
      <c r="B2844" s="272" t="s">
        <v>17800</v>
      </c>
      <c r="C2844" s="271" t="s">
        <v>2081</v>
      </c>
      <c r="D2844" s="273">
        <v>4767.58</v>
      </c>
    </row>
    <row r="2845" spans="1:4">
      <c r="A2845" s="271">
        <v>2003754</v>
      </c>
      <c r="B2845" s="272" t="s">
        <v>17801</v>
      </c>
      <c r="C2845" s="271" t="s">
        <v>2081</v>
      </c>
      <c r="D2845" s="273">
        <v>5105.38</v>
      </c>
    </row>
    <row r="2846" spans="1:4">
      <c r="A2846" s="271">
        <v>2003753</v>
      </c>
      <c r="B2846" s="272" t="s">
        <v>17802</v>
      </c>
      <c r="C2846" s="271" t="s">
        <v>2081</v>
      </c>
      <c r="D2846" s="273">
        <v>4744.2700000000004</v>
      </c>
    </row>
    <row r="2847" spans="1:4">
      <c r="A2847" s="271">
        <v>2003756</v>
      </c>
      <c r="B2847" s="272" t="s">
        <v>17803</v>
      </c>
      <c r="C2847" s="271" t="s">
        <v>2081</v>
      </c>
      <c r="D2847" s="273">
        <v>5075.87</v>
      </c>
    </row>
    <row r="2848" spans="1:4">
      <c r="A2848" s="271">
        <v>2003755</v>
      </c>
      <c r="B2848" s="272" t="s">
        <v>17804</v>
      </c>
      <c r="C2848" s="271" t="s">
        <v>2081</v>
      </c>
      <c r="D2848" s="273">
        <v>4723.28</v>
      </c>
    </row>
    <row r="2849" spans="1:4">
      <c r="A2849" s="271">
        <v>2003758</v>
      </c>
      <c r="B2849" s="272" t="s">
        <v>17805</v>
      </c>
      <c r="C2849" s="271" t="s">
        <v>2081</v>
      </c>
      <c r="D2849" s="273">
        <v>5039.8</v>
      </c>
    </row>
    <row r="2850" spans="1:4">
      <c r="A2850" s="271">
        <v>2003757</v>
      </c>
      <c r="B2850" s="272" t="s">
        <v>17806</v>
      </c>
      <c r="C2850" s="271" t="s">
        <v>2081</v>
      </c>
      <c r="D2850" s="273">
        <v>4697.6400000000003</v>
      </c>
    </row>
    <row r="2851" spans="1:4">
      <c r="A2851" s="271">
        <v>2003760</v>
      </c>
      <c r="B2851" s="272" t="s">
        <v>17807</v>
      </c>
      <c r="C2851" s="271" t="s">
        <v>2081</v>
      </c>
      <c r="D2851" s="273">
        <v>5169.16</v>
      </c>
    </row>
    <row r="2852" spans="1:4">
      <c r="A2852" s="271">
        <v>2003759</v>
      </c>
      <c r="B2852" s="272" t="s">
        <v>17808</v>
      </c>
      <c r="C2852" s="271" t="s">
        <v>2081</v>
      </c>
      <c r="D2852" s="273">
        <v>4954.96</v>
      </c>
    </row>
    <row r="2853" spans="1:4">
      <c r="A2853" s="271">
        <v>2003762</v>
      </c>
      <c r="B2853" s="272" t="s">
        <v>17809</v>
      </c>
      <c r="C2853" s="271" t="s">
        <v>2081</v>
      </c>
      <c r="D2853" s="273">
        <v>5857.75</v>
      </c>
    </row>
    <row r="2854" spans="1:4">
      <c r="A2854" s="271">
        <v>2003761</v>
      </c>
      <c r="B2854" s="272" t="s">
        <v>17810</v>
      </c>
      <c r="C2854" s="271" t="s">
        <v>2081</v>
      </c>
      <c r="D2854" s="273">
        <v>5444.51</v>
      </c>
    </row>
    <row r="2855" spans="1:4">
      <c r="A2855" s="271">
        <v>2003764</v>
      </c>
      <c r="B2855" s="272" t="s">
        <v>17811</v>
      </c>
      <c r="C2855" s="271" t="s">
        <v>2081</v>
      </c>
      <c r="D2855" s="273">
        <v>5828.24</v>
      </c>
    </row>
    <row r="2856" spans="1:4">
      <c r="A2856" s="271">
        <v>2003763</v>
      </c>
      <c r="B2856" s="272" t="s">
        <v>17812</v>
      </c>
      <c r="C2856" s="271" t="s">
        <v>2081</v>
      </c>
      <c r="D2856" s="273">
        <v>5423.53</v>
      </c>
    </row>
    <row r="2857" spans="1:4">
      <c r="A2857" s="271">
        <v>2003766</v>
      </c>
      <c r="B2857" s="272" t="s">
        <v>17813</v>
      </c>
      <c r="C2857" s="271" t="s">
        <v>2081</v>
      </c>
      <c r="D2857" s="273">
        <v>5792.17</v>
      </c>
    </row>
    <row r="2858" spans="1:4">
      <c r="A2858" s="271">
        <v>2003765</v>
      </c>
      <c r="B2858" s="272" t="s">
        <v>17814</v>
      </c>
      <c r="C2858" s="271" t="s">
        <v>2081</v>
      </c>
      <c r="D2858" s="273">
        <v>5397.88</v>
      </c>
    </row>
    <row r="2859" spans="1:4">
      <c r="A2859" s="271">
        <v>2003642</v>
      </c>
      <c r="B2859" s="272" t="s">
        <v>17815</v>
      </c>
      <c r="C2859" s="271" t="s">
        <v>2081</v>
      </c>
      <c r="D2859" s="273">
        <v>1193.92</v>
      </c>
    </row>
    <row r="2860" spans="1:4">
      <c r="A2860" s="271">
        <v>2003641</v>
      </c>
      <c r="B2860" s="272" t="s">
        <v>17816</v>
      </c>
      <c r="C2860" s="271" t="s">
        <v>2081</v>
      </c>
      <c r="D2860" s="273">
        <v>1060.28</v>
      </c>
    </row>
    <row r="2861" spans="1:4">
      <c r="A2861" s="271">
        <v>2003644</v>
      </c>
      <c r="B2861" s="272" t="s">
        <v>17817</v>
      </c>
      <c r="C2861" s="271" t="s">
        <v>2081</v>
      </c>
      <c r="D2861" s="273">
        <v>1174.25</v>
      </c>
    </row>
    <row r="2862" spans="1:4">
      <c r="A2862" s="271">
        <v>2003643</v>
      </c>
      <c r="B2862" s="272" t="s">
        <v>17818</v>
      </c>
      <c r="C2862" s="271" t="s">
        <v>2081</v>
      </c>
      <c r="D2862" s="273">
        <v>1046.3</v>
      </c>
    </row>
    <row r="2863" spans="1:4">
      <c r="A2863" s="271">
        <v>2003646</v>
      </c>
      <c r="B2863" s="272" t="s">
        <v>17819</v>
      </c>
      <c r="C2863" s="271" t="s">
        <v>2081</v>
      </c>
      <c r="D2863" s="273">
        <v>1607.44</v>
      </c>
    </row>
    <row r="2864" spans="1:4">
      <c r="A2864" s="271">
        <v>2003645</v>
      </c>
      <c r="B2864" s="272" t="s">
        <v>17820</v>
      </c>
      <c r="C2864" s="271" t="s">
        <v>2081</v>
      </c>
      <c r="D2864" s="273">
        <v>1423.56</v>
      </c>
    </row>
    <row r="2865" spans="1:4">
      <c r="A2865" s="271">
        <v>2003648</v>
      </c>
      <c r="B2865" s="272" t="s">
        <v>17821</v>
      </c>
      <c r="C2865" s="271" t="s">
        <v>2081</v>
      </c>
      <c r="D2865" s="273">
        <v>2073.77</v>
      </c>
    </row>
    <row r="2866" spans="1:4">
      <c r="A2866" s="271">
        <v>2003647</v>
      </c>
      <c r="B2866" s="272" t="s">
        <v>17822</v>
      </c>
      <c r="C2866" s="271" t="s">
        <v>2081</v>
      </c>
      <c r="D2866" s="273">
        <v>1842.5</v>
      </c>
    </row>
    <row r="2867" spans="1:4">
      <c r="A2867" s="271">
        <v>2003650</v>
      </c>
      <c r="B2867" s="272" t="s">
        <v>17823</v>
      </c>
      <c r="C2867" s="271" t="s">
        <v>2081</v>
      </c>
      <c r="D2867" s="273">
        <v>2477.56</v>
      </c>
    </row>
    <row r="2868" spans="1:4">
      <c r="A2868" s="271">
        <v>2003649</v>
      </c>
      <c r="B2868" s="272" t="s">
        <v>17824</v>
      </c>
      <c r="C2868" s="271" t="s">
        <v>2081</v>
      </c>
      <c r="D2868" s="273">
        <v>2210.2800000000002</v>
      </c>
    </row>
    <row r="2869" spans="1:4">
      <c r="A2869" s="271">
        <v>2003652</v>
      </c>
      <c r="B2869" s="272" t="s">
        <v>17825</v>
      </c>
      <c r="C2869" s="271" t="s">
        <v>2081</v>
      </c>
      <c r="D2869" s="273">
        <v>3188.85</v>
      </c>
    </row>
    <row r="2870" spans="1:4">
      <c r="A2870" s="271">
        <v>2003651</v>
      </c>
      <c r="B2870" s="272" t="s">
        <v>17826</v>
      </c>
      <c r="C2870" s="271" t="s">
        <v>2081</v>
      </c>
      <c r="D2870" s="273">
        <v>2865.65</v>
      </c>
    </row>
    <row r="2871" spans="1:4">
      <c r="A2871" s="271">
        <v>2003654</v>
      </c>
      <c r="B2871" s="272" t="s">
        <v>17827</v>
      </c>
      <c r="C2871" s="271" t="s">
        <v>2081</v>
      </c>
      <c r="D2871" s="273">
        <v>1424.43</v>
      </c>
    </row>
    <row r="2872" spans="1:4">
      <c r="A2872" s="271">
        <v>2003653</v>
      </c>
      <c r="B2872" s="272" t="s">
        <v>17828</v>
      </c>
      <c r="C2872" s="271" t="s">
        <v>2081</v>
      </c>
      <c r="D2872" s="273">
        <v>1265.2</v>
      </c>
    </row>
    <row r="2873" spans="1:4">
      <c r="A2873" s="271">
        <v>2003656</v>
      </c>
      <c r="B2873" s="272" t="s">
        <v>17829</v>
      </c>
      <c r="C2873" s="271" t="s">
        <v>2081</v>
      </c>
      <c r="D2873" s="273">
        <v>1401.48</v>
      </c>
    </row>
    <row r="2874" spans="1:4">
      <c r="A2874" s="271">
        <v>2003655</v>
      </c>
      <c r="B2874" s="272" t="s">
        <v>17830</v>
      </c>
      <c r="C2874" s="271" t="s">
        <v>2081</v>
      </c>
      <c r="D2874" s="273">
        <v>1248.8800000000001</v>
      </c>
    </row>
    <row r="2875" spans="1:4">
      <c r="A2875" s="271">
        <v>2003658</v>
      </c>
      <c r="B2875" s="272" t="s">
        <v>17831</v>
      </c>
      <c r="C2875" s="271" t="s">
        <v>2081</v>
      </c>
      <c r="D2875" s="273">
        <v>1871.82</v>
      </c>
    </row>
    <row r="2876" spans="1:4">
      <c r="A2876" s="271">
        <v>2003657</v>
      </c>
      <c r="B2876" s="272" t="s">
        <v>17832</v>
      </c>
      <c r="C2876" s="271" t="s">
        <v>2081</v>
      </c>
      <c r="D2876" s="273">
        <v>1656.67</v>
      </c>
    </row>
    <row r="2877" spans="1:4">
      <c r="A2877" s="271">
        <v>2003660</v>
      </c>
      <c r="B2877" s="272" t="s">
        <v>17833</v>
      </c>
      <c r="C2877" s="271" t="s">
        <v>2081</v>
      </c>
      <c r="D2877" s="273">
        <v>2356.06</v>
      </c>
    </row>
    <row r="2878" spans="1:4">
      <c r="A2878" s="271">
        <v>2003659</v>
      </c>
      <c r="B2878" s="272" t="s">
        <v>17834</v>
      </c>
      <c r="C2878" s="271" t="s">
        <v>2081</v>
      </c>
      <c r="D2878" s="273">
        <v>2091.63</v>
      </c>
    </row>
    <row r="2879" spans="1:4">
      <c r="A2879" s="271">
        <v>2003662</v>
      </c>
      <c r="B2879" s="272" t="s">
        <v>17835</v>
      </c>
      <c r="C2879" s="271" t="s">
        <v>2081</v>
      </c>
      <c r="D2879" s="273">
        <v>2781.05</v>
      </c>
    </row>
    <row r="2880" spans="1:4">
      <c r="A2880" s="271">
        <v>2003661</v>
      </c>
      <c r="B2880" s="272" t="s">
        <v>17836</v>
      </c>
      <c r="C2880" s="271" t="s">
        <v>2081</v>
      </c>
      <c r="D2880" s="273">
        <v>2477.75</v>
      </c>
    </row>
    <row r="2881" spans="1:4">
      <c r="A2881" s="271">
        <v>2003664</v>
      </c>
      <c r="B2881" s="272" t="s">
        <v>17837</v>
      </c>
      <c r="C2881" s="271" t="s">
        <v>2081</v>
      </c>
      <c r="D2881" s="273">
        <v>3443.68</v>
      </c>
    </row>
    <row r="2882" spans="1:4">
      <c r="A2882" s="271">
        <v>2003663</v>
      </c>
      <c r="B2882" s="272" t="s">
        <v>17838</v>
      </c>
      <c r="C2882" s="271" t="s">
        <v>2081</v>
      </c>
      <c r="D2882" s="273">
        <v>3081.62</v>
      </c>
    </row>
    <row r="2883" spans="1:4">
      <c r="A2883" s="271">
        <v>2003666</v>
      </c>
      <c r="B2883" s="272" t="s">
        <v>17839</v>
      </c>
      <c r="C2883" s="271" t="s">
        <v>2081</v>
      </c>
      <c r="D2883" s="273">
        <v>1658.22</v>
      </c>
    </row>
    <row r="2884" spans="1:4">
      <c r="A2884" s="271">
        <v>2003665</v>
      </c>
      <c r="B2884" s="272" t="s">
        <v>17840</v>
      </c>
      <c r="C2884" s="271" t="s">
        <v>2081</v>
      </c>
      <c r="D2884" s="273">
        <v>1472.45</v>
      </c>
    </row>
    <row r="2885" spans="1:4">
      <c r="A2885" s="271">
        <v>2003668</v>
      </c>
      <c r="B2885" s="272" t="s">
        <v>17841</v>
      </c>
      <c r="C2885" s="271" t="s">
        <v>2081</v>
      </c>
      <c r="D2885" s="273">
        <v>1638.54</v>
      </c>
    </row>
    <row r="2886" spans="1:4">
      <c r="A2886" s="271">
        <v>2003667</v>
      </c>
      <c r="B2886" s="272" t="s">
        <v>17842</v>
      </c>
      <c r="C2886" s="271" t="s">
        <v>2081</v>
      </c>
      <c r="D2886" s="273">
        <v>1458.46</v>
      </c>
    </row>
    <row r="2887" spans="1:4">
      <c r="A2887" s="271">
        <v>2003670</v>
      </c>
      <c r="B2887" s="272" t="s">
        <v>17843</v>
      </c>
      <c r="C2887" s="271" t="s">
        <v>2081</v>
      </c>
      <c r="D2887" s="273">
        <v>2146.0300000000002</v>
      </c>
    </row>
    <row r="2888" spans="1:4">
      <c r="A2888" s="271">
        <v>2003669</v>
      </c>
      <c r="B2888" s="272" t="s">
        <v>17844</v>
      </c>
      <c r="C2888" s="271" t="s">
        <v>2081</v>
      </c>
      <c r="D2888" s="273">
        <v>1896.76</v>
      </c>
    </row>
    <row r="2889" spans="1:4">
      <c r="A2889" s="271">
        <v>2003672</v>
      </c>
      <c r="B2889" s="272" t="s">
        <v>17845</v>
      </c>
      <c r="C2889" s="271" t="s">
        <v>2081</v>
      </c>
      <c r="D2889" s="273">
        <v>2654.75</v>
      </c>
    </row>
    <row r="2890" spans="1:4">
      <c r="A2890" s="271">
        <v>2003671</v>
      </c>
      <c r="B2890" s="272" t="s">
        <v>17846</v>
      </c>
      <c r="C2890" s="271" t="s">
        <v>2081</v>
      </c>
      <c r="D2890" s="273">
        <v>2352.4</v>
      </c>
    </row>
    <row r="2891" spans="1:4">
      <c r="A2891" s="271">
        <v>2003674</v>
      </c>
      <c r="B2891" s="272" t="s">
        <v>17847</v>
      </c>
      <c r="C2891" s="271" t="s">
        <v>2081</v>
      </c>
      <c r="D2891" s="273">
        <v>3097.65</v>
      </c>
    </row>
    <row r="2892" spans="1:4">
      <c r="A2892" s="271">
        <v>2003673</v>
      </c>
      <c r="B2892" s="272" t="s">
        <v>17848</v>
      </c>
      <c r="C2892" s="271" t="s">
        <v>2081</v>
      </c>
      <c r="D2892" s="273">
        <v>2754.55</v>
      </c>
    </row>
    <row r="2893" spans="1:4">
      <c r="A2893" s="271">
        <v>2003676</v>
      </c>
      <c r="B2893" s="272" t="s">
        <v>17849</v>
      </c>
      <c r="C2893" s="271" t="s">
        <v>2081</v>
      </c>
      <c r="D2893" s="273">
        <v>3793.72</v>
      </c>
    </row>
    <row r="2894" spans="1:4">
      <c r="A2894" s="271">
        <v>2003675</v>
      </c>
      <c r="B2894" s="272" t="s">
        <v>17850</v>
      </c>
      <c r="C2894" s="271" t="s">
        <v>2081</v>
      </c>
      <c r="D2894" s="273">
        <v>3387.12</v>
      </c>
    </row>
    <row r="2895" spans="1:4">
      <c r="A2895" s="271">
        <v>2003854</v>
      </c>
      <c r="B2895" s="272" t="s">
        <v>17851</v>
      </c>
      <c r="C2895" s="271" t="s">
        <v>15152</v>
      </c>
      <c r="D2895" s="273">
        <v>96.23</v>
      </c>
    </row>
    <row r="2896" spans="1:4">
      <c r="A2896" s="271">
        <v>2003855</v>
      </c>
      <c r="B2896" s="272" t="s">
        <v>17852</v>
      </c>
      <c r="C2896" s="271" t="s">
        <v>15152</v>
      </c>
      <c r="D2896" s="273">
        <v>12.9</v>
      </c>
    </row>
    <row r="2897" spans="1:4">
      <c r="A2897" s="271">
        <v>2003856</v>
      </c>
      <c r="B2897" s="272" t="s">
        <v>17853</v>
      </c>
      <c r="C2897" s="271" t="s">
        <v>15152</v>
      </c>
      <c r="D2897" s="273">
        <v>93.75</v>
      </c>
    </row>
    <row r="2898" spans="1:4">
      <c r="A2898" s="271">
        <v>2003857</v>
      </c>
      <c r="B2898" s="272" t="s">
        <v>17854</v>
      </c>
      <c r="C2898" s="271" t="s">
        <v>15152</v>
      </c>
      <c r="D2898" s="273">
        <v>51.68</v>
      </c>
    </row>
    <row r="2899" spans="1:4" ht="27">
      <c r="A2899" s="271">
        <v>2019782</v>
      </c>
      <c r="B2899" s="272" t="s">
        <v>17855</v>
      </c>
      <c r="C2899" s="271" t="s">
        <v>42</v>
      </c>
      <c r="D2899" s="273">
        <v>738.82</v>
      </c>
    </row>
    <row r="2900" spans="1:4" ht="27">
      <c r="A2900" s="271">
        <v>2019783</v>
      </c>
      <c r="B2900" s="272" t="s">
        <v>17856</v>
      </c>
      <c r="C2900" s="271" t="s">
        <v>42</v>
      </c>
      <c r="D2900" s="273">
        <v>1148.72</v>
      </c>
    </row>
    <row r="2901" spans="1:4" ht="27">
      <c r="A2901" s="271">
        <v>2019784</v>
      </c>
      <c r="B2901" s="272" t="s">
        <v>17857</v>
      </c>
      <c r="C2901" s="271" t="s">
        <v>42</v>
      </c>
      <c r="D2901" s="273">
        <v>1485.36</v>
      </c>
    </row>
    <row r="2902" spans="1:4" ht="27">
      <c r="A2902" s="271">
        <v>2019785</v>
      </c>
      <c r="B2902" s="272" t="s">
        <v>17858</v>
      </c>
      <c r="C2902" s="271" t="s">
        <v>42</v>
      </c>
      <c r="D2902" s="273">
        <v>1977.15</v>
      </c>
    </row>
    <row r="2903" spans="1:4" ht="27">
      <c r="A2903" s="271">
        <v>2019776</v>
      </c>
      <c r="B2903" s="272" t="s">
        <v>17859</v>
      </c>
      <c r="C2903" s="271" t="s">
        <v>42</v>
      </c>
      <c r="D2903" s="273">
        <v>389.58</v>
      </c>
    </row>
    <row r="2904" spans="1:4" ht="27">
      <c r="A2904" s="271">
        <v>2019777</v>
      </c>
      <c r="B2904" s="272" t="s">
        <v>17860</v>
      </c>
      <c r="C2904" s="271" t="s">
        <v>42</v>
      </c>
      <c r="D2904" s="273">
        <v>849.64</v>
      </c>
    </row>
    <row r="2905" spans="1:4" ht="27">
      <c r="A2905" s="271">
        <v>2019778</v>
      </c>
      <c r="B2905" s="272" t="s">
        <v>17861</v>
      </c>
      <c r="C2905" s="271" t="s">
        <v>42</v>
      </c>
      <c r="D2905" s="273">
        <v>1673.57</v>
      </c>
    </row>
    <row r="2906" spans="1:4" ht="27">
      <c r="A2906" s="271">
        <v>2019779</v>
      </c>
      <c r="B2906" s="272" t="s">
        <v>17862</v>
      </c>
      <c r="C2906" s="271" t="s">
        <v>42</v>
      </c>
      <c r="D2906" s="273">
        <v>506.49</v>
      </c>
    </row>
    <row r="2907" spans="1:4" ht="27">
      <c r="A2907" s="271">
        <v>2019780</v>
      </c>
      <c r="B2907" s="272" t="s">
        <v>17863</v>
      </c>
      <c r="C2907" s="271" t="s">
        <v>42</v>
      </c>
      <c r="D2907" s="273">
        <v>617.96</v>
      </c>
    </row>
    <row r="2908" spans="1:4" ht="27">
      <c r="A2908" s="271">
        <v>2019781</v>
      </c>
      <c r="B2908" s="272" t="s">
        <v>17864</v>
      </c>
      <c r="C2908" s="271" t="s">
        <v>42</v>
      </c>
      <c r="D2908" s="273">
        <v>776.08</v>
      </c>
    </row>
    <row r="2909" spans="1:4" ht="27">
      <c r="A2909" s="271">
        <v>2019773</v>
      </c>
      <c r="B2909" s="272" t="s">
        <v>17865</v>
      </c>
      <c r="C2909" s="271" t="s">
        <v>42</v>
      </c>
      <c r="D2909" s="273">
        <v>258.49</v>
      </c>
    </row>
    <row r="2910" spans="1:4" ht="27">
      <c r="A2910" s="271">
        <v>2019774</v>
      </c>
      <c r="B2910" s="272" t="s">
        <v>17866</v>
      </c>
      <c r="C2910" s="271" t="s">
        <v>42</v>
      </c>
      <c r="D2910" s="273">
        <v>276.60000000000002</v>
      </c>
    </row>
    <row r="2911" spans="1:4" ht="27">
      <c r="A2911" s="271">
        <v>2019775</v>
      </c>
      <c r="B2911" s="272" t="s">
        <v>17867</v>
      </c>
      <c r="C2911" s="271" t="s">
        <v>42</v>
      </c>
      <c r="D2911" s="273">
        <v>239.94</v>
      </c>
    </row>
    <row r="2912" spans="1:4" ht="27">
      <c r="A2912" s="271">
        <v>2019755</v>
      </c>
      <c r="B2912" s="272" t="s">
        <v>17868</v>
      </c>
      <c r="C2912" s="271" t="s">
        <v>42</v>
      </c>
      <c r="D2912" s="273">
        <v>338.15</v>
      </c>
    </row>
    <row r="2913" spans="1:4" ht="27">
      <c r="A2913" s="271">
        <v>2019764</v>
      </c>
      <c r="B2913" s="272" t="s">
        <v>17869</v>
      </c>
      <c r="C2913" s="271" t="s">
        <v>42</v>
      </c>
      <c r="D2913" s="273">
        <v>348.43</v>
      </c>
    </row>
    <row r="2914" spans="1:4" ht="27">
      <c r="A2914" s="271">
        <v>2019756</v>
      </c>
      <c r="B2914" s="272" t="s">
        <v>17870</v>
      </c>
      <c r="C2914" s="271" t="s">
        <v>42</v>
      </c>
      <c r="D2914" s="273">
        <v>434.5</v>
      </c>
    </row>
    <row r="2915" spans="1:4" ht="27">
      <c r="A2915" s="271">
        <v>2019765</v>
      </c>
      <c r="B2915" s="272" t="s">
        <v>17871</v>
      </c>
      <c r="C2915" s="271" t="s">
        <v>42</v>
      </c>
      <c r="D2915" s="273">
        <v>444.78</v>
      </c>
    </row>
    <row r="2916" spans="1:4" ht="27">
      <c r="A2916" s="271">
        <v>2019757</v>
      </c>
      <c r="B2916" s="272" t="s">
        <v>17872</v>
      </c>
      <c r="C2916" s="271" t="s">
        <v>42</v>
      </c>
      <c r="D2916" s="273">
        <v>573.41</v>
      </c>
    </row>
    <row r="2917" spans="1:4" ht="27">
      <c r="A2917" s="271">
        <v>2019766</v>
      </c>
      <c r="B2917" s="272" t="s">
        <v>17873</v>
      </c>
      <c r="C2917" s="271" t="s">
        <v>42</v>
      </c>
      <c r="D2917" s="273">
        <v>608.84</v>
      </c>
    </row>
    <row r="2918" spans="1:4" ht="27">
      <c r="A2918" s="271">
        <v>2019758</v>
      </c>
      <c r="B2918" s="272" t="s">
        <v>17874</v>
      </c>
      <c r="C2918" s="271" t="s">
        <v>42</v>
      </c>
      <c r="D2918" s="273">
        <v>497.96</v>
      </c>
    </row>
    <row r="2919" spans="1:4" ht="27">
      <c r="A2919" s="271">
        <v>2019767</v>
      </c>
      <c r="B2919" s="272" t="s">
        <v>17875</v>
      </c>
      <c r="C2919" s="271" t="s">
        <v>42</v>
      </c>
      <c r="D2919" s="273">
        <v>533.74</v>
      </c>
    </row>
    <row r="2920" spans="1:4" ht="27">
      <c r="A2920" s="271">
        <v>2019759</v>
      </c>
      <c r="B2920" s="272" t="s">
        <v>17876</v>
      </c>
      <c r="C2920" s="271" t="s">
        <v>42</v>
      </c>
      <c r="D2920" s="273">
        <v>569.05999999999995</v>
      </c>
    </row>
    <row r="2921" spans="1:4" ht="27">
      <c r="A2921" s="271">
        <v>2019768</v>
      </c>
      <c r="B2921" s="272" t="s">
        <v>17877</v>
      </c>
      <c r="C2921" s="271" t="s">
        <v>42</v>
      </c>
      <c r="D2921" s="273">
        <v>611.67999999999995</v>
      </c>
    </row>
    <row r="2922" spans="1:4" ht="27">
      <c r="A2922" s="271">
        <v>2019760</v>
      </c>
      <c r="B2922" s="272" t="s">
        <v>17878</v>
      </c>
      <c r="C2922" s="271" t="s">
        <v>42</v>
      </c>
      <c r="D2922" s="273">
        <v>896.13</v>
      </c>
    </row>
    <row r="2923" spans="1:4" ht="27">
      <c r="A2923" s="271">
        <v>2019769</v>
      </c>
      <c r="B2923" s="272" t="s">
        <v>17879</v>
      </c>
      <c r="C2923" s="271" t="s">
        <v>42</v>
      </c>
      <c r="D2923" s="273">
        <v>945.6</v>
      </c>
    </row>
    <row r="2924" spans="1:4" ht="27">
      <c r="A2924" s="271">
        <v>2019761</v>
      </c>
      <c r="B2924" s="272" t="s">
        <v>17880</v>
      </c>
      <c r="C2924" s="271" t="s">
        <v>42</v>
      </c>
      <c r="D2924" s="273">
        <v>609.77</v>
      </c>
    </row>
    <row r="2925" spans="1:4" ht="27">
      <c r="A2925" s="271">
        <v>2019770</v>
      </c>
      <c r="B2925" s="272" t="s">
        <v>17881</v>
      </c>
      <c r="C2925" s="271" t="s">
        <v>42</v>
      </c>
      <c r="D2925" s="273">
        <v>648.97</v>
      </c>
    </row>
    <row r="2926" spans="1:4" ht="27">
      <c r="A2926" s="271">
        <v>2019762</v>
      </c>
      <c r="B2926" s="272" t="s">
        <v>17882</v>
      </c>
      <c r="C2926" s="271" t="s">
        <v>42</v>
      </c>
      <c r="D2926" s="273">
        <v>770.75</v>
      </c>
    </row>
    <row r="2927" spans="1:4" ht="27">
      <c r="A2927" s="271">
        <v>2019771</v>
      </c>
      <c r="B2927" s="272" t="s">
        <v>17883</v>
      </c>
      <c r="C2927" s="271" t="s">
        <v>42</v>
      </c>
      <c r="D2927" s="273">
        <v>823.63</v>
      </c>
    </row>
    <row r="2928" spans="1:4" ht="27">
      <c r="A2928" s="271">
        <v>2019763</v>
      </c>
      <c r="B2928" s="272" t="s">
        <v>17884</v>
      </c>
      <c r="C2928" s="271" t="s">
        <v>42</v>
      </c>
      <c r="D2928" s="273">
        <v>2971.16</v>
      </c>
    </row>
    <row r="2929" spans="1:4" ht="27">
      <c r="A2929" s="271">
        <v>2019772</v>
      </c>
      <c r="B2929" s="272" t="s">
        <v>17885</v>
      </c>
      <c r="C2929" s="271" t="s">
        <v>42</v>
      </c>
      <c r="D2929" s="273">
        <v>3023.02</v>
      </c>
    </row>
    <row r="2930" spans="1:4" ht="18">
      <c r="A2930" s="271">
        <v>2003811</v>
      </c>
      <c r="B2930" s="272" t="s">
        <v>17886</v>
      </c>
      <c r="C2930" s="271" t="s">
        <v>42</v>
      </c>
      <c r="D2930" s="273">
        <v>111.26</v>
      </c>
    </row>
    <row r="2931" spans="1:4" ht="18">
      <c r="A2931" s="271">
        <v>2003812</v>
      </c>
      <c r="B2931" s="272" t="s">
        <v>17887</v>
      </c>
      <c r="C2931" s="271" t="s">
        <v>42</v>
      </c>
      <c r="D2931" s="273">
        <v>131.44</v>
      </c>
    </row>
    <row r="2932" spans="1:4" ht="18">
      <c r="A2932" s="271">
        <v>2003813</v>
      </c>
      <c r="B2932" s="272" t="s">
        <v>17888</v>
      </c>
      <c r="C2932" s="271" t="s">
        <v>42</v>
      </c>
      <c r="D2932" s="273">
        <v>157.71</v>
      </c>
    </row>
    <row r="2933" spans="1:4" ht="18">
      <c r="A2933" s="271">
        <v>2003814</v>
      </c>
      <c r="B2933" s="272" t="s">
        <v>17889</v>
      </c>
      <c r="C2933" s="271" t="s">
        <v>42</v>
      </c>
      <c r="D2933" s="273">
        <v>179.92</v>
      </c>
    </row>
    <row r="2934" spans="1:4" ht="18">
      <c r="A2934" s="271">
        <v>2003815</v>
      </c>
      <c r="B2934" s="272" t="s">
        <v>17890</v>
      </c>
      <c r="C2934" s="271" t="s">
        <v>42</v>
      </c>
      <c r="D2934" s="273">
        <v>202.12</v>
      </c>
    </row>
    <row r="2935" spans="1:4" ht="18">
      <c r="A2935" s="271">
        <v>2003816</v>
      </c>
      <c r="B2935" s="272" t="s">
        <v>17891</v>
      </c>
      <c r="C2935" s="271" t="s">
        <v>42</v>
      </c>
      <c r="D2935" s="273">
        <v>250.6</v>
      </c>
    </row>
    <row r="2936" spans="1:4" ht="18">
      <c r="A2936" s="271">
        <v>2003817</v>
      </c>
      <c r="B2936" s="272" t="s">
        <v>17892</v>
      </c>
      <c r="C2936" s="271" t="s">
        <v>42</v>
      </c>
      <c r="D2936" s="273">
        <v>292.98</v>
      </c>
    </row>
    <row r="2937" spans="1:4" ht="18">
      <c r="A2937" s="271">
        <v>2003799</v>
      </c>
      <c r="B2937" s="272" t="s">
        <v>17893</v>
      </c>
      <c r="C2937" s="271" t="s">
        <v>42</v>
      </c>
      <c r="D2937" s="273">
        <v>45.21</v>
      </c>
    </row>
    <row r="2938" spans="1:4" ht="18">
      <c r="A2938" s="271">
        <v>2003798</v>
      </c>
      <c r="B2938" s="272" t="s">
        <v>17894</v>
      </c>
      <c r="C2938" s="271" t="s">
        <v>42</v>
      </c>
      <c r="D2938" s="273">
        <v>37.83</v>
      </c>
    </row>
    <row r="2939" spans="1:4" ht="18">
      <c r="A2939" s="271">
        <v>2003801</v>
      </c>
      <c r="B2939" s="272" t="s">
        <v>17895</v>
      </c>
      <c r="C2939" s="271" t="s">
        <v>42</v>
      </c>
      <c r="D2939" s="273">
        <v>57.52</v>
      </c>
    </row>
    <row r="2940" spans="1:4" ht="18">
      <c r="A2940" s="271">
        <v>2003800</v>
      </c>
      <c r="B2940" s="272" t="s">
        <v>17896</v>
      </c>
      <c r="C2940" s="271" t="s">
        <v>42</v>
      </c>
      <c r="D2940" s="273">
        <v>47.33</v>
      </c>
    </row>
    <row r="2941" spans="1:4">
      <c r="A2941" s="271">
        <v>2003714</v>
      </c>
      <c r="B2941" s="272" t="s">
        <v>17897</v>
      </c>
      <c r="C2941" s="271" t="s">
        <v>2081</v>
      </c>
      <c r="D2941" s="273">
        <v>1254.3399999999999</v>
      </c>
    </row>
    <row r="2942" spans="1:4">
      <c r="A2942" s="271">
        <v>2003713</v>
      </c>
      <c r="B2942" s="272" t="s">
        <v>17898</v>
      </c>
      <c r="C2942" s="271" t="s">
        <v>2081</v>
      </c>
      <c r="D2942" s="273">
        <v>1223.31</v>
      </c>
    </row>
    <row r="2943" spans="1:4">
      <c r="A2943" s="271">
        <v>2003716</v>
      </c>
      <c r="B2943" s="272" t="s">
        <v>17899</v>
      </c>
      <c r="C2943" s="271" t="s">
        <v>2081</v>
      </c>
      <c r="D2943" s="273">
        <v>1446.89</v>
      </c>
    </row>
    <row r="2944" spans="1:4">
      <c r="A2944" s="271">
        <v>2003715</v>
      </c>
      <c r="B2944" s="272" t="s">
        <v>17900</v>
      </c>
      <c r="C2944" s="271" t="s">
        <v>2081</v>
      </c>
      <c r="D2944" s="273">
        <v>1409.88</v>
      </c>
    </row>
    <row r="2945" spans="1:4">
      <c r="A2945" s="271">
        <v>2003718</v>
      </c>
      <c r="B2945" s="272" t="s">
        <v>17901</v>
      </c>
      <c r="C2945" s="271" t="s">
        <v>2081</v>
      </c>
      <c r="D2945" s="273">
        <v>1634.72</v>
      </c>
    </row>
    <row r="2946" spans="1:4">
      <c r="A2946" s="271">
        <v>2003717</v>
      </c>
      <c r="B2946" s="272" t="s">
        <v>17902</v>
      </c>
      <c r="C2946" s="271" t="s">
        <v>2081</v>
      </c>
      <c r="D2946" s="273">
        <v>1592.84</v>
      </c>
    </row>
    <row r="2947" spans="1:4">
      <c r="A2947" s="271">
        <v>2003720</v>
      </c>
      <c r="B2947" s="272" t="s">
        <v>17903</v>
      </c>
      <c r="C2947" s="271" t="s">
        <v>2081</v>
      </c>
      <c r="D2947" s="273">
        <v>1827.24</v>
      </c>
    </row>
    <row r="2948" spans="1:4">
      <c r="A2948" s="271">
        <v>2003719</v>
      </c>
      <c r="B2948" s="272" t="s">
        <v>17904</v>
      </c>
      <c r="C2948" s="271" t="s">
        <v>2081</v>
      </c>
      <c r="D2948" s="273">
        <v>1779.4</v>
      </c>
    </row>
    <row r="2949" spans="1:4">
      <c r="A2949" s="271">
        <v>2003722</v>
      </c>
      <c r="B2949" s="272" t="s">
        <v>17905</v>
      </c>
      <c r="C2949" s="271" t="s">
        <v>2081</v>
      </c>
      <c r="D2949" s="273">
        <v>2015.08</v>
      </c>
    </row>
    <row r="2950" spans="1:4">
      <c r="A2950" s="271">
        <v>2003721</v>
      </c>
      <c r="B2950" s="272" t="s">
        <v>17906</v>
      </c>
      <c r="C2950" s="271" t="s">
        <v>2081</v>
      </c>
      <c r="D2950" s="273">
        <v>1962.35</v>
      </c>
    </row>
    <row r="2951" spans="1:4">
      <c r="A2951" s="271">
        <v>2003724</v>
      </c>
      <c r="B2951" s="272" t="s">
        <v>17907</v>
      </c>
      <c r="C2951" s="271" t="s">
        <v>2081</v>
      </c>
      <c r="D2951" s="273">
        <v>2207.63</v>
      </c>
    </row>
    <row r="2952" spans="1:4">
      <c r="A2952" s="271">
        <v>2003723</v>
      </c>
      <c r="B2952" s="272" t="s">
        <v>17908</v>
      </c>
      <c r="C2952" s="271" t="s">
        <v>2081</v>
      </c>
      <c r="D2952" s="273">
        <v>2148.9299999999998</v>
      </c>
    </row>
    <row r="2953" spans="1:4">
      <c r="A2953" s="271">
        <v>2003726</v>
      </c>
      <c r="B2953" s="272" t="s">
        <v>17909</v>
      </c>
      <c r="C2953" s="271" t="s">
        <v>2081</v>
      </c>
      <c r="D2953" s="273">
        <v>2395.46</v>
      </c>
    </row>
    <row r="2954" spans="1:4">
      <c r="A2954" s="271">
        <v>2003725</v>
      </c>
      <c r="B2954" s="272" t="s">
        <v>17910</v>
      </c>
      <c r="C2954" s="271" t="s">
        <v>2081</v>
      </c>
      <c r="D2954" s="273">
        <v>2331.89</v>
      </c>
    </row>
    <row r="2955" spans="1:4">
      <c r="A2955" s="271">
        <v>2003859</v>
      </c>
      <c r="B2955" s="272" t="s">
        <v>17911</v>
      </c>
      <c r="C2955" s="271" t="s">
        <v>15152</v>
      </c>
      <c r="D2955" s="273">
        <v>48.91</v>
      </c>
    </row>
    <row r="2956" spans="1:4">
      <c r="A2956" s="271">
        <v>2003861</v>
      </c>
      <c r="B2956" s="272" t="s">
        <v>17912</v>
      </c>
      <c r="C2956" s="271" t="s">
        <v>42</v>
      </c>
      <c r="D2956" s="273">
        <v>19.77</v>
      </c>
    </row>
    <row r="2957" spans="1:4">
      <c r="A2957" s="271">
        <v>2003862</v>
      </c>
      <c r="B2957" s="272" t="s">
        <v>17913</v>
      </c>
      <c r="C2957" s="271" t="s">
        <v>42</v>
      </c>
      <c r="D2957" s="273">
        <v>17.38</v>
      </c>
    </row>
    <row r="2958" spans="1:4" ht="18">
      <c r="A2958" s="271">
        <v>2017905</v>
      </c>
      <c r="B2958" s="272" t="s">
        <v>17914</v>
      </c>
      <c r="C2958" s="271" t="s">
        <v>2081</v>
      </c>
      <c r="D2958" s="273">
        <v>29.61</v>
      </c>
    </row>
    <row r="2959" spans="1:4" ht="18">
      <c r="A2959" s="271">
        <v>2017906</v>
      </c>
      <c r="B2959" s="272" t="s">
        <v>17915</v>
      </c>
      <c r="C2959" s="271" t="s">
        <v>2081</v>
      </c>
      <c r="D2959" s="273">
        <v>31.65</v>
      </c>
    </row>
    <row r="2960" spans="1:4" ht="18">
      <c r="A2960" s="271">
        <v>2017907</v>
      </c>
      <c r="B2960" s="272" t="s">
        <v>17916</v>
      </c>
      <c r="C2960" s="271" t="s">
        <v>2081</v>
      </c>
      <c r="D2960" s="273">
        <v>36.28</v>
      </c>
    </row>
    <row r="2961" spans="1:4" ht="18">
      <c r="A2961" s="271">
        <v>2017908</v>
      </c>
      <c r="B2961" s="272" t="s">
        <v>17917</v>
      </c>
      <c r="C2961" s="271" t="s">
        <v>2081</v>
      </c>
      <c r="D2961" s="273">
        <v>41.79</v>
      </c>
    </row>
    <row r="2962" spans="1:4" ht="18">
      <c r="A2962" s="271">
        <v>2017909</v>
      </c>
      <c r="B2962" s="272" t="s">
        <v>17918</v>
      </c>
      <c r="C2962" s="271" t="s">
        <v>2081</v>
      </c>
      <c r="D2962" s="273">
        <v>38.75</v>
      </c>
    </row>
    <row r="2963" spans="1:4" ht="18">
      <c r="A2963" s="271">
        <v>2017910</v>
      </c>
      <c r="B2963" s="272" t="s">
        <v>17919</v>
      </c>
      <c r="C2963" s="271" t="s">
        <v>2081</v>
      </c>
      <c r="D2963" s="273">
        <v>46.25</v>
      </c>
    </row>
    <row r="2964" spans="1:4" ht="18">
      <c r="A2964" s="271">
        <v>2017911</v>
      </c>
      <c r="B2964" s="272" t="s">
        <v>17920</v>
      </c>
      <c r="C2964" s="271" t="s">
        <v>2081</v>
      </c>
      <c r="D2964" s="273">
        <v>47.33</v>
      </c>
    </row>
    <row r="2965" spans="1:4">
      <c r="A2965" s="271">
        <v>2003405</v>
      </c>
      <c r="B2965" s="272" t="s">
        <v>17921</v>
      </c>
      <c r="C2965" s="271" t="s">
        <v>42</v>
      </c>
      <c r="D2965" s="273">
        <v>155.47</v>
      </c>
    </row>
    <row r="2966" spans="1:4">
      <c r="A2966" s="271">
        <v>2003404</v>
      </c>
      <c r="B2966" s="272" t="s">
        <v>17922</v>
      </c>
      <c r="C2966" s="271" t="s">
        <v>42</v>
      </c>
      <c r="D2966" s="273">
        <v>130.82</v>
      </c>
    </row>
    <row r="2967" spans="1:4">
      <c r="A2967" s="271">
        <v>2003407</v>
      </c>
      <c r="B2967" s="272" t="s">
        <v>17923</v>
      </c>
      <c r="C2967" s="271" t="s">
        <v>42</v>
      </c>
      <c r="D2967" s="273">
        <v>212.45</v>
      </c>
    </row>
    <row r="2968" spans="1:4">
      <c r="A2968" s="271">
        <v>2003406</v>
      </c>
      <c r="B2968" s="272" t="s">
        <v>17924</v>
      </c>
      <c r="C2968" s="271" t="s">
        <v>42</v>
      </c>
      <c r="D2968" s="273">
        <v>187.8</v>
      </c>
    </row>
    <row r="2969" spans="1:4">
      <c r="A2969" s="271">
        <v>2003409</v>
      </c>
      <c r="B2969" s="272" t="s">
        <v>17925</v>
      </c>
      <c r="C2969" s="271" t="s">
        <v>42</v>
      </c>
      <c r="D2969" s="273">
        <v>330.75</v>
      </c>
    </row>
    <row r="2970" spans="1:4">
      <c r="A2970" s="271">
        <v>2003408</v>
      </c>
      <c r="B2970" s="272" t="s">
        <v>17926</v>
      </c>
      <c r="C2970" s="271" t="s">
        <v>42</v>
      </c>
      <c r="D2970" s="273">
        <v>274.82</v>
      </c>
    </row>
    <row r="2971" spans="1:4">
      <c r="A2971" s="271">
        <v>2003411</v>
      </c>
      <c r="B2971" s="272" t="s">
        <v>17927</v>
      </c>
      <c r="C2971" s="271" t="s">
        <v>42</v>
      </c>
      <c r="D2971" s="273">
        <v>488.5</v>
      </c>
    </row>
    <row r="2972" spans="1:4">
      <c r="A2972" s="271">
        <v>2003410</v>
      </c>
      <c r="B2972" s="272" t="s">
        <v>17928</v>
      </c>
      <c r="C2972" s="271" t="s">
        <v>42</v>
      </c>
      <c r="D2972" s="273">
        <v>432.58</v>
      </c>
    </row>
    <row r="2973" spans="1:4">
      <c r="A2973" s="271">
        <v>2003413</v>
      </c>
      <c r="B2973" s="272" t="s">
        <v>17929</v>
      </c>
      <c r="C2973" s="271" t="s">
        <v>42</v>
      </c>
      <c r="D2973" s="273">
        <v>464.81</v>
      </c>
    </row>
    <row r="2974" spans="1:4">
      <c r="A2974" s="271">
        <v>2003412</v>
      </c>
      <c r="B2974" s="272" t="s">
        <v>17930</v>
      </c>
      <c r="C2974" s="271" t="s">
        <v>42</v>
      </c>
      <c r="D2974" s="273">
        <v>387.09</v>
      </c>
    </row>
    <row r="2975" spans="1:4">
      <c r="A2975" s="271">
        <v>2003415</v>
      </c>
      <c r="B2975" s="272" t="s">
        <v>17931</v>
      </c>
      <c r="C2975" s="271" t="s">
        <v>42</v>
      </c>
      <c r="D2975" s="273">
        <v>653.82000000000005</v>
      </c>
    </row>
    <row r="2976" spans="1:4">
      <c r="A2976" s="271">
        <v>2003414</v>
      </c>
      <c r="B2976" s="272" t="s">
        <v>17932</v>
      </c>
      <c r="C2976" s="271" t="s">
        <v>42</v>
      </c>
      <c r="D2976" s="273">
        <v>576.1</v>
      </c>
    </row>
    <row r="2977" spans="1:4">
      <c r="A2977" s="271">
        <v>2003417</v>
      </c>
      <c r="B2977" s="272" t="s">
        <v>17933</v>
      </c>
      <c r="C2977" s="271" t="s">
        <v>42</v>
      </c>
      <c r="D2977" s="273">
        <v>606.42999999999995</v>
      </c>
    </row>
    <row r="2978" spans="1:4">
      <c r="A2978" s="271">
        <v>2003416</v>
      </c>
      <c r="B2978" s="272" t="s">
        <v>17934</v>
      </c>
      <c r="C2978" s="271" t="s">
        <v>42</v>
      </c>
      <c r="D2978" s="273">
        <v>505.02</v>
      </c>
    </row>
    <row r="2979" spans="1:4">
      <c r="A2979" s="271">
        <v>2003419</v>
      </c>
      <c r="B2979" s="272" t="s">
        <v>17935</v>
      </c>
      <c r="C2979" s="271" t="s">
        <v>42</v>
      </c>
      <c r="D2979" s="273">
        <v>827.89</v>
      </c>
    </row>
    <row r="2980" spans="1:4">
      <c r="A2980" s="271">
        <v>2003418</v>
      </c>
      <c r="B2980" s="272" t="s">
        <v>17936</v>
      </c>
      <c r="C2980" s="271" t="s">
        <v>42</v>
      </c>
      <c r="D2980" s="273">
        <v>726.48</v>
      </c>
    </row>
    <row r="2981" spans="1:4">
      <c r="A2981" s="271">
        <v>2003421</v>
      </c>
      <c r="B2981" s="272" t="s">
        <v>17937</v>
      </c>
      <c r="C2981" s="271" t="s">
        <v>42</v>
      </c>
      <c r="D2981" s="273">
        <v>766.4</v>
      </c>
    </row>
    <row r="2982" spans="1:4">
      <c r="A2982" s="271">
        <v>2003420</v>
      </c>
      <c r="B2982" s="272" t="s">
        <v>17938</v>
      </c>
      <c r="C2982" s="271" t="s">
        <v>42</v>
      </c>
      <c r="D2982" s="273">
        <v>639.39</v>
      </c>
    </row>
    <row r="2983" spans="1:4">
      <c r="A2983" s="271">
        <v>2003423</v>
      </c>
      <c r="B2983" s="272" t="s">
        <v>17939</v>
      </c>
      <c r="C2983" s="271" t="s">
        <v>42</v>
      </c>
      <c r="D2983" s="273">
        <v>1013.44</v>
      </c>
    </row>
    <row r="2984" spans="1:4">
      <c r="A2984" s="271">
        <v>2003422</v>
      </c>
      <c r="B2984" s="272" t="s">
        <v>17940</v>
      </c>
      <c r="C2984" s="271" t="s">
        <v>42</v>
      </c>
      <c r="D2984" s="273">
        <v>886.44</v>
      </c>
    </row>
    <row r="2985" spans="1:4">
      <c r="A2985" s="271">
        <v>2003425</v>
      </c>
      <c r="B2985" s="272" t="s">
        <v>17941</v>
      </c>
      <c r="C2985" s="271" t="s">
        <v>42</v>
      </c>
      <c r="D2985" s="273">
        <v>999.99</v>
      </c>
    </row>
    <row r="2986" spans="1:4">
      <c r="A2986" s="271">
        <v>2003424</v>
      </c>
      <c r="B2986" s="272" t="s">
        <v>17942</v>
      </c>
      <c r="C2986" s="271" t="s">
        <v>42</v>
      </c>
      <c r="D2986" s="273">
        <v>835.07</v>
      </c>
    </row>
    <row r="2987" spans="1:4">
      <c r="A2987" s="271">
        <v>2003427</v>
      </c>
      <c r="B2987" s="272" t="s">
        <v>17943</v>
      </c>
      <c r="C2987" s="271" t="s">
        <v>42</v>
      </c>
      <c r="D2987" s="273">
        <v>1326.84</v>
      </c>
    </row>
    <row r="2988" spans="1:4">
      <c r="A2988" s="271">
        <v>2003426</v>
      </c>
      <c r="B2988" s="272" t="s">
        <v>17944</v>
      </c>
      <c r="C2988" s="271" t="s">
        <v>42</v>
      </c>
      <c r="D2988" s="273">
        <v>1161.92</v>
      </c>
    </row>
    <row r="2989" spans="1:4">
      <c r="A2989" s="271">
        <v>2003429</v>
      </c>
      <c r="B2989" s="272" t="s">
        <v>17945</v>
      </c>
      <c r="C2989" s="271" t="s">
        <v>42</v>
      </c>
      <c r="D2989" s="273">
        <v>1259.1600000000001</v>
      </c>
    </row>
    <row r="2990" spans="1:4">
      <c r="A2990" s="271">
        <v>2003428</v>
      </c>
      <c r="B2990" s="272" t="s">
        <v>17946</v>
      </c>
      <c r="C2990" s="271" t="s">
        <v>42</v>
      </c>
      <c r="D2990" s="273">
        <v>1043.06</v>
      </c>
    </row>
    <row r="2991" spans="1:4">
      <c r="A2991" s="271">
        <v>2003431</v>
      </c>
      <c r="B2991" s="272" t="s">
        <v>17947</v>
      </c>
      <c r="C2991" s="271" t="s">
        <v>42</v>
      </c>
      <c r="D2991" s="273">
        <v>1562</v>
      </c>
    </row>
    <row r="2992" spans="1:4">
      <c r="A2992" s="271">
        <v>2003430</v>
      </c>
      <c r="B2992" s="272" t="s">
        <v>17948</v>
      </c>
      <c r="C2992" s="271" t="s">
        <v>42</v>
      </c>
      <c r="D2992" s="273">
        <v>1345.9</v>
      </c>
    </row>
    <row r="2993" spans="1:4">
      <c r="A2993" s="271">
        <v>2003433</v>
      </c>
      <c r="B2993" s="272" t="s">
        <v>17949</v>
      </c>
      <c r="C2993" s="271" t="s">
        <v>42</v>
      </c>
      <c r="D2993" s="273">
        <v>1627.92</v>
      </c>
    </row>
    <row r="2994" spans="1:4">
      <c r="A2994" s="271">
        <v>2003432</v>
      </c>
      <c r="B2994" s="272" t="s">
        <v>17950</v>
      </c>
      <c r="C2994" s="271" t="s">
        <v>42</v>
      </c>
      <c r="D2994" s="273">
        <v>1351.16</v>
      </c>
    </row>
    <row r="2995" spans="1:4">
      <c r="A2995" s="271">
        <v>2003435</v>
      </c>
      <c r="B2995" s="272" t="s">
        <v>17951</v>
      </c>
      <c r="C2995" s="271" t="s">
        <v>42</v>
      </c>
      <c r="D2995" s="273">
        <v>1982.07</v>
      </c>
    </row>
    <row r="2996" spans="1:4">
      <c r="A2996" s="271">
        <v>2003434</v>
      </c>
      <c r="B2996" s="272" t="s">
        <v>17952</v>
      </c>
      <c r="C2996" s="271" t="s">
        <v>42</v>
      </c>
      <c r="D2996" s="273">
        <v>1705.31</v>
      </c>
    </row>
    <row r="2997" spans="1:4">
      <c r="A2997" s="271">
        <v>2003437</v>
      </c>
      <c r="B2997" s="272" t="s">
        <v>17953</v>
      </c>
      <c r="C2997" s="271" t="s">
        <v>42</v>
      </c>
      <c r="D2997" s="273">
        <v>2211.62</v>
      </c>
    </row>
    <row r="2998" spans="1:4">
      <c r="A2998" s="271">
        <v>2003436</v>
      </c>
      <c r="B2998" s="272" t="s">
        <v>17954</v>
      </c>
      <c r="C2998" s="271" t="s">
        <v>42</v>
      </c>
      <c r="D2998" s="273">
        <v>1839.13</v>
      </c>
    </row>
    <row r="2999" spans="1:4">
      <c r="A2999" s="271">
        <v>2003439</v>
      </c>
      <c r="B2999" s="272" t="s">
        <v>17955</v>
      </c>
      <c r="C2999" s="271" t="s">
        <v>42</v>
      </c>
      <c r="D2999" s="273">
        <v>2655.07</v>
      </c>
    </row>
    <row r="3000" spans="1:4">
      <c r="A3000" s="271">
        <v>2003438</v>
      </c>
      <c r="B3000" s="272" t="s">
        <v>17956</v>
      </c>
      <c r="C3000" s="271" t="s">
        <v>42</v>
      </c>
      <c r="D3000" s="273">
        <v>2282.58</v>
      </c>
    </row>
    <row r="3001" spans="1:4">
      <c r="A3001" s="271">
        <v>2003389</v>
      </c>
      <c r="B3001" s="272" t="s">
        <v>17957</v>
      </c>
      <c r="C3001" s="271" t="s">
        <v>42</v>
      </c>
      <c r="D3001" s="273">
        <v>188.41</v>
      </c>
    </row>
    <row r="3002" spans="1:4">
      <c r="A3002" s="271">
        <v>2003388</v>
      </c>
      <c r="B3002" s="272" t="s">
        <v>17958</v>
      </c>
      <c r="C3002" s="271" t="s">
        <v>42</v>
      </c>
      <c r="D3002" s="273">
        <v>171.82</v>
      </c>
    </row>
    <row r="3003" spans="1:4">
      <c r="A3003" s="271">
        <v>2003391</v>
      </c>
      <c r="B3003" s="272" t="s">
        <v>17959</v>
      </c>
      <c r="C3003" s="271" t="s">
        <v>42</v>
      </c>
      <c r="D3003" s="273">
        <v>118.66</v>
      </c>
    </row>
    <row r="3004" spans="1:4">
      <c r="A3004" s="271">
        <v>2003390</v>
      </c>
      <c r="B3004" s="272" t="s">
        <v>17960</v>
      </c>
      <c r="C3004" s="271" t="s">
        <v>42</v>
      </c>
      <c r="D3004" s="273">
        <v>105.68</v>
      </c>
    </row>
    <row r="3005" spans="1:4">
      <c r="A3005" s="271">
        <v>2003393</v>
      </c>
      <c r="B3005" s="272" t="s">
        <v>17961</v>
      </c>
      <c r="C3005" s="271" t="s">
        <v>42</v>
      </c>
      <c r="D3005" s="273">
        <v>186.36</v>
      </c>
    </row>
    <row r="3006" spans="1:4">
      <c r="A3006" s="271">
        <v>2003392</v>
      </c>
      <c r="B3006" s="272" t="s">
        <v>17962</v>
      </c>
      <c r="C3006" s="271" t="s">
        <v>42</v>
      </c>
      <c r="D3006" s="273">
        <v>173.37</v>
      </c>
    </row>
    <row r="3007" spans="1:4">
      <c r="A3007" s="271">
        <v>2003395</v>
      </c>
      <c r="B3007" s="272" t="s">
        <v>17963</v>
      </c>
      <c r="C3007" s="271" t="s">
        <v>42</v>
      </c>
      <c r="D3007" s="273">
        <v>498.43</v>
      </c>
    </row>
    <row r="3008" spans="1:4">
      <c r="A3008" s="271">
        <v>2003394</v>
      </c>
      <c r="B3008" s="272" t="s">
        <v>17964</v>
      </c>
      <c r="C3008" s="271" t="s">
        <v>42</v>
      </c>
      <c r="D3008" s="273">
        <v>496.53</v>
      </c>
    </row>
    <row r="3009" spans="1:4">
      <c r="A3009" s="271">
        <v>2003397</v>
      </c>
      <c r="B3009" s="272" t="s">
        <v>17965</v>
      </c>
      <c r="C3009" s="271" t="s">
        <v>42</v>
      </c>
      <c r="D3009" s="273">
        <v>383.42</v>
      </c>
    </row>
    <row r="3010" spans="1:4">
      <c r="A3010" s="271">
        <v>2003396</v>
      </c>
      <c r="B3010" s="272" t="s">
        <v>17966</v>
      </c>
      <c r="C3010" s="271" t="s">
        <v>42</v>
      </c>
      <c r="D3010" s="273">
        <v>350.25</v>
      </c>
    </row>
    <row r="3011" spans="1:4">
      <c r="A3011" s="271">
        <v>2003399</v>
      </c>
      <c r="B3011" s="272" t="s">
        <v>17967</v>
      </c>
      <c r="C3011" s="271" t="s">
        <v>42</v>
      </c>
      <c r="D3011" s="273">
        <v>522.84</v>
      </c>
    </row>
    <row r="3012" spans="1:4">
      <c r="A3012" s="271">
        <v>2003398</v>
      </c>
      <c r="B3012" s="272" t="s">
        <v>17968</v>
      </c>
      <c r="C3012" s="271" t="s">
        <v>42</v>
      </c>
      <c r="D3012" s="273">
        <v>489.67</v>
      </c>
    </row>
    <row r="3013" spans="1:4">
      <c r="A3013" s="271">
        <v>2003401</v>
      </c>
      <c r="B3013" s="272" t="s">
        <v>17969</v>
      </c>
      <c r="C3013" s="271" t="s">
        <v>42</v>
      </c>
      <c r="D3013" s="273">
        <v>432.94</v>
      </c>
    </row>
    <row r="3014" spans="1:4">
      <c r="A3014" s="271">
        <v>2003400</v>
      </c>
      <c r="B3014" s="272" t="s">
        <v>17970</v>
      </c>
      <c r="C3014" s="271" t="s">
        <v>42</v>
      </c>
      <c r="D3014" s="273">
        <v>393.13</v>
      </c>
    </row>
    <row r="3015" spans="1:4">
      <c r="A3015" s="271">
        <v>2003403</v>
      </c>
      <c r="B3015" s="272" t="s">
        <v>17971</v>
      </c>
      <c r="C3015" s="271" t="s">
        <v>42</v>
      </c>
      <c r="D3015" s="273">
        <v>579.88</v>
      </c>
    </row>
    <row r="3016" spans="1:4">
      <c r="A3016" s="271">
        <v>2003402</v>
      </c>
      <c r="B3016" s="272" t="s">
        <v>17972</v>
      </c>
      <c r="C3016" s="271" t="s">
        <v>42</v>
      </c>
      <c r="D3016" s="273">
        <v>540.07000000000005</v>
      </c>
    </row>
    <row r="3017" spans="1:4">
      <c r="A3017" s="271">
        <v>2003448</v>
      </c>
      <c r="B3017" s="272" t="s">
        <v>17973</v>
      </c>
      <c r="C3017" s="271" t="s">
        <v>2081</v>
      </c>
      <c r="D3017" s="273">
        <v>287.13</v>
      </c>
    </row>
    <row r="3018" spans="1:4">
      <c r="A3018" s="271">
        <v>2003449</v>
      </c>
      <c r="B3018" s="272" t="s">
        <v>17974</v>
      </c>
      <c r="C3018" s="271" t="s">
        <v>2081</v>
      </c>
      <c r="D3018" s="273">
        <v>336.04</v>
      </c>
    </row>
    <row r="3019" spans="1:4">
      <c r="A3019" s="271">
        <v>2003450</v>
      </c>
      <c r="B3019" s="272" t="s">
        <v>17975</v>
      </c>
      <c r="C3019" s="271" t="s">
        <v>2081</v>
      </c>
      <c r="D3019" s="273">
        <v>294.58999999999997</v>
      </c>
    </row>
    <row r="3020" spans="1:4">
      <c r="A3020" s="271">
        <v>2003451</v>
      </c>
      <c r="B3020" s="272" t="s">
        <v>17976</v>
      </c>
      <c r="C3020" s="271" t="s">
        <v>2081</v>
      </c>
      <c r="D3020" s="273">
        <v>345.83</v>
      </c>
    </row>
    <row r="3021" spans="1:4">
      <c r="A3021" s="271">
        <v>2003452</v>
      </c>
      <c r="B3021" s="272" t="s">
        <v>17977</v>
      </c>
      <c r="C3021" s="271" t="s">
        <v>2081</v>
      </c>
      <c r="D3021" s="273">
        <v>905.61</v>
      </c>
    </row>
    <row r="3022" spans="1:4">
      <c r="A3022" s="271">
        <v>2003453</v>
      </c>
      <c r="B3022" s="272" t="s">
        <v>17978</v>
      </c>
      <c r="C3022" s="271" t="s">
        <v>2081</v>
      </c>
      <c r="D3022" s="273">
        <v>1057.07</v>
      </c>
    </row>
    <row r="3023" spans="1:4">
      <c r="A3023" s="271">
        <v>2003454</v>
      </c>
      <c r="B3023" s="272" t="s">
        <v>17979</v>
      </c>
      <c r="C3023" s="271" t="s">
        <v>2081</v>
      </c>
      <c r="D3023" s="273">
        <v>1270.5999999999999</v>
      </c>
    </row>
    <row r="3024" spans="1:4">
      <c r="A3024" s="271">
        <v>2003455</v>
      </c>
      <c r="B3024" s="272" t="s">
        <v>17980</v>
      </c>
      <c r="C3024" s="271" t="s">
        <v>2081</v>
      </c>
      <c r="D3024" s="273">
        <v>1505.19</v>
      </c>
    </row>
    <row r="3025" spans="1:4">
      <c r="A3025" s="271">
        <v>2003456</v>
      </c>
      <c r="B3025" s="272" t="s">
        <v>17981</v>
      </c>
      <c r="C3025" s="271" t="s">
        <v>2081</v>
      </c>
      <c r="D3025" s="273">
        <v>1689.67</v>
      </c>
    </row>
    <row r="3026" spans="1:4">
      <c r="A3026" s="271">
        <v>2003457</v>
      </c>
      <c r="B3026" s="272" t="s">
        <v>17982</v>
      </c>
      <c r="C3026" s="271" t="s">
        <v>2081</v>
      </c>
      <c r="D3026" s="273">
        <v>2024.9</v>
      </c>
    </row>
    <row r="3027" spans="1:4">
      <c r="A3027" s="271">
        <v>2003458</v>
      </c>
      <c r="B3027" s="272" t="s">
        <v>17983</v>
      </c>
      <c r="C3027" s="271" t="s">
        <v>2081</v>
      </c>
      <c r="D3027" s="273">
        <v>2136.9</v>
      </c>
    </row>
    <row r="3028" spans="1:4">
      <c r="A3028" s="271">
        <v>2003459</v>
      </c>
      <c r="B3028" s="272" t="s">
        <v>17984</v>
      </c>
      <c r="C3028" s="271" t="s">
        <v>2081</v>
      </c>
      <c r="D3028" s="273">
        <v>2583.33</v>
      </c>
    </row>
    <row r="3029" spans="1:4">
      <c r="A3029" s="271">
        <v>2003460</v>
      </c>
      <c r="B3029" s="272" t="s">
        <v>17985</v>
      </c>
      <c r="C3029" s="271" t="s">
        <v>2081</v>
      </c>
      <c r="D3029" s="273">
        <v>2996.46</v>
      </c>
    </row>
    <row r="3030" spans="1:4">
      <c r="A3030" s="271">
        <v>2003461</v>
      </c>
      <c r="B3030" s="272" t="s">
        <v>17986</v>
      </c>
      <c r="C3030" s="271" t="s">
        <v>2081</v>
      </c>
      <c r="D3030" s="273">
        <v>3671.65</v>
      </c>
    </row>
    <row r="3031" spans="1:4">
      <c r="A3031" s="271">
        <v>2003462</v>
      </c>
      <c r="B3031" s="272" t="s">
        <v>17987</v>
      </c>
      <c r="C3031" s="271" t="s">
        <v>2081</v>
      </c>
      <c r="D3031" s="273">
        <v>2162.16</v>
      </c>
    </row>
    <row r="3032" spans="1:4">
      <c r="A3032" s="271">
        <v>2003463</v>
      </c>
      <c r="B3032" s="272" t="s">
        <v>17988</v>
      </c>
      <c r="C3032" s="271" t="s">
        <v>2081</v>
      </c>
      <c r="D3032" s="273">
        <v>2621.88</v>
      </c>
    </row>
    <row r="3033" spans="1:4">
      <c r="A3033" s="271">
        <v>2003464</v>
      </c>
      <c r="B3033" s="272" t="s">
        <v>17989</v>
      </c>
      <c r="C3033" s="271" t="s">
        <v>2081</v>
      </c>
      <c r="D3033" s="273">
        <v>2767.19</v>
      </c>
    </row>
    <row r="3034" spans="1:4">
      <c r="A3034" s="271">
        <v>2003465</v>
      </c>
      <c r="B3034" s="272" t="s">
        <v>17990</v>
      </c>
      <c r="C3034" s="271" t="s">
        <v>2081</v>
      </c>
      <c r="D3034" s="273">
        <v>3385.58</v>
      </c>
    </row>
    <row r="3035" spans="1:4">
      <c r="A3035" s="271">
        <v>2003466</v>
      </c>
      <c r="B3035" s="272" t="s">
        <v>17991</v>
      </c>
      <c r="C3035" s="271" t="s">
        <v>2081</v>
      </c>
      <c r="D3035" s="273">
        <v>3849.79</v>
      </c>
    </row>
    <row r="3036" spans="1:4">
      <c r="A3036" s="271">
        <v>2003467</v>
      </c>
      <c r="B3036" s="272" t="s">
        <v>17992</v>
      </c>
      <c r="C3036" s="271" t="s">
        <v>2081</v>
      </c>
      <c r="D3036" s="273">
        <v>4764.2</v>
      </c>
    </row>
    <row r="3037" spans="1:4">
      <c r="A3037" s="271">
        <v>2003468</v>
      </c>
      <c r="B3037" s="272" t="s">
        <v>17993</v>
      </c>
      <c r="C3037" s="271" t="s">
        <v>2081</v>
      </c>
      <c r="D3037" s="273">
        <v>2637.54</v>
      </c>
    </row>
    <row r="3038" spans="1:4">
      <c r="A3038" s="271">
        <v>2003469</v>
      </c>
      <c r="B3038" s="272" t="s">
        <v>17994</v>
      </c>
      <c r="C3038" s="271" t="s">
        <v>2081</v>
      </c>
      <c r="D3038" s="273">
        <v>3223.13</v>
      </c>
    </row>
    <row r="3039" spans="1:4">
      <c r="A3039" s="271">
        <v>2003470</v>
      </c>
      <c r="B3039" s="272" t="s">
        <v>17995</v>
      </c>
      <c r="C3039" s="271" t="s">
        <v>2081</v>
      </c>
      <c r="D3039" s="273">
        <v>3397.45</v>
      </c>
    </row>
    <row r="3040" spans="1:4">
      <c r="A3040" s="271">
        <v>2003471</v>
      </c>
      <c r="B3040" s="272" t="s">
        <v>17996</v>
      </c>
      <c r="C3040" s="271" t="s">
        <v>2081</v>
      </c>
      <c r="D3040" s="273">
        <v>4188.25</v>
      </c>
    </row>
    <row r="3041" spans="1:4">
      <c r="A3041" s="271">
        <v>2003472</v>
      </c>
      <c r="B3041" s="272" t="s">
        <v>17997</v>
      </c>
      <c r="C3041" s="271" t="s">
        <v>2081</v>
      </c>
      <c r="D3041" s="273">
        <v>4981.74</v>
      </c>
    </row>
    <row r="3042" spans="1:4">
      <c r="A3042" s="271">
        <v>2003473</v>
      </c>
      <c r="B3042" s="272" t="s">
        <v>17998</v>
      </c>
      <c r="C3042" s="271" t="s">
        <v>2081</v>
      </c>
      <c r="D3042" s="273">
        <v>6213.76</v>
      </c>
    </row>
    <row r="3043" spans="1:4">
      <c r="A3043" s="271">
        <v>2003475</v>
      </c>
      <c r="B3043" s="272" t="s">
        <v>17999</v>
      </c>
      <c r="C3043" s="271" t="s">
        <v>2081</v>
      </c>
      <c r="D3043" s="273">
        <v>401.88</v>
      </c>
    </row>
    <row r="3044" spans="1:4">
      <c r="A3044" s="271">
        <v>2003474</v>
      </c>
      <c r="B3044" s="272" t="s">
        <v>18000</v>
      </c>
      <c r="C3044" s="271" t="s">
        <v>2081</v>
      </c>
      <c r="D3044" s="273">
        <v>366.81</v>
      </c>
    </row>
    <row r="3045" spans="1:4">
      <c r="A3045" s="271">
        <v>2003441</v>
      </c>
      <c r="B3045" s="272" t="s">
        <v>18001</v>
      </c>
      <c r="C3045" s="271" t="s">
        <v>2081</v>
      </c>
      <c r="D3045" s="273">
        <v>156.75</v>
      </c>
    </row>
    <row r="3046" spans="1:4">
      <c r="A3046" s="271">
        <v>2003440</v>
      </c>
      <c r="B3046" s="272" t="s">
        <v>18002</v>
      </c>
      <c r="C3046" s="271" t="s">
        <v>2081</v>
      </c>
      <c r="D3046" s="273">
        <v>115.46</v>
      </c>
    </row>
    <row r="3047" spans="1:4">
      <c r="A3047" s="271">
        <v>2003443</v>
      </c>
      <c r="B3047" s="272" t="s">
        <v>18003</v>
      </c>
      <c r="C3047" s="271" t="s">
        <v>2081</v>
      </c>
      <c r="D3047" s="273">
        <v>186.07</v>
      </c>
    </row>
    <row r="3048" spans="1:4">
      <c r="A3048" s="271">
        <v>2003442</v>
      </c>
      <c r="B3048" s="272" t="s">
        <v>18004</v>
      </c>
      <c r="C3048" s="271" t="s">
        <v>2081</v>
      </c>
      <c r="D3048" s="273">
        <v>137.04</v>
      </c>
    </row>
    <row r="3049" spans="1:4">
      <c r="A3049" s="271">
        <v>2003445</v>
      </c>
      <c r="B3049" s="272" t="s">
        <v>18005</v>
      </c>
      <c r="C3049" s="271" t="s">
        <v>2081</v>
      </c>
      <c r="D3049" s="273">
        <v>222.15</v>
      </c>
    </row>
    <row r="3050" spans="1:4">
      <c r="A3050" s="271">
        <v>2003444</v>
      </c>
      <c r="B3050" s="272" t="s">
        <v>18006</v>
      </c>
      <c r="C3050" s="271" t="s">
        <v>2081</v>
      </c>
      <c r="D3050" s="273">
        <v>163.65</v>
      </c>
    </row>
    <row r="3051" spans="1:4">
      <c r="A3051" s="271">
        <v>2003447</v>
      </c>
      <c r="B3051" s="272" t="s">
        <v>18007</v>
      </c>
      <c r="C3051" s="271" t="s">
        <v>2081</v>
      </c>
      <c r="D3051" s="273">
        <v>274.04000000000002</v>
      </c>
    </row>
    <row r="3052" spans="1:4">
      <c r="A3052" s="271">
        <v>2003446</v>
      </c>
      <c r="B3052" s="272" t="s">
        <v>18008</v>
      </c>
      <c r="C3052" s="271" t="s">
        <v>2081</v>
      </c>
      <c r="D3052" s="273">
        <v>201.79</v>
      </c>
    </row>
    <row r="3053" spans="1:4" ht="18">
      <c r="A3053" s="271">
        <v>2004516</v>
      </c>
      <c r="B3053" s="272" t="s">
        <v>18009</v>
      </c>
      <c r="C3053" s="271" t="s">
        <v>42</v>
      </c>
      <c r="D3053" s="273">
        <v>23.63</v>
      </c>
    </row>
    <row r="3054" spans="1:4" ht="18">
      <c r="A3054" s="271">
        <v>2004517</v>
      </c>
      <c r="B3054" s="272" t="s">
        <v>18010</v>
      </c>
      <c r="C3054" s="271" t="s">
        <v>42</v>
      </c>
      <c r="D3054" s="273">
        <v>48.71</v>
      </c>
    </row>
    <row r="3055" spans="1:4">
      <c r="A3055" s="271">
        <v>2007971</v>
      </c>
      <c r="B3055" s="272" t="s">
        <v>18011</v>
      </c>
      <c r="C3055" s="271" t="s">
        <v>42</v>
      </c>
      <c r="D3055" s="273">
        <v>93.33</v>
      </c>
    </row>
    <row r="3056" spans="1:4">
      <c r="A3056" s="271">
        <v>2008091</v>
      </c>
      <c r="B3056" s="272" t="s">
        <v>18012</v>
      </c>
      <c r="C3056" s="271" t="s">
        <v>42</v>
      </c>
      <c r="D3056" s="273">
        <v>101.77</v>
      </c>
    </row>
    <row r="3057" spans="1:4">
      <c r="A3057" s="271">
        <v>2006408</v>
      </c>
      <c r="B3057" s="272" t="s">
        <v>18013</v>
      </c>
      <c r="C3057" s="271" t="s">
        <v>42</v>
      </c>
      <c r="D3057" s="273">
        <v>58.58</v>
      </c>
    </row>
    <row r="3058" spans="1:4">
      <c r="A3058" s="271">
        <v>2015642</v>
      </c>
      <c r="B3058" s="272" t="s">
        <v>18014</v>
      </c>
      <c r="C3058" s="271" t="s">
        <v>42</v>
      </c>
      <c r="D3058" s="273">
        <v>119.03</v>
      </c>
    </row>
    <row r="3059" spans="1:4">
      <c r="A3059" s="271">
        <v>2015641</v>
      </c>
      <c r="B3059" s="272" t="s">
        <v>18015</v>
      </c>
      <c r="C3059" s="271" t="s">
        <v>42</v>
      </c>
      <c r="D3059" s="273">
        <v>85.37</v>
      </c>
    </row>
    <row r="3060" spans="1:4">
      <c r="A3060" s="271">
        <v>2004509</v>
      </c>
      <c r="B3060" s="272" t="s">
        <v>18016</v>
      </c>
      <c r="C3060" s="271" t="s">
        <v>42</v>
      </c>
      <c r="D3060" s="273">
        <v>27.94</v>
      </c>
    </row>
    <row r="3061" spans="1:4">
      <c r="A3061" s="271">
        <v>2004510</v>
      </c>
      <c r="B3061" s="272" t="s">
        <v>18017</v>
      </c>
      <c r="C3061" s="271" t="s">
        <v>42</v>
      </c>
      <c r="D3061" s="273">
        <v>32.14</v>
      </c>
    </row>
    <row r="3062" spans="1:4">
      <c r="A3062" s="271">
        <v>2004511</v>
      </c>
      <c r="B3062" s="272" t="s">
        <v>18018</v>
      </c>
      <c r="C3062" s="271" t="s">
        <v>42</v>
      </c>
      <c r="D3062" s="273">
        <v>40.520000000000003</v>
      </c>
    </row>
    <row r="3063" spans="1:4">
      <c r="A3063" s="271">
        <v>2004512</v>
      </c>
      <c r="B3063" s="272" t="s">
        <v>18019</v>
      </c>
      <c r="C3063" s="271" t="s">
        <v>42</v>
      </c>
      <c r="D3063" s="273">
        <v>50.99</v>
      </c>
    </row>
    <row r="3064" spans="1:4" ht="18">
      <c r="A3064" s="271">
        <v>2003843</v>
      </c>
      <c r="B3064" s="272" t="s">
        <v>18020</v>
      </c>
      <c r="C3064" s="271" t="s">
        <v>42</v>
      </c>
      <c r="D3064" s="273">
        <v>221.03</v>
      </c>
    </row>
    <row r="3065" spans="1:4" ht="18">
      <c r="A3065" s="271">
        <v>2003915</v>
      </c>
      <c r="B3065" s="272" t="s">
        <v>18021</v>
      </c>
      <c r="C3065" s="271" t="s">
        <v>42</v>
      </c>
      <c r="D3065" s="273">
        <v>79.06</v>
      </c>
    </row>
    <row r="3066" spans="1:4" ht="18">
      <c r="A3066" s="271">
        <v>2003914</v>
      </c>
      <c r="B3066" s="272" t="s">
        <v>18022</v>
      </c>
      <c r="C3066" s="271" t="s">
        <v>42</v>
      </c>
      <c r="D3066" s="273">
        <v>71.790000000000006</v>
      </c>
    </row>
    <row r="3067" spans="1:4">
      <c r="A3067" s="271">
        <v>2003589</v>
      </c>
      <c r="B3067" s="272" t="s">
        <v>18023</v>
      </c>
      <c r="C3067" s="271" t="s">
        <v>42</v>
      </c>
      <c r="D3067" s="273">
        <v>91.37</v>
      </c>
    </row>
    <row r="3068" spans="1:4">
      <c r="A3068" s="271">
        <v>2003588</v>
      </c>
      <c r="B3068" s="272" t="s">
        <v>18024</v>
      </c>
      <c r="C3068" s="271" t="s">
        <v>42</v>
      </c>
      <c r="D3068" s="273">
        <v>86.26</v>
      </c>
    </row>
    <row r="3069" spans="1:4" ht="18">
      <c r="A3069" s="271">
        <v>2003917</v>
      </c>
      <c r="B3069" s="272" t="s">
        <v>18025</v>
      </c>
      <c r="C3069" s="271" t="s">
        <v>42</v>
      </c>
      <c r="D3069" s="273">
        <v>92.66</v>
      </c>
    </row>
    <row r="3070" spans="1:4" ht="18">
      <c r="A3070" s="271">
        <v>2003916</v>
      </c>
      <c r="B3070" s="272" t="s">
        <v>18026</v>
      </c>
      <c r="C3070" s="271" t="s">
        <v>42</v>
      </c>
      <c r="D3070" s="273">
        <v>85.4</v>
      </c>
    </row>
    <row r="3071" spans="1:4">
      <c r="A3071" s="271">
        <v>2003591</v>
      </c>
      <c r="B3071" s="272" t="s">
        <v>18027</v>
      </c>
      <c r="C3071" s="271" t="s">
        <v>42</v>
      </c>
      <c r="D3071" s="273">
        <v>104.97</v>
      </c>
    </row>
    <row r="3072" spans="1:4">
      <c r="A3072" s="271">
        <v>2003590</v>
      </c>
      <c r="B3072" s="272" t="s">
        <v>18028</v>
      </c>
      <c r="C3072" s="271" t="s">
        <v>42</v>
      </c>
      <c r="D3072" s="273">
        <v>99.86</v>
      </c>
    </row>
    <row r="3073" spans="1:4">
      <c r="A3073" s="271">
        <v>2003593</v>
      </c>
      <c r="B3073" s="272" t="s">
        <v>18029</v>
      </c>
      <c r="C3073" s="271" t="s">
        <v>42</v>
      </c>
      <c r="D3073" s="273">
        <v>60.9</v>
      </c>
    </row>
    <row r="3074" spans="1:4">
      <c r="A3074" s="271">
        <v>2003592</v>
      </c>
      <c r="B3074" s="272" t="s">
        <v>18030</v>
      </c>
      <c r="C3074" s="271" t="s">
        <v>42</v>
      </c>
      <c r="D3074" s="273">
        <v>53.59</v>
      </c>
    </row>
    <row r="3075" spans="1:4">
      <c r="A3075" s="271">
        <v>2003595</v>
      </c>
      <c r="B3075" s="272" t="s">
        <v>18031</v>
      </c>
      <c r="C3075" s="271" t="s">
        <v>42</v>
      </c>
      <c r="D3075" s="273">
        <v>47.3</v>
      </c>
    </row>
    <row r="3076" spans="1:4">
      <c r="A3076" s="271">
        <v>2003594</v>
      </c>
      <c r="B3076" s="272" t="s">
        <v>18032</v>
      </c>
      <c r="C3076" s="271" t="s">
        <v>42</v>
      </c>
      <c r="D3076" s="273">
        <v>39.99</v>
      </c>
    </row>
    <row r="3077" spans="1:4" ht="18">
      <c r="A3077" s="271">
        <v>2003597</v>
      </c>
      <c r="B3077" s="272" t="s">
        <v>18033</v>
      </c>
      <c r="C3077" s="271" t="s">
        <v>42</v>
      </c>
      <c r="D3077" s="273">
        <v>82.95</v>
      </c>
    </row>
    <row r="3078" spans="1:4" ht="18">
      <c r="A3078" s="271">
        <v>2003596</v>
      </c>
      <c r="B3078" s="272" t="s">
        <v>18034</v>
      </c>
      <c r="C3078" s="271" t="s">
        <v>42</v>
      </c>
      <c r="D3078" s="273">
        <v>67.260000000000005</v>
      </c>
    </row>
    <row r="3079" spans="1:4">
      <c r="A3079" s="271">
        <v>2003572</v>
      </c>
      <c r="B3079" s="272" t="s">
        <v>18035</v>
      </c>
      <c r="C3079" s="271" t="s">
        <v>42</v>
      </c>
      <c r="D3079" s="273">
        <v>103.36</v>
      </c>
    </row>
    <row r="3080" spans="1:4">
      <c r="A3080" s="271">
        <v>2003580</v>
      </c>
      <c r="B3080" s="272" t="s">
        <v>18036</v>
      </c>
      <c r="C3080" s="271" t="s">
        <v>42</v>
      </c>
      <c r="D3080" s="273">
        <v>51.18</v>
      </c>
    </row>
    <row r="3081" spans="1:4">
      <c r="A3081" s="271">
        <v>2003573</v>
      </c>
      <c r="B3081" s="272" t="s">
        <v>18037</v>
      </c>
      <c r="C3081" s="271" t="s">
        <v>42</v>
      </c>
      <c r="D3081" s="273">
        <v>109.95</v>
      </c>
    </row>
    <row r="3082" spans="1:4">
      <c r="A3082" s="271">
        <v>2003581</v>
      </c>
      <c r="B3082" s="272" t="s">
        <v>18038</v>
      </c>
      <c r="C3082" s="271" t="s">
        <v>42</v>
      </c>
      <c r="D3082" s="273">
        <v>49.62</v>
      </c>
    </row>
    <row r="3083" spans="1:4" ht="18">
      <c r="A3083" s="271">
        <v>2003561</v>
      </c>
      <c r="B3083" s="272" t="s">
        <v>18039</v>
      </c>
      <c r="C3083" s="271" t="s">
        <v>42</v>
      </c>
      <c r="D3083" s="273">
        <v>154.56</v>
      </c>
    </row>
    <row r="3084" spans="1:4" ht="18">
      <c r="A3084" s="271">
        <v>2003560</v>
      </c>
      <c r="B3084" s="272" t="s">
        <v>18040</v>
      </c>
      <c r="C3084" s="271" t="s">
        <v>42</v>
      </c>
      <c r="D3084" s="273">
        <v>87.33</v>
      </c>
    </row>
    <row r="3085" spans="1:4" ht="18">
      <c r="A3085" s="271">
        <v>2003574</v>
      </c>
      <c r="B3085" s="272" t="s">
        <v>18041</v>
      </c>
      <c r="C3085" s="271" t="s">
        <v>42</v>
      </c>
      <c r="D3085" s="273">
        <v>146.34</v>
      </c>
    </row>
    <row r="3086" spans="1:4" ht="18">
      <c r="A3086" s="271">
        <v>2003582</v>
      </c>
      <c r="B3086" s="272" t="s">
        <v>18042</v>
      </c>
      <c r="C3086" s="271" t="s">
        <v>42</v>
      </c>
      <c r="D3086" s="273">
        <v>95.32</v>
      </c>
    </row>
    <row r="3087" spans="1:4" ht="18">
      <c r="A3087" s="271">
        <v>2003563</v>
      </c>
      <c r="B3087" s="272" t="s">
        <v>18043</v>
      </c>
      <c r="C3087" s="271" t="s">
        <v>42</v>
      </c>
      <c r="D3087" s="273">
        <v>164.3</v>
      </c>
    </row>
    <row r="3088" spans="1:4" ht="18">
      <c r="A3088" s="271">
        <v>2003562</v>
      </c>
      <c r="B3088" s="272" t="s">
        <v>18044</v>
      </c>
      <c r="C3088" s="271" t="s">
        <v>42</v>
      </c>
      <c r="D3088" s="273">
        <v>84.85</v>
      </c>
    </row>
    <row r="3089" spans="1:4" ht="18">
      <c r="A3089" s="271">
        <v>2003575</v>
      </c>
      <c r="B3089" s="272" t="s">
        <v>18045</v>
      </c>
      <c r="C3089" s="271" t="s">
        <v>42</v>
      </c>
      <c r="D3089" s="273">
        <v>153.16999999999999</v>
      </c>
    </row>
    <row r="3090" spans="1:4" ht="18">
      <c r="A3090" s="271">
        <v>2003583</v>
      </c>
      <c r="B3090" s="272" t="s">
        <v>18046</v>
      </c>
      <c r="C3090" s="271" t="s">
        <v>42</v>
      </c>
      <c r="D3090" s="273">
        <v>93.58</v>
      </c>
    </row>
    <row r="3091" spans="1:4">
      <c r="A3091" s="271">
        <v>2003565</v>
      </c>
      <c r="B3091" s="272" t="s">
        <v>18047</v>
      </c>
      <c r="C3091" s="271" t="s">
        <v>42</v>
      </c>
      <c r="D3091" s="273">
        <v>91.56</v>
      </c>
    </row>
    <row r="3092" spans="1:4">
      <c r="A3092" s="271">
        <v>2003564</v>
      </c>
      <c r="B3092" s="272" t="s">
        <v>18048</v>
      </c>
      <c r="C3092" s="271" t="s">
        <v>42</v>
      </c>
      <c r="D3092" s="273">
        <v>68.900000000000006</v>
      </c>
    </row>
    <row r="3093" spans="1:4">
      <c r="A3093" s="271">
        <v>2003567</v>
      </c>
      <c r="B3093" s="272" t="s">
        <v>18049</v>
      </c>
      <c r="C3093" s="271" t="s">
        <v>42</v>
      </c>
      <c r="D3093" s="273">
        <v>102.38</v>
      </c>
    </row>
    <row r="3094" spans="1:4">
      <c r="A3094" s="271">
        <v>2003566</v>
      </c>
      <c r="B3094" s="272" t="s">
        <v>18050</v>
      </c>
      <c r="C3094" s="271" t="s">
        <v>42</v>
      </c>
      <c r="D3094" s="273">
        <v>74.97</v>
      </c>
    </row>
    <row r="3095" spans="1:4" ht="18">
      <c r="A3095" s="271">
        <v>2003569</v>
      </c>
      <c r="B3095" s="272" t="s">
        <v>18051</v>
      </c>
      <c r="C3095" s="271" t="s">
        <v>42</v>
      </c>
      <c r="D3095" s="273">
        <v>123.15</v>
      </c>
    </row>
    <row r="3096" spans="1:4" ht="18">
      <c r="A3096" s="271">
        <v>2003568</v>
      </c>
      <c r="B3096" s="272" t="s">
        <v>18052</v>
      </c>
      <c r="C3096" s="271" t="s">
        <v>42</v>
      </c>
      <c r="D3096" s="273">
        <v>100.54</v>
      </c>
    </row>
    <row r="3097" spans="1:4">
      <c r="A3097" s="271">
        <v>2003578</v>
      </c>
      <c r="B3097" s="272" t="s">
        <v>18053</v>
      </c>
      <c r="C3097" s="271" t="s">
        <v>42</v>
      </c>
      <c r="D3097" s="273">
        <v>127</v>
      </c>
    </row>
    <row r="3098" spans="1:4">
      <c r="A3098" s="271">
        <v>2003586</v>
      </c>
      <c r="B3098" s="272" t="s">
        <v>18054</v>
      </c>
      <c r="C3098" s="271" t="s">
        <v>42</v>
      </c>
      <c r="D3098" s="273">
        <v>109.02</v>
      </c>
    </row>
    <row r="3099" spans="1:4" ht="18">
      <c r="A3099" s="271">
        <v>2003571</v>
      </c>
      <c r="B3099" s="272" t="s">
        <v>18055</v>
      </c>
      <c r="C3099" s="271" t="s">
        <v>42</v>
      </c>
      <c r="D3099" s="273">
        <v>133.97999999999999</v>
      </c>
    </row>
    <row r="3100" spans="1:4" ht="18">
      <c r="A3100" s="271">
        <v>2003570</v>
      </c>
      <c r="B3100" s="272" t="s">
        <v>18056</v>
      </c>
      <c r="C3100" s="271" t="s">
        <v>42</v>
      </c>
      <c r="D3100" s="273">
        <v>106.61</v>
      </c>
    </row>
    <row r="3101" spans="1:4">
      <c r="A3101" s="271">
        <v>2003579</v>
      </c>
      <c r="B3101" s="272" t="s">
        <v>18057</v>
      </c>
      <c r="C3101" s="271" t="s">
        <v>42</v>
      </c>
      <c r="D3101" s="273">
        <v>136.29</v>
      </c>
    </row>
    <row r="3102" spans="1:4">
      <c r="A3102" s="271">
        <v>2003587</v>
      </c>
      <c r="B3102" s="272" t="s">
        <v>18058</v>
      </c>
      <c r="C3102" s="271" t="s">
        <v>42</v>
      </c>
      <c r="D3102" s="273">
        <v>114.65</v>
      </c>
    </row>
    <row r="3103" spans="1:4">
      <c r="A3103" s="271">
        <v>2004506</v>
      </c>
      <c r="B3103" s="272" t="s">
        <v>18059</v>
      </c>
      <c r="C3103" s="271" t="s">
        <v>42</v>
      </c>
      <c r="D3103" s="273">
        <v>45.71</v>
      </c>
    </row>
    <row r="3104" spans="1:4">
      <c r="A3104" s="271">
        <v>2004507</v>
      </c>
      <c r="B3104" s="272" t="s">
        <v>18060</v>
      </c>
      <c r="C3104" s="271" t="s">
        <v>42</v>
      </c>
      <c r="D3104" s="273">
        <v>58.83</v>
      </c>
    </row>
    <row r="3105" spans="1:4">
      <c r="A3105" s="271">
        <v>2003614</v>
      </c>
      <c r="B3105" s="272" t="s">
        <v>18061</v>
      </c>
      <c r="C3105" s="271" t="s">
        <v>42</v>
      </c>
      <c r="D3105" s="273">
        <v>105.62</v>
      </c>
    </row>
    <row r="3106" spans="1:4">
      <c r="A3106" s="271">
        <v>2003865</v>
      </c>
      <c r="B3106" s="272" t="s">
        <v>18062</v>
      </c>
      <c r="C3106" s="271" t="s">
        <v>42</v>
      </c>
      <c r="D3106" s="273">
        <v>118.42</v>
      </c>
    </row>
    <row r="3107" spans="1:4">
      <c r="A3107" s="271">
        <v>2003923</v>
      </c>
      <c r="B3107" s="272" t="s">
        <v>18063</v>
      </c>
      <c r="C3107" s="271" t="s">
        <v>42</v>
      </c>
      <c r="D3107" s="273">
        <v>43.83</v>
      </c>
    </row>
    <row r="3108" spans="1:4">
      <c r="A3108" s="271">
        <v>2003922</v>
      </c>
      <c r="B3108" s="272" t="s">
        <v>18064</v>
      </c>
      <c r="C3108" s="271" t="s">
        <v>42</v>
      </c>
      <c r="D3108" s="273">
        <v>25.38</v>
      </c>
    </row>
    <row r="3109" spans="1:4">
      <c r="A3109" s="271">
        <v>2003605</v>
      </c>
      <c r="B3109" s="272" t="s">
        <v>18065</v>
      </c>
      <c r="C3109" s="271" t="s">
        <v>42</v>
      </c>
      <c r="D3109" s="273">
        <v>39.69</v>
      </c>
    </row>
    <row r="3110" spans="1:4">
      <c r="A3110" s="271">
        <v>2003604</v>
      </c>
      <c r="B3110" s="272" t="s">
        <v>18066</v>
      </c>
      <c r="C3110" s="271" t="s">
        <v>42</v>
      </c>
      <c r="D3110" s="273">
        <v>23.39</v>
      </c>
    </row>
    <row r="3111" spans="1:4">
      <c r="A3111" s="271">
        <v>2003607</v>
      </c>
      <c r="B3111" s="272" t="s">
        <v>18067</v>
      </c>
      <c r="C3111" s="271" t="s">
        <v>42</v>
      </c>
      <c r="D3111" s="273">
        <v>30.2</v>
      </c>
    </row>
    <row r="3112" spans="1:4">
      <c r="A3112" s="271">
        <v>2003606</v>
      </c>
      <c r="B3112" s="272" t="s">
        <v>18068</v>
      </c>
      <c r="C3112" s="271" t="s">
        <v>42</v>
      </c>
      <c r="D3112" s="273">
        <v>24.35</v>
      </c>
    </row>
    <row r="3113" spans="1:4">
      <c r="A3113" s="271">
        <v>2003609</v>
      </c>
      <c r="B3113" s="272" t="s">
        <v>18069</v>
      </c>
      <c r="C3113" s="271" t="s">
        <v>42</v>
      </c>
      <c r="D3113" s="273">
        <v>15.58</v>
      </c>
    </row>
    <row r="3114" spans="1:4">
      <c r="A3114" s="271">
        <v>2003608</v>
      </c>
      <c r="B3114" s="272" t="s">
        <v>18070</v>
      </c>
      <c r="C3114" s="271" t="s">
        <v>42</v>
      </c>
      <c r="D3114" s="273">
        <v>9.73</v>
      </c>
    </row>
    <row r="3115" spans="1:4">
      <c r="A3115" s="271">
        <v>2003925</v>
      </c>
      <c r="B3115" s="272" t="s">
        <v>18071</v>
      </c>
      <c r="C3115" s="271" t="s">
        <v>42</v>
      </c>
      <c r="D3115" s="273">
        <v>55.35</v>
      </c>
    </row>
    <row r="3116" spans="1:4">
      <c r="A3116" s="271">
        <v>2003924</v>
      </c>
      <c r="B3116" s="272" t="s">
        <v>18072</v>
      </c>
      <c r="C3116" s="271" t="s">
        <v>42</v>
      </c>
      <c r="D3116" s="273">
        <v>47.35</v>
      </c>
    </row>
    <row r="3117" spans="1:4">
      <c r="A3117" s="271">
        <v>2003611</v>
      </c>
      <c r="B3117" s="272" t="s">
        <v>18073</v>
      </c>
      <c r="C3117" s="271" t="s">
        <v>42</v>
      </c>
      <c r="D3117" s="273">
        <v>51.21</v>
      </c>
    </row>
    <row r="3118" spans="1:4">
      <c r="A3118" s="271">
        <v>2003610</v>
      </c>
      <c r="B3118" s="272" t="s">
        <v>18074</v>
      </c>
      <c r="C3118" s="271" t="s">
        <v>42</v>
      </c>
      <c r="D3118" s="273">
        <v>45.36</v>
      </c>
    </row>
    <row r="3119" spans="1:4" ht="18">
      <c r="A3119" s="271">
        <v>2003820</v>
      </c>
      <c r="B3119" s="272" t="s">
        <v>18075</v>
      </c>
      <c r="C3119" s="271" t="s">
        <v>2081</v>
      </c>
      <c r="D3119" s="273">
        <v>14.43</v>
      </c>
    </row>
    <row r="3120" spans="1:4" ht="18">
      <c r="A3120" s="271">
        <v>2003821</v>
      </c>
      <c r="B3120" s="272" t="s">
        <v>18076</v>
      </c>
      <c r="C3120" s="271" t="s">
        <v>2081</v>
      </c>
      <c r="D3120" s="273">
        <v>12.33</v>
      </c>
    </row>
    <row r="3121" spans="1:4" ht="18">
      <c r="A3121" s="271">
        <v>2003842</v>
      </c>
      <c r="B3121" s="272" t="s">
        <v>18077</v>
      </c>
      <c r="C3121" s="271" t="s">
        <v>157</v>
      </c>
      <c r="D3121" s="273">
        <v>48.86</v>
      </c>
    </row>
    <row r="3122" spans="1:4">
      <c r="A3122" s="271">
        <v>2003385</v>
      </c>
      <c r="B3122" s="272" t="s">
        <v>18078</v>
      </c>
      <c r="C3122" s="271" t="s">
        <v>2081</v>
      </c>
      <c r="D3122" s="273">
        <v>41.75</v>
      </c>
    </row>
    <row r="3123" spans="1:4">
      <c r="A3123" s="271">
        <v>2003384</v>
      </c>
      <c r="B3123" s="272" t="s">
        <v>18079</v>
      </c>
      <c r="C3123" s="271" t="s">
        <v>2081</v>
      </c>
      <c r="D3123" s="273">
        <v>31.32</v>
      </c>
    </row>
    <row r="3124" spans="1:4">
      <c r="A3124" s="271">
        <v>2003387</v>
      </c>
      <c r="B3124" s="272" t="s">
        <v>18080</v>
      </c>
      <c r="C3124" s="271" t="s">
        <v>2081</v>
      </c>
      <c r="D3124" s="273">
        <v>51.59</v>
      </c>
    </row>
    <row r="3125" spans="1:4">
      <c r="A3125" s="271">
        <v>2003386</v>
      </c>
      <c r="B3125" s="272" t="s">
        <v>18081</v>
      </c>
      <c r="C3125" s="271" t="s">
        <v>2081</v>
      </c>
      <c r="D3125" s="273">
        <v>38.32</v>
      </c>
    </row>
    <row r="3126" spans="1:4">
      <c r="A3126" s="271">
        <v>2003335</v>
      </c>
      <c r="B3126" s="272" t="s">
        <v>18082</v>
      </c>
      <c r="C3126" s="271" t="s">
        <v>2081</v>
      </c>
      <c r="D3126" s="273">
        <v>1383.16</v>
      </c>
    </row>
    <row r="3127" spans="1:4">
      <c r="A3127" s="271">
        <v>2003334</v>
      </c>
      <c r="B3127" s="272" t="s">
        <v>18083</v>
      </c>
      <c r="C3127" s="271" t="s">
        <v>2081</v>
      </c>
      <c r="D3127" s="273">
        <v>1192.56</v>
      </c>
    </row>
    <row r="3128" spans="1:4">
      <c r="A3128" s="271">
        <v>2003336</v>
      </c>
      <c r="B3128" s="272" t="s">
        <v>18084</v>
      </c>
      <c r="C3128" s="271" t="s">
        <v>2081</v>
      </c>
      <c r="D3128" s="273">
        <v>1162.43</v>
      </c>
    </row>
    <row r="3129" spans="1:4">
      <c r="A3129" s="271">
        <v>2003337</v>
      </c>
      <c r="B3129" s="272" t="s">
        <v>18085</v>
      </c>
      <c r="C3129" s="271" t="s">
        <v>2081</v>
      </c>
      <c r="D3129" s="273">
        <v>972.87</v>
      </c>
    </row>
    <row r="3130" spans="1:4">
      <c r="A3130" s="271">
        <v>2003819</v>
      </c>
      <c r="B3130" s="272" t="s">
        <v>18086</v>
      </c>
      <c r="C3130" s="271" t="s">
        <v>42</v>
      </c>
      <c r="D3130" s="273">
        <v>5.18</v>
      </c>
    </row>
    <row r="3131" spans="1:4">
      <c r="A3131" s="271">
        <v>2004504</v>
      </c>
      <c r="B3131" s="272" t="s">
        <v>18087</v>
      </c>
      <c r="C3131" s="271" t="s">
        <v>15152</v>
      </c>
      <c r="D3131" s="273">
        <v>12.1</v>
      </c>
    </row>
    <row r="3132" spans="1:4">
      <c r="A3132" s="271">
        <v>2003864</v>
      </c>
      <c r="B3132" s="272" t="s">
        <v>18088</v>
      </c>
      <c r="C3132" s="271" t="s">
        <v>2086</v>
      </c>
      <c r="D3132" s="273">
        <v>16.329999999999998</v>
      </c>
    </row>
    <row r="3133" spans="1:4">
      <c r="A3133" s="271">
        <v>2003863</v>
      </c>
      <c r="B3133" s="272" t="s">
        <v>18089</v>
      </c>
      <c r="C3133" s="271" t="s">
        <v>2086</v>
      </c>
      <c r="D3133" s="273">
        <v>17.170000000000002</v>
      </c>
    </row>
    <row r="3134" spans="1:4">
      <c r="A3134" s="271">
        <v>2004508</v>
      </c>
      <c r="B3134" s="272" t="s">
        <v>18090</v>
      </c>
      <c r="C3134" s="271" t="s">
        <v>42</v>
      </c>
      <c r="D3134" s="273">
        <v>11.59</v>
      </c>
    </row>
    <row r="3135" spans="1:4" ht="18">
      <c r="A3135" s="271">
        <v>2003316</v>
      </c>
      <c r="B3135" s="272" t="s">
        <v>18091</v>
      </c>
      <c r="C3135" s="271" t="s">
        <v>2081</v>
      </c>
      <c r="D3135" s="273">
        <v>96.35</v>
      </c>
    </row>
    <row r="3136" spans="1:4" ht="18">
      <c r="A3136" s="271">
        <v>2003317</v>
      </c>
      <c r="B3136" s="272" t="s">
        <v>18092</v>
      </c>
      <c r="C3136" s="271" t="s">
        <v>2081</v>
      </c>
      <c r="D3136" s="273">
        <v>92.9</v>
      </c>
    </row>
    <row r="3137" spans="1:4">
      <c r="A3137" s="271">
        <v>2003767</v>
      </c>
      <c r="B3137" s="272" t="s">
        <v>18093</v>
      </c>
      <c r="C3137" s="271" t="s">
        <v>15152</v>
      </c>
      <c r="D3137" s="273">
        <v>86.94</v>
      </c>
    </row>
    <row r="3138" spans="1:4">
      <c r="A3138" s="271">
        <v>2003844</v>
      </c>
      <c r="B3138" s="272" t="s">
        <v>18094</v>
      </c>
      <c r="C3138" s="271" t="s">
        <v>15152</v>
      </c>
      <c r="D3138" s="273">
        <v>84.59</v>
      </c>
    </row>
    <row r="3139" spans="1:4">
      <c r="A3139" s="271">
        <v>2003576</v>
      </c>
      <c r="B3139" s="272" t="s">
        <v>18095</v>
      </c>
      <c r="C3139" s="271" t="s">
        <v>15152</v>
      </c>
      <c r="D3139" s="273">
        <v>11.19</v>
      </c>
    </row>
    <row r="3140" spans="1:4">
      <c r="A3140" s="271">
        <v>2003858</v>
      </c>
      <c r="B3140" s="272" t="s">
        <v>18096</v>
      </c>
      <c r="C3140" s="271" t="s">
        <v>15152</v>
      </c>
      <c r="D3140" s="273">
        <v>8.83</v>
      </c>
    </row>
    <row r="3141" spans="1:4">
      <c r="A3141" s="271">
        <v>2003850</v>
      </c>
      <c r="B3141" s="272" t="s">
        <v>18097</v>
      </c>
      <c r="C3141" s="271" t="s">
        <v>15152</v>
      </c>
      <c r="D3141" s="273">
        <v>92.3</v>
      </c>
    </row>
    <row r="3142" spans="1:4">
      <c r="A3142" s="271">
        <v>2003849</v>
      </c>
      <c r="B3142" s="272" t="s">
        <v>18098</v>
      </c>
      <c r="C3142" s="271" t="s">
        <v>15152</v>
      </c>
      <c r="D3142" s="273">
        <v>55.7</v>
      </c>
    </row>
    <row r="3143" spans="1:4">
      <c r="A3143" s="271">
        <v>2003868</v>
      </c>
      <c r="B3143" s="272" t="s">
        <v>18099</v>
      </c>
      <c r="C3143" s="271" t="s">
        <v>15152</v>
      </c>
      <c r="D3143" s="273">
        <v>87.23</v>
      </c>
    </row>
    <row r="3144" spans="1:4">
      <c r="A3144" s="271">
        <v>2003369</v>
      </c>
      <c r="B3144" s="272" t="s">
        <v>18100</v>
      </c>
      <c r="C3144" s="271" t="s">
        <v>42</v>
      </c>
      <c r="D3144" s="273">
        <v>50.75</v>
      </c>
    </row>
    <row r="3145" spans="1:4">
      <c r="A3145" s="271">
        <v>2003368</v>
      </c>
      <c r="B3145" s="272" t="s">
        <v>18101</v>
      </c>
      <c r="C3145" s="271" t="s">
        <v>42</v>
      </c>
      <c r="D3145" s="273">
        <v>41.03</v>
      </c>
    </row>
    <row r="3146" spans="1:4" ht="18">
      <c r="A3146" s="271">
        <v>2003939</v>
      </c>
      <c r="B3146" s="272" t="s">
        <v>18102</v>
      </c>
      <c r="C3146" s="271" t="s">
        <v>42</v>
      </c>
      <c r="D3146" s="273">
        <v>54.05</v>
      </c>
    </row>
    <row r="3147" spans="1:4" ht="18">
      <c r="A3147" s="271">
        <v>2003940</v>
      </c>
      <c r="B3147" s="272" t="s">
        <v>18103</v>
      </c>
      <c r="C3147" s="271" t="s">
        <v>42</v>
      </c>
      <c r="D3147" s="273">
        <v>44.29</v>
      </c>
    </row>
    <row r="3148" spans="1:4">
      <c r="A3148" s="271">
        <v>2003371</v>
      </c>
      <c r="B3148" s="272" t="s">
        <v>18104</v>
      </c>
      <c r="C3148" s="271" t="s">
        <v>42</v>
      </c>
      <c r="D3148" s="273">
        <v>39.700000000000003</v>
      </c>
    </row>
    <row r="3149" spans="1:4">
      <c r="A3149" s="271">
        <v>2003370</v>
      </c>
      <c r="B3149" s="272" t="s">
        <v>18105</v>
      </c>
      <c r="C3149" s="271" t="s">
        <v>42</v>
      </c>
      <c r="D3149" s="273">
        <v>31.49</v>
      </c>
    </row>
    <row r="3150" spans="1:4" ht="18">
      <c r="A3150" s="271">
        <v>2003941</v>
      </c>
      <c r="B3150" s="272" t="s">
        <v>18106</v>
      </c>
      <c r="C3150" s="271" t="s">
        <v>42</v>
      </c>
      <c r="D3150" s="273">
        <v>46.2</v>
      </c>
    </row>
    <row r="3151" spans="1:4" ht="18">
      <c r="A3151" s="271">
        <v>2003942</v>
      </c>
      <c r="B3151" s="272" t="s">
        <v>18107</v>
      </c>
      <c r="C3151" s="271" t="s">
        <v>42</v>
      </c>
      <c r="D3151" s="273">
        <v>37.950000000000003</v>
      </c>
    </row>
    <row r="3152" spans="1:4">
      <c r="A3152" s="271">
        <v>2003373</v>
      </c>
      <c r="B3152" s="272" t="s">
        <v>18108</v>
      </c>
      <c r="C3152" s="271" t="s">
        <v>42</v>
      </c>
      <c r="D3152" s="273">
        <v>22.65</v>
      </c>
    </row>
    <row r="3153" spans="1:4">
      <c r="A3153" s="271">
        <v>2003372</v>
      </c>
      <c r="B3153" s="272" t="s">
        <v>18109</v>
      </c>
      <c r="C3153" s="271" t="s">
        <v>42</v>
      </c>
      <c r="D3153" s="273">
        <v>18.670000000000002</v>
      </c>
    </row>
    <row r="3154" spans="1:4" ht="18">
      <c r="A3154" s="271">
        <v>2003943</v>
      </c>
      <c r="B3154" s="272" t="s">
        <v>18110</v>
      </c>
      <c r="C3154" s="271" t="s">
        <v>42</v>
      </c>
      <c r="D3154" s="273">
        <v>21.8</v>
      </c>
    </row>
    <row r="3155" spans="1:4" ht="18">
      <c r="A3155" s="271">
        <v>2003944</v>
      </c>
      <c r="B3155" s="272" t="s">
        <v>18111</v>
      </c>
      <c r="C3155" s="271" t="s">
        <v>42</v>
      </c>
      <c r="D3155" s="273">
        <v>17.8</v>
      </c>
    </row>
    <row r="3156" spans="1:4">
      <c r="A3156" s="271">
        <v>2003375</v>
      </c>
      <c r="B3156" s="272" t="s">
        <v>18112</v>
      </c>
      <c r="C3156" s="271" t="s">
        <v>42</v>
      </c>
      <c r="D3156" s="273">
        <v>14.49</v>
      </c>
    </row>
    <row r="3157" spans="1:4">
      <c r="A3157" s="271">
        <v>2003374</v>
      </c>
      <c r="B3157" s="272" t="s">
        <v>18113</v>
      </c>
      <c r="C3157" s="271" t="s">
        <v>42</v>
      </c>
      <c r="D3157" s="273">
        <v>11.56</v>
      </c>
    </row>
    <row r="3158" spans="1:4" ht="18">
      <c r="A3158" s="271">
        <v>2003945</v>
      </c>
      <c r="B3158" s="272" t="s">
        <v>18114</v>
      </c>
      <c r="C3158" s="271" t="s">
        <v>42</v>
      </c>
      <c r="D3158" s="273">
        <v>16.32</v>
      </c>
    </row>
    <row r="3159" spans="1:4" ht="18">
      <c r="A3159" s="271">
        <v>2003946</v>
      </c>
      <c r="B3159" s="272" t="s">
        <v>18115</v>
      </c>
      <c r="C3159" s="271" t="s">
        <v>42</v>
      </c>
      <c r="D3159" s="273">
        <v>13.37</v>
      </c>
    </row>
    <row r="3160" spans="1:4">
      <c r="A3160" s="271">
        <v>2003377</v>
      </c>
      <c r="B3160" s="272" t="s">
        <v>18116</v>
      </c>
      <c r="C3160" s="271" t="s">
        <v>42</v>
      </c>
      <c r="D3160" s="273">
        <v>19.57</v>
      </c>
    </row>
    <row r="3161" spans="1:4">
      <c r="A3161" s="271">
        <v>2003376</v>
      </c>
      <c r="B3161" s="272" t="s">
        <v>18117</v>
      </c>
      <c r="C3161" s="271" t="s">
        <v>42</v>
      </c>
      <c r="D3161" s="273">
        <v>16.41</v>
      </c>
    </row>
    <row r="3162" spans="1:4" ht="18">
      <c r="A3162" s="271">
        <v>2003947</v>
      </c>
      <c r="B3162" s="272" t="s">
        <v>18118</v>
      </c>
      <c r="C3162" s="271" t="s">
        <v>42</v>
      </c>
      <c r="D3162" s="273">
        <v>17.13</v>
      </c>
    </row>
    <row r="3163" spans="1:4" ht="18">
      <c r="A3163" s="271">
        <v>2003948</v>
      </c>
      <c r="B3163" s="272" t="s">
        <v>18119</v>
      </c>
      <c r="C3163" s="271" t="s">
        <v>42</v>
      </c>
      <c r="D3163" s="273">
        <v>13.95</v>
      </c>
    </row>
    <row r="3164" spans="1:4">
      <c r="A3164" s="271">
        <v>2003379</v>
      </c>
      <c r="B3164" s="272" t="s">
        <v>18120</v>
      </c>
      <c r="C3164" s="271" t="s">
        <v>42</v>
      </c>
      <c r="D3164" s="273">
        <v>11.27</v>
      </c>
    </row>
    <row r="3165" spans="1:4">
      <c r="A3165" s="271">
        <v>2003378</v>
      </c>
      <c r="B3165" s="272" t="s">
        <v>18121</v>
      </c>
      <c r="C3165" s="271" t="s">
        <v>42</v>
      </c>
      <c r="D3165" s="273">
        <v>9.14</v>
      </c>
    </row>
    <row r="3166" spans="1:4" ht="18">
      <c r="A3166" s="271">
        <v>2003949</v>
      </c>
      <c r="B3166" s="272" t="s">
        <v>18122</v>
      </c>
      <c r="C3166" s="271" t="s">
        <v>42</v>
      </c>
      <c r="D3166" s="273">
        <v>11.75</v>
      </c>
    </row>
    <row r="3167" spans="1:4" ht="18">
      <c r="A3167" s="271">
        <v>2003950</v>
      </c>
      <c r="B3167" s="272" t="s">
        <v>18123</v>
      </c>
      <c r="C3167" s="271" t="s">
        <v>42</v>
      </c>
      <c r="D3167" s="273">
        <v>9.6</v>
      </c>
    </row>
    <row r="3168" spans="1:4">
      <c r="A3168" s="271">
        <v>2003381</v>
      </c>
      <c r="B3168" s="272" t="s">
        <v>18124</v>
      </c>
      <c r="C3168" s="271" t="s">
        <v>42</v>
      </c>
      <c r="D3168" s="273">
        <v>21.93</v>
      </c>
    </row>
    <row r="3169" spans="1:4">
      <c r="A3169" s="271">
        <v>2003380</v>
      </c>
      <c r="B3169" s="272" t="s">
        <v>18125</v>
      </c>
      <c r="C3169" s="271" t="s">
        <v>42</v>
      </c>
      <c r="D3169" s="273">
        <v>18.27</v>
      </c>
    </row>
    <row r="3170" spans="1:4" ht="18">
      <c r="A3170" s="271">
        <v>2003951</v>
      </c>
      <c r="B3170" s="272" t="s">
        <v>18126</v>
      </c>
      <c r="C3170" s="271" t="s">
        <v>42</v>
      </c>
      <c r="D3170" s="273">
        <v>19.989999999999998</v>
      </c>
    </row>
    <row r="3171" spans="1:4" ht="18">
      <c r="A3171" s="271">
        <v>2003952</v>
      </c>
      <c r="B3171" s="272" t="s">
        <v>18127</v>
      </c>
      <c r="C3171" s="271" t="s">
        <v>42</v>
      </c>
      <c r="D3171" s="273">
        <v>16.309999999999999</v>
      </c>
    </row>
    <row r="3172" spans="1:4">
      <c r="A3172" s="271">
        <v>2003383</v>
      </c>
      <c r="B3172" s="272" t="s">
        <v>18128</v>
      </c>
      <c r="C3172" s="271" t="s">
        <v>42</v>
      </c>
      <c r="D3172" s="273">
        <v>40.92</v>
      </c>
    </row>
    <row r="3173" spans="1:4">
      <c r="A3173" s="271">
        <v>2003382</v>
      </c>
      <c r="B3173" s="272" t="s">
        <v>18129</v>
      </c>
      <c r="C3173" s="271" t="s">
        <v>42</v>
      </c>
      <c r="D3173" s="273">
        <v>34.08</v>
      </c>
    </row>
    <row r="3174" spans="1:4" ht="18">
      <c r="A3174" s="271">
        <v>2003953</v>
      </c>
      <c r="B3174" s="272" t="s">
        <v>18130</v>
      </c>
      <c r="C3174" s="271" t="s">
        <v>42</v>
      </c>
      <c r="D3174" s="273">
        <v>36.35</v>
      </c>
    </row>
    <row r="3175" spans="1:4" ht="18">
      <c r="A3175" s="271">
        <v>2003954</v>
      </c>
      <c r="B3175" s="272" t="s">
        <v>18131</v>
      </c>
      <c r="C3175" s="271" t="s">
        <v>42</v>
      </c>
      <c r="D3175" s="273">
        <v>29.48</v>
      </c>
    </row>
    <row r="3176" spans="1:4">
      <c r="A3176" s="271">
        <v>2004514</v>
      </c>
      <c r="B3176" s="272" t="s">
        <v>18132</v>
      </c>
      <c r="C3176" s="271" t="s">
        <v>42</v>
      </c>
      <c r="D3176" s="273">
        <v>12.45</v>
      </c>
    </row>
    <row r="3177" spans="1:4">
      <c r="A3177" s="271">
        <v>2004515</v>
      </c>
      <c r="B3177" s="272" t="s">
        <v>18133</v>
      </c>
      <c r="C3177" s="271" t="s">
        <v>42</v>
      </c>
      <c r="D3177" s="273">
        <v>31.67</v>
      </c>
    </row>
    <row r="3178" spans="1:4">
      <c r="A3178" s="271">
        <v>2005759</v>
      </c>
      <c r="B3178" s="272" t="s">
        <v>18134</v>
      </c>
      <c r="C3178" s="271" t="s">
        <v>42</v>
      </c>
      <c r="D3178" s="273">
        <v>41.75</v>
      </c>
    </row>
    <row r="3179" spans="1:4">
      <c r="A3179" s="271">
        <v>2005764</v>
      </c>
      <c r="B3179" s="272" t="s">
        <v>18135</v>
      </c>
      <c r="C3179" s="271" t="s">
        <v>42</v>
      </c>
      <c r="D3179" s="273">
        <v>54.55</v>
      </c>
    </row>
    <row r="3180" spans="1:4">
      <c r="A3180" s="271">
        <v>2003678</v>
      </c>
      <c r="B3180" s="272" t="s">
        <v>18136</v>
      </c>
      <c r="C3180" s="271" t="s">
        <v>2081</v>
      </c>
      <c r="D3180" s="273">
        <v>1649.47</v>
      </c>
    </row>
    <row r="3181" spans="1:4">
      <c r="A3181" s="271">
        <v>2003677</v>
      </c>
      <c r="B3181" s="272" t="s">
        <v>18137</v>
      </c>
      <c r="C3181" s="271" t="s">
        <v>2081</v>
      </c>
      <c r="D3181" s="273">
        <v>1484.55</v>
      </c>
    </row>
    <row r="3182" spans="1:4">
      <c r="A3182" s="271">
        <v>2003680</v>
      </c>
      <c r="B3182" s="272" t="s">
        <v>18138</v>
      </c>
      <c r="C3182" s="271" t="s">
        <v>2081</v>
      </c>
      <c r="D3182" s="273">
        <v>1626.51</v>
      </c>
    </row>
    <row r="3183" spans="1:4">
      <c r="A3183" s="271">
        <v>2003679</v>
      </c>
      <c r="B3183" s="272" t="s">
        <v>18139</v>
      </c>
      <c r="C3183" s="271" t="s">
        <v>2081</v>
      </c>
      <c r="D3183" s="273">
        <v>1468.23</v>
      </c>
    </row>
    <row r="3184" spans="1:4">
      <c r="A3184" s="271">
        <v>2003682</v>
      </c>
      <c r="B3184" s="272" t="s">
        <v>18140</v>
      </c>
      <c r="C3184" s="271" t="s">
        <v>2081</v>
      </c>
      <c r="D3184" s="273">
        <v>1857.27</v>
      </c>
    </row>
    <row r="3185" spans="1:4">
      <c r="A3185" s="271">
        <v>2003681</v>
      </c>
      <c r="B3185" s="272" t="s">
        <v>18141</v>
      </c>
      <c r="C3185" s="271" t="s">
        <v>2081</v>
      </c>
      <c r="D3185" s="273">
        <v>1660.13</v>
      </c>
    </row>
    <row r="3186" spans="1:4">
      <c r="A3186" s="271">
        <v>2003684</v>
      </c>
      <c r="B3186" s="272" t="s">
        <v>18142</v>
      </c>
      <c r="C3186" s="271" t="s">
        <v>2081</v>
      </c>
      <c r="D3186" s="273">
        <v>2230.6</v>
      </c>
    </row>
    <row r="3187" spans="1:4">
      <c r="A3187" s="271">
        <v>2003683</v>
      </c>
      <c r="B3187" s="272" t="s">
        <v>18143</v>
      </c>
      <c r="C3187" s="271" t="s">
        <v>2081</v>
      </c>
      <c r="D3187" s="273">
        <v>1995.54</v>
      </c>
    </row>
    <row r="3188" spans="1:4">
      <c r="A3188" s="271">
        <v>2003686</v>
      </c>
      <c r="B3188" s="272" t="s">
        <v>18144</v>
      </c>
      <c r="C3188" s="271" t="s">
        <v>2081</v>
      </c>
      <c r="D3188" s="273">
        <v>2627.99</v>
      </c>
    </row>
    <row r="3189" spans="1:4">
      <c r="A3189" s="271">
        <v>2003685</v>
      </c>
      <c r="B3189" s="272" t="s">
        <v>18145</v>
      </c>
      <c r="C3189" s="271" t="s">
        <v>2081</v>
      </c>
      <c r="D3189" s="273">
        <v>2354.08</v>
      </c>
    </row>
    <row r="3190" spans="1:4">
      <c r="A3190" s="271">
        <v>2003688</v>
      </c>
      <c r="B3190" s="272" t="s">
        <v>18146</v>
      </c>
      <c r="C3190" s="271" t="s">
        <v>2081</v>
      </c>
      <c r="D3190" s="273">
        <v>3278.94</v>
      </c>
    </row>
    <row r="3191" spans="1:4">
      <c r="A3191" s="271">
        <v>2003687</v>
      </c>
      <c r="B3191" s="272" t="s">
        <v>18147</v>
      </c>
      <c r="C3191" s="271" t="s">
        <v>2081</v>
      </c>
      <c r="D3191" s="273">
        <v>2947.21</v>
      </c>
    </row>
    <row r="3192" spans="1:4">
      <c r="A3192" s="271">
        <v>2003690</v>
      </c>
      <c r="B3192" s="272" t="s">
        <v>18148</v>
      </c>
      <c r="C3192" s="271" t="s">
        <v>2081</v>
      </c>
      <c r="D3192" s="273">
        <v>1903.57</v>
      </c>
    </row>
    <row r="3193" spans="1:4">
      <c r="A3193" s="271">
        <v>2003689</v>
      </c>
      <c r="B3193" s="272" t="s">
        <v>18149</v>
      </c>
      <c r="C3193" s="271" t="s">
        <v>2081</v>
      </c>
      <c r="D3193" s="273">
        <v>1711.17</v>
      </c>
    </row>
    <row r="3194" spans="1:4">
      <c r="A3194" s="271">
        <v>2003692</v>
      </c>
      <c r="B3194" s="272" t="s">
        <v>18150</v>
      </c>
      <c r="C3194" s="271" t="s">
        <v>2081</v>
      </c>
      <c r="D3194" s="273">
        <v>1883.89</v>
      </c>
    </row>
    <row r="3195" spans="1:4">
      <c r="A3195" s="271">
        <v>2003691</v>
      </c>
      <c r="B3195" s="272" t="s">
        <v>18151</v>
      </c>
      <c r="C3195" s="271" t="s">
        <v>2081</v>
      </c>
      <c r="D3195" s="273">
        <v>1697.18</v>
      </c>
    </row>
    <row r="3196" spans="1:4">
      <c r="A3196" s="271">
        <v>2003694</v>
      </c>
      <c r="B3196" s="272" t="s">
        <v>18152</v>
      </c>
      <c r="C3196" s="271" t="s">
        <v>2081</v>
      </c>
      <c r="D3196" s="273">
        <v>2130.61</v>
      </c>
    </row>
    <row r="3197" spans="1:4">
      <c r="A3197" s="271">
        <v>2003693</v>
      </c>
      <c r="B3197" s="272" t="s">
        <v>18153</v>
      </c>
      <c r="C3197" s="271" t="s">
        <v>2081</v>
      </c>
      <c r="D3197" s="273">
        <v>1901.24</v>
      </c>
    </row>
    <row r="3198" spans="1:4">
      <c r="A3198" s="271">
        <v>2003696</v>
      </c>
      <c r="B3198" s="272" t="s">
        <v>18154</v>
      </c>
      <c r="C3198" s="271" t="s">
        <v>2081</v>
      </c>
      <c r="D3198" s="273">
        <v>2401.46</v>
      </c>
    </row>
    <row r="3199" spans="1:4">
      <c r="A3199" s="271">
        <v>2003695</v>
      </c>
      <c r="B3199" s="272" t="s">
        <v>18155</v>
      </c>
      <c r="C3199" s="271" t="s">
        <v>2081</v>
      </c>
      <c r="D3199" s="273">
        <v>2132.2800000000002</v>
      </c>
    </row>
    <row r="3200" spans="1:4">
      <c r="A3200" s="271">
        <v>2003698</v>
      </c>
      <c r="B3200" s="272" t="s">
        <v>18156</v>
      </c>
      <c r="C3200" s="271" t="s">
        <v>2081</v>
      </c>
      <c r="D3200" s="273">
        <v>2931.48</v>
      </c>
    </row>
    <row r="3201" spans="1:4">
      <c r="A3201" s="271">
        <v>2003697</v>
      </c>
      <c r="B3201" s="272" t="s">
        <v>18157</v>
      </c>
      <c r="C3201" s="271" t="s">
        <v>2081</v>
      </c>
      <c r="D3201" s="273">
        <v>2621.55</v>
      </c>
    </row>
    <row r="3202" spans="1:4">
      <c r="A3202" s="271">
        <v>2003700</v>
      </c>
      <c r="B3202" s="272" t="s">
        <v>18158</v>
      </c>
      <c r="C3202" s="271" t="s">
        <v>2081</v>
      </c>
      <c r="D3202" s="273">
        <v>3612.59</v>
      </c>
    </row>
    <row r="3203" spans="1:4">
      <c r="A3203" s="271">
        <v>2003699</v>
      </c>
      <c r="B3203" s="272" t="s">
        <v>18159</v>
      </c>
      <c r="C3203" s="271" t="s">
        <v>2081</v>
      </c>
      <c r="D3203" s="273">
        <v>3241.05</v>
      </c>
    </row>
    <row r="3204" spans="1:4">
      <c r="A3204" s="271">
        <v>2003702</v>
      </c>
      <c r="B3204" s="272" t="s">
        <v>18160</v>
      </c>
      <c r="C3204" s="271" t="s">
        <v>2081</v>
      </c>
      <c r="D3204" s="273">
        <v>2170.79</v>
      </c>
    </row>
    <row r="3205" spans="1:4">
      <c r="A3205" s="271">
        <v>2003701</v>
      </c>
      <c r="B3205" s="272" t="s">
        <v>18161</v>
      </c>
      <c r="C3205" s="271" t="s">
        <v>2081</v>
      </c>
      <c r="D3205" s="273">
        <v>1947.11</v>
      </c>
    </row>
    <row r="3206" spans="1:4">
      <c r="A3206" s="271">
        <v>2003704</v>
      </c>
      <c r="B3206" s="272" t="s">
        <v>18162</v>
      </c>
      <c r="C3206" s="271" t="s">
        <v>2081</v>
      </c>
      <c r="D3206" s="273">
        <v>2151.11</v>
      </c>
    </row>
    <row r="3207" spans="1:4">
      <c r="A3207" s="271">
        <v>2003703</v>
      </c>
      <c r="B3207" s="272" t="s">
        <v>18163</v>
      </c>
      <c r="C3207" s="271" t="s">
        <v>2081</v>
      </c>
      <c r="D3207" s="273">
        <v>1933.12</v>
      </c>
    </row>
    <row r="3208" spans="1:4">
      <c r="A3208" s="271">
        <v>2003706</v>
      </c>
      <c r="B3208" s="272" t="s">
        <v>18164</v>
      </c>
      <c r="C3208" s="271" t="s">
        <v>2081</v>
      </c>
      <c r="D3208" s="273">
        <v>2417.0700000000002</v>
      </c>
    </row>
    <row r="3209" spans="1:4">
      <c r="A3209" s="271">
        <v>2003705</v>
      </c>
      <c r="B3209" s="272" t="s">
        <v>18165</v>
      </c>
      <c r="C3209" s="271" t="s">
        <v>2081</v>
      </c>
      <c r="D3209" s="273">
        <v>2151.6799999999998</v>
      </c>
    </row>
    <row r="3210" spans="1:4">
      <c r="A3210" s="271">
        <v>2003708</v>
      </c>
      <c r="B3210" s="272" t="s">
        <v>18166</v>
      </c>
      <c r="C3210" s="271" t="s">
        <v>2081</v>
      </c>
      <c r="D3210" s="273">
        <v>2814.86</v>
      </c>
    </row>
    <row r="3211" spans="1:4">
      <c r="A3211" s="271">
        <v>2003707</v>
      </c>
      <c r="B3211" s="272" t="s">
        <v>18167</v>
      </c>
      <c r="C3211" s="271" t="s">
        <v>2081</v>
      </c>
      <c r="D3211" s="273">
        <v>2507.7800000000002</v>
      </c>
    </row>
    <row r="3212" spans="1:4">
      <c r="A3212" s="271">
        <v>2003710</v>
      </c>
      <c r="B3212" s="272" t="s">
        <v>18168</v>
      </c>
      <c r="C3212" s="271" t="s">
        <v>2081</v>
      </c>
      <c r="D3212" s="273">
        <v>3248.09</v>
      </c>
    </row>
    <row r="3213" spans="1:4">
      <c r="A3213" s="271">
        <v>2003709</v>
      </c>
      <c r="B3213" s="272" t="s">
        <v>18169</v>
      </c>
      <c r="C3213" s="271" t="s">
        <v>2081</v>
      </c>
      <c r="D3213" s="273">
        <v>2898.35</v>
      </c>
    </row>
    <row r="3214" spans="1:4">
      <c r="A3214" s="271">
        <v>2003712</v>
      </c>
      <c r="B3214" s="272" t="s">
        <v>18170</v>
      </c>
      <c r="C3214" s="271" t="s">
        <v>2081</v>
      </c>
      <c r="D3214" s="273">
        <v>3959.35</v>
      </c>
    </row>
    <row r="3215" spans="1:4">
      <c r="A3215" s="271">
        <v>2003711</v>
      </c>
      <c r="B3215" s="272" t="s">
        <v>18171</v>
      </c>
      <c r="C3215" s="271" t="s">
        <v>2081</v>
      </c>
      <c r="D3215" s="273">
        <v>3544.21</v>
      </c>
    </row>
    <row r="3216" spans="1:4">
      <c r="A3216" s="271">
        <v>2004505</v>
      </c>
      <c r="B3216" s="272" t="s">
        <v>18172</v>
      </c>
      <c r="C3216" s="271" t="s">
        <v>15152</v>
      </c>
      <c r="D3216" s="273">
        <v>15.26</v>
      </c>
    </row>
    <row r="3217" spans="1:4">
      <c r="A3217" s="271">
        <v>2003349</v>
      </c>
      <c r="B3217" s="272" t="s">
        <v>18173</v>
      </c>
      <c r="C3217" s="271" t="s">
        <v>42</v>
      </c>
      <c r="D3217" s="273">
        <v>44.03</v>
      </c>
    </row>
    <row r="3218" spans="1:4">
      <c r="A3218" s="271">
        <v>2003348</v>
      </c>
      <c r="B3218" s="272" t="s">
        <v>18174</v>
      </c>
      <c r="C3218" s="271" t="s">
        <v>42</v>
      </c>
      <c r="D3218" s="273">
        <v>34.04</v>
      </c>
    </row>
    <row r="3219" spans="1:4" ht="18">
      <c r="A3219" s="271">
        <v>2003975</v>
      </c>
      <c r="B3219" s="272" t="s">
        <v>18175</v>
      </c>
      <c r="C3219" s="271" t="s">
        <v>42</v>
      </c>
      <c r="D3219" s="273">
        <v>50.69</v>
      </c>
    </row>
    <row r="3220" spans="1:4" ht="18">
      <c r="A3220" s="271">
        <v>2003976</v>
      </c>
      <c r="B3220" s="272" t="s">
        <v>18176</v>
      </c>
      <c r="C3220" s="271" t="s">
        <v>42</v>
      </c>
      <c r="D3220" s="273">
        <v>40.659999999999997</v>
      </c>
    </row>
    <row r="3221" spans="1:4">
      <c r="A3221" s="271">
        <v>2003351</v>
      </c>
      <c r="B3221" s="272" t="s">
        <v>18177</v>
      </c>
      <c r="C3221" s="271" t="s">
        <v>42</v>
      </c>
      <c r="D3221" s="273">
        <v>58.89</v>
      </c>
    </row>
    <row r="3222" spans="1:4">
      <c r="A3222" s="271">
        <v>2003350</v>
      </c>
      <c r="B3222" s="272" t="s">
        <v>18178</v>
      </c>
      <c r="C3222" s="271" t="s">
        <v>42</v>
      </c>
      <c r="D3222" s="273">
        <v>45.51</v>
      </c>
    </row>
    <row r="3223" spans="1:4" ht="18">
      <c r="A3223" s="271">
        <v>2003977</v>
      </c>
      <c r="B3223" s="272" t="s">
        <v>18179</v>
      </c>
      <c r="C3223" s="271" t="s">
        <v>42</v>
      </c>
      <c r="D3223" s="273">
        <v>67.91</v>
      </c>
    </row>
    <row r="3224" spans="1:4" ht="18">
      <c r="A3224" s="271">
        <v>2003978</v>
      </c>
      <c r="B3224" s="272" t="s">
        <v>18180</v>
      </c>
      <c r="C3224" s="271" t="s">
        <v>42</v>
      </c>
      <c r="D3224" s="273">
        <v>54.47</v>
      </c>
    </row>
    <row r="3225" spans="1:4">
      <c r="A3225" s="271">
        <v>2003353</v>
      </c>
      <c r="B3225" s="272" t="s">
        <v>18181</v>
      </c>
      <c r="C3225" s="271" t="s">
        <v>42</v>
      </c>
      <c r="D3225" s="273">
        <v>45.16</v>
      </c>
    </row>
    <row r="3226" spans="1:4">
      <c r="A3226" s="271">
        <v>2003352</v>
      </c>
      <c r="B3226" s="272" t="s">
        <v>18182</v>
      </c>
      <c r="C3226" s="271" t="s">
        <v>42</v>
      </c>
      <c r="D3226" s="273">
        <v>34.89</v>
      </c>
    </row>
    <row r="3227" spans="1:4" ht="18">
      <c r="A3227" s="271">
        <v>2003979</v>
      </c>
      <c r="B3227" s="272" t="s">
        <v>18183</v>
      </c>
      <c r="C3227" s="271" t="s">
        <v>42</v>
      </c>
      <c r="D3227" s="273">
        <v>52.09</v>
      </c>
    </row>
    <row r="3228" spans="1:4" ht="18">
      <c r="A3228" s="271">
        <v>2003980</v>
      </c>
      <c r="B3228" s="272" t="s">
        <v>18184</v>
      </c>
      <c r="C3228" s="271" t="s">
        <v>42</v>
      </c>
      <c r="D3228" s="273">
        <v>41.78</v>
      </c>
    </row>
    <row r="3229" spans="1:4">
      <c r="A3229" s="271">
        <v>2003355</v>
      </c>
      <c r="B3229" s="272" t="s">
        <v>18185</v>
      </c>
      <c r="C3229" s="271" t="s">
        <v>42</v>
      </c>
      <c r="D3229" s="273">
        <v>61.18</v>
      </c>
    </row>
    <row r="3230" spans="1:4">
      <c r="A3230" s="271">
        <v>2003354</v>
      </c>
      <c r="B3230" s="272" t="s">
        <v>18186</v>
      </c>
      <c r="C3230" s="271" t="s">
        <v>42</v>
      </c>
      <c r="D3230" s="273">
        <v>47.26</v>
      </c>
    </row>
    <row r="3231" spans="1:4" ht="18">
      <c r="A3231" s="271">
        <v>2003981</v>
      </c>
      <c r="B3231" s="272" t="s">
        <v>18187</v>
      </c>
      <c r="C3231" s="271" t="s">
        <v>42</v>
      </c>
      <c r="D3231" s="273">
        <v>70.650000000000006</v>
      </c>
    </row>
    <row r="3232" spans="1:4" ht="18">
      <c r="A3232" s="271">
        <v>2003982</v>
      </c>
      <c r="B3232" s="272" t="s">
        <v>18188</v>
      </c>
      <c r="C3232" s="271" t="s">
        <v>42</v>
      </c>
      <c r="D3232" s="273">
        <v>56.67</v>
      </c>
    </row>
    <row r="3233" spans="1:4">
      <c r="A3233" s="271">
        <v>2003343</v>
      </c>
      <c r="B3233" s="272" t="s">
        <v>18189</v>
      </c>
      <c r="C3233" s="271" t="s">
        <v>42</v>
      </c>
      <c r="D3233" s="273">
        <v>51.43</v>
      </c>
    </row>
    <row r="3234" spans="1:4">
      <c r="A3234" s="271">
        <v>2003342</v>
      </c>
      <c r="B3234" s="272" t="s">
        <v>18190</v>
      </c>
      <c r="C3234" s="271" t="s">
        <v>42</v>
      </c>
      <c r="D3234" s="273">
        <v>43.04</v>
      </c>
    </row>
    <row r="3235" spans="1:4" ht="18">
      <c r="A3235" s="271">
        <v>2003971</v>
      </c>
      <c r="B3235" s="272" t="s">
        <v>18191</v>
      </c>
      <c r="C3235" s="271" t="s">
        <v>42</v>
      </c>
      <c r="D3235" s="273">
        <v>57.07</v>
      </c>
    </row>
    <row r="3236" spans="1:4" ht="18">
      <c r="A3236" s="271">
        <v>2003972</v>
      </c>
      <c r="B3236" s="272" t="s">
        <v>18192</v>
      </c>
      <c r="C3236" s="271" t="s">
        <v>42</v>
      </c>
      <c r="D3236" s="273">
        <v>48.64</v>
      </c>
    </row>
    <row r="3237" spans="1:4">
      <c r="A3237" s="271">
        <v>2003345</v>
      </c>
      <c r="B3237" s="272" t="s">
        <v>18193</v>
      </c>
      <c r="C3237" s="271" t="s">
        <v>42</v>
      </c>
      <c r="D3237" s="273">
        <v>34.549999999999997</v>
      </c>
    </row>
    <row r="3238" spans="1:4">
      <c r="A3238" s="271">
        <v>2003344</v>
      </c>
      <c r="B3238" s="272" t="s">
        <v>18194</v>
      </c>
      <c r="C3238" s="271" t="s">
        <v>42</v>
      </c>
      <c r="D3238" s="273">
        <v>28.69</v>
      </c>
    </row>
    <row r="3239" spans="1:4" ht="18">
      <c r="A3239" s="271">
        <v>2003973</v>
      </c>
      <c r="B3239" s="272" t="s">
        <v>18195</v>
      </c>
      <c r="C3239" s="271" t="s">
        <v>42</v>
      </c>
      <c r="D3239" s="273">
        <v>38.43</v>
      </c>
    </row>
    <row r="3240" spans="1:4" ht="18">
      <c r="A3240" s="271">
        <v>2003974</v>
      </c>
      <c r="B3240" s="272" t="s">
        <v>18196</v>
      </c>
      <c r="C3240" s="271" t="s">
        <v>42</v>
      </c>
      <c r="D3240" s="273">
        <v>32.54</v>
      </c>
    </row>
    <row r="3241" spans="1:4">
      <c r="A3241" s="271">
        <v>2003346</v>
      </c>
      <c r="B3241" s="272" t="s">
        <v>18197</v>
      </c>
      <c r="C3241" s="271" t="s">
        <v>42</v>
      </c>
      <c r="D3241" s="273">
        <v>19.32</v>
      </c>
    </row>
    <row r="3242" spans="1:4">
      <c r="A3242" s="271">
        <v>2003347</v>
      </c>
      <c r="B3242" s="272" t="s">
        <v>18198</v>
      </c>
      <c r="C3242" s="271" t="s">
        <v>42</v>
      </c>
      <c r="D3242" s="273">
        <v>11.73</v>
      </c>
    </row>
    <row r="3243" spans="1:4">
      <c r="A3243" s="271">
        <v>2003932</v>
      </c>
      <c r="B3243" s="272" t="s">
        <v>18199</v>
      </c>
      <c r="C3243" s="271" t="s">
        <v>42</v>
      </c>
      <c r="D3243" s="273">
        <v>10.73</v>
      </c>
    </row>
    <row r="3244" spans="1:4">
      <c r="A3244" s="271">
        <v>2003933</v>
      </c>
      <c r="B3244" s="272" t="s">
        <v>18200</v>
      </c>
      <c r="C3244" s="271" t="s">
        <v>42</v>
      </c>
      <c r="D3244" s="273">
        <v>5.75</v>
      </c>
    </row>
    <row r="3245" spans="1:4">
      <c r="A3245" s="271">
        <v>2003319</v>
      </c>
      <c r="B3245" s="272" t="s">
        <v>18201</v>
      </c>
      <c r="C3245" s="271" t="s">
        <v>42</v>
      </c>
      <c r="D3245" s="273">
        <v>67.099999999999994</v>
      </c>
    </row>
    <row r="3246" spans="1:4">
      <c r="A3246" s="271">
        <v>2003318</v>
      </c>
      <c r="B3246" s="272" t="s">
        <v>18202</v>
      </c>
      <c r="C3246" s="271" t="s">
        <v>42</v>
      </c>
      <c r="D3246" s="273">
        <v>55.66</v>
      </c>
    </row>
    <row r="3247" spans="1:4" ht="18">
      <c r="A3247" s="271">
        <v>2003955</v>
      </c>
      <c r="B3247" s="272" t="s">
        <v>18203</v>
      </c>
      <c r="C3247" s="271" t="s">
        <v>42</v>
      </c>
      <c r="D3247" s="273">
        <v>74.95</v>
      </c>
    </row>
    <row r="3248" spans="1:4" ht="18">
      <c r="A3248" s="271">
        <v>2003956</v>
      </c>
      <c r="B3248" s="272" t="s">
        <v>18204</v>
      </c>
      <c r="C3248" s="271" t="s">
        <v>42</v>
      </c>
      <c r="D3248" s="273">
        <v>63.46</v>
      </c>
    </row>
    <row r="3249" spans="1:4">
      <c r="A3249" s="271">
        <v>2003321</v>
      </c>
      <c r="B3249" s="272" t="s">
        <v>18205</v>
      </c>
      <c r="C3249" s="271" t="s">
        <v>42</v>
      </c>
      <c r="D3249" s="273">
        <v>55.99</v>
      </c>
    </row>
    <row r="3250" spans="1:4">
      <c r="A3250" s="271">
        <v>2003320</v>
      </c>
      <c r="B3250" s="272" t="s">
        <v>18206</v>
      </c>
      <c r="C3250" s="271" t="s">
        <v>42</v>
      </c>
      <c r="D3250" s="273">
        <v>46.42</v>
      </c>
    </row>
    <row r="3251" spans="1:4" ht="18">
      <c r="A3251" s="271">
        <v>2003957</v>
      </c>
      <c r="B3251" s="272" t="s">
        <v>18207</v>
      </c>
      <c r="C3251" s="271" t="s">
        <v>42</v>
      </c>
      <c r="D3251" s="273">
        <v>62.54</v>
      </c>
    </row>
    <row r="3252" spans="1:4" ht="18">
      <c r="A3252" s="271">
        <v>2003958</v>
      </c>
      <c r="B3252" s="272" t="s">
        <v>18208</v>
      </c>
      <c r="C3252" s="271" t="s">
        <v>42</v>
      </c>
      <c r="D3252" s="273">
        <v>52.92</v>
      </c>
    </row>
    <row r="3253" spans="1:4">
      <c r="A3253" s="271">
        <v>2003323</v>
      </c>
      <c r="B3253" s="272" t="s">
        <v>18209</v>
      </c>
      <c r="C3253" s="271" t="s">
        <v>42</v>
      </c>
      <c r="D3253" s="273">
        <v>47.92</v>
      </c>
    </row>
    <row r="3254" spans="1:4">
      <c r="A3254" s="271">
        <v>2003322</v>
      </c>
      <c r="B3254" s="272" t="s">
        <v>18210</v>
      </c>
      <c r="C3254" s="271" t="s">
        <v>42</v>
      </c>
      <c r="D3254" s="273">
        <v>39.68</v>
      </c>
    </row>
    <row r="3255" spans="1:4" ht="18">
      <c r="A3255" s="271">
        <v>2003959</v>
      </c>
      <c r="B3255" s="272" t="s">
        <v>18211</v>
      </c>
      <c r="C3255" s="271" t="s">
        <v>42</v>
      </c>
      <c r="D3255" s="273">
        <v>53.53</v>
      </c>
    </row>
    <row r="3256" spans="1:4" ht="18">
      <c r="A3256" s="271">
        <v>2003960</v>
      </c>
      <c r="B3256" s="272" t="s">
        <v>18212</v>
      </c>
      <c r="C3256" s="271" t="s">
        <v>42</v>
      </c>
      <c r="D3256" s="273">
        <v>45.26</v>
      </c>
    </row>
    <row r="3257" spans="1:4">
      <c r="A3257" s="271">
        <v>2003325</v>
      </c>
      <c r="B3257" s="272" t="s">
        <v>18213</v>
      </c>
      <c r="C3257" s="271" t="s">
        <v>42</v>
      </c>
      <c r="D3257" s="273">
        <v>38.64</v>
      </c>
    </row>
    <row r="3258" spans="1:4">
      <c r="A3258" s="271">
        <v>2003324</v>
      </c>
      <c r="B3258" s="272" t="s">
        <v>18214</v>
      </c>
      <c r="C3258" s="271" t="s">
        <v>42</v>
      </c>
      <c r="D3258" s="273">
        <v>31.83</v>
      </c>
    </row>
    <row r="3259" spans="1:4" ht="18">
      <c r="A3259" s="271">
        <v>2003961</v>
      </c>
      <c r="B3259" s="272" t="s">
        <v>18215</v>
      </c>
      <c r="C3259" s="271" t="s">
        <v>42</v>
      </c>
      <c r="D3259" s="273">
        <v>43.26</v>
      </c>
    </row>
    <row r="3260" spans="1:4" ht="18">
      <c r="A3260" s="271">
        <v>2003962</v>
      </c>
      <c r="B3260" s="272" t="s">
        <v>18216</v>
      </c>
      <c r="C3260" s="271" t="s">
        <v>42</v>
      </c>
      <c r="D3260" s="273">
        <v>36.42</v>
      </c>
    </row>
    <row r="3261" spans="1:4">
      <c r="A3261" s="271">
        <v>2003327</v>
      </c>
      <c r="B3261" s="272" t="s">
        <v>18217</v>
      </c>
      <c r="C3261" s="271" t="s">
        <v>42</v>
      </c>
      <c r="D3261" s="273">
        <v>84.28</v>
      </c>
    </row>
    <row r="3262" spans="1:4">
      <c r="A3262" s="271">
        <v>2003326</v>
      </c>
      <c r="B3262" s="272" t="s">
        <v>18218</v>
      </c>
      <c r="C3262" s="271" t="s">
        <v>42</v>
      </c>
      <c r="D3262" s="273">
        <v>73.88</v>
      </c>
    </row>
    <row r="3263" spans="1:4" ht="18">
      <c r="A3263" s="271">
        <v>2003963</v>
      </c>
      <c r="B3263" s="272" t="s">
        <v>18219</v>
      </c>
      <c r="C3263" s="271" t="s">
        <v>42</v>
      </c>
      <c r="D3263" s="273">
        <v>66.92</v>
      </c>
    </row>
    <row r="3264" spans="1:4" ht="18">
      <c r="A3264" s="271">
        <v>2003964</v>
      </c>
      <c r="B3264" s="272" t="s">
        <v>18220</v>
      </c>
      <c r="C3264" s="271" t="s">
        <v>42</v>
      </c>
      <c r="D3264" s="273">
        <v>56.47</v>
      </c>
    </row>
    <row r="3265" spans="1:4">
      <c r="A3265" s="271">
        <v>2003329</v>
      </c>
      <c r="B3265" s="272" t="s">
        <v>18221</v>
      </c>
      <c r="C3265" s="271" t="s">
        <v>42</v>
      </c>
      <c r="D3265" s="273">
        <v>70.989999999999995</v>
      </c>
    </row>
    <row r="3266" spans="1:4">
      <c r="A3266" s="271">
        <v>2003328</v>
      </c>
      <c r="B3266" s="272" t="s">
        <v>18222</v>
      </c>
      <c r="C3266" s="271" t="s">
        <v>42</v>
      </c>
      <c r="D3266" s="273">
        <v>62.22</v>
      </c>
    </row>
    <row r="3267" spans="1:4" ht="18">
      <c r="A3267" s="271">
        <v>2003965</v>
      </c>
      <c r="B3267" s="272" t="s">
        <v>18223</v>
      </c>
      <c r="C3267" s="271" t="s">
        <v>42</v>
      </c>
      <c r="D3267" s="273">
        <v>56.68</v>
      </c>
    </row>
    <row r="3268" spans="1:4" ht="18">
      <c r="A3268" s="271">
        <v>2003966</v>
      </c>
      <c r="B3268" s="272" t="s">
        <v>18224</v>
      </c>
      <c r="C3268" s="271" t="s">
        <v>42</v>
      </c>
      <c r="D3268" s="273">
        <v>47.86</v>
      </c>
    </row>
    <row r="3269" spans="1:4">
      <c r="A3269" s="271">
        <v>2003331</v>
      </c>
      <c r="B3269" s="272" t="s">
        <v>18225</v>
      </c>
      <c r="C3269" s="271" t="s">
        <v>42</v>
      </c>
      <c r="D3269" s="273">
        <v>59.77</v>
      </c>
    </row>
    <row r="3270" spans="1:4">
      <c r="A3270" s="271">
        <v>2003330</v>
      </c>
      <c r="B3270" s="272" t="s">
        <v>18226</v>
      </c>
      <c r="C3270" s="271" t="s">
        <v>42</v>
      </c>
      <c r="D3270" s="273">
        <v>52.29</v>
      </c>
    </row>
    <row r="3271" spans="1:4" ht="18">
      <c r="A3271" s="271">
        <v>2003967</v>
      </c>
      <c r="B3271" s="272" t="s">
        <v>18227</v>
      </c>
      <c r="C3271" s="271" t="s">
        <v>42</v>
      </c>
      <c r="D3271" s="273">
        <v>47.92</v>
      </c>
    </row>
    <row r="3272" spans="1:4" ht="18">
      <c r="A3272" s="271">
        <v>2003968</v>
      </c>
      <c r="B3272" s="272" t="s">
        <v>18228</v>
      </c>
      <c r="C3272" s="271" t="s">
        <v>42</v>
      </c>
      <c r="D3272" s="273">
        <v>40.409999999999997</v>
      </c>
    </row>
    <row r="3273" spans="1:4">
      <c r="A3273" s="271">
        <v>2003333</v>
      </c>
      <c r="B3273" s="272" t="s">
        <v>18229</v>
      </c>
      <c r="C3273" s="271" t="s">
        <v>42</v>
      </c>
      <c r="D3273" s="273">
        <v>49.56</v>
      </c>
    </row>
    <row r="3274" spans="1:4">
      <c r="A3274" s="271">
        <v>2003332</v>
      </c>
      <c r="B3274" s="272" t="s">
        <v>18230</v>
      </c>
      <c r="C3274" s="271" t="s">
        <v>42</v>
      </c>
      <c r="D3274" s="273">
        <v>43.27</v>
      </c>
    </row>
    <row r="3275" spans="1:4" ht="18">
      <c r="A3275" s="271">
        <v>2003969</v>
      </c>
      <c r="B3275" s="272" t="s">
        <v>18231</v>
      </c>
      <c r="C3275" s="271" t="s">
        <v>42</v>
      </c>
      <c r="D3275" s="273">
        <v>39.72</v>
      </c>
    </row>
    <row r="3276" spans="1:4" ht="18">
      <c r="A3276" s="271">
        <v>2003970</v>
      </c>
      <c r="B3276" s="272" t="s">
        <v>18232</v>
      </c>
      <c r="C3276" s="271" t="s">
        <v>42</v>
      </c>
      <c r="D3276" s="273">
        <v>33.4</v>
      </c>
    </row>
    <row r="3277" spans="1:4">
      <c r="A3277" s="271">
        <v>2003338</v>
      </c>
      <c r="B3277" s="272" t="s">
        <v>18233</v>
      </c>
      <c r="C3277" s="271" t="s">
        <v>42</v>
      </c>
      <c r="D3277" s="273">
        <v>21.27</v>
      </c>
    </row>
    <row r="3278" spans="1:4">
      <c r="A3278" s="271">
        <v>2003339</v>
      </c>
      <c r="B3278" s="272" t="s">
        <v>18234</v>
      </c>
      <c r="C3278" s="271" t="s">
        <v>42</v>
      </c>
      <c r="D3278" s="273">
        <v>18.79</v>
      </c>
    </row>
    <row r="3279" spans="1:4">
      <c r="A3279" s="271">
        <v>2003340</v>
      </c>
      <c r="B3279" s="272" t="s">
        <v>18235</v>
      </c>
      <c r="C3279" s="271" t="s">
        <v>42</v>
      </c>
      <c r="D3279" s="273">
        <v>15.56</v>
      </c>
    </row>
    <row r="3280" spans="1:4">
      <c r="A3280" s="271">
        <v>2003341</v>
      </c>
      <c r="B3280" s="272" t="s">
        <v>18236</v>
      </c>
      <c r="C3280" s="271" t="s">
        <v>42</v>
      </c>
      <c r="D3280" s="273">
        <v>11.97</v>
      </c>
    </row>
    <row r="3281" spans="1:4">
      <c r="A3281" s="271">
        <v>2004513</v>
      </c>
      <c r="B3281" s="272" t="s">
        <v>18237</v>
      </c>
      <c r="C3281" s="271" t="s">
        <v>42</v>
      </c>
      <c r="D3281" s="273">
        <v>0.1</v>
      </c>
    </row>
    <row r="3282" spans="1:4">
      <c r="A3282" s="271">
        <v>2003357</v>
      </c>
      <c r="B3282" s="272" t="s">
        <v>18238</v>
      </c>
      <c r="C3282" s="271" t="s">
        <v>42</v>
      </c>
      <c r="D3282" s="273">
        <v>150.52000000000001</v>
      </c>
    </row>
    <row r="3283" spans="1:4">
      <c r="A3283" s="271">
        <v>2003356</v>
      </c>
      <c r="B3283" s="272" t="s">
        <v>18239</v>
      </c>
      <c r="C3283" s="271" t="s">
        <v>42</v>
      </c>
      <c r="D3283" s="273">
        <v>118.95</v>
      </c>
    </row>
    <row r="3284" spans="1:4">
      <c r="A3284" s="271">
        <v>2003359</v>
      </c>
      <c r="B3284" s="272" t="s">
        <v>18240</v>
      </c>
      <c r="C3284" s="271" t="s">
        <v>42</v>
      </c>
      <c r="D3284" s="273">
        <v>184.53</v>
      </c>
    </row>
    <row r="3285" spans="1:4">
      <c r="A3285" s="271">
        <v>2003358</v>
      </c>
      <c r="B3285" s="272" t="s">
        <v>18241</v>
      </c>
      <c r="C3285" s="271" t="s">
        <v>42</v>
      </c>
      <c r="D3285" s="273">
        <v>145.66999999999999</v>
      </c>
    </row>
    <row r="3286" spans="1:4">
      <c r="A3286" s="271">
        <v>2003361</v>
      </c>
      <c r="B3286" s="272" t="s">
        <v>18242</v>
      </c>
      <c r="C3286" s="271" t="s">
        <v>42</v>
      </c>
      <c r="D3286" s="273">
        <v>444.48</v>
      </c>
    </row>
    <row r="3287" spans="1:4">
      <c r="A3287" s="271">
        <v>2003360</v>
      </c>
      <c r="B3287" s="272" t="s">
        <v>18243</v>
      </c>
      <c r="C3287" s="271" t="s">
        <v>42</v>
      </c>
      <c r="D3287" s="273">
        <v>413.54</v>
      </c>
    </row>
    <row r="3288" spans="1:4">
      <c r="A3288" s="271">
        <v>2003363</v>
      </c>
      <c r="B3288" s="272" t="s">
        <v>18244</v>
      </c>
      <c r="C3288" s="271" t="s">
        <v>42</v>
      </c>
      <c r="D3288" s="273">
        <v>380.5</v>
      </c>
    </row>
    <row r="3289" spans="1:4">
      <c r="A3289" s="271">
        <v>2003362</v>
      </c>
      <c r="B3289" s="272" t="s">
        <v>18245</v>
      </c>
      <c r="C3289" s="271" t="s">
        <v>42</v>
      </c>
      <c r="D3289" s="273">
        <v>352.35</v>
      </c>
    </row>
    <row r="3290" spans="1:4">
      <c r="A3290" s="271">
        <v>2003365</v>
      </c>
      <c r="B3290" s="272" t="s">
        <v>18246</v>
      </c>
      <c r="C3290" s="271" t="s">
        <v>42</v>
      </c>
      <c r="D3290" s="273">
        <v>337.8</v>
      </c>
    </row>
    <row r="3291" spans="1:4">
      <c r="A3291" s="271">
        <v>2003364</v>
      </c>
      <c r="B3291" s="272" t="s">
        <v>18247</v>
      </c>
      <c r="C3291" s="271" t="s">
        <v>42</v>
      </c>
      <c r="D3291" s="273">
        <v>311.5</v>
      </c>
    </row>
    <row r="3292" spans="1:4">
      <c r="A3292" s="271">
        <v>2003367</v>
      </c>
      <c r="B3292" s="272" t="s">
        <v>18248</v>
      </c>
      <c r="C3292" s="271" t="s">
        <v>42</v>
      </c>
      <c r="D3292" s="273">
        <v>316.39</v>
      </c>
    </row>
    <row r="3293" spans="1:4">
      <c r="A3293" s="271">
        <v>2003366</v>
      </c>
      <c r="B3293" s="272" t="s">
        <v>18249</v>
      </c>
      <c r="C3293" s="271" t="s">
        <v>42</v>
      </c>
      <c r="D3293" s="273">
        <v>291.02</v>
      </c>
    </row>
    <row r="3294" spans="1:4">
      <c r="A3294" s="271">
        <v>2003869</v>
      </c>
      <c r="B3294" s="272" t="s">
        <v>18250</v>
      </c>
      <c r="C3294" s="271" t="s">
        <v>42</v>
      </c>
      <c r="D3294" s="273">
        <v>113.83</v>
      </c>
    </row>
    <row r="3295" spans="1:4">
      <c r="A3295" s="271">
        <v>2003822</v>
      </c>
      <c r="B3295" s="272" t="s">
        <v>18251</v>
      </c>
      <c r="C3295" s="271" t="s">
        <v>42</v>
      </c>
      <c r="D3295" s="273">
        <v>161.57</v>
      </c>
    </row>
    <row r="3296" spans="1:4">
      <c r="A3296" s="271">
        <v>2003826</v>
      </c>
      <c r="B3296" s="272" t="s">
        <v>18252</v>
      </c>
      <c r="C3296" s="271" t="s">
        <v>42</v>
      </c>
      <c r="D3296" s="273">
        <v>254.93</v>
      </c>
    </row>
    <row r="3297" spans="1:4">
      <c r="A3297" s="271">
        <v>2003830</v>
      </c>
      <c r="B3297" s="272" t="s">
        <v>18253</v>
      </c>
      <c r="C3297" s="271" t="s">
        <v>42</v>
      </c>
      <c r="D3297" s="273">
        <v>339.19</v>
      </c>
    </row>
    <row r="3298" spans="1:4">
      <c r="A3298" s="271">
        <v>2003834</v>
      </c>
      <c r="B3298" s="272" t="s">
        <v>18254</v>
      </c>
      <c r="C3298" s="271" t="s">
        <v>42</v>
      </c>
      <c r="D3298" s="273">
        <v>524.02</v>
      </c>
    </row>
    <row r="3299" spans="1:4">
      <c r="A3299" s="271">
        <v>2003838</v>
      </c>
      <c r="B3299" s="272" t="s">
        <v>18255</v>
      </c>
      <c r="C3299" s="271" t="s">
        <v>42</v>
      </c>
      <c r="D3299" s="273">
        <v>801.43</v>
      </c>
    </row>
    <row r="3300" spans="1:4" ht="18">
      <c r="A3300" s="271">
        <v>2003768</v>
      </c>
      <c r="B3300" s="272" t="s">
        <v>18256</v>
      </c>
      <c r="C3300" s="271" t="s">
        <v>42</v>
      </c>
      <c r="D3300" s="273">
        <v>146.44999999999999</v>
      </c>
    </row>
    <row r="3301" spans="1:4" ht="18">
      <c r="A3301" s="271">
        <v>2003873</v>
      </c>
      <c r="B3301" s="272" t="s">
        <v>18257</v>
      </c>
      <c r="C3301" s="271" t="s">
        <v>42</v>
      </c>
      <c r="D3301" s="273">
        <v>133.19999999999999</v>
      </c>
    </row>
    <row r="3302" spans="1:4" ht="18">
      <c r="A3302" s="271">
        <v>2003772</v>
      </c>
      <c r="B3302" s="272" t="s">
        <v>18258</v>
      </c>
      <c r="C3302" s="271" t="s">
        <v>42</v>
      </c>
      <c r="D3302" s="273">
        <v>214.33</v>
      </c>
    </row>
    <row r="3303" spans="1:4" ht="18">
      <c r="A3303" s="271">
        <v>2003877</v>
      </c>
      <c r="B3303" s="272" t="s">
        <v>18259</v>
      </c>
      <c r="C3303" s="271" t="s">
        <v>42</v>
      </c>
      <c r="D3303" s="273">
        <v>193.37</v>
      </c>
    </row>
    <row r="3304" spans="1:4" ht="18">
      <c r="A3304" s="271">
        <v>2003776</v>
      </c>
      <c r="B3304" s="272" t="s">
        <v>18260</v>
      </c>
      <c r="C3304" s="271" t="s">
        <v>42</v>
      </c>
      <c r="D3304" s="273">
        <v>362.63</v>
      </c>
    </row>
    <row r="3305" spans="1:4" ht="18">
      <c r="A3305" s="271">
        <v>2003881</v>
      </c>
      <c r="B3305" s="272" t="s">
        <v>18261</v>
      </c>
      <c r="C3305" s="271" t="s">
        <v>42</v>
      </c>
      <c r="D3305" s="273">
        <v>333.92</v>
      </c>
    </row>
    <row r="3306" spans="1:4" ht="18">
      <c r="A3306" s="271">
        <v>2003780</v>
      </c>
      <c r="B3306" s="272" t="s">
        <v>18262</v>
      </c>
      <c r="C3306" s="271" t="s">
        <v>42</v>
      </c>
      <c r="D3306" s="273">
        <v>479.21</v>
      </c>
    </row>
    <row r="3307" spans="1:4" ht="18">
      <c r="A3307" s="271">
        <v>2003885</v>
      </c>
      <c r="B3307" s="272" t="s">
        <v>18263</v>
      </c>
      <c r="C3307" s="271" t="s">
        <v>42</v>
      </c>
      <c r="D3307" s="273">
        <v>437.22</v>
      </c>
    </row>
    <row r="3308" spans="1:4" ht="18">
      <c r="A3308" s="271">
        <v>2003784</v>
      </c>
      <c r="B3308" s="272" t="s">
        <v>18264</v>
      </c>
      <c r="C3308" s="271" t="s">
        <v>42</v>
      </c>
      <c r="D3308" s="273">
        <v>749.11</v>
      </c>
    </row>
    <row r="3309" spans="1:4" ht="18">
      <c r="A3309" s="271">
        <v>2003889</v>
      </c>
      <c r="B3309" s="272" t="s">
        <v>18265</v>
      </c>
      <c r="C3309" s="271" t="s">
        <v>42</v>
      </c>
      <c r="D3309" s="273">
        <v>683.32</v>
      </c>
    </row>
    <row r="3310" spans="1:4">
      <c r="A3310" s="271">
        <v>2003870</v>
      </c>
      <c r="B3310" s="272" t="s">
        <v>18266</v>
      </c>
      <c r="C3310" s="271" t="s">
        <v>42</v>
      </c>
      <c r="D3310" s="273">
        <v>129.38</v>
      </c>
    </row>
    <row r="3311" spans="1:4">
      <c r="A3311" s="271">
        <v>2003823</v>
      </c>
      <c r="B3311" s="272" t="s">
        <v>18267</v>
      </c>
      <c r="C3311" s="271" t="s">
        <v>42</v>
      </c>
      <c r="D3311" s="273">
        <v>173.17</v>
      </c>
    </row>
    <row r="3312" spans="1:4">
      <c r="A3312" s="271">
        <v>2003827</v>
      </c>
      <c r="B3312" s="272" t="s">
        <v>18268</v>
      </c>
      <c r="C3312" s="271" t="s">
        <v>42</v>
      </c>
      <c r="D3312" s="273">
        <v>267.87</v>
      </c>
    </row>
    <row r="3313" spans="1:4">
      <c r="A3313" s="271">
        <v>2003831</v>
      </c>
      <c r="B3313" s="272" t="s">
        <v>18269</v>
      </c>
      <c r="C3313" s="271" t="s">
        <v>42</v>
      </c>
      <c r="D3313" s="273">
        <v>391.31</v>
      </c>
    </row>
    <row r="3314" spans="1:4">
      <c r="A3314" s="271">
        <v>2003835</v>
      </c>
      <c r="B3314" s="272" t="s">
        <v>18270</v>
      </c>
      <c r="C3314" s="271" t="s">
        <v>42</v>
      </c>
      <c r="D3314" s="273">
        <v>560.87</v>
      </c>
    </row>
    <row r="3315" spans="1:4">
      <c r="A3315" s="271">
        <v>2003839</v>
      </c>
      <c r="B3315" s="272" t="s">
        <v>18271</v>
      </c>
      <c r="C3315" s="271" t="s">
        <v>42</v>
      </c>
      <c r="D3315" s="273">
        <v>825.04</v>
      </c>
    </row>
    <row r="3316" spans="1:4" ht="18">
      <c r="A3316" s="271">
        <v>2003769</v>
      </c>
      <c r="B3316" s="272" t="s">
        <v>18272</v>
      </c>
      <c r="C3316" s="271" t="s">
        <v>42</v>
      </c>
      <c r="D3316" s="273">
        <v>159.6</v>
      </c>
    </row>
    <row r="3317" spans="1:4" ht="18">
      <c r="A3317" s="271">
        <v>2003874</v>
      </c>
      <c r="B3317" s="272" t="s">
        <v>18273</v>
      </c>
      <c r="C3317" s="271" t="s">
        <v>42</v>
      </c>
      <c r="D3317" s="273">
        <v>146.36000000000001</v>
      </c>
    </row>
    <row r="3318" spans="1:4" ht="18">
      <c r="A3318" s="271">
        <v>2003773</v>
      </c>
      <c r="B3318" s="272" t="s">
        <v>18274</v>
      </c>
      <c r="C3318" s="271" t="s">
        <v>42</v>
      </c>
      <c r="D3318" s="273">
        <v>266.92</v>
      </c>
    </row>
    <row r="3319" spans="1:4" ht="18">
      <c r="A3319" s="271">
        <v>2003878</v>
      </c>
      <c r="B3319" s="272" t="s">
        <v>18275</v>
      </c>
      <c r="C3319" s="271" t="s">
        <v>42</v>
      </c>
      <c r="D3319" s="273">
        <v>246.02</v>
      </c>
    </row>
    <row r="3320" spans="1:4" ht="18">
      <c r="A3320" s="271">
        <v>2003777</v>
      </c>
      <c r="B3320" s="272" t="s">
        <v>18276</v>
      </c>
      <c r="C3320" s="271" t="s">
        <v>42</v>
      </c>
      <c r="D3320" s="273">
        <v>415.22</v>
      </c>
    </row>
    <row r="3321" spans="1:4" ht="18">
      <c r="A3321" s="271">
        <v>2003882</v>
      </c>
      <c r="B3321" s="272" t="s">
        <v>18277</v>
      </c>
      <c r="C3321" s="271" t="s">
        <v>42</v>
      </c>
      <c r="D3321" s="273">
        <v>386.56</v>
      </c>
    </row>
    <row r="3322" spans="1:4" ht="18">
      <c r="A3322" s="271">
        <v>2003781</v>
      </c>
      <c r="B3322" s="272" t="s">
        <v>18278</v>
      </c>
      <c r="C3322" s="271" t="s">
        <v>42</v>
      </c>
      <c r="D3322" s="273">
        <v>597.54999999999995</v>
      </c>
    </row>
    <row r="3323" spans="1:4" ht="18">
      <c r="A3323" s="271">
        <v>2003886</v>
      </c>
      <c r="B3323" s="272" t="s">
        <v>18279</v>
      </c>
      <c r="C3323" s="271" t="s">
        <v>42</v>
      </c>
      <c r="D3323" s="273">
        <v>555.66</v>
      </c>
    </row>
    <row r="3324" spans="1:4" ht="18">
      <c r="A3324" s="271">
        <v>2003785</v>
      </c>
      <c r="B3324" s="272" t="s">
        <v>18280</v>
      </c>
      <c r="C3324" s="271" t="s">
        <v>42</v>
      </c>
      <c r="D3324" s="273">
        <v>933.18</v>
      </c>
    </row>
    <row r="3325" spans="1:4" ht="18">
      <c r="A3325" s="271">
        <v>2003890</v>
      </c>
      <c r="B3325" s="272" t="s">
        <v>18281</v>
      </c>
      <c r="C3325" s="271" t="s">
        <v>42</v>
      </c>
      <c r="D3325" s="273">
        <v>867.57</v>
      </c>
    </row>
    <row r="3326" spans="1:4">
      <c r="A3326" s="271">
        <v>2003871</v>
      </c>
      <c r="B3326" s="272" t="s">
        <v>18282</v>
      </c>
      <c r="C3326" s="271" t="s">
        <v>42</v>
      </c>
      <c r="D3326" s="273">
        <v>150.38</v>
      </c>
    </row>
    <row r="3327" spans="1:4">
      <c r="A3327" s="271">
        <v>2003824</v>
      </c>
      <c r="B3327" s="272" t="s">
        <v>18283</v>
      </c>
      <c r="C3327" s="271" t="s">
        <v>42</v>
      </c>
      <c r="D3327" s="273">
        <v>202.36</v>
      </c>
    </row>
    <row r="3328" spans="1:4">
      <c r="A3328" s="271">
        <v>2003828</v>
      </c>
      <c r="B3328" s="272" t="s">
        <v>18284</v>
      </c>
      <c r="C3328" s="271" t="s">
        <v>42</v>
      </c>
      <c r="D3328" s="273">
        <v>378.69</v>
      </c>
    </row>
    <row r="3329" spans="1:4">
      <c r="A3329" s="271">
        <v>2003832</v>
      </c>
      <c r="B3329" s="272" t="s">
        <v>18285</v>
      </c>
      <c r="C3329" s="271" t="s">
        <v>42</v>
      </c>
      <c r="D3329" s="273">
        <v>462.14</v>
      </c>
    </row>
    <row r="3330" spans="1:4">
      <c r="A3330" s="271">
        <v>2003836</v>
      </c>
      <c r="B3330" s="272" t="s">
        <v>18286</v>
      </c>
      <c r="C3330" s="271" t="s">
        <v>42</v>
      </c>
      <c r="D3330" s="273">
        <v>791.88</v>
      </c>
    </row>
    <row r="3331" spans="1:4">
      <c r="A3331" s="271">
        <v>2003840</v>
      </c>
      <c r="B3331" s="272" t="s">
        <v>18287</v>
      </c>
      <c r="C3331" s="271" t="s">
        <v>42</v>
      </c>
      <c r="D3331" s="273">
        <v>1071.8</v>
      </c>
    </row>
    <row r="3332" spans="1:4" ht="18">
      <c r="A3332" s="271">
        <v>2003770</v>
      </c>
      <c r="B3332" s="272" t="s">
        <v>18288</v>
      </c>
      <c r="C3332" s="271" t="s">
        <v>42</v>
      </c>
      <c r="D3332" s="273">
        <v>225.34</v>
      </c>
    </row>
    <row r="3333" spans="1:4" ht="18">
      <c r="A3333" s="271">
        <v>2003875</v>
      </c>
      <c r="B3333" s="272" t="s">
        <v>18289</v>
      </c>
      <c r="C3333" s="271" t="s">
        <v>42</v>
      </c>
      <c r="D3333" s="273">
        <v>212.16</v>
      </c>
    </row>
    <row r="3334" spans="1:4" ht="18">
      <c r="A3334" s="271">
        <v>2003774</v>
      </c>
      <c r="B3334" s="272" t="s">
        <v>18290</v>
      </c>
      <c r="C3334" s="271" t="s">
        <v>42</v>
      </c>
      <c r="D3334" s="273">
        <v>367.86</v>
      </c>
    </row>
    <row r="3335" spans="1:4" ht="18">
      <c r="A3335" s="271">
        <v>2003879</v>
      </c>
      <c r="B3335" s="272" t="s">
        <v>18291</v>
      </c>
      <c r="C3335" s="271" t="s">
        <v>42</v>
      </c>
      <c r="D3335" s="273">
        <v>344.46</v>
      </c>
    </row>
    <row r="3336" spans="1:4" ht="18">
      <c r="A3336" s="271">
        <v>2003778</v>
      </c>
      <c r="B3336" s="272" t="s">
        <v>18292</v>
      </c>
      <c r="C3336" s="271" t="s">
        <v>42</v>
      </c>
      <c r="D3336" s="273">
        <v>508.59</v>
      </c>
    </row>
    <row r="3337" spans="1:4" ht="18">
      <c r="A3337" s="271">
        <v>2003883</v>
      </c>
      <c r="B3337" s="272" t="s">
        <v>18293</v>
      </c>
      <c r="C3337" s="271" t="s">
        <v>42</v>
      </c>
      <c r="D3337" s="273">
        <v>472.01</v>
      </c>
    </row>
    <row r="3338" spans="1:4" ht="18">
      <c r="A3338" s="271">
        <v>2003782</v>
      </c>
      <c r="B3338" s="272" t="s">
        <v>18294</v>
      </c>
      <c r="C3338" s="271" t="s">
        <v>42</v>
      </c>
      <c r="D3338" s="273">
        <v>765.03</v>
      </c>
    </row>
    <row r="3339" spans="1:4" ht="18">
      <c r="A3339" s="271">
        <v>2003887</v>
      </c>
      <c r="B3339" s="272" t="s">
        <v>18295</v>
      </c>
      <c r="C3339" s="271" t="s">
        <v>42</v>
      </c>
      <c r="D3339" s="273">
        <v>709.05</v>
      </c>
    </row>
    <row r="3340" spans="1:4" ht="18">
      <c r="A3340" s="271">
        <v>2003786</v>
      </c>
      <c r="B3340" s="272" t="s">
        <v>18296</v>
      </c>
      <c r="C3340" s="271" t="s">
        <v>42</v>
      </c>
      <c r="D3340" s="273">
        <v>1205.06</v>
      </c>
    </row>
    <row r="3341" spans="1:4" ht="18">
      <c r="A3341" s="271">
        <v>2003891</v>
      </c>
      <c r="B3341" s="272" t="s">
        <v>18297</v>
      </c>
      <c r="C3341" s="271" t="s">
        <v>42</v>
      </c>
      <c r="D3341" s="273">
        <v>1118.07</v>
      </c>
    </row>
    <row r="3342" spans="1:4">
      <c r="A3342" s="271">
        <v>2003872</v>
      </c>
      <c r="B3342" s="272" t="s">
        <v>18298</v>
      </c>
      <c r="C3342" s="271" t="s">
        <v>42</v>
      </c>
      <c r="D3342" s="273">
        <v>235.1</v>
      </c>
    </row>
    <row r="3343" spans="1:4">
      <c r="A3343" s="271">
        <v>2003825</v>
      </c>
      <c r="B3343" s="272" t="s">
        <v>18299</v>
      </c>
      <c r="C3343" s="271" t="s">
        <v>42</v>
      </c>
      <c r="D3343" s="273">
        <v>259.41000000000003</v>
      </c>
    </row>
    <row r="3344" spans="1:4">
      <c r="A3344" s="271">
        <v>2003829</v>
      </c>
      <c r="B3344" s="272" t="s">
        <v>18300</v>
      </c>
      <c r="C3344" s="271" t="s">
        <v>42</v>
      </c>
      <c r="D3344" s="273">
        <v>464.76</v>
      </c>
    </row>
    <row r="3345" spans="1:4">
      <c r="A3345" s="271">
        <v>2003833</v>
      </c>
      <c r="B3345" s="272" t="s">
        <v>18301</v>
      </c>
      <c r="C3345" s="271" t="s">
        <v>42</v>
      </c>
      <c r="D3345" s="273">
        <v>643.67999999999995</v>
      </c>
    </row>
    <row r="3346" spans="1:4">
      <c r="A3346" s="271">
        <v>2003837</v>
      </c>
      <c r="B3346" s="272" t="s">
        <v>18302</v>
      </c>
      <c r="C3346" s="271" t="s">
        <v>42</v>
      </c>
      <c r="D3346" s="273">
        <v>980.88</v>
      </c>
    </row>
    <row r="3347" spans="1:4">
      <c r="A3347" s="271">
        <v>2003841</v>
      </c>
      <c r="B3347" s="272" t="s">
        <v>18303</v>
      </c>
      <c r="C3347" s="271" t="s">
        <v>42</v>
      </c>
      <c r="D3347" s="273">
        <v>1375.67</v>
      </c>
    </row>
    <row r="3348" spans="1:4" ht="18">
      <c r="A3348" s="271">
        <v>2003771</v>
      </c>
      <c r="B3348" s="272" t="s">
        <v>18304</v>
      </c>
      <c r="C3348" s="271" t="s">
        <v>42</v>
      </c>
      <c r="D3348" s="273">
        <v>273.74</v>
      </c>
    </row>
    <row r="3349" spans="1:4" ht="18">
      <c r="A3349" s="271">
        <v>2003876</v>
      </c>
      <c r="B3349" s="272" t="s">
        <v>18305</v>
      </c>
      <c r="C3349" s="271" t="s">
        <v>42</v>
      </c>
      <c r="D3349" s="273">
        <v>258.01</v>
      </c>
    </row>
    <row r="3350" spans="1:4" ht="18">
      <c r="A3350" s="271">
        <v>2003775</v>
      </c>
      <c r="B3350" s="272" t="s">
        <v>18306</v>
      </c>
      <c r="C3350" s="271" t="s">
        <v>42</v>
      </c>
      <c r="D3350" s="273">
        <v>424.5</v>
      </c>
    </row>
    <row r="3351" spans="1:4" ht="18">
      <c r="A3351" s="271">
        <v>2003880</v>
      </c>
      <c r="B3351" s="272" t="s">
        <v>18307</v>
      </c>
      <c r="C3351" s="271" t="s">
        <v>42</v>
      </c>
      <c r="D3351" s="273">
        <v>396.17</v>
      </c>
    </row>
    <row r="3352" spans="1:4" ht="18">
      <c r="A3352" s="271">
        <v>2003779</v>
      </c>
      <c r="B3352" s="272" t="s">
        <v>18308</v>
      </c>
      <c r="C3352" s="271" t="s">
        <v>42</v>
      </c>
      <c r="D3352" s="273">
        <v>635.33000000000004</v>
      </c>
    </row>
    <row r="3353" spans="1:4" ht="18">
      <c r="A3353" s="271">
        <v>2003884</v>
      </c>
      <c r="B3353" s="272" t="s">
        <v>18309</v>
      </c>
      <c r="C3353" s="271" t="s">
        <v>42</v>
      </c>
      <c r="D3353" s="273">
        <v>592.61</v>
      </c>
    </row>
    <row r="3354" spans="1:4" ht="18">
      <c r="A3354" s="271">
        <v>2003783</v>
      </c>
      <c r="B3354" s="272" t="s">
        <v>18310</v>
      </c>
      <c r="C3354" s="271" t="s">
        <v>42</v>
      </c>
      <c r="D3354" s="273">
        <v>909.86</v>
      </c>
    </row>
    <row r="3355" spans="1:4" ht="18">
      <c r="A3355" s="271">
        <v>2003888</v>
      </c>
      <c r="B3355" s="272" t="s">
        <v>18311</v>
      </c>
      <c r="C3355" s="271" t="s">
        <v>42</v>
      </c>
      <c r="D3355" s="273">
        <v>846.33</v>
      </c>
    </row>
    <row r="3356" spans="1:4" ht="18">
      <c r="A3356" s="271">
        <v>2003787</v>
      </c>
      <c r="B3356" s="272" t="s">
        <v>18312</v>
      </c>
      <c r="C3356" s="271" t="s">
        <v>42</v>
      </c>
      <c r="D3356" s="273">
        <v>1439.58</v>
      </c>
    </row>
    <row r="3357" spans="1:4" ht="18">
      <c r="A3357" s="271">
        <v>2003892</v>
      </c>
      <c r="B3357" s="272" t="s">
        <v>18313</v>
      </c>
      <c r="C3357" s="271" t="s">
        <v>42</v>
      </c>
      <c r="D3357" s="273">
        <v>1349.61</v>
      </c>
    </row>
    <row r="3358" spans="1:4" ht="18">
      <c r="A3358" s="271">
        <v>2003851</v>
      </c>
      <c r="B3358" s="272" t="s">
        <v>18314</v>
      </c>
      <c r="C3358" s="271" t="s">
        <v>42</v>
      </c>
      <c r="D3358" s="273">
        <v>67.33</v>
      </c>
    </row>
    <row r="3359" spans="1:4">
      <c r="A3359" s="271">
        <v>2003935</v>
      </c>
      <c r="B3359" s="272" t="s">
        <v>18315</v>
      </c>
      <c r="C3359" s="271" t="s">
        <v>42</v>
      </c>
      <c r="D3359" s="273">
        <v>8.9</v>
      </c>
    </row>
    <row r="3360" spans="1:4">
      <c r="A3360" s="271">
        <v>2003934</v>
      </c>
      <c r="B3360" s="272" t="s">
        <v>18316</v>
      </c>
      <c r="C3360" s="271" t="s">
        <v>42</v>
      </c>
      <c r="D3360" s="273">
        <v>11.72</v>
      </c>
    </row>
    <row r="3361" spans="1:4">
      <c r="A3361" s="271">
        <v>2003990</v>
      </c>
      <c r="B3361" s="272" t="s">
        <v>18317</v>
      </c>
      <c r="C3361" s="271" t="s">
        <v>42</v>
      </c>
      <c r="D3361" s="273">
        <v>904.64</v>
      </c>
    </row>
    <row r="3362" spans="1:4">
      <c r="A3362" s="271">
        <v>2003991</v>
      </c>
      <c r="B3362" s="272" t="s">
        <v>18318</v>
      </c>
      <c r="C3362" s="271" t="s">
        <v>42</v>
      </c>
      <c r="D3362" s="273">
        <v>922.51</v>
      </c>
    </row>
    <row r="3363" spans="1:4">
      <c r="A3363" s="271">
        <v>2003992</v>
      </c>
      <c r="B3363" s="272" t="s">
        <v>18319</v>
      </c>
      <c r="C3363" s="271" t="s">
        <v>42</v>
      </c>
      <c r="D3363" s="273">
        <v>1628.11</v>
      </c>
    </row>
    <row r="3364" spans="1:4">
      <c r="A3364" s="271">
        <v>2003993</v>
      </c>
      <c r="B3364" s="272" t="s">
        <v>18320</v>
      </c>
      <c r="C3364" s="271" t="s">
        <v>42</v>
      </c>
      <c r="D3364" s="273">
        <v>1685.5</v>
      </c>
    </row>
    <row r="3365" spans="1:4">
      <c r="A3365" s="271">
        <v>2003994</v>
      </c>
      <c r="B3365" s="272" t="s">
        <v>18321</v>
      </c>
      <c r="C3365" s="271" t="s">
        <v>42</v>
      </c>
      <c r="D3365" s="273">
        <v>6449.31</v>
      </c>
    </row>
    <row r="3366" spans="1:4">
      <c r="A3366" s="271">
        <v>2003995</v>
      </c>
      <c r="B3366" s="272" t="s">
        <v>18322</v>
      </c>
      <c r="C3366" s="271" t="s">
        <v>42</v>
      </c>
      <c r="D3366" s="273">
        <v>7796.33</v>
      </c>
    </row>
    <row r="3367" spans="1:4">
      <c r="A3367" s="271">
        <v>2003996</v>
      </c>
      <c r="B3367" s="272" t="s">
        <v>18323</v>
      </c>
      <c r="C3367" s="271" t="s">
        <v>42</v>
      </c>
      <c r="D3367" s="273">
        <v>13024.21</v>
      </c>
    </row>
    <row r="3368" spans="1:4">
      <c r="A3368" s="271">
        <v>2003997</v>
      </c>
      <c r="B3368" s="272" t="s">
        <v>18324</v>
      </c>
      <c r="C3368" s="271" t="s">
        <v>42</v>
      </c>
      <c r="D3368" s="273">
        <v>18333.04</v>
      </c>
    </row>
    <row r="3369" spans="1:4">
      <c r="A3369" s="271">
        <v>2003983</v>
      </c>
      <c r="B3369" s="272" t="s">
        <v>18325</v>
      </c>
      <c r="C3369" s="271" t="s">
        <v>42</v>
      </c>
      <c r="D3369" s="273">
        <v>211.13</v>
      </c>
    </row>
    <row r="3370" spans="1:4">
      <c r="A3370" s="271">
        <v>2003984</v>
      </c>
      <c r="B3370" s="272" t="s">
        <v>18326</v>
      </c>
      <c r="C3370" s="271" t="s">
        <v>42</v>
      </c>
      <c r="D3370" s="273">
        <v>216.73</v>
      </c>
    </row>
    <row r="3371" spans="1:4">
      <c r="A3371" s="271">
        <v>2003985</v>
      </c>
      <c r="B3371" s="272" t="s">
        <v>18327</v>
      </c>
      <c r="C3371" s="271" t="s">
        <v>42</v>
      </c>
      <c r="D3371" s="273">
        <v>345.86</v>
      </c>
    </row>
    <row r="3372" spans="1:4">
      <c r="A3372" s="271">
        <v>2003986</v>
      </c>
      <c r="B3372" s="272" t="s">
        <v>18328</v>
      </c>
      <c r="C3372" s="271" t="s">
        <v>42</v>
      </c>
      <c r="D3372" s="273">
        <v>504.6</v>
      </c>
    </row>
    <row r="3373" spans="1:4">
      <c r="A3373" s="271">
        <v>2003987</v>
      </c>
      <c r="B3373" s="272" t="s">
        <v>18329</v>
      </c>
      <c r="C3373" s="271" t="s">
        <v>42</v>
      </c>
      <c r="D3373" s="273">
        <v>557.03</v>
      </c>
    </row>
    <row r="3374" spans="1:4">
      <c r="A3374" s="271">
        <v>2003988</v>
      </c>
      <c r="B3374" s="272" t="s">
        <v>18330</v>
      </c>
      <c r="C3374" s="271" t="s">
        <v>42</v>
      </c>
      <c r="D3374" s="273">
        <v>689.07</v>
      </c>
    </row>
    <row r="3375" spans="1:4">
      <c r="A3375" s="271">
        <v>2003989</v>
      </c>
      <c r="B3375" s="272" t="s">
        <v>18331</v>
      </c>
      <c r="C3375" s="271" t="s">
        <v>42</v>
      </c>
      <c r="D3375" s="273">
        <v>696.64</v>
      </c>
    </row>
    <row r="3376" spans="1:4" ht="18">
      <c r="A3376" s="271">
        <v>2003313</v>
      </c>
      <c r="B3376" s="272" t="s">
        <v>18332</v>
      </c>
      <c r="C3376" s="271" t="s">
        <v>42</v>
      </c>
      <c r="D3376" s="273">
        <v>98.36</v>
      </c>
    </row>
    <row r="3377" spans="1:4" ht="18">
      <c r="A3377" s="271">
        <v>2003312</v>
      </c>
      <c r="B3377" s="272" t="s">
        <v>18333</v>
      </c>
      <c r="C3377" s="271" t="s">
        <v>42</v>
      </c>
      <c r="D3377" s="273">
        <v>84.38</v>
      </c>
    </row>
    <row r="3378" spans="1:4" ht="18">
      <c r="A3378" s="271">
        <v>2003315</v>
      </c>
      <c r="B3378" s="272" t="s">
        <v>18334</v>
      </c>
      <c r="C3378" s="271" t="s">
        <v>42</v>
      </c>
      <c r="D3378" s="273">
        <v>77.13</v>
      </c>
    </row>
    <row r="3379" spans="1:4" ht="18">
      <c r="A3379" s="271">
        <v>2003314</v>
      </c>
      <c r="B3379" s="272" t="s">
        <v>18335</v>
      </c>
      <c r="C3379" s="271" t="s">
        <v>42</v>
      </c>
      <c r="D3379" s="273">
        <v>66.180000000000007</v>
      </c>
    </row>
    <row r="3380" spans="1:4">
      <c r="A3380" s="271">
        <v>2003310</v>
      </c>
      <c r="B3380" s="272" t="s">
        <v>18336</v>
      </c>
      <c r="C3380" s="271" t="s">
        <v>42</v>
      </c>
      <c r="D3380" s="273">
        <v>46.94</v>
      </c>
    </row>
    <row r="3381" spans="1:4">
      <c r="A3381" s="271">
        <v>2003311</v>
      </c>
      <c r="B3381" s="272" t="s">
        <v>18337</v>
      </c>
      <c r="C3381" s="271" t="s">
        <v>42</v>
      </c>
      <c r="D3381" s="273">
        <v>36.71</v>
      </c>
    </row>
    <row r="3382" spans="1:4" ht="18">
      <c r="A3382" s="271">
        <v>2003307</v>
      </c>
      <c r="B3382" s="272" t="s">
        <v>18338</v>
      </c>
      <c r="C3382" s="271" t="s">
        <v>42</v>
      </c>
      <c r="D3382" s="273">
        <v>99.48</v>
      </c>
    </row>
    <row r="3383" spans="1:4" ht="18">
      <c r="A3383" s="271">
        <v>2003306</v>
      </c>
      <c r="B3383" s="272" t="s">
        <v>18339</v>
      </c>
      <c r="C3383" s="271" t="s">
        <v>42</v>
      </c>
      <c r="D3383" s="273">
        <v>85.5</v>
      </c>
    </row>
    <row r="3384" spans="1:4" ht="18">
      <c r="A3384" s="271">
        <v>2003309</v>
      </c>
      <c r="B3384" s="272" t="s">
        <v>18340</v>
      </c>
      <c r="C3384" s="271" t="s">
        <v>42</v>
      </c>
      <c r="D3384" s="273">
        <v>77.88</v>
      </c>
    </row>
    <row r="3385" spans="1:4" ht="18">
      <c r="A3385" s="271">
        <v>2003308</v>
      </c>
      <c r="B3385" s="272" t="s">
        <v>18341</v>
      </c>
      <c r="C3385" s="271" t="s">
        <v>42</v>
      </c>
      <c r="D3385" s="273">
        <v>66.930000000000007</v>
      </c>
    </row>
    <row r="3386" spans="1:4">
      <c r="A3386" s="271">
        <v>2003304</v>
      </c>
      <c r="B3386" s="272" t="s">
        <v>18342</v>
      </c>
      <c r="C3386" s="271" t="s">
        <v>42</v>
      </c>
      <c r="D3386" s="273">
        <v>48.43</v>
      </c>
    </row>
    <row r="3387" spans="1:4">
      <c r="A3387" s="271">
        <v>2003305</v>
      </c>
      <c r="B3387" s="272" t="s">
        <v>18343</v>
      </c>
      <c r="C3387" s="271" t="s">
        <v>42</v>
      </c>
      <c r="D3387" s="273">
        <v>36.71</v>
      </c>
    </row>
    <row r="3388" spans="1:4" ht="27">
      <c r="A3388" s="271">
        <v>2105846</v>
      </c>
      <c r="B3388" s="272" t="s">
        <v>18344</v>
      </c>
      <c r="C3388" s="271" t="s">
        <v>14210</v>
      </c>
      <c r="D3388" s="273">
        <v>454.75</v>
      </c>
    </row>
    <row r="3389" spans="1:4" ht="27">
      <c r="A3389" s="271">
        <v>2105929</v>
      </c>
      <c r="B3389" s="272" t="s">
        <v>18345</v>
      </c>
      <c r="C3389" s="271" t="s">
        <v>14210</v>
      </c>
      <c r="D3389" s="273">
        <v>522.44000000000005</v>
      </c>
    </row>
    <row r="3390" spans="1:4" ht="27">
      <c r="A3390" s="271">
        <v>2105933</v>
      </c>
      <c r="B3390" s="272" t="s">
        <v>18346</v>
      </c>
      <c r="C3390" s="271" t="s">
        <v>14210</v>
      </c>
      <c r="D3390" s="273">
        <v>590.12</v>
      </c>
    </row>
    <row r="3391" spans="1:4" ht="27">
      <c r="A3391" s="271">
        <v>2106293</v>
      </c>
      <c r="B3391" s="272" t="s">
        <v>18347</v>
      </c>
      <c r="C3391" s="271" t="s">
        <v>14210</v>
      </c>
      <c r="D3391" s="273">
        <v>183.44</v>
      </c>
    </row>
    <row r="3392" spans="1:4" ht="18">
      <c r="A3392" s="271">
        <v>2108165</v>
      </c>
      <c r="B3392" s="272" t="s">
        <v>18348</v>
      </c>
      <c r="C3392" s="271" t="s">
        <v>15152</v>
      </c>
      <c r="D3392" s="273">
        <v>30.57</v>
      </c>
    </row>
    <row r="3393" spans="1:4" ht="18">
      <c r="A3393" s="271">
        <v>2108166</v>
      </c>
      <c r="B3393" s="272" t="s">
        <v>18349</v>
      </c>
      <c r="C3393" s="271" t="s">
        <v>15152</v>
      </c>
      <c r="D3393" s="273">
        <v>21.26</v>
      </c>
    </row>
    <row r="3394" spans="1:4" ht="18">
      <c r="A3394" s="271">
        <v>2108167</v>
      </c>
      <c r="B3394" s="272" t="s">
        <v>18350</v>
      </c>
      <c r="C3394" s="271" t="s">
        <v>15152</v>
      </c>
      <c r="D3394" s="273">
        <v>18.87</v>
      </c>
    </row>
    <row r="3395" spans="1:4" ht="18">
      <c r="A3395" s="271">
        <v>2108168</v>
      </c>
      <c r="B3395" s="272" t="s">
        <v>18351</v>
      </c>
      <c r="C3395" s="271" t="s">
        <v>15152</v>
      </c>
      <c r="D3395" s="273">
        <v>18.23</v>
      </c>
    </row>
    <row r="3396" spans="1:4">
      <c r="A3396" s="271">
        <v>2108169</v>
      </c>
      <c r="B3396" s="272" t="s">
        <v>18352</v>
      </c>
      <c r="C3396" s="271" t="s">
        <v>15152</v>
      </c>
      <c r="D3396" s="273">
        <v>46.55</v>
      </c>
    </row>
    <row r="3397" spans="1:4" ht="18">
      <c r="A3397" s="271">
        <v>2108170</v>
      </c>
      <c r="B3397" s="272" t="s">
        <v>18353</v>
      </c>
      <c r="C3397" s="271" t="s">
        <v>15152</v>
      </c>
      <c r="D3397" s="273">
        <v>33.03</v>
      </c>
    </row>
    <row r="3398" spans="1:4" ht="18">
      <c r="A3398" s="271">
        <v>2108171</v>
      </c>
      <c r="B3398" s="272" t="s">
        <v>18354</v>
      </c>
      <c r="C3398" s="271" t="s">
        <v>15152</v>
      </c>
      <c r="D3398" s="273">
        <v>29.98</v>
      </c>
    </row>
    <row r="3399" spans="1:4" ht="18">
      <c r="A3399" s="271">
        <v>2108172</v>
      </c>
      <c r="B3399" s="272" t="s">
        <v>18355</v>
      </c>
      <c r="C3399" s="271" t="s">
        <v>15152</v>
      </c>
      <c r="D3399" s="273">
        <v>30.02</v>
      </c>
    </row>
    <row r="3400" spans="1:4" ht="27">
      <c r="A3400" s="271">
        <v>2106292</v>
      </c>
      <c r="B3400" s="272" t="s">
        <v>18356</v>
      </c>
      <c r="C3400" s="271" t="s">
        <v>14210</v>
      </c>
      <c r="D3400" s="273">
        <v>120.54</v>
      </c>
    </row>
    <row r="3401" spans="1:4" ht="27">
      <c r="A3401" s="271">
        <v>2106291</v>
      </c>
      <c r="B3401" s="272" t="s">
        <v>18357</v>
      </c>
      <c r="C3401" s="271" t="s">
        <v>14210</v>
      </c>
      <c r="D3401" s="273">
        <v>167.74</v>
      </c>
    </row>
    <row r="3402" spans="1:4" ht="18">
      <c r="A3402" s="271">
        <v>2106235</v>
      </c>
      <c r="B3402" s="272" t="s">
        <v>18358</v>
      </c>
      <c r="C3402" s="271" t="s">
        <v>15152</v>
      </c>
      <c r="D3402" s="273">
        <v>2.76</v>
      </c>
    </row>
    <row r="3403" spans="1:4" ht="27">
      <c r="A3403" s="271">
        <v>2106232</v>
      </c>
      <c r="B3403" s="272" t="s">
        <v>18359</v>
      </c>
      <c r="C3403" s="271" t="s">
        <v>2081</v>
      </c>
      <c r="D3403" s="273">
        <v>11.06</v>
      </c>
    </row>
    <row r="3404" spans="1:4" ht="27">
      <c r="A3404" s="271">
        <v>2106233</v>
      </c>
      <c r="B3404" s="272" t="s">
        <v>18360</v>
      </c>
      <c r="C3404" s="271" t="s">
        <v>2081</v>
      </c>
      <c r="D3404" s="273">
        <v>9.39</v>
      </c>
    </row>
    <row r="3405" spans="1:4" ht="18">
      <c r="A3405" s="271">
        <v>2105605</v>
      </c>
      <c r="B3405" s="272" t="s">
        <v>18361</v>
      </c>
      <c r="C3405" s="271" t="s">
        <v>15152</v>
      </c>
      <c r="D3405" s="273">
        <v>52.12</v>
      </c>
    </row>
    <row r="3406" spans="1:4">
      <c r="A3406" s="271">
        <v>2106298</v>
      </c>
      <c r="B3406" s="272" t="s">
        <v>18362</v>
      </c>
      <c r="C3406" s="271" t="s">
        <v>42</v>
      </c>
      <c r="D3406" s="273">
        <v>32.53</v>
      </c>
    </row>
    <row r="3407" spans="1:4">
      <c r="A3407" s="271">
        <v>2106295</v>
      </c>
      <c r="B3407" s="272" t="s">
        <v>18363</v>
      </c>
      <c r="C3407" s="271" t="s">
        <v>42</v>
      </c>
      <c r="D3407" s="273">
        <v>17.059999999999999</v>
      </c>
    </row>
    <row r="3408" spans="1:4">
      <c r="A3408" s="271">
        <v>2106294</v>
      </c>
      <c r="B3408" s="272" t="s">
        <v>18364</v>
      </c>
      <c r="C3408" s="271" t="s">
        <v>42</v>
      </c>
      <c r="D3408" s="273">
        <v>24.51</v>
      </c>
    </row>
    <row r="3409" spans="1:4">
      <c r="A3409" s="271">
        <v>2106297</v>
      </c>
      <c r="B3409" s="272" t="s">
        <v>18365</v>
      </c>
      <c r="C3409" s="271" t="s">
        <v>42</v>
      </c>
      <c r="D3409" s="273">
        <v>23.43</v>
      </c>
    </row>
    <row r="3410" spans="1:4">
      <c r="A3410" s="271">
        <v>2106296</v>
      </c>
      <c r="B3410" s="272" t="s">
        <v>18366</v>
      </c>
      <c r="C3410" s="271" t="s">
        <v>42</v>
      </c>
      <c r="D3410" s="273">
        <v>36.35</v>
      </c>
    </row>
    <row r="3411" spans="1:4">
      <c r="A3411" s="271">
        <v>2306731</v>
      </c>
      <c r="B3411" s="272" t="s">
        <v>18367</v>
      </c>
      <c r="C3411" s="271" t="s">
        <v>157</v>
      </c>
      <c r="D3411" s="273">
        <v>0.54</v>
      </c>
    </row>
    <row r="3412" spans="1:4" ht="18">
      <c r="A3412" s="271">
        <v>2306728</v>
      </c>
      <c r="B3412" s="272" t="s">
        <v>18368</v>
      </c>
      <c r="C3412" s="271" t="s">
        <v>42</v>
      </c>
      <c r="D3412" s="273">
        <v>1328.69</v>
      </c>
    </row>
    <row r="3413" spans="1:4" ht="18">
      <c r="A3413" s="271">
        <v>2306729</v>
      </c>
      <c r="B3413" s="272" t="s">
        <v>18369</v>
      </c>
      <c r="C3413" s="271" t="s">
        <v>42</v>
      </c>
      <c r="D3413" s="273">
        <v>1618.93</v>
      </c>
    </row>
    <row r="3414" spans="1:4">
      <c r="A3414" s="271">
        <v>2306727</v>
      </c>
      <c r="B3414" s="272" t="s">
        <v>18370</v>
      </c>
      <c r="C3414" s="271" t="s">
        <v>42</v>
      </c>
      <c r="D3414" s="273">
        <v>310.99</v>
      </c>
    </row>
    <row r="3415" spans="1:4">
      <c r="A3415" s="271">
        <v>2306730</v>
      </c>
      <c r="B3415" s="272" t="s">
        <v>18371</v>
      </c>
      <c r="C3415" s="271" t="s">
        <v>15152</v>
      </c>
      <c r="D3415" s="273">
        <v>105.1</v>
      </c>
    </row>
    <row r="3416" spans="1:4">
      <c r="A3416" s="271">
        <v>2306726</v>
      </c>
      <c r="B3416" s="272" t="s">
        <v>18372</v>
      </c>
      <c r="C3416" s="271" t="s">
        <v>42</v>
      </c>
      <c r="D3416" s="273">
        <v>203.2</v>
      </c>
    </row>
    <row r="3417" spans="1:4" ht="18">
      <c r="A3417" s="271">
        <v>2306076</v>
      </c>
      <c r="B3417" s="272" t="s">
        <v>18373</v>
      </c>
      <c r="C3417" s="271" t="s">
        <v>157</v>
      </c>
      <c r="D3417" s="273">
        <v>12.35</v>
      </c>
    </row>
    <row r="3418" spans="1:4">
      <c r="A3418" s="271">
        <v>2306247</v>
      </c>
      <c r="B3418" s="272" t="s">
        <v>18374</v>
      </c>
      <c r="C3418" s="271" t="s">
        <v>15152</v>
      </c>
      <c r="D3418" s="273">
        <v>169.63</v>
      </c>
    </row>
    <row r="3419" spans="1:4">
      <c r="A3419" s="271">
        <v>2306248</v>
      </c>
      <c r="B3419" s="272" t="s">
        <v>18375</v>
      </c>
      <c r="C3419" s="271" t="s">
        <v>15152</v>
      </c>
      <c r="D3419" s="273">
        <v>418.21</v>
      </c>
    </row>
    <row r="3420" spans="1:4" ht="18">
      <c r="A3420" s="271">
        <v>2306279</v>
      </c>
      <c r="B3420" s="272" t="s">
        <v>18376</v>
      </c>
      <c r="C3420" s="271" t="s">
        <v>15152</v>
      </c>
      <c r="D3420" s="273">
        <v>80.08</v>
      </c>
    </row>
    <row r="3421" spans="1:4" ht="18">
      <c r="A3421" s="271">
        <v>2306651</v>
      </c>
      <c r="B3421" s="272" t="s">
        <v>18377</v>
      </c>
      <c r="C3421" s="271" t="s">
        <v>42</v>
      </c>
      <c r="D3421" s="273">
        <v>7077.84</v>
      </c>
    </row>
    <row r="3422" spans="1:4" ht="18">
      <c r="A3422" s="271">
        <v>2306678</v>
      </c>
      <c r="B3422" s="272" t="s">
        <v>18378</v>
      </c>
      <c r="C3422" s="271" t="s">
        <v>42</v>
      </c>
      <c r="D3422" s="273">
        <v>6877.29</v>
      </c>
    </row>
    <row r="3423" spans="1:4" ht="18">
      <c r="A3423" s="271">
        <v>2306652</v>
      </c>
      <c r="B3423" s="272" t="s">
        <v>18379</v>
      </c>
      <c r="C3423" s="271" t="s">
        <v>42</v>
      </c>
      <c r="D3423" s="273">
        <v>7117.72</v>
      </c>
    </row>
    <row r="3424" spans="1:4" ht="18">
      <c r="A3424" s="271">
        <v>2306679</v>
      </c>
      <c r="B3424" s="272" t="s">
        <v>18380</v>
      </c>
      <c r="C3424" s="271" t="s">
        <v>42</v>
      </c>
      <c r="D3424" s="273">
        <v>6909.74</v>
      </c>
    </row>
    <row r="3425" spans="1:4" ht="18">
      <c r="A3425" s="271">
        <v>2306653</v>
      </c>
      <c r="B3425" s="272" t="s">
        <v>18381</v>
      </c>
      <c r="C3425" s="271" t="s">
        <v>42</v>
      </c>
      <c r="D3425" s="273">
        <v>7158.22</v>
      </c>
    </row>
    <row r="3426" spans="1:4" ht="18">
      <c r="A3426" s="271">
        <v>2306680</v>
      </c>
      <c r="B3426" s="272" t="s">
        <v>18382</v>
      </c>
      <c r="C3426" s="271" t="s">
        <v>42</v>
      </c>
      <c r="D3426" s="273">
        <v>6942.24</v>
      </c>
    </row>
    <row r="3427" spans="1:4" ht="18">
      <c r="A3427" s="271">
        <v>2306654</v>
      </c>
      <c r="B3427" s="272" t="s">
        <v>18383</v>
      </c>
      <c r="C3427" s="271" t="s">
        <v>42</v>
      </c>
      <c r="D3427" s="273">
        <v>7199.37</v>
      </c>
    </row>
    <row r="3428" spans="1:4" ht="18">
      <c r="A3428" s="271">
        <v>2306681</v>
      </c>
      <c r="B3428" s="272" t="s">
        <v>18384</v>
      </c>
      <c r="C3428" s="271" t="s">
        <v>42</v>
      </c>
      <c r="D3428" s="273">
        <v>6974.75</v>
      </c>
    </row>
    <row r="3429" spans="1:4" ht="18">
      <c r="A3429" s="271">
        <v>2306655</v>
      </c>
      <c r="B3429" s="272" t="s">
        <v>18385</v>
      </c>
      <c r="C3429" s="271" t="s">
        <v>42</v>
      </c>
      <c r="D3429" s="273">
        <v>7241.37</v>
      </c>
    </row>
    <row r="3430" spans="1:4" ht="18">
      <c r="A3430" s="271">
        <v>2306682</v>
      </c>
      <c r="B3430" s="272" t="s">
        <v>18386</v>
      </c>
      <c r="C3430" s="271" t="s">
        <v>42</v>
      </c>
      <c r="D3430" s="273">
        <v>7007.39</v>
      </c>
    </row>
    <row r="3431" spans="1:4" ht="18">
      <c r="A3431" s="271">
        <v>2306656</v>
      </c>
      <c r="B3431" s="272" t="s">
        <v>18387</v>
      </c>
      <c r="C3431" s="271" t="s">
        <v>42</v>
      </c>
      <c r="D3431" s="273">
        <v>9549.6299999999992</v>
      </c>
    </row>
    <row r="3432" spans="1:4" ht="18">
      <c r="A3432" s="271">
        <v>2306683</v>
      </c>
      <c r="B3432" s="272" t="s">
        <v>18388</v>
      </c>
      <c r="C3432" s="271" t="s">
        <v>42</v>
      </c>
      <c r="D3432" s="273">
        <v>9341.65</v>
      </c>
    </row>
    <row r="3433" spans="1:4" ht="18">
      <c r="A3433" s="271">
        <v>2306657</v>
      </c>
      <c r="B3433" s="272" t="s">
        <v>18389</v>
      </c>
      <c r="C3433" s="271" t="s">
        <v>42</v>
      </c>
      <c r="D3433" s="273">
        <v>9622.93</v>
      </c>
    </row>
    <row r="3434" spans="1:4" ht="18">
      <c r="A3434" s="271">
        <v>2306684</v>
      </c>
      <c r="B3434" s="272" t="s">
        <v>18390</v>
      </c>
      <c r="C3434" s="271" t="s">
        <v>42</v>
      </c>
      <c r="D3434" s="273">
        <v>9406.9500000000007</v>
      </c>
    </row>
    <row r="3435" spans="1:4" ht="18">
      <c r="A3435" s="271">
        <v>2306658</v>
      </c>
      <c r="B3435" s="272" t="s">
        <v>18391</v>
      </c>
      <c r="C3435" s="271" t="s">
        <v>42</v>
      </c>
      <c r="D3435" s="273">
        <v>9696.89</v>
      </c>
    </row>
    <row r="3436" spans="1:4" ht="18">
      <c r="A3436" s="271">
        <v>2306685</v>
      </c>
      <c r="B3436" s="272" t="s">
        <v>18392</v>
      </c>
      <c r="C3436" s="271" t="s">
        <v>42</v>
      </c>
      <c r="D3436" s="273">
        <v>9472.27</v>
      </c>
    </row>
    <row r="3437" spans="1:4" ht="18">
      <c r="A3437" s="271">
        <v>2306659</v>
      </c>
      <c r="B3437" s="272" t="s">
        <v>18393</v>
      </c>
      <c r="C3437" s="271" t="s">
        <v>42</v>
      </c>
      <c r="D3437" s="273">
        <v>9771.68</v>
      </c>
    </row>
    <row r="3438" spans="1:4" ht="18">
      <c r="A3438" s="271">
        <v>2306686</v>
      </c>
      <c r="B3438" s="272" t="s">
        <v>18394</v>
      </c>
      <c r="C3438" s="271" t="s">
        <v>42</v>
      </c>
      <c r="D3438" s="273">
        <v>9537.7000000000007</v>
      </c>
    </row>
    <row r="3439" spans="1:4" ht="18">
      <c r="A3439" s="271">
        <v>2306637</v>
      </c>
      <c r="B3439" s="272" t="s">
        <v>18395</v>
      </c>
      <c r="C3439" s="271" t="s">
        <v>42</v>
      </c>
      <c r="D3439" s="273">
        <v>2434.02</v>
      </c>
    </row>
    <row r="3440" spans="1:4" ht="18">
      <c r="A3440" s="271">
        <v>2306664</v>
      </c>
      <c r="B3440" s="272" t="s">
        <v>18396</v>
      </c>
      <c r="C3440" s="271" t="s">
        <v>42</v>
      </c>
      <c r="D3440" s="273">
        <v>2258.5300000000002</v>
      </c>
    </row>
    <row r="3441" spans="1:4" ht="18">
      <c r="A3441" s="271">
        <v>2306732</v>
      </c>
      <c r="B3441" s="272" t="s">
        <v>18397</v>
      </c>
      <c r="C3441" s="271" t="s">
        <v>42</v>
      </c>
      <c r="D3441" s="273">
        <v>956.34</v>
      </c>
    </row>
    <row r="3442" spans="1:4" ht="18">
      <c r="A3442" s="271">
        <v>2306733</v>
      </c>
      <c r="B3442" s="272" t="s">
        <v>18398</v>
      </c>
      <c r="C3442" s="271" t="s">
        <v>42</v>
      </c>
      <c r="D3442" s="273">
        <v>808.56</v>
      </c>
    </row>
    <row r="3443" spans="1:4" ht="18">
      <c r="A3443" s="271">
        <v>2306734</v>
      </c>
      <c r="B3443" s="272" t="s">
        <v>18399</v>
      </c>
      <c r="C3443" s="271" t="s">
        <v>42</v>
      </c>
      <c r="D3443" s="273">
        <v>1168.78</v>
      </c>
    </row>
    <row r="3444" spans="1:4" ht="18">
      <c r="A3444" s="271">
        <v>2306735</v>
      </c>
      <c r="B3444" s="272" t="s">
        <v>18400</v>
      </c>
      <c r="C3444" s="271" t="s">
        <v>42</v>
      </c>
      <c r="D3444" s="273">
        <v>1017.01</v>
      </c>
    </row>
    <row r="3445" spans="1:4" ht="18">
      <c r="A3445" s="271">
        <v>2306633</v>
      </c>
      <c r="B3445" s="272" t="s">
        <v>18401</v>
      </c>
      <c r="C3445" s="271" t="s">
        <v>42</v>
      </c>
      <c r="D3445" s="273">
        <v>1331.7</v>
      </c>
    </row>
    <row r="3446" spans="1:4" ht="18">
      <c r="A3446" s="271">
        <v>2306660</v>
      </c>
      <c r="B3446" s="272" t="s">
        <v>18402</v>
      </c>
      <c r="C3446" s="271" t="s">
        <v>42</v>
      </c>
      <c r="D3446" s="273">
        <v>1175.72</v>
      </c>
    </row>
    <row r="3447" spans="1:4" ht="18">
      <c r="A3447" s="271">
        <v>2306634</v>
      </c>
      <c r="B3447" s="272" t="s">
        <v>18403</v>
      </c>
      <c r="C3447" s="271" t="s">
        <v>42</v>
      </c>
      <c r="D3447" s="273">
        <v>1554.54</v>
      </c>
    </row>
    <row r="3448" spans="1:4" ht="18">
      <c r="A3448" s="271">
        <v>2306661</v>
      </c>
      <c r="B3448" s="272" t="s">
        <v>18404</v>
      </c>
      <c r="C3448" s="271" t="s">
        <v>42</v>
      </c>
      <c r="D3448" s="273">
        <v>1394.1</v>
      </c>
    </row>
    <row r="3449" spans="1:4" ht="18">
      <c r="A3449" s="271">
        <v>2306635</v>
      </c>
      <c r="B3449" s="272" t="s">
        <v>18405</v>
      </c>
      <c r="C3449" s="271" t="s">
        <v>42</v>
      </c>
      <c r="D3449" s="273">
        <v>1882.2</v>
      </c>
    </row>
    <row r="3450" spans="1:4" ht="18">
      <c r="A3450" s="271">
        <v>2306662</v>
      </c>
      <c r="B3450" s="272" t="s">
        <v>18406</v>
      </c>
      <c r="C3450" s="271" t="s">
        <v>42</v>
      </c>
      <c r="D3450" s="273">
        <v>1717.04</v>
      </c>
    </row>
    <row r="3451" spans="1:4" ht="18">
      <c r="A3451" s="271">
        <v>2306636</v>
      </c>
      <c r="B3451" s="272" t="s">
        <v>18407</v>
      </c>
      <c r="C3451" s="271" t="s">
        <v>42</v>
      </c>
      <c r="D3451" s="273">
        <v>1896.74</v>
      </c>
    </row>
    <row r="3452" spans="1:4" ht="18">
      <c r="A3452" s="271">
        <v>2306663</v>
      </c>
      <c r="B3452" s="272" t="s">
        <v>18408</v>
      </c>
      <c r="C3452" s="271" t="s">
        <v>42</v>
      </c>
      <c r="D3452" s="273">
        <v>1726.57</v>
      </c>
    </row>
    <row r="3453" spans="1:4" ht="18">
      <c r="A3453" s="271">
        <v>2306641</v>
      </c>
      <c r="B3453" s="272" t="s">
        <v>18409</v>
      </c>
      <c r="C3453" s="271" t="s">
        <v>42</v>
      </c>
      <c r="D3453" s="273">
        <v>3064.74</v>
      </c>
    </row>
    <row r="3454" spans="1:4" ht="18">
      <c r="A3454" s="271">
        <v>2306668</v>
      </c>
      <c r="B3454" s="272" t="s">
        <v>18410</v>
      </c>
      <c r="C3454" s="271" t="s">
        <v>42</v>
      </c>
      <c r="D3454" s="273">
        <v>2889.25</v>
      </c>
    </row>
    <row r="3455" spans="1:4" ht="18">
      <c r="A3455" s="271">
        <v>2306642</v>
      </c>
      <c r="B3455" s="272" t="s">
        <v>18411</v>
      </c>
      <c r="C3455" s="271" t="s">
        <v>42</v>
      </c>
      <c r="D3455" s="273">
        <v>3084.26</v>
      </c>
    </row>
    <row r="3456" spans="1:4" ht="18">
      <c r="A3456" s="271">
        <v>2306669</v>
      </c>
      <c r="B3456" s="272" t="s">
        <v>18412</v>
      </c>
      <c r="C3456" s="271" t="s">
        <v>42</v>
      </c>
      <c r="D3456" s="273">
        <v>2903.11</v>
      </c>
    </row>
    <row r="3457" spans="1:4" ht="18">
      <c r="A3457" s="271">
        <v>2306643</v>
      </c>
      <c r="B3457" s="272" t="s">
        <v>18413</v>
      </c>
      <c r="C3457" s="271" t="s">
        <v>42</v>
      </c>
      <c r="D3457" s="273">
        <v>3104.18</v>
      </c>
    </row>
    <row r="3458" spans="1:4" ht="18">
      <c r="A3458" s="271">
        <v>2306670</v>
      </c>
      <c r="B3458" s="272" t="s">
        <v>18414</v>
      </c>
      <c r="C3458" s="271" t="s">
        <v>42</v>
      </c>
      <c r="D3458" s="273">
        <v>2917</v>
      </c>
    </row>
    <row r="3459" spans="1:4" ht="18">
      <c r="A3459" s="271">
        <v>2306638</v>
      </c>
      <c r="B3459" s="272" t="s">
        <v>18415</v>
      </c>
      <c r="C3459" s="271" t="s">
        <v>42</v>
      </c>
      <c r="D3459" s="273">
        <v>1947.08</v>
      </c>
    </row>
    <row r="3460" spans="1:4" ht="18">
      <c r="A3460" s="271">
        <v>2306665</v>
      </c>
      <c r="B3460" s="272" t="s">
        <v>18416</v>
      </c>
      <c r="C3460" s="271" t="s">
        <v>42</v>
      </c>
      <c r="D3460" s="273">
        <v>1786.63</v>
      </c>
    </row>
    <row r="3461" spans="1:4" ht="18">
      <c r="A3461" s="271">
        <v>2306639</v>
      </c>
      <c r="B3461" s="272" t="s">
        <v>18417</v>
      </c>
      <c r="C3461" s="271" t="s">
        <v>42</v>
      </c>
      <c r="D3461" s="273">
        <v>2363.5300000000002</v>
      </c>
    </row>
    <row r="3462" spans="1:4" ht="18">
      <c r="A3462" s="271">
        <v>2306666</v>
      </c>
      <c r="B3462" s="272" t="s">
        <v>18418</v>
      </c>
      <c r="C3462" s="271" t="s">
        <v>42</v>
      </c>
      <c r="D3462" s="273">
        <v>2198.37</v>
      </c>
    </row>
    <row r="3463" spans="1:4" ht="18">
      <c r="A3463" s="271">
        <v>2306640</v>
      </c>
      <c r="B3463" s="272" t="s">
        <v>18419</v>
      </c>
      <c r="C3463" s="271" t="s">
        <v>42</v>
      </c>
      <c r="D3463" s="273">
        <v>2382.31</v>
      </c>
    </row>
    <row r="3464" spans="1:4" ht="18">
      <c r="A3464" s="271">
        <v>2306667</v>
      </c>
      <c r="B3464" s="272" t="s">
        <v>18420</v>
      </c>
      <c r="C3464" s="271" t="s">
        <v>42</v>
      </c>
      <c r="D3464" s="273">
        <v>2212.15</v>
      </c>
    </row>
    <row r="3465" spans="1:4" ht="18">
      <c r="A3465" s="271">
        <v>2306645</v>
      </c>
      <c r="B3465" s="272" t="s">
        <v>18421</v>
      </c>
      <c r="C3465" s="271" t="s">
        <v>42</v>
      </c>
      <c r="D3465" s="273">
        <v>3644.25</v>
      </c>
    </row>
    <row r="3466" spans="1:4" ht="18">
      <c r="A3466" s="271">
        <v>2306672</v>
      </c>
      <c r="B3466" s="272" t="s">
        <v>18422</v>
      </c>
      <c r="C3466" s="271" t="s">
        <v>42</v>
      </c>
      <c r="D3466" s="273">
        <v>3468.77</v>
      </c>
    </row>
    <row r="3467" spans="1:4" ht="18">
      <c r="A3467" s="271">
        <v>2306646</v>
      </c>
      <c r="B3467" s="272" t="s">
        <v>18423</v>
      </c>
      <c r="C3467" s="271" t="s">
        <v>42</v>
      </c>
      <c r="D3467" s="273">
        <v>3668.93</v>
      </c>
    </row>
    <row r="3468" spans="1:4" ht="18">
      <c r="A3468" s="271">
        <v>2306673</v>
      </c>
      <c r="B3468" s="272" t="s">
        <v>18424</v>
      </c>
      <c r="C3468" s="271" t="s">
        <v>42</v>
      </c>
      <c r="D3468" s="273">
        <v>3487.79</v>
      </c>
    </row>
    <row r="3469" spans="1:4" ht="18">
      <c r="A3469" s="271">
        <v>2306647</v>
      </c>
      <c r="B3469" s="272" t="s">
        <v>18425</v>
      </c>
      <c r="C3469" s="271" t="s">
        <v>42</v>
      </c>
      <c r="D3469" s="273">
        <v>3694.02</v>
      </c>
    </row>
    <row r="3470" spans="1:4" ht="18">
      <c r="A3470" s="271">
        <v>2306674</v>
      </c>
      <c r="B3470" s="272" t="s">
        <v>18426</v>
      </c>
      <c r="C3470" s="271" t="s">
        <v>42</v>
      </c>
      <c r="D3470" s="273">
        <v>3506.84</v>
      </c>
    </row>
    <row r="3471" spans="1:4" ht="18">
      <c r="A3471" s="271">
        <v>2306648</v>
      </c>
      <c r="B3471" s="272" t="s">
        <v>18427</v>
      </c>
      <c r="C3471" s="271" t="s">
        <v>42</v>
      </c>
      <c r="D3471" s="273">
        <v>5294.92</v>
      </c>
    </row>
    <row r="3472" spans="1:4" ht="18">
      <c r="A3472" s="271">
        <v>2306675</v>
      </c>
      <c r="B3472" s="272" t="s">
        <v>18428</v>
      </c>
      <c r="C3472" s="271" t="s">
        <v>42</v>
      </c>
      <c r="D3472" s="273">
        <v>5101.29</v>
      </c>
    </row>
    <row r="3473" spans="1:4" ht="18">
      <c r="A3473" s="271">
        <v>2306649</v>
      </c>
      <c r="B3473" s="272" t="s">
        <v>18429</v>
      </c>
      <c r="C3473" s="271" t="s">
        <v>42</v>
      </c>
      <c r="D3473" s="273">
        <v>5320.98</v>
      </c>
    </row>
    <row r="3474" spans="1:4" ht="18">
      <c r="A3474" s="271">
        <v>2306676</v>
      </c>
      <c r="B3474" s="272" t="s">
        <v>18430</v>
      </c>
      <c r="C3474" s="271" t="s">
        <v>42</v>
      </c>
      <c r="D3474" s="273">
        <v>5120.43</v>
      </c>
    </row>
    <row r="3475" spans="1:4" ht="18">
      <c r="A3475" s="271">
        <v>2306650</v>
      </c>
      <c r="B3475" s="272" t="s">
        <v>18431</v>
      </c>
      <c r="C3475" s="271" t="s">
        <v>42</v>
      </c>
      <c r="D3475" s="273">
        <v>5347.6</v>
      </c>
    </row>
    <row r="3476" spans="1:4" ht="18">
      <c r="A3476" s="271">
        <v>2306677</v>
      </c>
      <c r="B3476" s="272" t="s">
        <v>18432</v>
      </c>
      <c r="C3476" s="271" t="s">
        <v>42</v>
      </c>
      <c r="D3476" s="273">
        <v>5139.62</v>
      </c>
    </row>
    <row r="3477" spans="1:4" ht="18">
      <c r="A3477" s="271">
        <v>2306644</v>
      </c>
      <c r="B3477" s="272" t="s">
        <v>18433</v>
      </c>
      <c r="C3477" s="271" t="s">
        <v>42</v>
      </c>
      <c r="D3477" s="273">
        <v>2832.25</v>
      </c>
    </row>
    <row r="3478" spans="1:4" ht="18">
      <c r="A3478" s="271">
        <v>2306671</v>
      </c>
      <c r="B3478" s="272" t="s">
        <v>18434</v>
      </c>
      <c r="C3478" s="271" t="s">
        <v>42</v>
      </c>
      <c r="D3478" s="273">
        <v>2662.09</v>
      </c>
    </row>
    <row r="3479" spans="1:4" ht="18">
      <c r="A3479" s="271">
        <v>2306141</v>
      </c>
      <c r="B3479" s="272" t="s">
        <v>18435</v>
      </c>
      <c r="C3479" s="271" t="s">
        <v>42</v>
      </c>
      <c r="D3479" s="273">
        <v>57.34</v>
      </c>
    </row>
    <row r="3480" spans="1:4" ht="18">
      <c r="A3480" s="271">
        <v>2306145</v>
      </c>
      <c r="B3480" s="272" t="s">
        <v>18436</v>
      </c>
      <c r="C3480" s="271" t="s">
        <v>42</v>
      </c>
      <c r="D3480" s="273">
        <v>49.81</v>
      </c>
    </row>
    <row r="3481" spans="1:4" ht="18">
      <c r="A3481" s="271">
        <v>2306142</v>
      </c>
      <c r="B3481" s="272" t="s">
        <v>18437</v>
      </c>
      <c r="C3481" s="271" t="s">
        <v>42</v>
      </c>
      <c r="D3481" s="273">
        <v>68.290000000000006</v>
      </c>
    </row>
    <row r="3482" spans="1:4" ht="18">
      <c r="A3482" s="271">
        <v>2306146</v>
      </c>
      <c r="B3482" s="272" t="s">
        <v>18438</v>
      </c>
      <c r="C3482" s="271" t="s">
        <v>42</v>
      </c>
      <c r="D3482" s="273">
        <v>57.45</v>
      </c>
    </row>
    <row r="3483" spans="1:4" ht="18">
      <c r="A3483" s="271">
        <v>2306143</v>
      </c>
      <c r="B3483" s="272" t="s">
        <v>18439</v>
      </c>
      <c r="C3483" s="271" t="s">
        <v>42</v>
      </c>
      <c r="D3483" s="273">
        <v>80.92</v>
      </c>
    </row>
    <row r="3484" spans="1:4" ht="18">
      <c r="A3484" s="271">
        <v>2306147</v>
      </c>
      <c r="B3484" s="272" t="s">
        <v>18440</v>
      </c>
      <c r="C3484" s="271" t="s">
        <v>42</v>
      </c>
      <c r="D3484" s="273">
        <v>66.17</v>
      </c>
    </row>
    <row r="3485" spans="1:4" ht="18">
      <c r="A3485" s="271">
        <v>2306144</v>
      </c>
      <c r="B3485" s="272" t="s">
        <v>18441</v>
      </c>
      <c r="C3485" s="271" t="s">
        <v>42</v>
      </c>
      <c r="D3485" s="273">
        <v>96.12</v>
      </c>
    </row>
    <row r="3486" spans="1:4" ht="18">
      <c r="A3486" s="271">
        <v>2306148</v>
      </c>
      <c r="B3486" s="272" t="s">
        <v>18442</v>
      </c>
      <c r="C3486" s="271" t="s">
        <v>42</v>
      </c>
      <c r="D3486" s="273">
        <v>76.849999999999994</v>
      </c>
    </row>
    <row r="3487" spans="1:4" ht="18">
      <c r="A3487" s="271">
        <v>2306624</v>
      </c>
      <c r="B3487" s="272" t="s">
        <v>18443</v>
      </c>
      <c r="C3487" s="271" t="s">
        <v>42</v>
      </c>
      <c r="D3487" s="273">
        <v>6842.32</v>
      </c>
    </row>
    <row r="3488" spans="1:4" ht="18">
      <c r="A3488" s="271">
        <v>2306625</v>
      </c>
      <c r="B3488" s="272" t="s">
        <v>18444</v>
      </c>
      <c r="C3488" s="271" t="s">
        <v>42</v>
      </c>
      <c r="D3488" s="273">
        <v>6872.99</v>
      </c>
    </row>
    <row r="3489" spans="1:4" ht="18">
      <c r="A3489" s="271">
        <v>2306626</v>
      </c>
      <c r="B3489" s="272" t="s">
        <v>18445</v>
      </c>
      <c r="C3489" s="271" t="s">
        <v>42</v>
      </c>
      <c r="D3489" s="273">
        <v>6903.66</v>
      </c>
    </row>
    <row r="3490" spans="1:4" ht="18">
      <c r="A3490" s="271">
        <v>2306627</v>
      </c>
      <c r="B3490" s="272" t="s">
        <v>18446</v>
      </c>
      <c r="C3490" s="271" t="s">
        <v>42</v>
      </c>
      <c r="D3490" s="273">
        <v>6934.27</v>
      </c>
    </row>
    <row r="3491" spans="1:4" ht="18">
      <c r="A3491" s="271">
        <v>2306628</v>
      </c>
      <c r="B3491" s="272" t="s">
        <v>18447</v>
      </c>
      <c r="C3491" s="271" t="s">
        <v>42</v>
      </c>
      <c r="D3491" s="273">
        <v>6964.94</v>
      </c>
    </row>
    <row r="3492" spans="1:4">
      <c r="A3492" s="271">
        <v>2306629</v>
      </c>
      <c r="B3492" s="272" t="s">
        <v>18448</v>
      </c>
      <c r="C3492" s="271" t="s">
        <v>42</v>
      </c>
      <c r="D3492" s="273">
        <v>9297.98</v>
      </c>
    </row>
    <row r="3493" spans="1:4">
      <c r="A3493" s="271">
        <v>2306630</v>
      </c>
      <c r="B3493" s="272" t="s">
        <v>18449</v>
      </c>
      <c r="C3493" s="271" t="s">
        <v>42</v>
      </c>
      <c r="D3493" s="273">
        <v>9361</v>
      </c>
    </row>
    <row r="3494" spans="1:4">
      <c r="A3494" s="271">
        <v>2306631</v>
      </c>
      <c r="B3494" s="272" t="s">
        <v>18450</v>
      </c>
      <c r="C3494" s="271" t="s">
        <v>42</v>
      </c>
      <c r="D3494" s="273">
        <v>9423.9699999999993</v>
      </c>
    </row>
    <row r="3495" spans="1:4">
      <c r="A3495" s="271">
        <v>2306632</v>
      </c>
      <c r="B3495" s="272" t="s">
        <v>18451</v>
      </c>
      <c r="C3495" s="271" t="s">
        <v>42</v>
      </c>
      <c r="D3495" s="273">
        <v>9486.98</v>
      </c>
    </row>
    <row r="3496" spans="1:4" ht="18">
      <c r="A3496" s="271">
        <v>2306610</v>
      </c>
      <c r="B3496" s="272" t="s">
        <v>18452</v>
      </c>
      <c r="C3496" s="271" t="s">
        <v>42</v>
      </c>
      <c r="D3496" s="273">
        <v>2236.71</v>
      </c>
    </row>
    <row r="3497" spans="1:4">
      <c r="A3497" s="271">
        <v>2306604</v>
      </c>
      <c r="B3497" s="272" t="s">
        <v>18453</v>
      </c>
      <c r="C3497" s="271" t="s">
        <v>42</v>
      </c>
      <c r="D3497" s="273">
        <v>791.9</v>
      </c>
    </row>
    <row r="3498" spans="1:4">
      <c r="A3498" s="271">
        <v>2306605</v>
      </c>
      <c r="B3498" s="272" t="s">
        <v>18454</v>
      </c>
      <c r="C3498" s="271" t="s">
        <v>42</v>
      </c>
      <c r="D3498" s="273">
        <v>999.55</v>
      </c>
    </row>
    <row r="3499" spans="1:4">
      <c r="A3499" s="271">
        <v>2306606</v>
      </c>
      <c r="B3499" s="272" t="s">
        <v>18455</v>
      </c>
      <c r="C3499" s="271" t="s">
        <v>42</v>
      </c>
      <c r="D3499" s="273">
        <v>1157.44</v>
      </c>
    </row>
    <row r="3500" spans="1:4">
      <c r="A3500" s="271">
        <v>2306607</v>
      </c>
      <c r="B3500" s="272" t="s">
        <v>18456</v>
      </c>
      <c r="C3500" s="271" t="s">
        <v>42</v>
      </c>
      <c r="D3500" s="273">
        <v>1374.98</v>
      </c>
    </row>
    <row r="3501" spans="1:4">
      <c r="A3501" s="271">
        <v>2306608</v>
      </c>
      <c r="B3501" s="272" t="s">
        <v>18457</v>
      </c>
      <c r="C3501" s="271" t="s">
        <v>42</v>
      </c>
      <c r="D3501" s="273">
        <v>1697.05</v>
      </c>
    </row>
    <row r="3502" spans="1:4">
      <c r="A3502" s="271">
        <v>2306609</v>
      </c>
      <c r="B3502" s="272" t="s">
        <v>18458</v>
      </c>
      <c r="C3502" s="271" t="s">
        <v>42</v>
      </c>
      <c r="D3502" s="273">
        <v>1705.68</v>
      </c>
    </row>
    <row r="3503" spans="1:4">
      <c r="A3503" s="271">
        <v>2306614</v>
      </c>
      <c r="B3503" s="272" t="s">
        <v>18459</v>
      </c>
      <c r="C3503" s="271" t="s">
        <v>42</v>
      </c>
      <c r="D3503" s="273">
        <v>2865.87</v>
      </c>
    </row>
    <row r="3504" spans="1:4">
      <c r="A3504" s="271">
        <v>2306615</v>
      </c>
      <c r="B3504" s="272" t="s">
        <v>18460</v>
      </c>
      <c r="C3504" s="271" t="s">
        <v>42</v>
      </c>
      <c r="D3504" s="273">
        <v>2878.61</v>
      </c>
    </row>
    <row r="3505" spans="1:4">
      <c r="A3505" s="271">
        <v>2306616</v>
      </c>
      <c r="B3505" s="272" t="s">
        <v>18461</v>
      </c>
      <c r="C3505" s="271" t="s">
        <v>42</v>
      </c>
      <c r="D3505" s="273">
        <v>2891.34</v>
      </c>
    </row>
    <row r="3506" spans="1:4">
      <c r="A3506" s="271">
        <v>2306611</v>
      </c>
      <c r="B3506" s="272" t="s">
        <v>18462</v>
      </c>
      <c r="C3506" s="271" t="s">
        <v>42</v>
      </c>
      <c r="D3506" s="273">
        <v>1766.41</v>
      </c>
    </row>
    <row r="3507" spans="1:4">
      <c r="A3507" s="271">
        <v>2306612</v>
      </c>
      <c r="B3507" s="272" t="s">
        <v>18463</v>
      </c>
      <c r="C3507" s="271" t="s">
        <v>42</v>
      </c>
      <c r="D3507" s="273">
        <v>2177.12</v>
      </c>
    </row>
    <row r="3508" spans="1:4">
      <c r="A3508" s="271">
        <v>2306613</v>
      </c>
      <c r="B3508" s="272" t="s">
        <v>18464</v>
      </c>
      <c r="C3508" s="271" t="s">
        <v>42</v>
      </c>
      <c r="D3508" s="273">
        <v>2189.85</v>
      </c>
    </row>
    <row r="3509" spans="1:4" ht="18">
      <c r="A3509" s="271">
        <v>2306618</v>
      </c>
      <c r="B3509" s="272" t="s">
        <v>18465</v>
      </c>
      <c r="C3509" s="271" t="s">
        <v>42</v>
      </c>
      <c r="D3509" s="273">
        <v>3443.87</v>
      </c>
    </row>
    <row r="3510" spans="1:4">
      <c r="A3510" s="271">
        <v>2306619</v>
      </c>
      <c r="B3510" s="272" t="s">
        <v>18466</v>
      </c>
      <c r="C3510" s="271" t="s">
        <v>42</v>
      </c>
      <c r="D3510" s="273">
        <v>3461.62</v>
      </c>
    </row>
    <row r="3511" spans="1:4" ht="18">
      <c r="A3511" s="271">
        <v>2306620</v>
      </c>
      <c r="B3511" s="272" t="s">
        <v>18467</v>
      </c>
      <c r="C3511" s="271" t="s">
        <v>42</v>
      </c>
      <c r="D3511" s="273">
        <v>3479.37</v>
      </c>
    </row>
    <row r="3512" spans="1:4" ht="18">
      <c r="A3512" s="271">
        <v>2306621</v>
      </c>
      <c r="B3512" s="272" t="s">
        <v>18468</v>
      </c>
      <c r="C3512" s="271" t="s">
        <v>42</v>
      </c>
      <c r="D3512" s="273">
        <v>5072.47</v>
      </c>
    </row>
    <row r="3513" spans="1:4" ht="18">
      <c r="A3513" s="271">
        <v>2306622</v>
      </c>
      <c r="B3513" s="272" t="s">
        <v>18469</v>
      </c>
      <c r="C3513" s="271" t="s">
        <v>42</v>
      </c>
      <c r="D3513" s="273">
        <v>5090.22</v>
      </c>
    </row>
    <row r="3514" spans="1:4" ht="18">
      <c r="A3514" s="271">
        <v>2306623</v>
      </c>
      <c r="B3514" s="272" t="s">
        <v>18470</v>
      </c>
      <c r="C3514" s="271" t="s">
        <v>42</v>
      </c>
      <c r="D3514" s="273">
        <v>5107.96</v>
      </c>
    </row>
    <row r="3515" spans="1:4">
      <c r="A3515" s="271">
        <v>2306617</v>
      </c>
      <c r="B3515" s="272" t="s">
        <v>18471</v>
      </c>
      <c r="C3515" s="271" t="s">
        <v>42</v>
      </c>
      <c r="D3515" s="273">
        <v>2638.42</v>
      </c>
    </row>
    <row r="3516" spans="1:4" ht="18">
      <c r="A3516" s="271">
        <v>2306014</v>
      </c>
      <c r="B3516" s="272" t="s">
        <v>18472</v>
      </c>
      <c r="C3516" s="271" t="s">
        <v>157</v>
      </c>
      <c r="D3516" s="273">
        <v>12.3</v>
      </c>
    </row>
    <row r="3517" spans="1:4" ht="18">
      <c r="A3517" s="271">
        <v>2306700</v>
      </c>
      <c r="B3517" s="272" t="s">
        <v>18473</v>
      </c>
      <c r="C3517" s="271" t="s">
        <v>42</v>
      </c>
      <c r="D3517" s="273">
        <v>2717.96</v>
      </c>
    </row>
    <row r="3518" spans="1:4" ht="18">
      <c r="A3518" s="271">
        <v>2306703</v>
      </c>
      <c r="B3518" s="272" t="s">
        <v>18474</v>
      </c>
      <c r="C3518" s="271" t="s">
        <v>42</v>
      </c>
      <c r="D3518" s="273">
        <v>2806.58</v>
      </c>
    </row>
    <row r="3519" spans="1:4" ht="18">
      <c r="A3519" s="271">
        <v>2306706</v>
      </c>
      <c r="B3519" s="272" t="s">
        <v>18475</v>
      </c>
      <c r="C3519" s="271" t="s">
        <v>42</v>
      </c>
      <c r="D3519" s="273">
        <v>2959.72</v>
      </c>
    </row>
    <row r="3520" spans="1:4" ht="18">
      <c r="A3520" s="271">
        <v>2306709</v>
      </c>
      <c r="B3520" s="272" t="s">
        <v>18476</v>
      </c>
      <c r="C3520" s="271" t="s">
        <v>42</v>
      </c>
      <c r="D3520" s="273">
        <v>3160.37</v>
      </c>
    </row>
    <row r="3521" spans="1:4" ht="18">
      <c r="A3521" s="271">
        <v>2306712</v>
      </c>
      <c r="B3521" s="272" t="s">
        <v>18477</v>
      </c>
      <c r="C3521" s="271" t="s">
        <v>42</v>
      </c>
      <c r="D3521" s="273">
        <v>3272.94</v>
      </c>
    </row>
    <row r="3522" spans="1:4" ht="18">
      <c r="A3522" s="271">
        <v>2306715</v>
      </c>
      <c r="B3522" s="272" t="s">
        <v>18478</v>
      </c>
      <c r="C3522" s="271" t="s">
        <v>42</v>
      </c>
      <c r="D3522" s="273">
        <v>3404.43</v>
      </c>
    </row>
    <row r="3523" spans="1:4" ht="18">
      <c r="A3523" s="271">
        <v>2306718</v>
      </c>
      <c r="B3523" s="272" t="s">
        <v>18479</v>
      </c>
      <c r="C3523" s="271" t="s">
        <v>42</v>
      </c>
      <c r="D3523" s="273">
        <v>3616.94</v>
      </c>
    </row>
    <row r="3524" spans="1:4" ht="18">
      <c r="A3524" s="271">
        <v>2306721</v>
      </c>
      <c r="B3524" s="272" t="s">
        <v>18480</v>
      </c>
      <c r="C3524" s="271" t="s">
        <v>42</v>
      </c>
      <c r="D3524" s="273">
        <v>3720.33</v>
      </c>
    </row>
    <row r="3525" spans="1:4" ht="18">
      <c r="A3525" s="271">
        <v>2306724</v>
      </c>
      <c r="B3525" s="272" t="s">
        <v>18481</v>
      </c>
      <c r="C3525" s="271" t="s">
        <v>42</v>
      </c>
      <c r="D3525" s="273">
        <v>3911.31</v>
      </c>
    </row>
    <row r="3526" spans="1:4" ht="18">
      <c r="A3526" s="271">
        <v>2306688</v>
      </c>
      <c r="B3526" s="272" t="s">
        <v>18482</v>
      </c>
      <c r="C3526" s="271" t="s">
        <v>42</v>
      </c>
      <c r="D3526" s="273">
        <v>2183.1</v>
      </c>
    </row>
    <row r="3527" spans="1:4" ht="18">
      <c r="A3527" s="271">
        <v>2306691</v>
      </c>
      <c r="B3527" s="272" t="s">
        <v>18483</v>
      </c>
      <c r="C3527" s="271" t="s">
        <v>42</v>
      </c>
      <c r="D3527" s="273">
        <v>2285.6799999999998</v>
      </c>
    </row>
    <row r="3528" spans="1:4" ht="18">
      <c r="A3528" s="271">
        <v>2306694</v>
      </c>
      <c r="B3528" s="272" t="s">
        <v>18484</v>
      </c>
      <c r="C3528" s="271" t="s">
        <v>42</v>
      </c>
      <c r="D3528" s="273">
        <v>2448.27</v>
      </c>
    </row>
    <row r="3529" spans="1:4" ht="18">
      <c r="A3529" s="271">
        <v>2306697</v>
      </c>
      <c r="B3529" s="272" t="s">
        <v>18485</v>
      </c>
      <c r="C3529" s="271" t="s">
        <v>42</v>
      </c>
      <c r="D3529" s="273">
        <v>2558.7600000000002</v>
      </c>
    </row>
    <row r="3530" spans="1:4" ht="18">
      <c r="A3530" s="271">
        <v>2306701</v>
      </c>
      <c r="B3530" s="272" t="s">
        <v>18486</v>
      </c>
      <c r="C3530" s="271" t="s">
        <v>42</v>
      </c>
      <c r="D3530" s="273">
        <v>4775.53</v>
      </c>
    </row>
    <row r="3531" spans="1:4" ht="18">
      <c r="A3531" s="271">
        <v>2306704</v>
      </c>
      <c r="B3531" s="272" t="s">
        <v>18487</v>
      </c>
      <c r="C3531" s="271" t="s">
        <v>42</v>
      </c>
      <c r="D3531" s="273">
        <v>5043.0600000000004</v>
      </c>
    </row>
    <row r="3532" spans="1:4" ht="18">
      <c r="A3532" s="271">
        <v>2306707</v>
      </c>
      <c r="B3532" s="272" t="s">
        <v>18488</v>
      </c>
      <c r="C3532" s="271" t="s">
        <v>42</v>
      </c>
      <c r="D3532" s="273">
        <v>5256.98</v>
      </c>
    </row>
    <row r="3533" spans="1:4" ht="18">
      <c r="A3533" s="271">
        <v>2306710</v>
      </c>
      <c r="B3533" s="272" t="s">
        <v>18489</v>
      </c>
      <c r="C3533" s="271" t="s">
        <v>42</v>
      </c>
      <c r="D3533" s="273">
        <v>5504.16</v>
      </c>
    </row>
    <row r="3534" spans="1:4" ht="18">
      <c r="A3534" s="271">
        <v>2306713</v>
      </c>
      <c r="B3534" s="272" t="s">
        <v>18490</v>
      </c>
      <c r="C3534" s="271" t="s">
        <v>42</v>
      </c>
      <c r="D3534" s="273">
        <v>5654.42</v>
      </c>
    </row>
    <row r="3535" spans="1:4" ht="18">
      <c r="A3535" s="271">
        <v>2306716</v>
      </c>
      <c r="B3535" s="272" t="s">
        <v>18491</v>
      </c>
      <c r="C3535" s="271" t="s">
        <v>42</v>
      </c>
      <c r="D3535" s="273">
        <v>5973.37</v>
      </c>
    </row>
    <row r="3536" spans="1:4" ht="18">
      <c r="A3536" s="271">
        <v>2306719</v>
      </c>
      <c r="B3536" s="272" t="s">
        <v>18492</v>
      </c>
      <c r="C3536" s="271" t="s">
        <v>42</v>
      </c>
      <c r="D3536" s="273">
        <v>6444.35</v>
      </c>
    </row>
    <row r="3537" spans="1:4" ht="18">
      <c r="A3537" s="271">
        <v>2306722</v>
      </c>
      <c r="B3537" s="272" t="s">
        <v>18493</v>
      </c>
      <c r="C3537" s="271" t="s">
        <v>42</v>
      </c>
      <c r="D3537" s="273">
        <v>6739.19</v>
      </c>
    </row>
    <row r="3538" spans="1:4" ht="18">
      <c r="A3538" s="271">
        <v>2306725</v>
      </c>
      <c r="B3538" s="272" t="s">
        <v>18494</v>
      </c>
      <c r="C3538" s="271" t="s">
        <v>42</v>
      </c>
      <c r="D3538" s="273">
        <v>7030.69</v>
      </c>
    </row>
    <row r="3539" spans="1:4" ht="18">
      <c r="A3539" s="271">
        <v>2306689</v>
      </c>
      <c r="B3539" s="272" t="s">
        <v>18495</v>
      </c>
      <c r="C3539" s="271" t="s">
        <v>42</v>
      </c>
      <c r="D3539" s="273">
        <v>3816.92</v>
      </c>
    </row>
    <row r="3540" spans="1:4" ht="18">
      <c r="A3540" s="271">
        <v>2306692</v>
      </c>
      <c r="B3540" s="272" t="s">
        <v>18496</v>
      </c>
      <c r="C3540" s="271" t="s">
        <v>42</v>
      </c>
      <c r="D3540" s="273">
        <v>4007.29</v>
      </c>
    </row>
    <row r="3541" spans="1:4" ht="18">
      <c r="A3541" s="271">
        <v>2306695</v>
      </c>
      <c r="B3541" s="272" t="s">
        <v>18497</v>
      </c>
      <c r="C3541" s="271" t="s">
        <v>42</v>
      </c>
      <c r="D3541" s="273">
        <v>4204.21</v>
      </c>
    </row>
    <row r="3542" spans="1:4" ht="18">
      <c r="A3542" s="271">
        <v>2306698</v>
      </c>
      <c r="B3542" s="272" t="s">
        <v>18498</v>
      </c>
      <c r="C3542" s="271" t="s">
        <v>42</v>
      </c>
      <c r="D3542" s="273">
        <v>4444.43</v>
      </c>
    </row>
    <row r="3543" spans="1:4">
      <c r="A3543" s="271">
        <v>2306699</v>
      </c>
      <c r="B3543" s="272" t="s">
        <v>18499</v>
      </c>
      <c r="C3543" s="271" t="s">
        <v>42</v>
      </c>
      <c r="D3543" s="273">
        <v>438.65</v>
      </c>
    </row>
    <row r="3544" spans="1:4">
      <c r="A3544" s="271">
        <v>2306702</v>
      </c>
      <c r="B3544" s="272" t="s">
        <v>18500</v>
      </c>
      <c r="C3544" s="271" t="s">
        <v>42</v>
      </c>
      <c r="D3544" s="273">
        <v>453.39</v>
      </c>
    </row>
    <row r="3545" spans="1:4">
      <c r="A3545" s="271">
        <v>2306705</v>
      </c>
      <c r="B3545" s="272" t="s">
        <v>18501</v>
      </c>
      <c r="C3545" s="271" t="s">
        <v>42</v>
      </c>
      <c r="D3545" s="273">
        <v>477.47</v>
      </c>
    </row>
    <row r="3546" spans="1:4">
      <c r="A3546" s="271">
        <v>2306708</v>
      </c>
      <c r="B3546" s="272" t="s">
        <v>18502</v>
      </c>
      <c r="C3546" s="271" t="s">
        <v>42</v>
      </c>
      <c r="D3546" s="273">
        <v>494.99</v>
      </c>
    </row>
    <row r="3547" spans="1:4">
      <c r="A3547" s="271">
        <v>2306711</v>
      </c>
      <c r="B3547" s="272" t="s">
        <v>18503</v>
      </c>
      <c r="C3547" s="271" t="s">
        <v>42</v>
      </c>
      <c r="D3547" s="273">
        <v>513.84</v>
      </c>
    </row>
    <row r="3548" spans="1:4">
      <c r="A3548" s="271">
        <v>2306714</v>
      </c>
      <c r="B3548" s="272" t="s">
        <v>18504</v>
      </c>
      <c r="C3548" s="271" t="s">
        <v>42</v>
      </c>
      <c r="D3548" s="273">
        <v>534.19000000000005</v>
      </c>
    </row>
    <row r="3549" spans="1:4">
      <c r="A3549" s="271">
        <v>2306717</v>
      </c>
      <c r="B3549" s="272" t="s">
        <v>18505</v>
      </c>
      <c r="C3549" s="271" t="s">
        <v>42</v>
      </c>
      <c r="D3549" s="273">
        <v>557.66</v>
      </c>
    </row>
    <row r="3550" spans="1:4">
      <c r="A3550" s="271">
        <v>2306720</v>
      </c>
      <c r="B3550" s="272" t="s">
        <v>18506</v>
      </c>
      <c r="C3550" s="271" t="s">
        <v>42</v>
      </c>
      <c r="D3550" s="273">
        <v>581.71</v>
      </c>
    </row>
    <row r="3551" spans="1:4">
      <c r="A3551" s="271">
        <v>2306723</v>
      </c>
      <c r="B3551" s="272" t="s">
        <v>18507</v>
      </c>
      <c r="C3551" s="271" t="s">
        <v>42</v>
      </c>
      <c r="D3551" s="273">
        <v>594.53</v>
      </c>
    </row>
    <row r="3552" spans="1:4">
      <c r="A3552" s="271">
        <v>2306687</v>
      </c>
      <c r="B3552" s="272" t="s">
        <v>18508</v>
      </c>
      <c r="C3552" s="271" t="s">
        <v>42</v>
      </c>
      <c r="D3552" s="273">
        <v>365.17</v>
      </c>
    </row>
    <row r="3553" spans="1:4">
      <c r="A3553" s="271">
        <v>2306690</v>
      </c>
      <c r="B3553" s="272" t="s">
        <v>18509</v>
      </c>
      <c r="C3553" s="271" t="s">
        <v>42</v>
      </c>
      <c r="D3553" s="273">
        <v>381.97</v>
      </c>
    </row>
    <row r="3554" spans="1:4">
      <c r="A3554" s="271">
        <v>2306693</v>
      </c>
      <c r="B3554" s="272" t="s">
        <v>18510</v>
      </c>
      <c r="C3554" s="271" t="s">
        <v>42</v>
      </c>
      <c r="D3554" s="273">
        <v>398.92</v>
      </c>
    </row>
    <row r="3555" spans="1:4">
      <c r="A3555" s="271">
        <v>2306696</v>
      </c>
      <c r="B3555" s="272" t="s">
        <v>18511</v>
      </c>
      <c r="C3555" s="271" t="s">
        <v>42</v>
      </c>
      <c r="D3555" s="273">
        <v>417.44</v>
      </c>
    </row>
    <row r="3556" spans="1:4">
      <c r="A3556" s="271">
        <v>2306239</v>
      </c>
      <c r="B3556" s="272" t="s">
        <v>18512</v>
      </c>
      <c r="C3556" s="271" t="s">
        <v>15152</v>
      </c>
      <c r="D3556" s="273">
        <v>224.81</v>
      </c>
    </row>
    <row r="3557" spans="1:4">
      <c r="A3557" s="271">
        <v>2306090</v>
      </c>
      <c r="B3557" s="272" t="s">
        <v>18513</v>
      </c>
      <c r="C3557" s="271" t="s">
        <v>42</v>
      </c>
      <c r="D3557" s="273">
        <v>34</v>
      </c>
    </row>
    <row r="3558" spans="1:4">
      <c r="A3558" s="271">
        <v>2306091</v>
      </c>
      <c r="B3558" s="272" t="s">
        <v>18514</v>
      </c>
      <c r="C3558" s="271" t="s">
        <v>42</v>
      </c>
      <c r="D3558" s="273">
        <v>45.34</v>
      </c>
    </row>
    <row r="3559" spans="1:4">
      <c r="A3559" s="271">
        <v>2306072</v>
      </c>
      <c r="B3559" s="272" t="s">
        <v>18515</v>
      </c>
      <c r="C3559" s="271" t="s">
        <v>15152</v>
      </c>
      <c r="D3559" s="273">
        <v>731.89</v>
      </c>
    </row>
    <row r="3560" spans="1:4">
      <c r="A3560" s="271">
        <v>2306133</v>
      </c>
      <c r="B3560" s="272" t="s">
        <v>18516</v>
      </c>
      <c r="C3560" s="271" t="s">
        <v>42</v>
      </c>
      <c r="D3560" s="273">
        <v>500.24</v>
      </c>
    </row>
    <row r="3561" spans="1:4">
      <c r="A3561" s="271">
        <v>2306114</v>
      </c>
      <c r="B3561" s="272" t="s">
        <v>18517</v>
      </c>
      <c r="C3561" s="271" t="s">
        <v>42</v>
      </c>
      <c r="D3561" s="273">
        <v>251.33</v>
      </c>
    </row>
    <row r="3562" spans="1:4">
      <c r="A3562" s="271">
        <v>2306115</v>
      </c>
      <c r="B3562" s="272" t="s">
        <v>18518</v>
      </c>
      <c r="C3562" s="271" t="s">
        <v>42</v>
      </c>
      <c r="D3562" s="273">
        <v>365.59</v>
      </c>
    </row>
    <row r="3563" spans="1:4">
      <c r="A3563" s="271">
        <v>2306116</v>
      </c>
      <c r="B3563" s="272" t="s">
        <v>18519</v>
      </c>
      <c r="C3563" s="271" t="s">
        <v>42</v>
      </c>
      <c r="D3563" s="273">
        <v>435.39</v>
      </c>
    </row>
    <row r="3564" spans="1:4">
      <c r="A3564" s="271">
        <v>2306118</v>
      </c>
      <c r="B3564" s="272" t="s">
        <v>18520</v>
      </c>
      <c r="C3564" s="271" t="s">
        <v>42</v>
      </c>
      <c r="D3564" s="273">
        <v>546.80999999999995</v>
      </c>
    </row>
    <row r="3565" spans="1:4">
      <c r="A3565" s="271">
        <v>2306122</v>
      </c>
      <c r="B3565" s="272" t="s">
        <v>18521</v>
      </c>
      <c r="C3565" s="271" t="s">
        <v>42</v>
      </c>
      <c r="D3565" s="273">
        <v>647.61</v>
      </c>
    </row>
    <row r="3566" spans="1:4">
      <c r="A3566" s="271">
        <v>2306078</v>
      </c>
      <c r="B3566" s="272" t="s">
        <v>18522</v>
      </c>
      <c r="C3566" s="271" t="s">
        <v>42</v>
      </c>
      <c r="D3566" s="273">
        <v>111.32</v>
      </c>
    </row>
    <row r="3567" spans="1:4">
      <c r="A3567" s="271">
        <v>2306080</v>
      </c>
      <c r="B3567" s="272" t="s">
        <v>18523</v>
      </c>
      <c r="C3567" s="271" t="s">
        <v>42</v>
      </c>
      <c r="D3567" s="273">
        <v>121.44</v>
      </c>
    </row>
    <row r="3568" spans="1:4">
      <c r="A3568" s="271">
        <v>2306082</v>
      </c>
      <c r="B3568" s="272" t="s">
        <v>18524</v>
      </c>
      <c r="C3568" s="271" t="s">
        <v>42</v>
      </c>
      <c r="D3568" s="273">
        <v>133.58000000000001</v>
      </c>
    </row>
    <row r="3569" spans="1:4">
      <c r="A3569" s="271">
        <v>2306084</v>
      </c>
      <c r="B3569" s="272" t="s">
        <v>18525</v>
      </c>
      <c r="C3569" s="271" t="s">
        <v>42</v>
      </c>
      <c r="D3569" s="273">
        <v>155.33000000000001</v>
      </c>
    </row>
    <row r="3570" spans="1:4">
      <c r="A3570" s="271">
        <v>2306086</v>
      </c>
      <c r="B3570" s="272" t="s">
        <v>18526</v>
      </c>
      <c r="C3570" s="271" t="s">
        <v>42</v>
      </c>
      <c r="D3570" s="273">
        <v>190.83</v>
      </c>
    </row>
    <row r="3571" spans="1:4">
      <c r="A3571" s="271">
        <v>2309088</v>
      </c>
      <c r="B3571" s="272" t="s">
        <v>18527</v>
      </c>
      <c r="C3571" s="271" t="s">
        <v>42</v>
      </c>
      <c r="D3571" s="273">
        <v>267.16000000000003</v>
      </c>
    </row>
    <row r="3572" spans="1:4">
      <c r="A3572" s="271">
        <v>2306074</v>
      </c>
      <c r="B3572" s="272" t="s">
        <v>18528</v>
      </c>
      <c r="C3572" s="271" t="s">
        <v>15152</v>
      </c>
      <c r="D3572" s="273">
        <v>197.23</v>
      </c>
    </row>
    <row r="3573" spans="1:4">
      <c r="A3573" s="271">
        <v>2306095</v>
      </c>
      <c r="B3573" s="272" t="s">
        <v>18529</v>
      </c>
      <c r="C3573" s="271" t="s">
        <v>15152</v>
      </c>
      <c r="D3573" s="273">
        <v>236.48</v>
      </c>
    </row>
    <row r="3574" spans="1:4">
      <c r="A3574" s="271">
        <v>2306132</v>
      </c>
      <c r="B3574" s="272" t="s">
        <v>18530</v>
      </c>
      <c r="C3574" s="271" t="s">
        <v>42</v>
      </c>
      <c r="D3574" s="273">
        <v>320.92</v>
      </c>
    </row>
    <row r="3575" spans="1:4">
      <c r="A3575" s="271">
        <v>2306015</v>
      </c>
      <c r="B3575" s="272" t="s">
        <v>18531</v>
      </c>
      <c r="C3575" s="271" t="s">
        <v>157</v>
      </c>
      <c r="D3575" s="273">
        <v>11.29</v>
      </c>
    </row>
    <row r="3576" spans="1:4">
      <c r="A3576" s="271">
        <v>2306019</v>
      </c>
      <c r="B3576" s="272" t="s">
        <v>18532</v>
      </c>
      <c r="C3576" s="271" t="s">
        <v>157</v>
      </c>
      <c r="D3576" s="273">
        <v>11.82</v>
      </c>
    </row>
    <row r="3577" spans="1:4" ht="18">
      <c r="A3577" s="271">
        <v>2306018</v>
      </c>
      <c r="B3577" s="272" t="s">
        <v>18533</v>
      </c>
      <c r="C3577" s="271" t="s">
        <v>157</v>
      </c>
      <c r="D3577" s="273">
        <v>2.2200000000000002</v>
      </c>
    </row>
    <row r="3578" spans="1:4">
      <c r="A3578" s="271">
        <v>2306016</v>
      </c>
      <c r="B3578" s="272" t="s">
        <v>18534</v>
      </c>
      <c r="C3578" s="271" t="s">
        <v>157</v>
      </c>
      <c r="D3578" s="273">
        <v>1.44</v>
      </c>
    </row>
    <row r="3579" spans="1:4" ht="18">
      <c r="A3579" s="271">
        <v>2305999</v>
      </c>
      <c r="B3579" s="272" t="s">
        <v>18535</v>
      </c>
      <c r="C3579" s="271" t="s">
        <v>42</v>
      </c>
      <c r="D3579" s="273">
        <v>253.41</v>
      </c>
    </row>
    <row r="3580" spans="1:4" ht="18">
      <c r="A3580" s="271">
        <v>2306000</v>
      </c>
      <c r="B3580" s="272" t="s">
        <v>18536</v>
      </c>
      <c r="C3580" s="271" t="s">
        <v>42</v>
      </c>
      <c r="D3580" s="273">
        <v>289.93</v>
      </c>
    </row>
    <row r="3581" spans="1:4" ht="18">
      <c r="A3581" s="271">
        <v>2306001</v>
      </c>
      <c r="B3581" s="272" t="s">
        <v>18537</v>
      </c>
      <c r="C3581" s="271" t="s">
        <v>42</v>
      </c>
      <c r="D3581" s="273">
        <v>454.59</v>
      </c>
    </row>
    <row r="3582" spans="1:4" ht="18">
      <c r="A3582" s="271">
        <v>2306002</v>
      </c>
      <c r="B3582" s="272" t="s">
        <v>18538</v>
      </c>
      <c r="C3582" s="271" t="s">
        <v>42</v>
      </c>
      <c r="D3582" s="273">
        <v>493.33</v>
      </c>
    </row>
    <row r="3583" spans="1:4" ht="18">
      <c r="A3583" s="271">
        <v>2306003</v>
      </c>
      <c r="B3583" s="272" t="s">
        <v>18539</v>
      </c>
      <c r="C3583" s="271" t="s">
        <v>42</v>
      </c>
      <c r="D3583" s="273">
        <v>717.72</v>
      </c>
    </row>
    <row r="3584" spans="1:4" ht="18">
      <c r="A3584" s="271">
        <v>2305997</v>
      </c>
      <c r="B3584" s="272" t="s">
        <v>18540</v>
      </c>
      <c r="C3584" s="271" t="s">
        <v>42</v>
      </c>
      <c r="D3584" s="273">
        <v>177.14</v>
      </c>
    </row>
    <row r="3585" spans="1:4" ht="18">
      <c r="A3585" s="271">
        <v>2305998</v>
      </c>
      <c r="B3585" s="272" t="s">
        <v>18541</v>
      </c>
      <c r="C3585" s="271" t="s">
        <v>42</v>
      </c>
      <c r="D3585" s="273">
        <v>226.6</v>
      </c>
    </row>
    <row r="3586" spans="1:4">
      <c r="A3586" s="271">
        <v>2306101</v>
      </c>
      <c r="B3586" s="272" t="s">
        <v>18542</v>
      </c>
      <c r="C3586" s="271" t="s">
        <v>42</v>
      </c>
      <c r="D3586" s="273">
        <v>68.260000000000005</v>
      </c>
    </row>
    <row r="3587" spans="1:4">
      <c r="A3587" s="271">
        <v>2306102</v>
      </c>
      <c r="B3587" s="272" t="s">
        <v>18543</v>
      </c>
      <c r="C3587" s="271" t="s">
        <v>42</v>
      </c>
      <c r="D3587" s="273">
        <v>72.349999999999994</v>
      </c>
    </row>
    <row r="3588" spans="1:4" ht="18">
      <c r="A3588" s="271">
        <v>2306103</v>
      </c>
      <c r="B3588" s="272" t="s">
        <v>18544</v>
      </c>
      <c r="C3588" s="271" t="s">
        <v>42</v>
      </c>
      <c r="D3588" s="273">
        <v>81.97</v>
      </c>
    </row>
    <row r="3589" spans="1:4">
      <c r="A3589" s="271">
        <v>2306104</v>
      </c>
      <c r="B3589" s="272" t="s">
        <v>18545</v>
      </c>
      <c r="C3589" s="271" t="s">
        <v>42</v>
      </c>
      <c r="D3589" s="273">
        <v>87.27</v>
      </c>
    </row>
    <row r="3590" spans="1:4" ht="18">
      <c r="A3590" s="271">
        <v>2306105</v>
      </c>
      <c r="B3590" s="272" t="s">
        <v>18546</v>
      </c>
      <c r="C3590" s="271" t="s">
        <v>42</v>
      </c>
      <c r="D3590" s="273">
        <v>92.52</v>
      </c>
    </row>
    <row r="3591" spans="1:4" ht="18">
      <c r="A3591" s="271">
        <v>2306106</v>
      </c>
      <c r="B3591" s="272" t="s">
        <v>18547</v>
      </c>
      <c r="C3591" s="271" t="s">
        <v>42</v>
      </c>
      <c r="D3591" s="273">
        <v>101.05</v>
      </c>
    </row>
    <row r="3592" spans="1:4" ht="18">
      <c r="A3592" s="271">
        <v>2306107</v>
      </c>
      <c r="B3592" s="272" t="s">
        <v>18548</v>
      </c>
      <c r="C3592" s="271" t="s">
        <v>42</v>
      </c>
      <c r="D3592" s="273">
        <v>103.9</v>
      </c>
    </row>
    <row r="3593" spans="1:4" ht="18">
      <c r="A3593" s="271">
        <v>2306269</v>
      </c>
      <c r="B3593" s="272" t="s">
        <v>18549</v>
      </c>
      <c r="C3593" s="271" t="s">
        <v>42</v>
      </c>
      <c r="D3593" s="273">
        <v>117.07</v>
      </c>
    </row>
    <row r="3594" spans="1:4" ht="18">
      <c r="A3594" s="271">
        <v>2306270</v>
      </c>
      <c r="B3594" s="272" t="s">
        <v>18550</v>
      </c>
      <c r="C3594" s="271" t="s">
        <v>42</v>
      </c>
      <c r="D3594" s="273">
        <v>131.13</v>
      </c>
    </row>
    <row r="3595" spans="1:4" ht="18">
      <c r="A3595" s="271">
        <v>2306271</v>
      </c>
      <c r="B3595" s="272" t="s">
        <v>18551</v>
      </c>
      <c r="C3595" s="271" t="s">
        <v>42</v>
      </c>
      <c r="D3595" s="273">
        <v>144.49</v>
      </c>
    </row>
    <row r="3596" spans="1:4" ht="18">
      <c r="A3596" s="271">
        <v>2306272</v>
      </c>
      <c r="B3596" s="272" t="s">
        <v>18552</v>
      </c>
      <c r="C3596" s="271" t="s">
        <v>42</v>
      </c>
      <c r="D3596" s="273">
        <v>152.69</v>
      </c>
    </row>
    <row r="3597" spans="1:4" ht="18">
      <c r="A3597" s="271">
        <v>2306273</v>
      </c>
      <c r="B3597" s="272" t="s">
        <v>18553</v>
      </c>
      <c r="C3597" s="271" t="s">
        <v>42</v>
      </c>
      <c r="D3597" s="273">
        <v>171.53</v>
      </c>
    </row>
    <row r="3598" spans="1:4" ht="18">
      <c r="A3598" s="271">
        <v>2306274</v>
      </c>
      <c r="B3598" s="272" t="s">
        <v>18554</v>
      </c>
      <c r="C3598" s="271" t="s">
        <v>42</v>
      </c>
      <c r="D3598" s="273">
        <v>184.09</v>
      </c>
    </row>
    <row r="3599" spans="1:4" ht="18">
      <c r="A3599" s="271">
        <v>2306275</v>
      </c>
      <c r="B3599" s="272" t="s">
        <v>18555</v>
      </c>
      <c r="C3599" s="271" t="s">
        <v>42</v>
      </c>
      <c r="D3599" s="273">
        <v>214.16</v>
      </c>
    </row>
    <row r="3600" spans="1:4" ht="18">
      <c r="A3600" s="271">
        <v>2306100</v>
      </c>
      <c r="B3600" s="272" t="s">
        <v>18556</v>
      </c>
      <c r="C3600" s="271" t="s">
        <v>42</v>
      </c>
      <c r="D3600" s="273">
        <v>228.83</v>
      </c>
    </row>
    <row r="3601" spans="1:4" ht="18">
      <c r="A3601" s="271">
        <v>2306004</v>
      </c>
      <c r="B3601" s="272" t="s">
        <v>18557</v>
      </c>
      <c r="C3601" s="271" t="s">
        <v>42</v>
      </c>
      <c r="D3601" s="273">
        <v>90.76</v>
      </c>
    </row>
    <row r="3602" spans="1:4" ht="18">
      <c r="A3602" s="271">
        <v>2306097</v>
      </c>
      <c r="B3602" s="272" t="s">
        <v>18558</v>
      </c>
      <c r="C3602" s="271" t="s">
        <v>42</v>
      </c>
      <c r="D3602" s="273">
        <v>114.18</v>
      </c>
    </row>
    <row r="3603" spans="1:4" ht="18">
      <c r="A3603" s="271">
        <v>2306098</v>
      </c>
      <c r="B3603" s="272" t="s">
        <v>18559</v>
      </c>
      <c r="C3603" s="271" t="s">
        <v>42</v>
      </c>
      <c r="D3603" s="273">
        <v>136.24</v>
      </c>
    </row>
    <row r="3604" spans="1:4" ht="18">
      <c r="A3604" s="271">
        <v>2306007</v>
      </c>
      <c r="B3604" s="272" t="s">
        <v>18560</v>
      </c>
      <c r="C3604" s="271" t="s">
        <v>42</v>
      </c>
      <c r="D3604" s="273">
        <v>202.71</v>
      </c>
    </row>
    <row r="3605" spans="1:4">
      <c r="A3605" s="271">
        <v>2306067</v>
      </c>
      <c r="B3605" s="272" t="s">
        <v>18561</v>
      </c>
      <c r="C3605" s="271" t="s">
        <v>42</v>
      </c>
      <c r="D3605" s="273">
        <v>370.41</v>
      </c>
    </row>
    <row r="3606" spans="1:4">
      <c r="A3606" s="271">
        <v>2306068</v>
      </c>
      <c r="B3606" s="272" t="s">
        <v>18562</v>
      </c>
      <c r="C3606" s="271" t="s">
        <v>42</v>
      </c>
      <c r="D3606" s="273">
        <v>470.24</v>
      </c>
    </row>
    <row r="3607" spans="1:4">
      <c r="A3607" s="271">
        <v>2306069</v>
      </c>
      <c r="B3607" s="272" t="s">
        <v>18563</v>
      </c>
      <c r="C3607" s="271" t="s">
        <v>42</v>
      </c>
      <c r="D3607" s="273">
        <v>639.03</v>
      </c>
    </row>
    <row r="3608" spans="1:4">
      <c r="A3608" s="271">
        <v>2306070</v>
      </c>
      <c r="B3608" s="272" t="s">
        <v>18564</v>
      </c>
      <c r="C3608" s="271" t="s">
        <v>42</v>
      </c>
      <c r="D3608" s="273">
        <v>1014.87</v>
      </c>
    </row>
    <row r="3609" spans="1:4">
      <c r="A3609" s="271">
        <v>2306071</v>
      </c>
      <c r="B3609" s="272" t="s">
        <v>18565</v>
      </c>
      <c r="C3609" s="271" t="s">
        <v>42</v>
      </c>
      <c r="D3609" s="273">
        <v>1527.53</v>
      </c>
    </row>
    <row r="3610" spans="1:4">
      <c r="A3610" s="271">
        <v>2306181</v>
      </c>
      <c r="B3610" s="272" t="s">
        <v>18566</v>
      </c>
      <c r="C3610" s="271" t="s">
        <v>42</v>
      </c>
      <c r="D3610" s="273">
        <v>1522.64</v>
      </c>
    </row>
    <row r="3611" spans="1:4">
      <c r="A3611" s="271">
        <v>2306062</v>
      </c>
      <c r="B3611" s="272" t="s">
        <v>18567</v>
      </c>
      <c r="C3611" s="271" t="s">
        <v>42</v>
      </c>
      <c r="D3611" s="273">
        <v>66.510000000000005</v>
      </c>
    </row>
    <row r="3612" spans="1:4">
      <c r="A3612" s="271">
        <v>2306063</v>
      </c>
      <c r="B3612" s="272" t="s">
        <v>18568</v>
      </c>
      <c r="C3612" s="271" t="s">
        <v>42</v>
      </c>
      <c r="D3612" s="273">
        <v>80.27</v>
      </c>
    </row>
    <row r="3613" spans="1:4">
      <c r="A3613" s="271">
        <v>2306064</v>
      </c>
      <c r="B3613" s="272" t="s">
        <v>18569</v>
      </c>
      <c r="C3613" s="271" t="s">
        <v>42</v>
      </c>
      <c r="D3613" s="273">
        <v>99.31</v>
      </c>
    </row>
    <row r="3614" spans="1:4">
      <c r="A3614" s="271">
        <v>2306065</v>
      </c>
      <c r="B3614" s="272" t="s">
        <v>18570</v>
      </c>
      <c r="C3614" s="271" t="s">
        <v>42</v>
      </c>
      <c r="D3614" s="273">
        <v>128.47999999999999</v>
      </c>
    </row>
    <row r="3615" spans="1:4">
      <c r="A3615" s="271">
        <v>2306066</v>
      </c>
      <c r="B3615" s="272" t="s">
        <v>18571</v>
      </c>
      <c r="C3615" s="271" t="s">
        <v>42</v>
      </c>
      <c r="D3615" s="273">
        <v>181.38</v>
      </c>
    </row>
    <row r="3616" spans="1:4">
      <c r="A3616" s="271">
        <v>2306180</v>
      </c>
      <c r="B3616" s="272" t="s">
        <v>18572</v>
      </c>
      <c r="C3616" s="271" t="s">
        <v>42</v>
      </c>
      <c r="D3616" s="273">
        <v>205.22</v>
      </c>
    </row>
    <row r="3617" spans="1:4">
      <c r="A3617" s="271">
        <v>2306009</v>
      </c>
      <c r="B3617" s="272" t="s">
        <v>18573</v>
      </c>
      <c r="C3617" s="271" t="s">
        <v>42</v>
      </c>
      <c r="D3617" s="273">
        <v>13.46</v>
      </c>
    </row>
    <row r="3618" spans="1:4">
      <c r="A3618" s="271">
        <v>2306010</v>
      </c>
      <c r="B3618" s="272" t="s">
        <v>18574</v>
      </c>
      <c r="C3618" s="271" t="s">
        <v>42</v>
      </c>
      <c r="D3618" s="273">
        <v>16.77</v>
      </c>
    </row>
    <row r="3619" spans="1:4">
      <c r="A3619" s="271">
        <v>2306011</v>
      </c>
      <c r="B3619" s="272" t="s">
        <v>18575</v>
      </c>
      <c r="C3619" s="271" t="s">
        <v>42</v>
      </c>
      <c r="D3619" s="273">
        <v>19.100000000000001</v>
      </c>
    </row>
    <row r="3620" spans="1:4">
      <c r="A3620" s="271">
        <v>2306012</v>
      </c>
      <c r="B3620" s="272" t="s">
        <v>18576</v>
      </c>
      <c r="C3620" s="271" t="s">
        <v>42</v>
      </c>
      <c r="D3620" s="273">
        <v>22.36</v>
      </c>
    </row>
    <row r="3621" spans="1:4">
      <c r="A3621" s="271">
        <v>2306108</v>
      </c>
      <c r="B3621" s="272" t="s">
        <v>18577</v>
      </c>
      <c r="C3621" s="271" t="s">
        <v>42</v>
      </c>
      <c r="D3621" s="273">
        <v>134.55000000000001</v>
      </c>
    </row>
    <row r="3622" spans="1:4">
      <c r="A3622" s="271">
        <v>2306110</v>
      </c>
      <c r="B3622" s="272" t="s">
        <v>18578</v>
      </c>
      <c r="C3622" s="271" t="s">
        <v>42</v>
      </c>
      <c r="D3622" s="273">
        <v>191.87</v>
      </c>
    </row>
    <row r="3623" spans="1:4">
      <c r="A3623" s="271">
        <v>2306111</v>
      </c>
      <c r="B3623" s="272" t="s">
        <v>18579</v>
      </c>
      <c r="C3623" s="271" t="s">
        <v>42</v>
      </c>
      <c r="D3623" s="273">
        <v>226.43</v>
      </c>
    </row>
    <row r="3624" spans="1:4">
      <c r="A3624" s="271">
        <v>2306112</v>
      </c>
      <c r="B3624" s="272" t="s">
        <v>18580</v>
      </c>
      <c r="C3624" s="271" t="s">
        <v>42</v>
      </c>
      <c r="D3624" s="273">
        <v>281.94</v>
      </c>
    </row>
    <row r="3625" spans="1:4">
      <c r="A3625" s="271">
        <v>2306113</v>
      </c>
      <c r="B3625" s="272" t="s">
        <v>18581</v>
      </c>
      <c r="C3625" s="271" t="s">
        <v>42</v>
      </c>
      <c r="D3625" s="273">
        <v>332.2</v>
      </c>
    </row>
    <row r="3626" spans="1:4">
      <c r="A3626" s="271">
        <v>2306123</v>
      </c>
      <c r="B3626" s="272" t="s">
        <v>18582</v>
      </c>
      <c r="C3626" s="271" t="s">
        <v>42</v>
      </c>
      <c r="D3626" s="273">
        <v>366.88</v>
      </c>
    </row>
    <row r="3627" spans="1:4">
      <c r="A3627" s="271">
        <v>2306124</v>
      </c>
      <c r="B3627" s="272" t="s">
        <v>18583</v>
      </c>
      <c r="C3627" s="271" t="s">
        <v>42</v>
      </c>
      <c r="D3627" s="273">
        <v>537.75</v>
      </c>
    </row>
    <row r="3628" spans="1:4">
      <c r="A3628" s="271">
        <v>2306125</v>
      </c>
      <c r="B3628" s="272" t="s">
        <v>18584</v>
      </c>
      <c r="C3628" s="271" t="s">
        <v>42</v>
      </c>
      <c r="D3628" s="273">
        <v>642.05999999999995</v>
      </c>
    </row>
    <row r="3629" spans="1:4">
      <c r="A3629" s="271">
        <v>2306126</v>
      </c>
      <c r="B3629" s="272" t="s">
        <v>18585</v>
      </c>
      <c r="C3629" s="271" t="s">
        <v>42</v>
      </c>
      <c r="D3629" s="273">
        <v>808.67</v>
      </c>
    </row>
    <row r="3630" spans="1:4">
      <c r="A3630" s="271">
        <v>2306127</v>
      </c>
      <c r="B3630" s="272" t="s">
        <v>18586</v>
      </c>
      <c r="C3630" s="271" t="s">
        <v>42</v>
      </c>
      <c r="D3630" s="273">
        <v>959.28</v>
      </c>
    </row>
    <row r="3631" spans="1:4">
      <c r="A3631" s="271">
        <v>2306300</v>
      </c>
      <c r="B3631" s="272" t="s">
        <v>18587</v>
      </c>
      <c r="C3631" s="271" t="s">
        <v>42</v>
      </c>
      <c r="D3631" s="273">
        <v>34.1</v>
      </c>
    </row>
    <row r="3632" spans="1:4">
      <c r="A3632" s="271">
        <v>2306301</v>
      </c>
      <c r="B3632" s="272" t="s">
        <v>18588</v>
      </c>
      <c r="C3632" s="271" t="s">
        <v>42</v>
      </c>
      <c r="D3632" s="273">
        <v>36.49</v>
      </c>
    </row>
    <row r="3633" spans="1:4">
      <c r="A3633" s="271">
        <v>2306302</v>
      </c>
      <c r="B3633" s="272" t="s">
        <v>18589</v>
      </c>
      <c r="C3633" s="271" t="s">
        <v>42</v>
      </c>
      <c r="D3633" s="273">
        <v>44.01</v>
      </c>
    </row>
    <row r="3634" spans="1:4">
      <c r="A3634" s="271">
        <v>2306303</v>
      </c>
      <c r="B3634" s="272" t="s">
        <v>18590</v>
      </c>
      <c r="C3634" s="271" t="s">
        <v>42</v>
      </c>
      <c r="D3634" s="273">
        <v>47.87</v>
      </c>
    </row>
    <row r="3635" spans="1:4">
      <c r="A3635" s="271">
        <v>2306304</v>
      </c>
      <c r="B3635" s="272" t="s">
        <v>18591</v>
      </c>
      <c r="C3635" s="271" t="s">
        <v>42</v>
      </c>
      <c r="D3635" s="273">
        <v>50.99</v>
      </c>
    </row>
    <row r="3636" spans="1:4">
      <c r="A3636" s="271">
        <v>2306305</v>
      </c>
      <c r="B3636" s="272" t="s">
        <v>18592</v>
      </c>
      <c r="C3636" s="271" t="s">
        <v>42</v>
      </c>
      <c r="D3636" s="273">
        <v>57.43</v>
      </c>
    </row>
    <row r="3637" spans="1:4">
      <c r="A3637" s="271">
        <v>2306306</v>
      </c>
      <c r="B3637" s="272" t="s">
        <v>18593</v>
      </c>
      <c r="C3637" s="271" t="s">
        <v>42</v>
      </c>
      <c r="D3637" s="273">
        <v>58.84</v>
      </c>
    </row>
    <row r="3638" spans="1:4">
      <c r="A3638" s="271">
        <v>2306307</v>
      </c>
      <c r="B3638" s="272" t="s">
        <v>18594</v>
      </c>
      <c r="C3638" s="271" t="s">
        <v>42</v>
      </c>
      <c r="D3638" s="273">
        <v>68.290000000000006</v>
      </c>
    </row>
    <row r="3639" spans="1:4">
      <c r="A3639" s="271">
        <v>2306308</v>
      </c>
      <c r="B3639" s="272" t="s">
        <v>18595</v>
      </c>
      <c r="C3639" s="271" t="s">
        <v>42</v>
      </c>
      <c r="D3639" s="273">
        <v>77.3</v>
      </c>
    </row>
    <row r="3640" spans="1:4">
      <c r="A3640" s="271">
        <v>2306309</v>
      </c>
      <c r="B3640" s="272" t="s">
        <v>18596</v>
      </c>
      <c r="C3640" s="271" t="s">
        <v>42</v>
      </c>
      <c r="D3640" s="273">
        <v>87.53</v>
      </c>
    </row>
    <row r="3641" spans="1:4">
      <c r="A3641" s="271">
        <v>2306310</v>
      </c>
      <c r="B3641" s="272" t="s">
        <v>18597</v>
      </c>
      <c r="C3641" s="271" t="s">
        <v>42</v>
      </c>
      <c r="D3641" s="273">
        <v>92.61</v>
      </c>
    </row>
    <row r="3642" spans="1:4">
      <c r="A3642" s="271">
        <v>2306311</v>
      </c>
      <c r="B3642" s="272" t="s">
        <v>18598</v>
      </c>
      <c r="C3642" s="271" t="s">
        <v>42</v>
      </c>
      <c r="D3642" s="273">
        <v>106.72</v>
      </c>
    </row>
    <row r="3643" spans="1:4">
      <c r="A3643" s="271">
        <v>2306312</v>
      </c>
      <c r="B3643" s="272" t="s">
        <v>18599</v>
      </c>
      <c r="C3643" s="271" t="s">
        <v>42</v>
      </c>
      <c r="D3643" s="273">
        <v>115.7</v>
      </c>
    </row>
    <row r="3644" spans="1:4">
      <c r="A3644" s="271">
        <v>2306313</v>
      </c>
      <c r="B3644" s="272" t="s">
        <v>18600</v>
      </c>
      <c r="C3644" s="271" t="s">
        <v>42</v>
      </c>
      <c r="D3644" s="273">
        <v>140.04</v>
      </c>
    </row>
    <row r="3645" spans="1:4">
      <c r="A3645" s="271">
        <v>2306013</v>
      </c>
      <c r="B3645" s="272" t="s">
        <v>18601</v>
      </c>
      <c r="C3645" s="271" t="s">
        <v>157</v>
      </c>
      <c r="D3645" s="273">
        <v>12.22</v>
      </c>
    </row>
    <row r="3646" spans="1:4">
      <c r="A3646" s="271">
        <v>2306243</v>
      </c>
      <c r="B3646" s="272" t="s">
        <v>18602</v>
      </c>
      <c r="C3646" s="271" t="s">
        <v>42</v>
      </c>
      <c r="D3646" s="273">
        <v>522.49</v>
      </c>
    </row>
    <row r="3647" spans="1:4">
      <c r="A3647" s="271">
        <v>2408149</v>
      </c>
      <c r="B3647" s="272" t="s">
        <v>18603</v>
      </c>
      <c r="C3647" s="271" t="s">
        <v>157</v>
      </c>
      <c r="D3647" s="273">
        <v>15.16</v>
      </c>
    </row>
    <row r="3648" spans="1:4">
      <c r="A3648" s="271">
        <v>2407972</v>
      </c>
      <c r="B3648" s="272" t="s">
        <v>18604</v>
      </c>
      <c r="C3648" s="271" t="s">
        <v>157</v>
      </c>
      <c r="D3648" s="273">
        <v>49.47</v>
      </c>
    </row>
    <row r="3649" spans="1:4">
      <c r="A3649" s="271">
        <v>2408075</v>
      </c>
      <c r="B3649" s="272" t="s">
        <v>18605</v>
      </c>
      <c r="C3649" s="271" t="s">
        <v>14210</v>
      </c>
      <c r="D3649" s="273">
        <v>4.4000000000000004</v>
      </c>
    </row>
    <row r="3650" spans="1:4">
      <c r="A3650" s="271">
        <v>2408069</v>
      </c>
      <c r="B3650" s="272" t="s">
        <v>18606</v>
      </c>
      <c r="C3650" s="271" t="s">
        <v>14210</v>
      </c>
      <c r="D3650" s="273">
        <v>4.4800000000000004</v>
      </c>
    </row>
    <row r="3651" spans="1:4">
      <c r="A3651" s="271">
        <v>2419790</v>
      </c>
      <c r="B3651" s="272" t="s">
        <v>18607</v>
      </c>
      <c r="C3651" s="271" t="s">
        <v>14210</v>
      </c>
      <c r="D3651" s="273">
        <v>8.1</v>
      </c>
    </row>
    <row r="3652" spans="1:4">
      <c r="A3652" s="271">
        <v>2408068</v>
      </c>
      <c r="B3652" s="272" t="s">
        <v>18608</v>
      </c>
      <c r="C3652" s="271" t="s">
        <v>14210</v>
      </c>
      <c r="D3652" s="273">
        <v>12.61</v>
      </c>
    </row>
    <row r="3653" spans="1:4" ht="18">
      <c r="A3653" s="271">
        <v>2419705</v>
      </c>
      <c r="B3653" s="272" t="s">
        <v>18609</v>
      </c>
      <c r="C3653" s="271" t="s">
        <v>14210</v>
      </c>
      <c r="D3653" s="273">
        <v>8.4499999999999993</v>
      </c>
    </row>
    <row r="3654" spans="1:4" ht="18">
      <c r="A3654" s="271">
        <v>2419704</v>
      </c>
      <c r="B3654" s="272" t="s">
        <v>18610</v>
      </c>
      <c r="C3654" s="271" t="s">
        <v>14210</v>
      </c>
      <c r="D3654" s="273">
        <v>10.62</v>
      </c>
    </row>
    <row r="3655" spans="1:4" ht="18">
      <c r="A3655" s="271">
        <v>2419703</v>
      </c>
      <c r="B3655" s="272" t="s">
        <v>18611</v>
      </c>
      <c r="C3655" s="271" t="s">
        <v>14210</v>
      </c>
      <c r="D3655" s="273">
        <v>13.07</v>
      </c>
    </row>
    <row r="3656" spans="1:4" ht="18">
      <c r="A3656" s="271">
        <v>2408080</v>
      </c>
      <c r="B3656" s="272" t="s">
        <v>18612</v>
      </c>
      <c r="C3656" s="271" t="s">
        <v>14210</v>
      </c>
      <c r="D3656" s="273">
        <v>6.25</v>
      </c>
    </row>
    <row r="3657" spans="1:4" ht="18">
      <c r="A3657" s="271">
        <v>2408078</v>
      </c>
      <c r="B3657" s="272" t="s">
        <v>18613</v>
      </c>
      <c r="C3657" s="271" t="s">
        <v>14210</v>
      </c>
      <c r="D3657" s="273">
        <v>2.64</v>
      </c>
    </row>
    <row r="3658" spans="1:4" ht="18">
      <c r="A3658" s="271">
        <v>2408077</v>
      </c>
      <c r="B3658" s="272" t="s">
        <v>18614</v>
      </c>
      <c r="C3658" s="271" t="s">
        <v>14210</v>
      </c>
      <c r="D3658" s="273">
        <v>4.6100000000000003</v>
      </c>
    </row>
    <row r="3659" spans="1:4" ht="18">
      <c r="A3659" s="271">
        <v>2408079</v>
      </c>
      <c r="B3659" s="272" t="s">
        <v>18615</v>
      </c>
      <c r="C3659" s="271" t="s">
        <v>14210</v>
      </c>
      <c r="D3659" s="273">
        <v>21.36</v>
      </c>
    </row>
    <row r="3660" spans="1:4">
      <c r="A3660" s="271">
        <v>2408076</v>
      </c>
      <c r="B3660" s="272" t="s">
        <v>18616</v>
      </c>
      <c r="C3660" s="271" t="s">
        <v>14210</v>
      </c>
      <c r="D3660" s="273">
        <v>7.91</v>
      </c>
    </row>
    <row r="3661" spans="1:4">
      <c r="A3661" s="271">
        <v>2408057</v>
      </c>
      <c r="B3661" s="272" t="s">
        <v>18617</v>
      </c>
      <c r="C3661" s="271" t="s">
        <v>157</v>
      </c>
      <c r="D3661" s="273">
        <v>87.08</v>
      </c>
    </row>
    <row r="3662" spans="1:4">
      <c r="A3662" s="271">
        <v>2408058</v>
      </c>
      <c r="B3662" s="272" t="s">
        <v>18618</v>
      </c>
      <c r="C3662" s="271" t="s">
        <v>157</v>
      </c>
      <c r="D3662" s="273">
        <v>57.25</v>
      </c>
    </row>
    <row r="3663" spans="1:4">
      <c r="A3663" s="271">
        <v>2419789</v>
      </c>
      <c r="B3663" s="272" t="s">
        <v>18619</v>
      </c>
      <c r="C3663" s="271" t="s">
        <v>14210</v>
      </c>
      <c r="D3663" s="273">
        <v>7.23</v>
      </c>
    </row>
    <row r="3664" spans="1:4">
      <c r="A3664" s="271">
        <v>2607183</v>
      </c>
      <c r="B3664" s="272" t="s">
        <v>18620</v>
      </c>
      <c r="C3664" s="271" t="s">
        <v>2081</v>
      </c>
      <c r="D3664" s="273">
        <v>258.06</v>
      </c>
    </row>
    <row r="3665" spans="1:4">
      <c r="A3665" s="271">
        <v>2607226</v>
      </c>
      <c r="B3665" s="272" t="s">
        <v>18621</v>
      </c>
      <c r="C3665" s="271" t="s">
        <v>2081</v>
      </c>
      <c r="D3665" s="273">
        <v>124477.74</v>
      </c>
    </row>
    <row r="3666" spans="1:4">
      <c r="A3666" s="271">
        <v>2607209</v>
      </c>
      <c r="B3666" s="272" t="s">
        <v>18622</v>
      </c>
      <c r="C3666" s="271" t="s">
        <v>2081</v>
      </c>
      <c r="D3666" s="273">
        <v>108546.52</v>
      </c>
    </row>
    <row r="3667" spans="1:4">
      <c r="A3667" s="271">
        <v>2607161</v>
      </c>
      <c r="B3667" s="272" t="s">
        <v>18623</v>
      </c>
      <c r="C3667" s="271" t="s">
        <v>2081</v>
      </c>
      <c r="D3667" s="273">
        <v>149172.91</v>
      </c>
    </row>
    <row r="3668" spans="1:4">
      <c r="A3668" s="271">
        <v>2607148</v>
      </c>
      <c r="B3668" s="272" t="s">
        <v>18624</v>
      </c>
      <c r="C3668" s="271" t="s">
        <v>2081</v>
      </c>
      <c r="D3668" s="273">
        <v>156923.54999999999</v>
      </c>
    </row>
    <row r="3669" spans="1:4">
      <c r="A3669" s="271">
        <v>2607213</v>
      </c>
      <c r="B3669" s="272" t="s">
        <v>18625</v>
      </c>
      <c r="C3669" s="271" t="s">
        <v>2081</v>
      </c>
      <c r="D3669" s="273">
        <v>136721.39000000001</v>
      </c>
    </row>
    <row r="3670" spans="1:4">
      <c r="A3670" s="271">
        <v>2607165</v>
      </c>
      <c r="B3670" s="272" t="s">
        <v>18626</v>
      </c>
      <c r="C3670" s="271" t="s">
        <v>2081</v>
      </c>
      <c r="D3670" s="273">
        <v>189670.9</v>
      </c>
    </row>
    <row r="3671" spans="1:4">
      <c r="A3671" s="271">
        <v>2607152</v>
      </c>
      <c r="B3671" s="272" t="s">
        <v>18627</v>
      </c>
      <c r="C3671" s="271" t="s">
        <v>2081</v>
      </c>
      <c r="D3671" s="273">
        <v>187559.38</v>
      </c>
    </row>
    <row r="3672" spans="1:4">
      <c r="A3672" s="271">
        <v>2607217</v>
      </c>
      <c r="B3672" s="272" t="s">
        <v>18628</v>
      </c>
      <c r="C3672" s="271" t="s">
        <v>2081</v>
      </c>
      <c r="D3672" s="273">
        <v>162491.01</v>
      </c>
    </row>
    <row r="3673" spans="1:4">
      <c r="A3673" s="271">
        <v>2607169</v>
      </c>
      <c r="B3673" s="272" t="s">
        <v>18629</v>
      </c>
      <c r="C3673" s="271" t="s">
        <v>2081</v>
      </c>
      <c r="D3673" s="273">
        <v>225282.64</v>
      </c>
    </row>
    <row r="3674" spans="1:4">
      <c r="A3674" s="271">
        <v>2607156</v>
      </c>
      <c r="B3674" s="272" t="s">
        <v>18630</v>
      </c>
      <c r="C3674" s="271" t="s">
        <v>2081</v>
      </c>
      <c r="D3674" s="273">
        <v>165120.9</v>
      </c>
    </row>
    <row r="3675" spans="1:4">
      <c r="A3675" s="271">
        <v>2607221</v>
      </c>
      <c r="B3675" s="272" t="s">
        <v>18631</v>
      </c>
      <c r="C3675" s="271" t="s">
        <v>2081</v>
      </c>
      <c r="D3675" s="273">
        <v>143783.67999999999</v>
      </c>
    </row>
    <row r="3676" spans="1:4">
      <c r="A3676" s="271">
        <v>2607173</v>
      </c>
      <c r="B3676" s="272" t="s">
        <v>18632</v>
      </c>
      <c r="C3676" s="271" t="s">
        <v>2081</v>
      </c>
      <c r="D3676" s="273">
        <v>199439.74</v>
      </c>
    </row>
    <row r="3677" spans="1:4">
      <c r="A3677" s="271">
        <v>2607227</v>
      </c>
      <c r="B3677" s="272" t="s">
        <v>18633</v>
      </c>
      <c r="C3677" s="271" t="s">
        <v>2081</v>
      </c>
      <c r="D3677" s="273">
        <v>136759.59</v>
      </c>
    </row>
    <row r="3678" spans="1:4">
      <c r="A3678" s="271">
        <v>2607210</v>
      </c>
      <c r="B3678" s="272" t="s">
        <v>18634</v>
      </c>
      <c r="C3678" s="271" t="s">
        <v>2081</v>
      </c>
      <c r="D3678" s="273">
        <v>119206.76</v>
      </c>
    </row>
    <row r="3679" spans="1:4">
      <c r="A3679" s="271">
        <v>2607162</v>
      </c>
      <c r="B3679" s="272" t="s">
        <v>18635</v>
      </c>
      <c r="C3679" s="271" t="s">
        <v>2081</v>
      </c>
      <c r="D3679" s="273">
        <v>163994.23000000001</v>
      </c>
    </row>
    <row r="3680" spans="1:4">
      <c r="A3680" s="271">
        <v>2607149</v>
      </c>
      <c r="B3680" s="272" t="s">
        <v>18636</v>
      </c>
      <c r="C3680" s="271" t="s">
        <v>2081</v>
      </c>
      <c r="D3680" s="273">
        <v>172479.96</v>
      </c>
    </row>
    <row r="3681" spans="1:4">
      <c r="A3681" s="271">
        <v>2607214</v>
      </c>
      <c r="B3681" s="272" t="s">
        <v>18637</v>
      </c>
      <c r="C3681" s="271" t="s">
        <v>2081</v>
      </c>
      <c r="D3681" s="273">
        <v>150221.54999999999</v>
      </c>
    </row>
    <row r="3682" spans="1:4">
      <c r="A3682" s="271">
        <v>2607166</v>
      </c>
      <c r="B3682" s="272" t="s">
        <v>18638</v>
      </c>
      <c r="C3682" s="271" t="s">
        <v>2081</v>
      </c>
      <c r="D3682" s="273">
        <v>208451.39</v>
      </c>
    </row>
    <row r="3683" spans="1:4">
      <c r="A3683" s="271">
        <v>2607153</v>
      </c>
      <c r="B3683" s="272" t="s">
        <v>18639</v>
      </c>
      <c r="C3683" s="271" t="s">
        <v>2081</v>
      </c>
      <c r="D3683" s="273">
        <v>206016.22</v>
      </c>
    </row>
    <row r="3684" spans="1:4">
      <c r="A3684" s="271">
        <v>2607218</v>
      </c>
      <c r="B3684" s="272" t="s">
        <v>18640</v>
      </c>
      <c r="C3684" s="271" t="s">
        <v>2081</v>
      </c>
      <c r="D3684" s="273">
        <v>179974.95</v>
      </c>
    </row>
    <row r="3685" spans="1:4">
      <c r="A3685" s="271">
        <v>2607170</v>
      </c>
      <c r="B3685" s="272" t="s">
        <v>18641</v>
      </c>
      <c r="C3685" s="271" t="s">
        <v>2081</v>
      </c>
      <c r="D3685" s="273">
        <v>247650.04</v>
      </c>
    </row>
    <row r="3686" spans="1:4">
      <c r="A3686" s="271">
        <v>2607157</v>
      </c>
      <c r="B3686" s="272" t="s">
        <v>18642</v>
      </c>
      <c r="C3686" s="271" t="s">
        <v>2081</v>
      </c>
      <c r="D3686" s="273">
        <v>182907.01</v>
      </c>
    </row>
    <row r="3687" spans="1:4">
      <c r="A3687" s="271">
        <v>2607222</v>
      </c>
      <c r="B3687" s="272" t="s">
        <v>18643</v>
      </c>
      <c r="C3687" s="271" t="s">
        <v>2081</v>
      </c>
      <c r="D3687" s="273">
        <v>157995.94</v>
      </c>
    </row>
    <row r="3688" spans="1:4">
      <c r="A3688" s="271">
        <v>2607174</v>
      </c>
      <c r="B3688" s="272" t="s">
        <v>18644</v>
      </c>
      <c r="C3688" s="271" t="s">
        <v>2081</v>
      </c>
      <c r="D3688" s="273">
        <v>219209.02</v>
      </c>
    </row>
    <row r="3689" spans="1:4">
      <c r="A3689" s="271">
        <v>2607228</v>
      </c>
      <c r="B3689" s="272" t="s">
        <v>18645</v>
      </c>
      <c r="C3689" s="271" t="s">
        <v>2081</v>
      </c>
      <c r="D3689" s="273">
        <v>150246.92000000001</v>
      </c>
    </row>
    <row r="3690" spans="1:4">
      <c r="A3690" s="271">
        <v>2607211</v>
      </c>
      <c r="B3690" s="272" t="s">
        <v>18646</v>
      </c>
      <c r="C3690" s="271" t="s">
        <v>2081</v>
      </c>
      <c r="D3690" s="273">
        <v>130915.99</v>
      </c>
    </row>
    <row r="3691" spans="1:4">
      <c r="A3691" s="271">
        <v>2607163</v>
      </c>
      <c r="B3691" s="272" t="s">
        <v>18647</v>
      </c>
      <c r="C3691" s="271" t="s">
        <v>2081</v>
      </c>
      <c r="D3691" s="273">
        <v>181655.32</v>
      </c>
    </row>
    <row r="3692" spans="1:4">
      <c r="A3692" s="271">
        <v>2607150</v>
      </c>
      <c r="B3692" s="272" t="s">
        <v>18648</v>
      </c>
      <c r="C3692" s="271" t="s">
        <v>2081</v>
      </c>
      <c r="D3692" s="273">
        <v>191012.87</v>
      </c>
    </row>
    <row r="3693" spans="1:4">
      <c r="A3693" s="271">
        <v>2607215</v>
      </c>
      <c r="B3693" s="272" t="s">
        <v>18649</v>
      </c>
      <c r="C3693" s="271" t="s">
        <v>2081</v>
      </c>
      <c r="D3693" s="273">
        <v>165050.31</v>
      </c>
    </row>
    <row r="3694" spans="1:4">
      <c r="A3694" s="271">
        <v>2607167</v>
      </c>
      <c r="B3694" s="272" t="s">
        <v>18650</v>
      </c>
      <c r="C3694" s="271" t="s">
        <v>2081</v>
      </c>
      <c r="D3694" s="273">
        <v>229063.42</v>
      </c>
    </row>
    <row r="3695" spans="1:4">
      <c r="A3695" s="271">
        <v>2607154</v>
      </c>
      <c r="B3695" s="272" t="s">
        <v>18651</v>
      </c>
      <c r="C3695" s="271" t="s">
        <v>2081</v>
      </c>
      <c r="D3695" s="273">
        <v>226294.91</v>
      </c>
    </row>
    <row r="3696" spans="1:4">
      <c r="A3696" s="271">
        <v>2607219</v>
      </c>
      <c r="B3696" s="272" t="s">
        <v>18652</v>
      </c>
      <c r="C3696" s="271" t="s">
        <v>2081</v>
      </c>
      <c r="D3696" s="273">
        <v>197649.52</v>
      </c>
    </row>
    <row r="3697" spans="1:4">
      <c r="A3697" s="271">
        <v>2607171</v>
      </c>
      <c r="B3697" s="272" t="s">
        <v>18653</v>
      </c>
      <c r="C3697" s="271" t="s">
        <v>2081</v>
      </c>
      <c r="D3697" s="273">
        <v>276385.82</v>
      </c>
    </row>
    <row r="3698" spans="1:4">
      <c r="A3698" s="271">
        <v>2607158</v>
      </c>
      <c r="B3698" s="272" t="s">
        <v>18654</v>
      </c>
      <c r="C3698" s="271" t="s">
        <v>2081</v>
      </c>
      <c r="D3698" s="273">
        <v>200906.3</v>
      </c>
    </row>
    <row r="3699" spans="1:4">
      <c r="A3699" s="271">
        <v>2607223</v>
      </c>
      <c r="B3699" s="272" t="s">
        <v>18655</v>
      </c>
      <c r="C3699" s="271" t="s">
        <v>2081</v>
      </c>
      <c r="D3699" s="273">
        <v>173606.9</v>
      </c>
    </row>
    <row r="3700" spans="1:4">
      <c r="A3700" s="271">
        <v>2607175</v>
      </c>
      <c r="B3700" s="272" t="s">
        <v>18656</v>
      </c>
      <c r="C3700" s="271" t="s">
        <v>2081</v>
      </c>
      <c r="D3700" s="273">
        <v>240906.84</v>
      </c>
    </row>
    <row r="3701" spans="1:4">
      <c r="A3701" s="271">
        <v>2607151</v>
      </c>
      <c r="B3701" s="272" t="s">
        <v>18657</v>
      </c>
      <c r="C3701" s="271" t="s">
        <v>2081</v>
      </c>
      <c r="D3701" s="273">
        <v>228770.25</v>
      </c>
    </row>
    <row r="3702" spans="1:4">
      <c r="A3702" s="271">
        <v>2607216</v>
      </c>
      <c r="B3702" s="272" t="s">
        <v>18658</v>
      </c>
      <c r="C3702" s="271" t="s">
        <v>2081</v>
      </c>
      <c r="D3702" s="273">
        <v>199238.94</v>
      </c>
    </row>
    <row r="3703" spans="1:4">
      <c r="A3703" s="271">
        <v>2607168</v>
      </c>
      <c r="B3703" s="272" t="s">
        <v>18659</v>
      </c>
      <c r="C3703" s="271" t="s">
        <v>2081</v>
      </c>
      <c r="D3703" s="273">
        <v>278963.8</v>
      </c>
    </row>
    <row r="3704" spans="1:4">
      <c r="A3704" s="271">
        <v>2607155</v>
      </c>
      <c r="B3704" s="272" t="s">
        <v>18660</v>
      </c>
      <c r="C3704" s="271" t="s">
        <v>2081</v>
      </c>
      <c r="D3704" s="273">
        <v>275281.8</v>
      </c>
    </row>
    <row r="3705" spans="1:4">
      <c r="A3705" s="271">
        <v>2607220</v>
      </c>
      <c r="B3705" s="272" t="s">
        <v>18661</v>
      </c>
      <c r="C3705" s="271" t="s">
        <v>2081</v>
      </c>
      <c r="D3705" s="273">
        <v>236724.46</v>
      </c>
    </row>
    <row r="3706" spans="1:4">
      <c r="A3706" s="271">
        <v>2607172</v>
      </c>
      <c r="B3706" s="272" t="s">
        <v>18662</v>
      </c>
      <c r="C3706" s="271" t="s">
        <v>2081</v>
      </c>
      <c r="D3706" s="273">
        <v>330813.90999999997</v>
      </c>
    </row>
    <row r="3707" spans="1:4">
      <c r="A3707" s="271">
        <v>2607159</v>
      </c>
      <c r="B3707" s="272" t="s">
        <v>18663</v>
      </c>
      <c r="C3707" s="271" t="s">
        <v>2081</v>
      </c>
      <c r="D3707" s="273">
        <v>240758.04</v>
      </c>
    </row>
    <row r="3708" spans="1:4">
      <c r="A3708" s="271">
        <v>2607224</v>
      </c>
      <c r="B3708" s="272" t="s">
        <v>18664</v>
      </c>
      <c r="C3708" s="271" t="s">
        <v>2081</v>
      </c>
      <c r="D3708" s="273">
        <v>209526</v>
      </c>
    </row>
    <row r="3709" spans="1:4">
      <c r="A3709" s="271">
        <v>2607176</v>
      </c>
      <c r="B3709" s="272" t="s">
        <v>18665</v>
      </c>
      <c r="C3709" s="271" t="s">
        <v>2081</v>
      </c>
      <c r="D3709" s="273">
        <v>293214.64</v>
      </c>
    </row>
    <row r="3710" spans="1:4">
      <c r="A3710" s="271">
        <v>2607225</v>
      </c>
      <c r="B3710" s="272" t="s">
        <v>18666</v>
      </c>
      <c r="C3710" s="271" t="s">
        <v>2081</v>
      </c>
      <c r="D3710" s="273">
        <v>113292.02</v>
      </c>
    </row>
    <row r="3711" spans="1:4">
      <c r="A3711" s="271">
        <v>2607208</v>
      </c>
      <c r="B3711" s="272" t="s">
        <v>18667</v>
      </c>
      <c r="C3711" s="271" t="s">
        <v>2081</v>
      </c>
      <c r="D3711" s="273">
        <v>98840.24</v>
      </c>
    </row>
    <row r="3712" spans="1:4">
      <c r="A3712" s="271">
        <v>2607160</v>
      </c>
      <c r="B3712" s="272" t="s">
        <v>18668</v>
      </c>
      <c r="C3712" s="271" t="s">
        <v>2081</v>
      </c>
      <c r="D3712" s="273">
        <v>135665.76999999999</v>
      </c>
    </row>
    <row r="3713" spans="1:4">
      <c r="A3713" s="271">
        <v>2607229</v>
      </c>
      <c r="B3713" s="272" t="s">
        <v>18669</v>
      </c>
      <c r="C3713" s="271" t="s">
        <v>2081</v>
      </c>
      <c r="D3713" s="273">
        <v>142745.45000000001</v>
      </c>
    </row>
    <row r="3714" spans="1:4">
      <c r="A3714" s="271">
        <v>2607212</v>
      </c>
      <c r="B3714" s="272" t="s">
        <v>18670</v>
      </c>
      <c r="C3714" s="271" t="s">
        <v>2081</v>
      </c>
      <c r="D3714" s="273">
        <v>124429.21</v>
      </c>
    </row>
    <row r="3715" spans="1:4">
      <c r="A3715" s="271">
        <v>2607164</v>
      </c>
      <c r="B3715" s="272" t="s">
        <v>18671</v>
      </c>
      <c r="C3715" s="271" t="s">
        <v>2081</v>
      </c>
      <c r="D3715" s="273">
        <v>171161.43</v>
      </c>
    </row>
    <row r="3716" spans="1:4">
      <c r="A3716" s="271">
        <v>2607207</v>
      </c>
      <c r="B3716" s="272" t="s">
        <v>18672</v>
      </c>
      <c r="C3716" s="271" t="s">
        <v>15152</v>
      </c>
      <c r="D3716" s="273">
        <v>98.3</v>
      </c>
    </row>
    <row r="3717" spans="1:4" ht="18">
      <c r="A3717" s="271">
        <v>2607206</v>
      </c>
      <c r="B3717" s="272" t="s">
        <v>18673</v>
      </c>
      <c r="C3717" s="271" t="s">
        <v>15152</v>
      </c>
      <c r="D3717" s="273">
        <v>94.31</v>
      </c>
    </row>
    <row r="3718" spans="1:4" ht="18">
      <c r="A3718" s="271">
        <v>2607344</v>
      </c>
      <c r="B3718" s="272" t="s">
        <v>18674</v>
      </c>
      <c r="C3718" s="271" t="s">
        <v>2081</v>
      </c>
      <c r="D3718" s="273">
        <v>188.03</v>
      </c>
    </row>
    <row r="3719" spans="1:4" ht="18">
      <c r="A3719" s="271">
        <v>2607339</v>
      </c>
      <c r="B3719" s="272" t="s">
        <v>18675</v>
      </c>
      <c r="C3719" s="271" t="s">
        <v>2081</v>
      </c>
      <c r="D3719" s="273">
        <v>129.18</v>
      </c>
    </row>
    <row r="3720" spans="1:4" ht="18">
      <c r="A3720" s="271">
        <v>2607349</v>
      </c>
      <c r="B3720" s="272" t="s">
        <v>18676</v>
      </c>
      <c r="C3720" s="271" t="s">
        <v>2081</v>
      </c>
      <c r="D3720" s="273">
        <v>287.04000000000002</v>
      </c>
    </row>
    <row r="3721" spans="1:4" ht="18">
      <c r="A3721" s="271">
        <v>2607345</v>
      </c>
      <c r="B3721" s="272" t="s">
        <v>18677</v>
      </c>
      <c r="C3721" s="271" t="s">
        <v>2081</v>
      </c>
      <c r="D3721" s="273">
        <v>214.56</v>
      </c>
    </row>
    <row r="3722" spans="1:4" ht="18">
      <c r="A3722" s="271">
        <v>2607340</v>
      </c>
      <c r="B3722" s="272" t="s">
        <v>18678</v>
      </c>
      <c r="C3722" s="271" t="s">
        <v>2081</v>
      </c>
      <c r="D3722" s="273">
        <v>147.47999999999999</v>
      </c>
    </row>
    <row r="3723" spans="1:4" ht="18">
      <c r="A3723" s="271">
        <v>2607350</v>
      </c>
      <c r="B3723" s="272" t="s">
        <v>18679</v>
      </c>
      <c r="C3723" s="271" t="s">
        <v>2081</v>
      </c>
      <c r="D3723" s="273">
        <v>327.87</v>
      </c>
    </row>
    <row r="3724" spans="1:4" ht="18">
      <c r="A3724" s="271">
        <v>2607346</v>
      </c>
      <c r="B3724" s="272" t="s">
        <v>18680</v>
      </c>
      <c r="C3724" s="271" t="s">
        <v>2081</v>
      </c>
      <c r="D3724" s="273">
        <v>249.2</v>
      </c>
    </row>
    <row r="3725" spans="1:4" ht="18">
      <c r="A3725" s="271">
        <v>2607341</v>
      </c>
      <c r="B3725" s="272" t="s">
        <v>18681</v>
      </c>
      <c r="C3725" s="271" t="s">
        <v>2081</v>
      </c>
      <c r="D3725" s="273">
        <v>173.98</v>
      </c>
    </row>
    <row r="3726" spans="1:4" ht="18">
      <c r="A3726" s="271">
        <v>2607351</v>
      </c>
      <c r="B3726" s="272" t="s">
        <v>18682</v>
      </c>
      <c r="C3726" s="271" t="s">
        <v>2081</v>
      </c>
      <c r="D3726" s="273">
        <v>380.86</v>
      </c>
    </row>
    <row r="3727" spans="1:4" ht="18">
      <c r="A3727" s="271">
        <v>2607347</v>
      </c>
      <c r="B3727" s="272" t="s">
        <v>18683</v>
      </c>
      <c r="C3727" s="271" t="s">
        <v>2081</v>
      </c>
      <c r="D3727" s="273">
        <v>328.8</v>
      </c>
    </row>
    <row r="3728" spans="1:4" ht="18">
      <c r="A3728" s="271">
        <v>2607342</v>
      </c>
      <c r="B3728" s="272" t="s">
        <v>18684</v>
      </c>
      <c r="C3728" s="271" t="s">
        <v>2081</v>
      </c>
      <c r="D3728" s="273">
        <v>214.56</v>
      </c>
    </row>
    <row r="3729" spans="1:4" ht="18">
      <c r="A3729" s="271">
        <v>2607352</v>
      </c>
      <c r="B3729" s="272" t="s">
        <v>18685</v>
      </c>
      <c r="C3729" s="271" t="s">
        <v>2081</v>
      </c>
      <c r="D3729" s="273">
        <v>501.11</v>
      </c>
    </row>
    <row r="3730" spans="1:4" ht="18">
      <c r="A3730" s="271">
        <v>2607343</v>
      </c>
      <c r="B3730" s="272" t="s">
        <v>18686</v>
      </c>
      <c r="C3730" s="271" t="s">
        <v>2081</v>
      </c>
      <c r="D3730" s="273">
        <v>150.94999999999999</v>
      </c>
    </row>
    <row r="3731" spans="1:4" ht="18">
      <c r="A3731" s="271">
        <v>2607338</v>
      </c>
      <c r="B3731" s="272" t="s">
        <v>18687</v>
      </c>
      <c r="C3731" s="271" t="s">
        <v>2081</v>
      </c>
      <c r="D3731" s="273">
        <v>110.44</v>
      </c>
    </row>
    <row r="3732" spans="1:4" ht="18">
      <c r="A3732" s="271">
        <v>2607348</v>
      </c>
      <c r="B3732" s="272" t="s">
        <v>18688</v>
      </c>
      <c r="C3732" s="271" t="s">
        <v>2081</v>
      </c>
      <c r="D3732" s="273">
        <v>230.6</v>
      </c>
    </row>
    <row r="3733" spans="1:4" ht="18">
      <c r="A3733" s="271">
        <v>2607329</v>
      </c>
      <c r="B3733" s="272" t="s">
        <v>18689</v>
      </c>
      <c r="C3733" s="271" t="s">
        <v>2081</v>
      </c>
      <c r="D3733" s="273">
        <v>429.06</v>
      </c>
    </row>
    <row r="3734" spans="1:4" ht="18">
      <c r="A3734" s="271">
        <v>2607324</v>
      </c>
      <c r="B3734" s="272" t="s">
        <v>18690</v>
      </c>
      <c r="C3734" s="271" t="s">
        <v>2081</v>
      </c>
      <c r="D3734" s="273">
        <v>292.93</v>
      </c>
    </row>
    <row r="3735" spans="1:4" ht="18">
      <c r="A3735" s="271">
        <v>2607334</v>
      </c>
      <c r="B3735" s="272" t="s">
        <v>18691</v>
      </c>
      <c r="C3735" s="271" t="s">
        <v>2081</v>
      </c>
      <c r="D3735" s="273">
        <v>622.09</v>
      </c>
    </row>
    <row r="3736" spans="1:4" ht="18">
      <c r="A3736" s="271">
        <v>2607330</v>
      </c>
      <c r="B3736" s="272" t="s">
        <v>18692</v>
      </c>
      <c r="C3736" s="271" t="s">
        <v>2081</v>
      </c>
      <c r="D3736" s="273">
        <v>490.63</v>
      </c>
    </row>
    <row r="3737" spans="1:4" ht="18">
      <c r="A3737" s="271">
        <v>2607325</v>
      </c>
      <c r="B3737" s="272" t="s">
        <v>18693</v>
      </c>
      <c r="C3737" s="271" t="s">
        <v>2081</v>
      </c>
      <c r="D3737" s="273">
        <v>336.41</v>
      </c>
    </row>
    <row r="3738" spans="1:4" ht="18">
      <c r="A3738" s="271">
        <v>2607335</v>
      </c>
      <c r="B3738" s="272" t="s">
        <v>18694</v>
      </c>
      <c r="C3738" s="271" t="s">
        <v>2081</v>
      </c>
      <c r="D3738" s="273">
        <v>710.85</v>
      </c>
    </row>
    <row r="3739" spans="1:4" ht="18">
      <c r="A3739" s="271">
        <v>2607331</v>
      </c>
      <c r="B3739" s="272" t="s">
        <v>18695</v>
      </c>
      <c r="C3739" s="271" t="s">
        <v>2081</v>
      </c>
      <c r="D3739" s="273">
        <v>570.37</v>
      </c>
    </row>
    <row r="3740" spans="1:4" ht="18">
      <c r="A3740" s="271">
        <v>2607326</v>
      </c>
      <c r="B3740" s="272" t="s">
        <v>18696</v>
      </c>
      <c r="C3740" s="271" t="s">
        <v>2081</v>
      </c>
      <c r="D3740" s="273">
        <v>397.97</v>
      </c>
    </row>
    <row r="3741" spans="1:4" ht="18">
      <c r="A3741" s="271">
        <v>2607336</v>
      </c>
      <c r="B3741" s="272" t="s">
        <v>18697</v>
      </c>
      <c r="C3741" s="271" t="s">
        <v>2081</v>
      </c>
      <c r="D3741" s="273">
        <v>826.88</v>
      </c>
    </row>
    <row r="3742" spans="1:4" ht="18">
      <c r="A3742" s="271">
        <v>2607332</v>
      </c>
      <c r="B3742" s="272" t="s">
        <v>18698</v>
      </c>
      <c r="C3742" s="271" t="s">
        <v>2081</v>
      </c>
      <c r="D3742" s="273">
        <v>755.11</v>
      </c>
    </row>
    <row r="3743" spans="1:4" ht="18">
      <c r="A3743" s="271">
        <v>2607327</v>
      </c>
      <c r="B3743" s="272" t="s">
        <v>18699</v>
      </c>
      <c r="C3743" s="271" t="s">
        <v>2081</v>
      </c>
      <c r="D3743" s="273">
        <v>490.63</v>
      </c>
    </row>
    <row r="3744" spans="1:4" ht="18">
      <c r="A3744" s="271">
        <v>2607337</v>
      </c>
      <c r="B3744" s="272" t="s">
        <v>18700</v>
      </c>
      <c r="C3744" s="271" t="s">
        <v>2081</v>
      </c>
      <c r="D3744" s="273">
        <v>1093.24</v>
      </c>
    </row>
    <row r="3745" spans="1:4" ht="18">
      <c r="A3745" s="271">
        <v>2607328</v>
      </c>
      <c r="B3745" s="272" t="s">
        <v>18701</v>
      </c>
      <c r="C3745" s="271" t="s">
        <v>2081</v>
      </c>
      <c r="D3745" s="273">
        <v>344.19</v>
      </c>
    </row>
    <row r="3746" spans="1:4" ht="18">
      <c r="A3746" s="271">
        <v>2607323</v>
      </c>
      <c r="B3746" s="272" t="s">
        <v>18702</v>
      </c>
      <c r="C3746" s="271" t="s">
        <v>2081</v>
      </c>
      <c r="D3746" s="273">
        <v>251.48</v>
      </c>
    </row>
    <row r="3747" spans="1:4" ht="18">
      <c r="A3747" s="271">
        <v>2607333</v>
      </c>
      <c r="B3747" s="272" t="s">
        <v>18703</v>
      </c>
      <c r="C3747" s="271" t="s">
        <v>2081</v>
      </c>
      <c r="D3747" s="273">
        <v>498.35</v>
      </c>
    </row>
    <row r="3748" spans="1:4">
      <c r="A3748" s="271">
        <v>2607106</v>
      </c>
      <c r="B3748" s="272" t="s">
        <v>18704</v>
      </c>
      <c r="C3748" s="271" t="s">
        <v>18705</v>
      </c>
      <c r="D3748" s="273">
        <v>79444.86</v>
      </c>
    </row>
    <row r="3749" spans="1:4">
      <c r="A3749" s="271">
        <v>2607102</v>
      </c>
      <c r="B3749" s="272" t="s">
        <v>18706</v>
      </c>
      <c r="C3749" s="271" t="s">
        <v>18705</v>
      </c>
      <c r="D3749" s="273">
        <v>39081.22</v>
      </c>
    </row>
    <row r="3750" spans="1:4">
      <c r="A3750" s="271">
        <v>2607261</v>
      </c>
      <c r="B3750" s="272" t="s">
        <v>18707</v>
      </c>
      <c r="C3750" s="271" t="s">
        <v>18705</v>
      </c>
      <c r="D3750" s="273">
        <v>79444.86</v>
      </c>
    </row>
    <row r="3751" spans="1:4">
      <c r="A3751" s="271">
        <v>2607107</v>
      </c>
      <c r="B3751" s="272" t="s">
        <v>18708</v>
      </c>
      <c r="C3751" s="271" t="s">
        <v>18705</v>
      </c>
      <c r="D3751" s="273">
        <v>90672.3</v>
      </c>
    </row>
    <row r="3752" spans="1:4">
      <c r="A3752" s="271">
        <v>2607103</v>
      </c>
      <c r="B3752" s="272" t="s">
        <v>18709</v>
      </c>
      <c r="C3752" s="271" t="s">
        <v>18705</v>
      </c>
      <c r="D3752" s="273">
        <v>44478.47</v>
      </c>
    </row>
    <row r="3753" spans="1:4">
      <c r="A3753" s="271">
        <v>2607262</v>
      </c>
      <c r="B3753" s="272" t="s">
        <v>18710</v>
      </c>
      <c r="C3753" s="271" t="s">
        <v>18705</v>
      </c>
      <c r="D3753" s="273">
        <v>90672.3</v>
      </c>
    </row>
    <row r="3754" spans="1:4">
      <c r="A3754" s="271">
        <v>2607108</v>
      </c>
      <c r="B3754" s="272" t="s">
        <v>18711</v>
      </c>
      <c r="C3754" s="271" t="s">
        <v>18705</v>
      </c>
      <c r="D3754" s="273">
        <v>105622.73</v>
      </c>
    </row>
    <row r="3755" spans="1:4">
      <c r="A3755" s="271">
        <v>2607104</v>
      </c>
      <c r="B3755" s="272" t="s">
        <v>18712</v>
      </c>
      <c r="C3755" s="271" t="s">
        <v>18705</v>
      </c>
      <c r="D3755" s="273">
        <v>52554.77</v>
      </c>
    </row>
    <row r="3756" spans="1:4">
      <c r="A3756" s="271">
        <v>2607263</v>
      </c>
      <c r="B3756" s="272" t="s">
        <v>18713</v>
      </c>
      <c r="C3756" s="271" t="s">
        <v>18705</v>
      </c>
      <c r="D3756" s="273">
        <v>105622.73</v>
      </c>
    </row>
    <row r="3757" spans="1:4">
      <c r="A3757" s="271">
        <v>2607109</v>
      </c>
      <c r="B3757" s="272" t="s">
        <v>18714</v>
      </c>
      <c r="C3757" s="271" t="s">
        <v>18705</v>
      </c>
      <c r="D3757" s="273">
        <v>139266.04</v>
      </c>
    </row>
    <row r="3758" spans="1:4">
      <c r="A3758" s="271">
        <v>2607105</v>
      </c>
      <c r="B3758" s="272" t="s">
        <v>18715</v>
      </c>
      <c r="C3758" s="271" t="s">
        <v>18705</v>
      </c>
      <c r="D3758" s="273">
        <v>65358.559999999998</v>
      </c>
    </row>
    <row r="3759" spans="1:4">
      <c r="A3759" s="271">
        <v>2607264</v>
      </c>
      <c r="B3759" s="272" t="s">
        <v>18716</v>
      </c>
      <c r="C3759" s="271" t="s">
        <v>18705</v>
      </c>
      <c r="D3759" s="273">
        <v>139266.04</v>
      </c>
    </row>
    <row r="3760" spans="1:4">
      <c r="A3760" s="271">
        <v>2607093</v>
      </c>
      <c r="B3760" s="272" t="s">
        <v>18717</v>
      </c>
      <c r="C3760" s="271" t="s">
        <v>18705</v>
      </c>
      <c r="D3760" s="273">
        <v>41224</v>
      </c>
    </row>
    <row r="3761" spans="1:4">
      <c r="A3761" s="271">
        <v>2607088</v>
      </c>
      <c r="B3761" s="272" t="s">
        <v>18718</v>
      </c>
      <c r="C3761" s="271" t="s">
        <v>18705</v>
      </c>
      <c r="D3761" s="273">
        <v>16997.64</v>
      </c>
    </row>
    <row r="3762" spans="1:4">
      <c r="A3762" s="271">
        <v>2607098</v>
      </c>
      <c r="B3762" s="272" t="s">
        <v>18719</v>
      </c>
      <c r="C3762" s="271" t="s">
        <v>18705</v>
      </c>
      <c r="D3762" s="273">
        <v>41504.1</v>
      </c>
    </row>
    <row r="3763" spans="1:4">
      <c r="A3763" s="271">
        <v>2607094</v>
      </c>
      <c r="B3763" s="272" t="s">
        <v>18720</v>
      </c>
      <c r="C3763" s="271" t="s">
        <v>18705</v>
      </c>
      <c r="D3763" s="273">
        <v>46465.36</v>
      </c>
    </row>
    <row r="3764" spans="1:4">
      <c r="A3764" s="271">
        <v>2607089</v>
      </c>
      <c r="B3764" s="272" t="s">
        <v>18721</v>
      </c>
      <c r="C3764" s="271" t="s">
        <v>18705</v>
      </c>
      <c r="D3764" s="273">
        <v>19460.419999999998</v>
      </c>
    </row>
    <row r="3765" spans="1:4">
      <c r="A3765" s="271">
        <v>2607099</v>
      </c>
      <c r="B3765" s="272" t="s">
        <v>18722</v>
      </c>
      <c r="C3765" s="271" t="s">
        <v>18705</v>
      </c>
      <c r="D3765" s="273">
        <v>46784.47</v>
      </c>
    </row>
    <row r="3766" spans="1:4">
      <c r="A3766" s="271">
        <v>2607095</v>
      </c>
      <c r="B3766" s="272" t="s">
        <v>18723</v>
      </c>
      <c r="C3766" s="271" t="s">
        <v>18705</v>
      </c>
      <c r="D3766" s="273">
        <v>54583.18</v>
      </c>
    </row>
    <row r="3767" spans="1:4">
      <c r="A3767" s="271">
        <v>2607090</v>
      </c>
      <c r="B3767" s="272" t="s">
        <v>18724</v>
      </c>
      <c r="C3767" s="271" t="s">
        <v>18705</v>
      </c>
      <c r="D3767" s="273">
        <v>23697.72</v>
      </c>
    </row>
    <row r="3768" spans="1:4">
      <c r="A3768" s="271">
        <v>2607260</v>
      </c>
      <c r="B3768" s="272" t="s">
        <v>18725</v>
      </c>
      <c r="C3768" s="271" t="s">
        <v>18705</v>
      </c>
      <c r="D3768" s="273">
        <v>54953.8</v>
      </c>
    </row>
    <row r="3769" spans="1:4">
      <c r="A3769" s="271">
        <v>2607096</v>
      </c>
      <c r="B3769" s="272" t="s">
        <v>18726</v>
      </c>
      <c r="C3769" s="271" t="s">
        <v>18705</v>
      </c>
      <c r="D3769" s="273">
        <v>71955.06</v>
      </c>
    </row>
    <row r="3770" spans="1:4">
      <c r="A3770" s="271">
        <v>2607091</v>
      </c>
      <c r="B3770" s="272" t="s">
        <v>18727</v>
      </c>
      <c r="C3770" s="271" t="s">
        <v>18705</v>
      </c>
      <c r="D3770" s="273">
        <v>29772.93</v>
      </c>
    </row>
    <row r="3771" spans="1:4">
      <c r="A3771" s="271">
        <v>2607101</v>
      </c>
      <c r="B3771" s="272" t="s">
        <v>18728</v>
      </c>
      <c r="C3771" s="271" t="s">
        <v>18705</v>
      </c>
      <c r="D3771" s="273">
        <v>72443.53</v>
      </c>
    </row>
    <row r="3772" spans="1:4">
      <c r="A3772" s="271">
        <v>2607092</v>
      </c>
      <c r="B3772" s="272" t="s">
        <v>18729</v>
      </c>
      <c r="C3772" s="271" t="s">
        <v>18705</v>
      </c>
      <c r="D3772" s="273">
        <v>32802.959999999999</v>
      </c>
    </row>
    <row r="3773" spans="1:4">
      <c r="A3773" s="271">
        <v>2607087</v>
      </c>
      <c r="B3773" s="272" t="s">
        <v>18730</v>
      </c>
      <c r="C3773" s="271" t="s">
        <v>18705</v>
      </c>
      <c r="D3773" s="273">
        <v>14187.4</v>
      </c>
    </row>
    <row r="3774" spans="1:4">
      <c r="A3774" s="271">
        <v>2607097</v>
      </c>
      <c r="B3774" s="272" t="s">
        <v>18731</v>
      </c>
      <c r="C3774" s="271" t="s">
        <v>18705</v>
      </c>
      <c r="D3774" s="273">
        <v>33027.22</v>
      </c>
    </row>
    <row r="3775" spans="1:4">
      <c r="A3775" s="271">
        <v>2607198</v>
      </c>
      <c r="B3775" s="272" t="s">
        <v>18732</v>
      </c>
      <c r="C3775" s="271" t="s">
        <v>2081</v>
      </c>
      <c r="D3775" s="273">
        <v>260.08999999999997</v>
      </c>
    </row>
    <row r="3776" spans="1:4" ht="18">
      <c r="A3776" s="271">
        <v>2809170</v>
      </c>
      <c r="B3776" s="272" t="s">
        <v>18733</v>
      </c>
      <c r="C3776" s="271" t="s">
        <v>2081</v>
      </c>
      <c r="D3776" s="273">
        <v>1614.69</v>
      </c>
    </row>
    <row r="3777" spans="1:4" ht="18">
      <c r="A3777" s="271">
        <v>2809183</v>
      </c>
      <c r="B3777" s="272" t="s">
        <v>18734</v>
      </c>
      <c r="C3777" s="271" t="s">
        <v>2081</v>
      </c>
      <c r="D3777" s="273">
        <v>2336.83</v>
      </c>
    </row>
    <row r="3778" spans="1:4" ht="18">
      <c r="A3778" s="271">
        <v>2809174</v>
      </c>
      <c r="B3778" s="272" t="s">
        <v>18735</v>
      </c>
      <c r="C3778" s="271" t="s">
        <v>2081</v>
      </c>
      <c r="D3778" s="273">
        <v>1695.2</v>
      </c>
    </row>
    <row r="3779" spans="1:4" ht="18">
      <c r="A3779" s="271">
        <v>2809196</v>
      </c>
      <c r="B3779" s="272" t="s">
        <v>18736</v>
      </c>
      <c r="C3779" s="271" t="s">
        <v>2081</v>
      </c>
      <c r="D3779" s="273">
        <v>2462.94</v>
      </c>
    </row>
    <row r="3780" spans="1:4" ht="18">
      <c r="A3780" s="271">
        <v>2809187</v>
      </c>
      <c r="B3780" s="272" t="s">
        <v>18737</v>
      </c>
      <c r="C3780" s="271" t="s">
        <v>2081</v>
      </c>
      <c r="D3780" s="273">
        <v>2457.5500000000002</v>
      </c>
    </row>
    <row r="3781" spans="1:4" ht="18">
      <c r="A3781" s="271">
        <v>2809178</v>
      </c>
      <c r="B3781" s="272" t="s">
        <v>18738</v>
      </c>
      <c r="C3781" s="271" t="s">
        <v>2081</v>
      </c>
      <c r="D3781" s="273">
        <v>1815.87</v>
      </c>
    </row>
    <row r="3782" spans="1:4" ht="18">
      <c r="A3782" s="271">
        <v>2809200</v>
      </c>
      <c r="B3782" s="272" t="s">
        <v>18739</v>
      </c>
      <c r="C3782" s="271" t="s">
        <v>2081</v>
      </c>
      <c r="D3782" s="273">
        <v>2588.6999999999998</v>
      </c>
    </row>
    <row r="3783" spans="1:4" ht="18">
      <c r="A3783" s="271">
        <v>2809191</v>
      </c>
      <c r="B3783" s="272" t="s">
        <v>18740</v>
      </c>
      <c r="C3783" s="271" t="s">
        <v>2081</v>
      </c>
      <c r="D3783" s="273">
        <v>2568.2600000000002</v>
      </c>
    </row>
    <row r="3784" spans="1:4" ht="18">
      <c r="A3784" s="271">
        <v>2809204</v>
      </c>
      <c r="B3784" s="272" t="s">
        <v>18741</v>
      </c>
      <c r="C3784" s="271" t="s">
        <v>2081</v>
      </c>
      <c r="D3784" s="273">
        <v>2703.84</v>
      </c>
    </row>
    <row r="3785" spans="1:4" ht="18">
      <c r="A3785" s="271">
        <v>2809171</v>
      </c>
      <c r="B3785" s="272" t="s">
        <v>18742</v>
      </c>
      <c r="C3785" s="271" t="s">
        <v>2081</v>
      </c>
      <c r="D3785" s="273">
        <v>1822.54</v>
      </c>
    </row>
    <row r="3786" spans="1:4" ht="18">
      <c r="A3786" s="271">
        <v>2809184</v>
      </c>
      <c r="B3786" s="272" t="s">
        <v>18743</v>
      </c>
      <c r="C3786" s="271" t="s">
        <v>2081</v>
      </c>
      <c r="D3786" s="273">
        <v>2635.87</v>
      </c>
    </row>
    <row r="3787" spans="1:4" ht="18">
      <c r="A3787" s="271">
        <v>2809175</v>
      </c>
      <c r="B3787" s="272" t="s">
        <v>18744</v>
      </c>
      <c r="C3787" s="271" t="s">
        <v>2081</v>
      </c>
      <c r="D3787" s="273">
        <v>1911.11</v>
      </c>
    </row>
    <row r="3788" spans="1:4" ht="18">
      <c r="A3788" s="271">
        <v>2809197</v>
      </c>
      <c r="B3788" s="272" t="s">
        <v>18745</v>
      </c>
      <c r="C3788" s="271" t="s">
        <v>2081</v>
      </c>
      <c r="D3788" s="273">
        <v>2775.4</v>
      </c>
    </row>
    <row r="3789" spans="1:4" ht="18">
      <c r="A3789" s="271">
        <v>2809188</v>
      </c>
      <c r="B3789" s="272" t="s">
        <v>18746</v>
      </c>
      <c r="C3789" s="271" t="s">
        <v>2081</v>
      </c>
      <c r="D3789" s="273">
        <v>2768.66</v>
      </c>
    </row>
    <row r="3790" spans="1:4" ht="18">
      <c r="A3790" s="271">
        <v>2809179</v>
      </c>
      <c r="B3790" s="272" t="s">
        <v>18747</v>
      </c>
      <c r="C3790" s="271" t="s">
        <v>2081</v>
      </c>
      <c r="D3790" s="273">
        <v>2043.83</v>
      </c>
    </row>
    <row r="3791" spans="1:4" ht="18">
      <c r="A3791" s="271">
        <v>2809201</v>
      </c>
      <c r="B3791" s="272" t="s">
        <v>18748</v>
      </c>
      <c r="C3791" s="271" t="s">
        <v>2081</v>
      </c>
      <c r="D3791" s="273">
        <v>2913.74</v>
      </c>
    </row>
    <row r="3792" spans="1:4" ht="18">
      <c r="A3792" s="271">
        <v>2809192</v>
      </c>
      <c r="B3792" s="272" t="s">
        <v>18749</v>
      </c>
      <c r="C3792" s="271" t="s">
        <v>2081</v>
      </c>
      <c r="D3792" s="273">
        <v>2890.44</v>
      </c>
    </row>
    <row r="3793" spans="1:4" ht="18">
      <c r="A3793" s="271">
        <v>2809205</v>
      </c>
      <c r="B3793" s="272" t="s">
        <v>18750</v>
      </c>
      <c r="C3793" s="271" t="s">
        <v>2081</v>
      </c>
      <c r="D3793" s="273">
        <v>3040.39</v>
      </c>
    </row>
    <row r="3794" spans="1:4" ht="18">
      <c r="A3794" s="271">
        <v>2809172</v>
      </c>
      <c r="B3794" s="272" t="s">
        <v>18751</v>
      </c>
      <c r="C3794" s="271" t="s">
        <v>2081</v>
      </c>
      <c r="D3794" s="273">
        <v>2130.36</v>
      </c>
    </row>
    <row r="3795" spans="1:4" ht="18">
      <c r="A3795" s="271">
        <v>2809185</v>
      </c>
      <c r="B3795" s="272" t="s">
        <v>18752</v>
      </c>
      <c r="C3795" s="271" t="s">
        <v>2081</v>
      </c>
      <c r="D3795" s="273">
        <v>3034.58</v>
      </c>
    </row>
    <row r="3796" spans="1:4" ht="18">
      <c r="A3796" s="271">
        <v>2809176</v>
      </c>
      <c r="B3796" s="272" t="s">
        <v>18753</v>
      </c>
      <c r="C3796" s="271" t="s">
        <v>2081</v>
      </c>
      <c r="D3796" s="273">
        <v>2227.79</v>
      </c>
    </row>
    <row r="3797" spans="1:4" ht="18">
      <c r="A3797" s="271">
        <v>2809198</v>
      </c>
      <c r="B3797" s="272" t="s">
        <v>18754</v>
      </c>
      <c r="C3797" s="271" t="s">
        <v>2081</v>
      </c>
      <c r="D3797" s="273">
        <v>3191.08</v>
      </c>
    </row>
    <row r="3798" spans="1:4" ht="18">
      <c r="A3798" s="271">
        <v>2809189</v>
      </c>
      <c r="B3798" s="272" t="s">
        <v>18755</v>
      </c>
      <c r="C3798" s="271" t="s">
        <v>2081</v>
      </c>
      <c r="D3798" s="273">
        <v>3180.65</v>
      </c>
    </row>
    <row r="3799" spans="1:4" ht="18">
      <c r="A3799" s="271">
        <v>2809180</v>
      </c>
      <c r="B3799" s="272" t="s">
        <v>18756</v>
      </c>
      <c r="C3799" s="271" t="s">
        <v>2081</v>
      </c>
      <c r="D3799" s="273">
        <v>2373.79</v>
      </c>
    </row>
    <row r="3800" spans="1:4" ht="18">
      <c r="A3800" s="271">
        <v>2809202</v>
      </c>
      <c r="B3800" s="272" t="s">
        <v>18757</v>
      </c>
      <c r="C3800" s="271" t="s">
        <v>2081</v>
      </c>
      <c r="D3800" s="273">
        <v>3343.26</v>
      </c>
    </row>
    <row r="3801" spans="1:4" ht="18">
      <c r="A3801" s="271">
        <v>2809193</v>
      </c>
      <c r="B3801" s="272" t="s">
        <v>18758</v>
      </c>
      <c r="C3801" s="271" t="s">
        <v>2081</v>
      </c>
      <c r="D3801" s="273">
        <v>3314.61</v>
      </c>
    </row>
    <row r="3802" spans="1:4" ht="18">
      <c r="A3802" s="271">
        <v>2809206</v>
      </c>
      <c r="B3802" s="272" t="s">
        <v>18759</v>
      </c>
      <c r="C3802" s="271" t="s">
        <v>2081</v>
      </c>
      <c r="D3802" s="273">
        <v>3482.57</v>
      </c>
    </row>
    <row r="3803" spans="1:4" ht="18">
      <c r="A3803" s="271">
        <v>2809190</v>
      </c>
      <c r="B3803" s="272" t="s">
        <v>18760</v>
      </c>
      <c r="C3803" s="271" t="s">
        <v>2081</v>
      </c>
      <c r="D3803" s="273">
        <v>4118.1400000000003</v>
      </c>
    </row>
    <row r="3804" spans="1:4" ht="18">
      <c r="A3804" s="271">
        <v>2809181</v>
      </c>
      <c r="B3804" s="272" t="s">
        <v>18761</v>
      </c>
      <c r="C3804" s="271" t="s">
        <v>2081</v>
      </c>
      <c r="D3804" s="273">
        <v>2917.73</v>
      </c>
    </row>
    <row r="3805" spans="1:4" ht="18">
      <c r="A3805" s="271">
        <v>2809203</v>
      </c>
      <c r="B3805" s="272" t="s">
        <v>18762</v>
      </c>
      <c r="C3805" s="271" t="s">
        <v>2081</v>
      </c>
      <c r="D3805" s="273">
        <v>4316.34</v>
      </c>
    </row>
    <row r="3806" spans="1:4" ht="18">
      <c r="A3806" s="271">
        <v>2809194</v>
      </c>
      <c r="B3806" s="272" t="s">
        <v>18763</v>
      </c>
      <c r="C3806" s="271" t="s">
        <v>2081</v>
      </c>
      <c r="D3806" s="273">
        <v>4278.8900000000003</v>
      </c>
    </row>
    <row r="3807" spans="1:4" ht="18">
      <c r="A3807" s="271">
        <v>2809207</v>
      </c>
      <c r="B3807" s="272" t="s">
        <v>18764</v>
      </c>
      <c r="C3807" s="271" t="s">
        <v>2081</v>
      </c>
      <c r="D3807" s="273">
        <v>4483.5200000000004</v>
      </c>
    </row>
    <row r="3808" spans="1:4" ht="18">
      <c r="A3808" s="271">
        <v>2809169</v>
      </c>
      <c r="B3808" s="272" t="s">
        <v>18765</v>
      </c>
      <c r="C3808" s="271" t="s">
        <v>2081</v>
      </c>
      <c r="D3808" s="273">
        <v>1388.72</v>
      </c>
    </row>
    <row r="3809" spans="1:4" ht="18">
      <c r="A3809" s="271">
        <v>2809182</v>
      </c>
      <c r="B3809" s="272" t="s">
        <v>18766</v>
      </c>
      <c r="C3809" s="271" t="s">
        <v>2081</v>
      </c>
      <c r="D3809" s="273">
        <v>1924.95</v>
      </c>
    </row>
    <row r="3810" spans="1:4" ht="18">
      <c r="A3810" s="271">
        <v>2809173</v>
      </c>
      <c r="B3810" s="272" t="s">
        <v>18767</v>
      </c>
      <c r="C3810" s="271" t="s">
        <v>2081</v>
      </c>
      <c r="D3810" s="273">
        <v>1461.92</v>
      </c>
    </row>
    <row r="3811" spans="1:4" ht="18">
      <c r="A3811" s="271">
        <v>2809195</v>
      </c>
      <c r="B3811" s="272" t="s">
        <v>18768</v>
      </c>
      <c r="C3811" s="271" t="s">
        <v>2081</v>
      </c>
      <c r="D3811" s="273">
        <v>2019.97</v>
      </c>
    </row>
    <row r="3812" spans="1:4" ht="18">
      <c r="A3812" s="271">
        <v>2809186</v>
      </c>
      <c r="B3812" s="272" t="s">
        <v>18769</v>
      </c>
      <c r="C3812" s="271" t="s">
        <v>2081</v>
      </c>
      <c r="D3812" s="273">
        <v>2034.69</v>
      </c>
    </row>
    <row r="3813" spans="1:4" ht="18">
      <c r="A3813" s="271">
        <v>2809177</v>
      </c>
      <c r="B3813" s="272" t="s">
        <v>18770</v>
      </c>
      <c r="C3813" s="271" t="s">
        <v>2081</v>
      </c>
      <c r="D3813" s="273">
        <v>1571.61</v>
      </c>
    </row>
    <row r="3814" spans="1:4" ht="18">
      <c r="A3814" s="271">
        <v>2809199</v>
      </c>
      <c r="B3814" s="272" t="s">
        <v>18771</v>
      </c>
      <c r="C3814" s="271" t="s">
        <v>2081</v>
      </c>
      <c r="D3814" s="273">
        <v>2134.3000000000002</v>
      </c>
    </row>
    <row r="3815" spans="1:4" ht="18">
      <c r="A3815" s="271">
        <v>2809219</v>
      </c>
      <c r="B3815" s="272" t="s">
        <v>18772</v>
      </c>
      <c r="C3815" s="271" t="s">
        <v>16770</v>
      </c>
      <c r="D3815" s="273">
        <v>19096.68</v>
      </c>
    </row>
    <row r="3816" spans="1:4" ht="18">
      <c r="A3816" s="271">
        <v>2809220</v>
      </c>
      <c r="B3816" s="272" t="s">
        <v>18773</v>
      </c>
      <c r="C3816" s="271" t="s">
        <v>16770</v>
      </c>
      <c r="D3816" s="273">
        <v>20431.259999999998</v>
      </c>
    </row>
    <row r="3817" spans="1:4" ht="18">
      <c r="A3817" s="271">
        <v>2809221</v>
      </c>
      <c r="B3817" s="272" t="s">
        <v>18774</v>
      </c>
      <c r="C3817" s="271" t="s">
        <v>16770</v>
      </c>
      <c r="D3817" s="273">
        <v>21031.17</v>
      </c>
    </row>
    <row r="3818" spans="1:4" ht="18">
      <c r="A3818" s="271">
        <v>2809163</v>
      </c>
      <c r="B3818" s="272" t="s">
        <v>18775</v>
      </c>
      <c r="C3818" s="271" t="s">
        <v>16770</v>
      </c>
      <c r="D3818" s="273">
        <v>19941.39</v>
      </c>
    </row>
    <row r="3819" spans="1:4" ht="18">
      <c r="A3819" s="271">
        <v>2809164</v>
      </c>
      <c r="B3819" s="272" t="s">
        <v>18776</v>
      </c>
      <c r="C3819" s="271" t="s">
        <v>16770</v>
      </c>
      <c r="D3819" s="273">
        <v>21326.71</v>
      </c>
    </row>
    <row r="3820" spans="1:4" ht="18">
      <c r="A3820" s="271">
        <v>2809165</v>
      </c>
      <c r="B3820" s="272" t="s">
        <v>18777</v>
      </c>
      <c r="C3820" s="271" t="s">
        <v>16770</v>
      </c>
      <c r="D3820" s="273">
        <v>21943.78</v>
      </c>
    </row>
    <row r="3821" spans="1:4" ht="18">
      <c r="A3821" s="271">
        <v>2809216</v>
      </c>
      <c r="B3821" s="272" t="s">
        <v>18778</v>
      </c>
      <c r="C3821" s="271" t="s">
        <v>16770</v>
      </c>
      <c r="D3821" s="273">
        <v>17846.46</v>
      </c>
    </row>
    <row r="3822" spans="1:4" ht="18">
      <c r="A3822" s="271">
        <v>2809217</v>
      </c>
      <c r="B3822" s="272" t="s">
        <v>18779</v>
      </c>
      <c r="C3822" s="271" t="s">
        <v>16770</v>
      </c>
      <c r="D3822" s="273">
        <v>18164.43</v>
      </c>
    </row>
    <row r="3823" spans="1:4" ht="18">
      <c r="A3823" s="271">
        <v>2809218</v>
      </c>
      <c r="B3823" s="272" t="s">
        <v>18780</v>
      </c>
      <c r="C3823" s="271" t="s">
        <v>16770</v>
      </c>
      <c r="D3823" s="273">
        <v>19497.21</v>
      </c>
    </row>
    <row r="3824" spans="1:4" ht="18">
      <c r="A3824" s="271">
        <v>2809160</v>
      </c>
      <c r="B3824" s="272" t="s">
        <v>18781</v>
      </c>
      <c r="C3824" s="271" t="s">
        <v>16770</v>
      </c>
      <c r="D3824" s="273">
        <v>18642.490000000002</v>
      </c>
    </row>
    <row r="3825" spans="1:4" ht="18">
      <c r="A3825" s="271">
        <v>2809161</v>
      </c>
      <c r="B3825" s="272" t="s">
        <v>18782</v>
      </c>
      <c r="C3825" s="271" t="s">
        <v>16770</v>
      </c>
      <c r="D3825" s="273">
        <v>18962.8</v>
      </c>
    </row>
    <row r="3826" spans="1:4" ht="18">
      <c r="A3826" s="271">
        <v>2809162</v>
      </c>
      <c r="B3826" s="272" t="s">
        <v>18783</v>
      </c>
      <c r="C3826" s="271" t="s">
        <v>16770</v>
      </c>
      <c r="D3826" s="273">
        <v>20346.240000000002</v>
      </c>
    </row>
    <row r="3827" spans="1:4" ht="18">
      <c r="A3827" s="271">
        <v>2809222</v>
      </c>
      <c r="B3827" s="272" t="s">
        <v>18784</v>
      </c>
      <c r="C3827" s="271" t="s">
        <v>16770</v>
      </c>
      <c r="D3827" s="273">
        <v>17444.13</v>
      </c>
    </row>
    <row r="3828" spans="1:4" ht="18">
      <c r="A3828" s="271">
        <v>2809223</v>
      </c>
      <c r="B3828" s="272" t="s">
        <v>18785</v>
      </c>
      <c r="C3828" s="271" t="s">
        <v>16770</v>
      </c>
      <c r="D3828" s="273">
        <v>22498.62</v>
      </c>
    </row>
    <row r="3829" spans="1:4" ht="18">
      <c r="A3829" s="271">
        <v>2809224</v>
      </c>
      <c r="B3829" s="272" t="s">
        <v>18786</v>
      </c>
      <c r="C3829" s="271" t="s">
        <v>16770</v>
      </c>
      <c r="D3829" s="273">
        <v>23398.48</v>
      </c>
    </row>
    <row r="3830" spans="1:4" ht="18">
      <c r="A3830" s="271">
        <v>2809166</v>
      </c>
      <c r="B3830" s="272" t="s">
        <v>18787</v>
      </c>
      <c r="C3830" s="271" t="s">
        <v>16770</v>
      </c>
      <c r="D3830" s="273">
        <v>18155.59</v>
      </c>
    </row>
    <row r="3831" spans="1:4" ht="18">
      <c r="A3831" s="271">
        <v>2809167</v>
      </c>
      <c r="B3831" s="272" t="s">
        <v>18788</v>
      </c>
      <c r="C3831" s="271" t="s">
        <v>16770</v>
      </c>
      <c r="D3831" s="273">
        <v>23458.080000000002</v>
      </c>
    </row>
    <row r="3832" spans="1:4" ht="18">
      <c r="A3832" s="271">
        <v>2809168</v>
      </c>
      <c r="B3832" s="272" t="s">
        <v>18789</v>
      </c>
      <c r="C3832" s="271" t="s">
        <v>16770</v>
      </c>
      <c r="D3832" s="273">
        <v>24383.69</v>
      </c>
    </row>
    <row r="3833" spans="1:4">
      <c r="A3833" s="271">
        <v>2909152</v>
      </c>
      <c r="B3833" s="272" t="s">
        <v>18790</v>
      </c>
      <c r="C3833" s="271" t="s">
        <v>16770</v>
      </c>
      <c r="D3833" s="273">
        <v>103.03</v>
      </c>
    </row>
    <row r="3834" spans="1:4">
      <c r="A3834" s="271">
        <v>2909153</v>
      </c>
      <c r="B3834" s="272" t="s">
        <v>18791</v>
      </c>
      <c r="C3834" s="271" t="s">
        <v>16770</v>
      </c>
      <c r="D3834" s="273">
        <v>145.65</v>
      </c>
    </row>
    <row r="3835" spans="1:4">
      <c r="A3835" s="271">
        <v>2909151</v>
      </c>
      <c r="B3835" s="272" t="s">
        <v>18792</v>
      </c>
      <c r="C3835" s="271" t="s">
        <v>16770</v>
      </c>
      <c r="D3835" s="273">
        <v>57.98</v>
      </c>
    </row>
    <row r="3836" spans="1:4">
      <c r="A3836" s="271">
        <v>2909145</v>
      </c>
      <c r="B3836" s="272" t="s">
        <v>18793</v>
      </c>
      <c r="C3836" s="271" t="s">
        <v>2081</v>
      </c>
      <c r="D3836" s="273">
        <v>8.6</v>
      </c>
    </row>
    <row r="3837" spans="1:4" ht="18">
      <c r="A3837" s="271">
        <v>2909379</v>
      </c>
      <c r="B3837" s="272" t="s">
        <v>18794</v>
      </c>
      <c r="C3837" s="271" t="s">
        <v>16770</v>
      </c>
      <c r="D3837" s="273">
        <v>4804.8500000000004</v>
      </c>
    </row>
    <row r="3838" spans="1:4" ht="18">
      <c r="A3838" s="271">
        <v>2909381</v>
      </c>
      <c r="B3838" s="272" t="s">
        <v>18795</v>
      </c>
      <c r="C3838" s="271" t="s">
        <v>16770</v>
      </c>
      <c r="D3838" s="273">
        <v>5027.83</v>
      </c>
    </row>
    <row r="3839" spans="1:4" ht="18">
      <c r="A3839" s="271">
        <v>2909380</v>
      </c>
      <c r="B3839" s="272" t="s">
        <v>18796</v>
      </c>
      <c r="C3839" s="271" t="s">
        <v>16770</v>
      </c>
      <c r="D3839" s="273">
        <v>7043.07</v>
      </c>
    </row>
    <row r="3840" spans="1:4" ht="18">
      <c r="A3840" s="271">
        <v>2909382</v>
      </c>
      <c r="B3840" s="272" t="s">
        <v>18797</v>
      </c>
      <c r="C3840" s="271" t="s">
        <v>16770</v>
      </c>
      <c r="D3840" s="273">
        <v>7376.82</v>
      </c>
    </row>
    <row r="3841" spans="1:4" ht="18">
      <c r="A3841" s="271">
        <v>2909375</v>
      </c>
      <c r="B3841" s="272" t="s">
        <v>18798</v>
      </c>
      <c r="C3841" s="271" t="s">
        <v>16770</v>
      </c>
      <c r="D3841" s="273">
        <v>7675.79</v>
      </c>
    </row>
    <row r="3842" spans="1:4" ht="18">
      <c r="A3842" s="271">
        <v>2909377</v>
      </c>
      <c r="B3842" s="272" t="s">
        <v>18799</v>
      </c>
      <c r="C3842" s="271" t="s">
        <v>16770</v>
      </c>
      <c r="D3842" s="273">
        <v>8034.25</v>
      </c>
    </row>
    <row r="3843" spans="1:4" ht="18">
      <c r="A3843" s="271">
        <v>2909376</v>
      </c>
      <c r="B3843" s="272" t="s">
        <v>18800</v>
      </c>
      <c r="C3843" s="271" t="s">
        <v>16770</v>
      </c>
      <c r="D3843" s="273">
        <v>11273.92</v>
      </c>
    </row>
    <row r="3844" spans="1:4" ht="18">
      <c r="A3844" s="271">
        <v>2909378</v>
      </c>
      <c r="B3844" s="272" t="s">
        <v>18801</v>
      </c>
      <c r="C3844" s="271" t="s">
        <v>16770</v>
      </c>
      <c r="D3844" s="273">
        <v>11815.93</v>
      </c>
    </row>
    <row r="3845" spans="1:4" ht="18">
      <c r="A3845" s="271">
        <v>2909383</v>
      </c>
      <c r="B3845" s="272" t="s">
        <v>18802</v>
      </c>
      <c r="C3845" s="271" t="s">
        <v>16770</v>
      </c>
      <c r="D3845" s="273">
        <v>5211.68</v>
      </c>
    </row>
    <row r="3846" spans="1:4" ht="18">
      <c r="A3846" s="271">
        <v>2909384</v>
      </c>
      <c r="B3846" s="272" t="s">
        <v>18803</v>
      </c>
      <c r="C3846" s="271" t="s">
        <v>16770</v>
      </c>
      <c r="D3846" s="273">
        <v>5471.19</v>
      </c>
    </row>
    <row r="3847" spans="1:4">
      <c r="A3847" s="271">
        <v>2909148</v>
      </c>
      <c r="B3847" s="272" t="s">
        <v>18804</v>
      </c>
      <c r="C3847" s="271" t="s">
        <v>16770</v>
      </c>
      <c r="D3847" s="273">
        <v>446.61</v>
      </c>
    </row>
    <row r="3848" spans="1:4" ht="18">
      <c r="A3848" s="271">
        <v>3009336</v>
      </c>
      <c r="B3848" s="272" t="s">
        <v>18805</v>
      </c>
      <c r="C3848" s="271" t="s">
        <v>2081</v>
      </c>
      <c r="D3848" s="273">
        <v>78.17</v>
      </c>
    </row>
    <row r="3849" spans="1:4" ht="18">
      <c r="A3849" s="271">
        <v>3009337</v>
      </c>
      <c r="B3849" s="272" t="s">
        <v>18806</v>
      </c>
      <c r="C3849" s="271" t="s">
        <v>2081</v>
      </c>
      <c r="D3849" s="273">
        <v>80.239999999999995</v>
      </c>
    </row>
    <row r="3850" spans="1:4" ht="18">
      <c r="A3850" s="271">
        <v>3009340</v>
      </c>
      <c r="B3850" s="272" t="s">
        <v>18807</v>
      </c>
      <c r="C3850" s="271" t="s">
        <v>2081</v>
      </c>
      <c r="D3850" s="273">
        <v>149.21</v>
      </c>
    </row>
    <row r="3851" spans="1:4" ht="18">
      <c r="A3851" s="271">
        <v>3009341</v>
      </c>
      <c r="B3851" s="272" t="s">
        <v>18808</v>
      </c>
      <c r="C3851" s="271" t="s">
        <v>2081</v>
      </c>
      <c r="D3851" s="273">
        <v>153.34</v>
      </c>
    </row>
    <row r="3852" spans="1:4" ht="18">
      <c r="A3852" s="271">
        <v>3009344</v>
      </c>
      <c r="B3852" s="272" t="s">
        <v>18809</v>
      </c>
      <c r="C3852" s="271" t="s">
        <v>2081</v>
      </c>
      <c r="D3852" s="273">
        <v>78.540000000000006</v>
      </c>
    </row>
    <row r="3853" spans="1:4" ht="18">
      <c r="A3853" s="271">
        <v>3009345</v>
      </c>
      <c r="B3853" s="272" t="s">
        <v>18810</v>
      </c>
      <c r="C3853" s="271" t="s">
        <v>2081</v>
      </c>
      <c r="D3853" s="273">
        <v>80.61</v>
      </c>
    </row>
    <row r="3854" spans="1:4" ht="18">
      <c r="A3854" s="271">
        <v>3009348</v>
      </c>
      <c r="B3854" s="272" t="s">
        <v>18811</v>
      </c>
      <c r="C3854" s="271" t="s">
        <v>2081</v>
      </c>
      <c r="D3854" s="273">
        <v>149.26</v>
      </c>
    </row>
    <row r="3855" spans="1:4" ht="18">
      <c r="A3855" s="271">
        <v>3009349</v>
      </c>
      <c r="B3855" s="272" t="s">
        <v>18812</v>
      </c>
      <c r="C3855" s="271" t="s">
        <v>2081</v>
      </c>
      <c r="D3855" s="273">
        <v>153.38999999999999</v>
      </c>
    </row>
    <row r="3856" spans="1:4" ht="18">
      <c r="A3856" s="271">
        <v>3009338</v>
      </c>
      <c r="B3856" s="272" t="s">
        <v>18813</v>
      </c>
      <c r="C3856" s="271" t="s">
        <v>2081</v>
      </c>
      <c r="D3856" s="273">
        <v>78.17</v>
      </c>
    </row>
    <row r="3857" spans="1:4" ht="18">
      <c r="A3857" s="271">
        <v>3009339</v>
      </c>
      <c r="B3857" s="272" t="s">
        <v>18814</v>
      </c>
      <c r="C3857" s="271" t="s">
        <v>2081</v>
      </c>
      <c r="D3857" s="273">
        <v>80.239999999999995</v>
      </c>
    </row>
    <row r="3858" spans="1:4" ht="18">
      <c r="A3858" s="271">
        <v>3009342</v>
      </c>
      <c r="B3858" s="272" t="s">
        <v>18815</v>
      </c>
      <c r="C3858" s="271" t="s">
        <v>2081</v>
      </c>
      <c r="D3858" s="273">
        <v>149.21</v>
      </c>
    </row>
    <row r="3859" spans="1:4" ht="18">
      <c r="A3859" s="271">
        <v>3009343</v>
      </c>
      <c r="B3859" s="272" t="s">
        <v>18816</v>
      </c>
      <c r="C3859" s="271" t="s">
        <v>2081</v>
      </c>
      <c r="D3859" s="273">
        <v>153.34</v>
      </c>
    </row>
    <row r="3860" spans="1:4" ht="18">
      <c r="A3860" s="271">
        <v>3009346</v>
      </c>
      <c r="B3860" s="272" t="s">
        <v>18817</v>
      </c>
      <c r="C3860" s="271" t="s">
        <v>2081</v>
      </c>
      <c r="D3860" s="273">
        <v>78.540000000000006</v>
      </c>
    </row>
    <row r="3861" spans="1:4" ht="18">
      <c r="A3861" s="271">
        <v>3009347</v>
      </c>
      <c r="B3861" s="272" t="s">
        <v>18818</v>
      </c>
      <c r="C3861" s="271" t="s">
        <v>2081</v>
      </c>
      <c r="D3861" s="273">
        <v>80.61</v>
      </c>
    </row>
    <row r="3862" spans="1:4" ht="18">
      <c r="A3862" s="271">
        <v>3009350</v>
      </c>
      <c r="B3862" s="272" t="s">
        <v>18819</v>
      </c>
      <c r="C3862" s="271" t="s">
        <v>2081</v>
      </c>
      <c r="D3862" s="273">
        <v>149.26</v>
      </c>
    </row>
    <row r="3863" spans="1:4" ht="18">
      <c r="A3863" s="271">
        <v>3009351</v>
      </c>
      <c r="B3863" s="272" t="s">
        <v>18820</v>
      </c>
      <c r="C3863" s="271" t="s">
        <v>2081</v>
      </c>
      <c r="D3863" s="273">
        <v>153.38999999999999</v>
      </c>
    </row>
    <row r="3864" spans="1:4">
      <c r="A3864" s="271">
        <v>3009080</v>
      </c>
      <c r="B3864" s="272" t="s">
        <v>18821</v>
      </c>
      <c r="C3864" s="271" t="s">
        <v>2081</v>
      </c>
      <c r="D3864" s="273">
        <v>0.12</v>
      </c>
    </row>
    <row r="3865" spans="1:4">
      <c r="A3865" s="271">
        <v>3009075</v>
      </c>
      <c r="B3865" s="272" t="s">
        <v>18822</v>
      </c>
      <c r="C3865" s="271" t="s">
        <v>2081</v>
      </c>
      <c r="D3865" s="273">
        <v>28.31</v>
      </c>
    </row>
    <row r="3866" spans="1:4">
      <c r="A3866" s="271">
        <v>3009076</v>
      </c>
      <c r="B3866" s="272" t="s">
        <v>18823</v>
      </c>
      <c r="C3866" s="271" t="s">
        <v>2081</v>
      </c>
      <c r="D3866" s="273">
        <v>29.76</v>
      </c>
    </row>
    <row r="3867" spans="1:4">
      <c r="A3867" s="271">
        <v>3009077</v>
      </c>
      <c r="B3867" s="272" t="s">
        <v>18824</v>
      </c>
      <c r="C3867" s="271" t="s">
        <v>2081</v>
      </c>
      <c r="D3867" s="273">
        <v>29.78</v>
      </c>
    </row>
    <row r="3868" spans="1:4">
      <c r="A3868" s="271">
        <v>3009078</v>
      </c>
      <c r="B3868" s="272" t="s">
        <v>18825</v>
      </c>
      <c r="C3868" s="271" t="s">
        <v>2081</v>
      </c>
      <c r="D3868" s="273">
        <v>29.71</v>
      </c>
    </row>
    <row r="3869" spans="1:4">
      <c r="A3869" s="271">
        <v>3009087</v>
      </c>
      <c r="B3869" s="272" t="s">
        <v>18826</v>
      </c>
      <c r="C3869" s="271" t="s">
        <v>2081</v>
      </c>
      <c r="D3869" s="273">
        <v>0.09</v>
      </c>
    </row>
    <row r="3870" spans="1:4" ht="27">
      <c r="A3870" s="271">
        <v>3009085</v>
      </c>
      <c r="B3870" s="272" t="s">
        <v>18827</v>
      </c>
      <c r="C3870" s="271" t="s">
        <v>42</v>
      </c>
      <c r="D3870" s="273">
        <v>1068.1500000000001</v>
      </c>
    </row>
    <row r="3871" spans="1:4" ht="27">
      <c r="A3871" s="271">
        <v>3009086</v>
      </c>
      <c r="B3871" s="272" t="s">
        <v>18828</v>
      </c>
      <c r="C3871" s="271" t="s">
        <v>42</v>
      </c>
      <c r="D3871" s="273">
        <v>1343.41</v>
      </c>
    </row>
    <row r="3872" spans="1:4" ht="27">
      <c r="A3872" s="271">
        <v>3009089</v>
      </c>
      <c r="B3872" s="272" t="s">
        <v>18829</v>
      </c>
      <c r="C3872" s="271" t="s">
        <v>42</v>
      </c>
      <c r="D3872" s="273">
        <v>1623.72</v>
      </c>
    </row>
    <row r="3873" spans="1:4" ht="27">
      <c r="A3873" s="271">
        <v>3009090</v>
      </c>
      <c r="B3873" s="272" t="s">
        <v>18830</v>
      </c>
      <c r="C3873" s="271" t="s">
        <v>42</v>
      </c>
      <c r="D3873" s="273">
        <v>1668.84</v>
      </c>
    </row>
    <row r="3874" spans="1:4">
      <c r="A3874" s="271">
        <v>3009004</v>
      </c>
      <c r="B3874" s="272" t="s">
        <v>18831</v>
      </c>
      <c r="C3874" s="271" t="s">
        <v>2081</v>
      </c>
      <c r="D3874" s="273">
        <v>349.52</v>
      </c>
    </row>
    <row r="3875" spans="1:4">
      <c r="A3875" s="271">
        <v>3009002</v>
      </c>
      <c r="B3875" s="272" t="s">
        <v>18832</v>
      </c>
      <c r="C3875" s="271" t="s">
        <v>2081</v>
      </c>
      <c r="D3875" s="273">
        <v>264.32</v>
      </c>
    </row>
    <row r="3876" spans="1:4">
      <c r="A3876" s="271">
        <v>3009006</v>
      </c>
      <c r="B3876" s="272" t="s">
        <v>18833</v>
      </c>
      <c r="C3876" s="271" t="s">
        <v>2081</v>
      </c>
      <c r="D3876" s="273">
        <v>494.6</v>
      </c>
    </row>
    <row r="3877" spans="1:4">
      <c r="A3877" s="271">
        <v>3009335</v>
      </c>
      <c r="B3877" s="272" t="s">
        <v>18834</v>
      </c>
      <c r="C3877" s="271" t="s">
        <v>2081</v>
      </c>
      <c r="D3877" s="273">
        <v>914.35</v>
      </c>
    </row>
    <row r="3878" spans="1:4">
      <c r="A3878" s="271">
        <v>3009334</v>
      </c>
      <c r="B3878" s="272" t="s">
        <v>18835</v>
      </c>
      <c r="C3878" s="271" t="s">
        <v>2081</v>
      </c>
      <c r="D3878" s="273">
        <v>651.89</v>
      </c>
    </row>
    <row r="3879" spans="1:4" ht="18">
      <c r="A3879" s="271">
        <v>3009280</v>
      </c>
      <c r="B3879" s="272" t="s">
        <v>18836</v>
      </c>
      <c r="C3879" s="271" t="s">
        <v>16770</v>
      </c>
      <c r="D3879" s="273">
        <v>600276.93000000005</v>
      </c>
    </row>
    <row r="3880" spans="1:4" ht="18">
      <c r="A3880" s="271">
        <v>3009281</v>
      </c>
      <c r="B3880" s="272" t="s">
        <v>18837</v>
      </c>
      <c r="C3880" s="271" t="s">
        <v>16770</v>
      </c>
      <c r="D3880" s="273">
        <v>594793.74</v>
      </c>
    </row>
    <row r="3881" spans="1:4" ht="18">
      <c r="A3881" s="271">
        <v>3009061</v>
      </c>
      <c r="B3881" s="272" t="s">
        <v>18838</v>
      </c>
      <c r="C3881" s="271" t="s">
        <v>16770</v>
      </c>
      <c r="D3881" s="273">
        <v>630165.48</v>
      </c>
    </row>
    <row r="3882" spans="1:4" ht="18">
      <c r="A3882" s="271">
        <v>3009062</v>
      </c>
      <c r="B3882" s="272" t="s">
        <v>18839</v>
      </c>
      <c r="C3882" s="271" t="s">
        <v>16770</v>
      </c>
      <c r="D3882" s="273">
        <v>624408.5</v>
      </c>
    </row>
    <row r="3883" spans="1:4" ht="18">
      <c r="A3883" s="271">
        <v>3009278</v>
      </c>
      <c r="B3883" s="272" t="s">
        <v>18840</v>
      </c>
      <c r="C3883" s="271" t="s">
        <v>16770</v>
      </c>
      <c r="D3883" s="273">
        <v>454531.46</v>
      </c>
    </row>
    <row r="3884" spans="1:4" ht="18">
      <c r="A3884" s="271">
        <v>3009279</v>
      </c>
      <c r="B3884" s="272" t="s">
        <v>18841</v>
      </c>
      <c r="C3884" s="271" t="s">
        <v>16770</v>
      </c>
      <c r="D3884" s="273">
        <v>450904.66</v>
      </c>
    </row>
    <row r="3885" spans="1:4" ht="18">
      <c r="A3885" s="271">
        <v>3009059</v>
      </c>
      <c r="B3885" s="272" t="s">
        <v>18842</v>
      </c>
      <c r="C3885" s="271" t="s">
        <v>16770</v>
      </c>
      <c r="D3885" s="273">
        <v>477163.33</v>
      </c>
    </row>
    <row r="3886" spans="1:4" ht="18">
      <c r="A3886" s="271">
        <v>3009060</v>
      </c>
      <c r="B3886" s="272" t="s">
        <v>18843</v>
      </c>
      <c r="C3886" s="271" t="s">
        <v>16770</v>
      </c>
      <c r="D3886" s="273">
        <v>473355.18</v>
      </c>
    </row>
    <row r="3887" spans="1:4" ht="18">
      <c r="A3887" s="271">
        <v>3009282</v>
      </c>
      <c r="B3887" s="272" t="s">
        <v>18844</v>
      </c>
      <c r="C3887" s="271" t="s">
        <v>16770</v>
      </c>
      <c r="D3887" s="273">
        <v>842128.46</v>
      </c>
    </row>
    <row r="3888" spans="1:4" ht="18">
      <c r="A3888" s="271">
        <v>3009283</v>
      </c>
      <c r="B3888" s="272" t="s">
        <v>18845</v>
      </c>
      <c r="C3888" s="271" t="s">
        <v>16770</v>
      </c>
      <c r="D3888" s="273">
        <v>836647.26</v>
      </c>
    </row>
    <row r="3889" spans="1:4" ht="18">
      <c r="A3889" s="271">
        <v>3009063</v>
      </c>
      <c r="B3889" s="272" t="s">
        <v>18846</v>
      </c>
      <c r="C3889" s="271" t="s">
        <v>16770</v>
      </c>
      <c r="D3889" s="273">
        <v>884058.81</v>
      </c>
    </row>
    <row r="3890" spans="1:4" ht="18">
      <c r="A3890" s="271">
        <v>3009064</v>
      </c>
      <c r="B3890" s="272" t="s">
        <v>18847</v>
      </c>
      <c r="C3890" s="271" t="s">
        <v>16770</v>
      </c>
      <c r="D3890" s="273">
        <v>878303.92</v>
      </c>
    </row>
    <row r="3891" spans="1:4" ht="18">
      <c r="A3891" s="271">
        <v>3009081</v>
      </c>
      <c r="B3891" s="272" t="s">
        <v>18848</v>
      </c>
      <c r="C3891" s="271" t="s">
        <v>2081</v>
      </c>
      <c r="D3891" s="273">
        <v>634.49</v>
      </c>
    </row>
    <row r="3892" spans="1:4" ht="18">
      <c r="A3892" s="271">
        <v>3009082</v>
      </c>
      <c r="B3892" s="272" t="s">
        <v>18849</v>
      </c>
      <c r="C3892" s="271" t="s">
        <v>2081</v>
      </c>
      <c r="D3892" s="273">
        <v>720.16</v>
      </c>
    </row>
    <row r="3893" spans="1:4" ht="18">
      <c r="A3893" s="271">
        <v>3009083</v>
      </c>
      <c r="B3893" s="272" t="s">
        <v>18850</v>
      </c>
      <c r="C3893" s="271" t="s">
        <v>2081</v>
      </c>
      <c r="D3893" s="273">
        <v>730.17</v>
      </c>
    </row>
    <row r="3894" spans="1:4" ht="18">
      <c r="A3894" s="271">
        <v>3009084</v>
      </c>
      <c r="B3894" s="272" t="s">
        <v>18851</v>
      </c>
      <c r="C3894" s="271" t="s">
        <v>2081</v>
      </c>
      <c r="D3894" s="273">
        <v>730.73</v>
      </c>
    </row>
    <row r="3895" spans="1:4">
      <c r="A3895" s="271">
        <v>3009070</v>
      </c>
      <c r="B3895" s="272" t="s">
        <v>18852</v>
      </c>
      <c r="C3895" s="271" t="s">
        <v>2081</v>
      </c>
      <c r="D3895" s="273">
        <v>354.96</v>
      </c>
    </row>
    <row r="3896" spans="1:4" ht="18">
      <c r="A3896" s="271">
        <v>3009285</v>
      </c>
      <c r="B3896" s="272" t="s">
        <v>18853</v>
      </c>
      <c r="C3896" s="271" t="s">
        <v>16770</v>
      </c>
      <c r="D3896" s="273">
        <v>575256.64</v>
      </c>
    </row>
    <row r="3897" spans="1:4" ht="18">
      <c r="A3897" s="271">
        <v>3009072</v>
      </c>
      <c r="B3897" s="272" t="s">
        <v>18854</v>
      </c>
      <c r="C3897" s="271" t="s">
        <v>16770</v>
      </c>
      <c r="D3897" s="273">
        <v>603899.42000000004</v>
      </c>
    </row>
    <row r="3898" spans="1:4">
      <c r="A3898" s="271">
        <v>3009069</v>
      </c>
      <c r="B3898" s="272" t="s">
        <v>18855</v>
      </c>
      <c r="C3898" s="271" t="s">
        <v>2081</v>
      </c>
      <c r="D3898" s="273">
        <v>246.33</v>
      </c>
    </row>
    <row r="3899" spans="1:4" ht="18">
      <c r="A3899" s="271">
        <v>3009284</v>
      </c>
      <c r="B3899" s="272" t="s">
        <v>18856</v>
      </c>
      <c r="C3899" s="271" t="s">
        <v>16770</v>
      </c>
      <c r="D3899" s="273">
        <v>398001.81</v>
      </c>
    </row>
    <row r="3900" spans="1:4" ht="18">
      <c r="A3900" s="271">
        <v>3009071</v>
      </c>
      <c r="B3900" s="272" t="s">
        <v>18857</v>
      </c>
      <c r="C3900" s="271" t="s">
        <v>16770</v>
      </c>
      <c r="D3900" s="273">
        <v>417819.08</v>
      </c>
    </row>
    <row r="3901" spans="1:4" ht="18">
      <c r="A3901" s="271">
        <v>3009091</v>
      </c>
      <c r="B3901" s="272" t="s">
        <v>18858</v>
      </c>
      <c r="C3901" s="271" t="s">
        <v>15152</v>
      </c>
      <c r="D3901" s="273">
        <v>105.64</v>
      </c>
    </row>
    <row r="3902" spans="1:4">
      <c r="A3902" s="271">
        <v>3009058</v>
      </c>
      <c r="B3902" s="272" t="s">
        <v>18859</v>
      </c>
      <c r="C3902" s="271" t="s">
        <v>2081</v>
      </c>
      <c r="D3902" s="273">
        <v>83385.210000000006</v>
      </c>
    </row>
    <row r="3903" spans="1:4">
      <c r="A3903" s="271">
        <v>3009229</v>
      </c>
      <c r="B3903" s="272" t="s">
        <v>18860</v>
      </c>
      <c r="C3903" s="271" t="s">
        <v>16770</v>
      </c>
      <c r="D3903" s="273">
        <v>161.13999999999999</v>
      </c>
    </row>
    <row r="3904" spans="1:4">
      <c r="A3904" s="271">
        <v>3009132</v>
      </c>
      <c r="B3904" s="272" t="s">
        <v>18861</v>
      </c>
      <c r="C3904" s="271" t="s">
        <v>16770</v>
      </c>
      <c r="D3904" s="273">
        <v>1032.24</v>
      </c>
    </row>
    <row r="3905" spans="1:4">
      <c r="A3905" s="271">
        <v>3009133</v>
      </c>
      <c r="B3905" s="272" t="s">
        <v>18862</v>
      </c>
      <c r="C3905" s="271" t="s">
        <v>16770</v>
      </c>
      <c r="D3905" s="273">
        <v>1413.33</v>
      </c>
    </row>
    <row r="3906" spans="1:4" ht="18">
      <c r="A3906" s="271">
        <v>3009321</v>
      </c>
      <c r="B3906" s="272" t="s">
        <v>18863</v>
      </c>
      <c r="C3906" s="271" t="s">
        <v>2081</v>
      </c>
      <c r="D3906" s="273">
        <v>1263.03</v>
      </c>
    </row>
    <row r="3907" spans="1:4" ht="18">
      <c r="A3907" s="271">
        <v>3009322</v>
      </c>
      <c r="B3907" s="272" t="s">
        <v>18864</v>
      </c>
      <c r="C3907" s="271" t="s">
        <v>2081</v>
      </c>
      <c r="D3907" s="273">
        <v>1270.68</v>
      </c>
    </row>
    <row r="3908" spans="1:4" ht="18">
      <c r="A3908" s="271">
        <v>3009323</v>
      </c>
      <c r="B3908" s="272" t="s">
        <v>18865</v>
      </c>
      <c r="C3908" s="271" t="s">
        <v>2081</v>
      </c>
      <c r="D3908" s="273">
        <v>1342.79</v>
      </c>
    </row>
    <row r="3909" spans="1:4" ht="18">
      <c r="A3909" s="271">
        <v>3009324</v>
      </c>
      <c r="B3909" s="272" t="s">
        <v>18866</v>
      </c>
      <c r="C3909" s="271" t="s">
        <v>2081</v>
      </c>
      <c r="D3909" s="273">
        <v>1284.52</v>
      </c>
    </row>
    <row r="3910" spans="1:4" ht="18">
      <c r="A3910" s="271">
        <v>3009096</v>
      </c>
      <c r="B3910" s="272" t="s">
        <v>18867</v>
      </c>
      <c r="C3910" s="271" t="s">
        <v>2081</v>
      </c>
      <c r="D3910" s="273">
        <v>235.2</v>
      </c>
    </row>
    <row r="3911" spans="1:4" ht="18">
      <c r="A3911" s="271">
        <v>3009330</v>
      </c>
      <c r="B3911" s="272" t="s">
        <v>18868</v>
      </c>
      <c r="C3911" s="271" t="s">
        <v>2081</v>
      </c>
      <c r="D3911" s="273">
        <v>206.82</v>
      </c>
    </row>
    <row r="3912" spans="1:4" ht="18">
      <c r="A3912" s="271">
        <v>3009326</v>
      </c>
      <c r="B3912" s="272" t="s">
        <v>18869</v>
      </c>
      <c r="C3912" s="271" t="s">
        <v>2081</v>
      </c>
      <c r="D3912" s="273">
        <v>212.6</v>
      </c>
    </row>
    <row r="3913" spans="1:4" ht="27">
      <c r="A3913" s="271">
        <v>3009234</v>
      </c>
      <c r="B3913" s="272" t="s">
        <v>18870</v>
      </c>
      <c r="C3913" s="271" t="s">
        <v>16770</v>
      </c>
      <c r="D3913" s="273">
        <v>1154801.01</v>
      </c>
    </row>
    <row r="3914" spans="1:4" ht="27">
      <c r="A3914" s="271">
        <v>3009022</v>
      </c>
      <c r="B3914" s="272" t="s">
        <v>18871</v>
      </c>
      <c r="C3914" s="271" t="s">
        <v>16770</v>
      </c>
      <c r="D3914" s="273">
        <v>1161543.33</v>
      </c>
    </row>
    <row r="3915" spans="1:4" ht="27">
      <c r="A3915" s="271">
        <v>3009230</v>
      </c>
      <c r="B3915" s="272" t="s">
        <v>18872</v>
      </c>
      <c r="C3915" s="271" t="s">
        <v>16770</v>
      </c>
      <c r="D3915" s="273">
        <v>1732330.64</v>
      </c>
    </row>
    <row r="3916" spans="1:4" ht="27">
      <c r="A3916" s="271">
        <v>3009018</v>
      </c>
      <c r="B3916" s="272" t="s">
        <v>18873</v>
      </c>
      <c r="C3916" s="271" t="s">
        <v>16770</v>
      </c>
      <c r="D3916" s="273">
        <v>1742444.13</v>
      </c>
    </row>
    <row r="3917" spans="1:4" ht="27">
      <c r="A3917" s="271">
        <v>3009288</v>
      </c>
      <c r="B3917" s="272" t="s">
        <v>18874</v>
      </c>
      <c r="C3917" s="271" t="s">
        <v>16770</v>
      </c>
      <c r="D3917" s="273">
        <v>1349914.9</v>
      </c>
    </row>
    <row r="3918" spans="1:4" ht="27">
      <c r="A3918" s="271">
        <v>3009013</v>
      </c>
      <c r="B3918" s="272" t="s">
        <v>18875</v>
      </c>
      <c r="C3918" s="271" t="s">
        <v>16770</v>
      </c>
      <c r="D3918" s="273">
        <v>1366202.12</v>
      </c>
    </row>
    <row r="3919" spans="1:4" ht="27">
      <c r="A3919" s="271">
        <v>3009292</v>
      </c>
      <c r="B3919" s="272" t="s">
        <v>18876</v>
      </c>
      <c r="C3919" s="271" t="s">
        <v>16770</v>
      </c>
      <c r="D3919" s="273">
        <v>2024874.6</v>
      </c>
    </row>
    <row r="3920" spans="1:4" ht="27">
      <c r="A3920" s="271">
        <v>3009225</v>
      </c>
      <c r="B3920" s="272" t="s">
        <v>18877</v>
      </c>
      <c r="C3920" s="271" t="s">
        <v>16770</v>
      </c>
      <c r="D3920" s="273">
        <v>2049305.57</v>
      </c>
    </row>
    <row r="3921" spans="1:4" ht="18">
      <c r="A3921" s="271">
        <v>3009100</v>
      </c>
      <c r="B3921" s="272" t="s">
        <v>18878</v>
      </c>
      <c r="C3921" s="271" t="s">
        <v>2081</v>
      </c>
      <c r="D3921" s="273">
        <v>57777.8</v>
      </c>
    </row>
    <row r="3922" spans="1:4" ht="27">
      <c r="A3922" s="271">
        <v>3009238</v>
      </c>
      <c r="B3922" s="272" t="s">
        <v>18879</v>
      </c>
      <c r="C3922" s="271" t="s">
        <v>16770</v>
      </c>
      <c r="D3922" s="273">
        <v>1110144.76</v>
      </c>
    </row>
    <row r="3923" spans="1:4" ht="27">
      <c r="A3923" s="271">
        <v>3009304</v>
      </c>
      <c r="B3923" s="272" t="s">
        <v>18880</v>
      </c>
      <c r="C3923" s="271" t="s">
        <v>16770</v>
      </c>
      <c r="D3923" s="273">
        <v>1665136.35</v>
      </c>
    </row>
    <row r="3924" spans="1:4" ht="27">
      <c r="A3924" s="271">
        <v>3009030</v>
      </c>
      <c r="B3924" s="272" t="s">
        <v>18881</v>
      </c>
      <c r="C3924" s="271" t="s">
        <v>16770</v>
      </c>
      <c r="D3924" s="273">
        <v>1675243.53</v>
      </c>
    </row>
    <row r="3925" spans="1:4" ht="27">
      <c r="A3925" s="271">
        <v>3009254</v>
      </c>
      <c r="B3925" s="272" t="s">
        <v>18882</v>
      </c>
      <c r="C3925" s="271" t="s">
        <v>16770</v>
      </c>
      <c r="D3925" s="273">
        <v>1428179.66</v>
      </c>
    </row>
    <row r="3926" spans="1:4" ht="27">
      <c r="A3926" s="271">
        <v>3009262</v>
      </c>
      <c r="B3926" s="272" t="s">
        <v>18883</v>
      </c>
      <c r="C3926" s="271" t="s">
        <v>16770</v>
      </c>
      <c r="D3926" s="273">
        <v>1304095.29</v>
      </c>
    </row>
    <row r="3927" spans="1:4" ht="27">
      <c r="A3927" s="271">
        <v>3009034</v>
      </c>
      <c r="B3927" s="272" t="s">
        <v>18884</v>
      </c>
      <c r="C3927" s="271" t="s">
        <v>16770</v>
      </c>
      <c r="D3927" s="273">
        <v>1450976.65</v>
      </c>
    </row>
    <row r="3928" spans="1:4" ht="27">
      <c r="A3928" s="271">
        <v>3009042</v>
      </c>
      <c r="B3928" s="272" t="s">
        <v>18885</v>
      </c>
      <c r="C3928" s="271" t="s">
        <v>16770</v>
      </c>
      <c r="D3928" s="273">
        <v>1320713.98</v>
      </c>
    </row>
    <row r="3929" spans="1:4" ht="27">
      <c r="A3929" s="271">
        <v>3009270</v>
      </c>
      <c r="B3929" s="272" t="s">
        <v>18886</v>
      </c>
      <c r="C3929" s="271" t="s">
        <v>16770</v>
      </c>
      <c r="D3929" s="273">
        <v>2142812.2599999998</v>
      </c>
    </row>
    <row r="3930" spans="1:4" ht="27">
      <c r="A3930" s="271">
        <v>3009050</v>
      </c>
      <c r="B3930" s="272" t="s">
        <v>18887</v>
      </c>
      <c r="C3930" s="271" t="s">
        <v>16770</v>
      </c>
      <c r="D3930" s="273">
        <v>2177039.16</v>
      </c>
    </row>
    <row r="3931" spans="1:4" ht="18">
      <c r="A3931" s="271">
        <v>3009101</v>
      </c>
      <c r="B3931" s="272" t="s">
        <v>18888</v>
      </c>
      <c r="C3931" s="271" t="s">
        <v>2081</v>
      </c>
      <c r="D3931" s="273">
        <v>115790.8</v>
      </c>
    </row>
    <row r="3932" spans="1:4" ht="27">
      <c r="A3932" s="271">
        <v>3009246</v>
      </c>
      <c r="B3932" s="272" t="s">
        <v>18889</v>
      </c>
      <c r="C3932" s="271" t="s">
        <v>16770</v>
      </c>
      <c r="D3932" s="273">
        <v>1107814</v>
      </c>
    </row>
    <row r="3933" spans="1:4" ht="27">
      <c r="A3933" s="271">
        <v>3009208</v>
      </c>
      <c r="B3933" s="272" t="s">
        <v>18890</v>
      </c>
      <c r="C3933" s="271" t="s">
        <v>16770</v>
      </c>
      <c r="D3933" s="273">
        <v>1114552.28</v>
      </c>
    </row>
    <row r="3934" spans="1:4" ht="27">
      <c r="A3934" s="271">
        <v>3009308</v>
      </c>
      <c r="B3934" s="272" t="s">
        <v>18891</v>
      </c>
      <c r="C3934" s="271" t="s">
        <v>16770</v>
      </c>
      <c r="D3934" s="273">
        <v>1661641.02</v>
      </c>
    </row>
    <row r="3935" spans="1:4" ht="27">
      <c r="A3935" s="271">
        <v>3009212</v>
      </c>
      <c r="B3935" s="272" t="s">
        <v>18892</v>
      </c>
      <c r="C3935" s="271" t="s">
        <v>16770</v>
      </c>
      <c r="D3935" s="273">
        <v>1671748.44</v>
      </c>
    </row>
    <row r="3936" spans="1:4" ht="27">
      <c r="A3936" s="271">
        <v>3009258</v>
      </c>
      <c r="B3936" s="272" t="s">
        <v>18893</v>
      </c>
      <c r="C3936" s="271" t="s">
        <v>16770</v>
      </c>
      <c r="D3936" s="273">
        <v>1425896.24</v>
      </c>
    </row>
    <row r="3937" spans="1:4" ht="27">
      <c r="A3937" s="271">
        <v>3009266</v>
      </c>
      <c r="B3937" s="272" t="s">
        <v>18894</v>
      </c>
      <c r="C3937" s="271" t="s">
        <v>16770</v>
      </c>
      <c r="D3937" s="273">
        <v>1301811.8600000001</v>
      </c>
    </row>
    <row r="3938" spans="1:4" ht="27">
      <c r="A3938" s="271">
        <v>3009038</v>
      </c>
      <c r="B3938" s="272" t="s">
        <v>18895</v>
      </c>
      <c r="C3938" s="271" t="s">
        <v>16770</v>
      </c>
      <c r="D3938" s="273">
        <v>1448693.22</v>
      </c>
    </row>
    <row r="3939" spans="1:4" ht="27">
      <c r="A3939" s="271">
        <v>3009046</v>
      </c>
      <c r="B3939" s="272" t="s">
        <v>18896</v>
      </c>
      <c r="C3939" s="271" t="s">
        <v>16770</v>
      </c>
      <c r="D3939" s="273">
        <v>1318430.55</v>
      </c>
    </row>
    <row r="3940" spans="1:4" ht="27">
      <c r="A3940" s="271">
        <v>3009274</v>
      </c>
      <c r="B3940" s="272" t="s">
        <v>18897</v>
      </c>
      <c r="C3940" s="271" t="s">
        <v>16770</v>
      </c>
      <c r="D3940" s="273">
        <v>2139387.9900000002</v>
      </c>
    </row>
    <row r="3941" spans="1:4" ht="27">
      <c r="A3941" s="271">
        <v>3009054</v>
      </c>
      <c r="B3941" s="272" t="s">
        <v>18898</v>
      </c>
      <c r="C3941" s="271" t="s">
        <v>16770</v>
      </c>
      <c r="D3941" s="273">
        <v>2173614.89</v>
      </c>
    </row>
    <row r="3942" spans="1:4" ht="27">
      <c r="A3942" s="271">
        <v>3009235</v>
      </c>
      <c r="B3942" s="272" t="s">
        <v>18899</v>
      </c>
      <c r="C3942" s="271" t="s">
        <v>16770</v>
      </c>
      <c r="D3942" s="273">
        <v>1430482.4</v>
      </c>
    </row>
    <row r="3943" spans="1:4" ht="27">
      <c r="A3943" s="271">
        <v>3009023</v>
      </c>
      <c r="B3943" s="272" t="s">
        <v>18900</v>
      </c>
      <c r="C3943" s="271" t="s">
        <v>16770</v>
      </c>
      <c r="D3943" s="273">
        <v>1437052.69</v>
      </c>
    </row>
    <row r="3944" spans="1:4" ht="27">
      <c r="A3944" s="271">
        <v>3009231</v>
      </c>
      <c r="B3944" s="272" t="s">
        <v>18901</v>
      </c>
      <c r="C3944" s="271" t="s">
        <v>16770</v>
      </c>
      <c r="D3944" s="273">
        <v>2144269.89</v>
      </c>
    </row>
    <row r="3945" spans="1:4" ht="27">
      <c r="A3945" s="271">
        <v>3009019</v>
      </c>
      <c r="B3945" s="272" t="s">
        <v>18902</v>
      </c>
      <c r="C3945" s="271" t="s">
        <v>16770</v>
      </c>
      <c r="D3945" s="273">
        <v>2156095.2799999998</v>
      </c>
    </row>
    <row r="3946" spans="1:4" ht="27">
      <c r="A3946" s="271">
        <v>3009289</v>
      </c>
      <c r="B3946" s="272" t="s">
        <v>18903</v>
      </c>
      <c r="C3946" s="271" t="s">
        <v>16770</v>
      </c>
      <c r="D3946" s="273">
        <v>1774746.84</v>
      </c>
    </row>
    <row r="3947" spans="1:4" ht="27">
      <c r="A3947" s="271">
        <v>3009014</v>
      </c>
      <c r="B3947" s="272" t="s">
        <v>18904</v>
      </c>
      <c r="C3947" s="271" t="s">
        <v>16770</v>
      </c>
      <c r="D3947" s="273">
        <v>1785271.99</v>
      </c>
    </row>
    <row r="3948" spans="1:4" ht="27">
      <c r="A3948" s="271">
        <v>3009293</v>
      </c>
      <c r="B3948" s="272" t="s">
        <v>18905</v>
      </c>
      <c r="C3948" s="271" t="s">
        <v>16770</v>
      </c>
      <c r="D3948" s="273">
        <v>2652296.63</v>
      </c>
    </row>
    <row r="3949" spans="1:4" ht="27">
      <c r="A3949" s="271">
        <v>3009226</v>
      </c>
      <c r="B3949" s="272" t="s">
        <v>18906</v>
      </c>
      <c r="C3949" s="271" t="s">
        <v>16770</v>
      </c>
      <c r="D3949" s="273">
        <v>2687736.49</v>
      </c>
    </row>
    <row r="3950" spans="1:4" ht="18">
      <c r="A3950" s="271">
        <v>3009102</v>
      </c>
      <c r="B3950" s="272" t="s">
        <v>18907</v>
      </c>
      <c r="C3950" s="271" t="s">
        <v>2081</v>
      </c>
      <c r="D3950" s="273">
        <v>74132.02</v>
      </c>
    </row>
    <row r="3951" spans="1:4" ht="27">
      <c r="A3951" s="271">
        <v>3009297</v>
      </c>
      <c r="B3951" s="272" t="s">
        <v>18908</v>
      </c>
      <c r="C3951" s="271" t="s">
        <v>16770</v>
      </c>
      <c r="D3951" s="273">
        <v>1382973.61</v>
      </c>
    </row>
    <row r="3952" spans="1:4" ht="27">
      <c r="A3952" s="271">
        <v>3009027</v>
      </c>
      <c r="B3952" s="272" t="s">
        <v>18909</v>
      </c>
      <c r="C3952" s="271" t="s">
        <v>16770</v>
      </c>
      <c r="D3952" s="273">
        <v>1389711.82</v>
      </c>
    </row>
    <row r="3953" spans="1:4" ht="27">
      <c r="A3953" s="271">
        <v>3009305</v>
      </c>
      <c r="B3953" s="272" t="s">
        <v>18910</v>
      </c>
      <c r="C3953" s="271" t="s">
        <v>16770</v>
      </c>
      <c r="D3953" s="273">
        <v>2074379.54</v>
      </c>
    </row>
    <row r="3954" spans="1:4" ht="27">
      <c r="A3954" s="271">
        <v>3009031</v>
      </c>
      <c r="B3954" s="272" t="s">
        <v>18911</v>
      </c>
      <c r="C3954" s="271" t="s">
        <v>16770</v>
      </c>
      <c r="D3954" s="273">
        <v>2084486.72</v>
      </c>
    </row>
    <row r="3955" spans="1:4" ht="27">
      <c r="A3955" s="271">
        <v>3009255</v>
      </c>
      <c r="B3955" s="272" t="s">
        <v>18912</v>
      </c>
      <c r="C3955" s="271" t="s">
        <v>16770</v>
      </c>
      <c r="D3955" s="273">
        <v>1708035.43</v>
      </c>
    </row>
    <row r="3956" spans="1:4" ht="27">
      <c r="A3956" s="271">
        <v>3009263</v>
      </c>
      <c r="B3956" s="272" t="s">
        <v>18913</v>
      </c>
      <c r="C3956" s="271" t="s">
        <v>16770</v>
      </c>
      <c r="D3956" s="273">
        <v>1719746.87</v>
      </c>
    </row>
    <row r="3957" spans="1:4" ht="27">
      <c r="A3957" s="271">
        <v>3009035</v>
      </c>
      <c r="B3957" s="272" t="s">
        <v>18914</v>
      </c>
      <c r="C3957" s="271" t="s">
        <v>16770</v>
      </c>
      <c r="D3957" s="273">
        <v>1731182.29</v>
      </c>
    </row>
    <row r="3958" spans="1:4" ht="27">
      <c r="A3958" s="271">
        <v>3009043</v>
      </c>
      <c r="B3958" s="272" t="s">
        <v>18915</v>
      </c>
      <c r="C3958" s="271" t="s">
        <v>16770</v>
      </c>
      <c r="D3958" s="273">
        <v>1743476.71</v>
      </c>
    </row>
    <row r="3959" spans="1:4" ht="27">
      <c r="A3959" s="271">
        <v>3009271</v>
      </c>
      <c r="B3959" s="272" t="s">
        <v>18916</v>
      </c>
      <c r="C3959" s="271" t="s">
        <v>16770</v>
      </c>
      <c r="D3959" s="273">
        <v>2562595.8399999999</v>
      </c>
    </row>
    <row r="3960" spans="1:4" ht="27">
      <c r="A3960" s="271">
        <v>3009051</v>
      </c>
      <c r="B3960" s="272" t="s">
        <v>18917</v>
      </c>
      <c r="C3960" s="271" t="s">
        <v>16770</v>
      </c>
      <c r="D3960" s="273">
        <v>2597347.54</v>
      </c>
    </row>
    <row r="3961" spans="1:4" ht="18">
      <c r="A3961" s="271">
        <v>3009103</v>
      </c>
      <c r="B3961" s="272" t="s">
        <v>18918</v>
      </c>
      <c r="C3961" s="271" t="s">
        <v>2081</v>
      </c>
      <c r="D3961" s="273">
        <v>148499.23000000001</v>
      </c>
    </row>
    <row r="3962" spans="1:4" ht="27">
      <c r="A3962" s="271">
        <v>3009247</v>
      </c>
      <c r="B3962" s="272" t="s">
        <v>18919</v>
      </c>
      <c r="C3962" s="271" t="s">
        <v>16770</v>
      </c>
      <c r="D3962" s="273">
        <v>1380514.41</v>
      </c>
    </row>
    <row r="3963" spans="1:4" ht="27">
      <c r="A3963" s="271">
        <v>3009209</v>
      </c>
      <c r="B3963" s="272" t="s">
        <v>18920</v>
      </c>
      <c r="C3963" s="271" t="s">
        <v>16770</v>
      </c>
      <c r="D3963" s="273">
        <v>1387252.69</v>
      </c>
    </row>
    <row r="3964" spans="1:4" ht="27">
      <c r="A3964" s="271">
        <v>3009309</v>
      </c>
      <c r="B3964" s="272" t="s">
        <v>18921</v>
      </c>
      <c r="C3964" s="271" t="s">
        <v>16770</v>
      </c>
      <c r="D3964" s="273">
        <v>2070691.79</v>
      </c>
    </row>
    <row r="3965" spans="1:4" ht="27">
      <c r="A3965" s="271">
        <v>3009213</v>
      </c>
      <c r="B3965" s="272" t="s">
        <v>18922</v>
      </c>
      <c r="C3965" s="271" t="s">
        <v>16770</v>
      </c>
      <c r="D3965" s="273">
        <v>2080799.21</v>
      </c>
    </row>
    <row r="3966" spans="1:4" ht="27">
      <c r="A3966" s="271">
        <v>3009259</v>
      </c>
      <c r="B3966" s="272" t="s">
        <v>18923</v>
      </c>
      <c r="C3966" s="271" t="s">
        <v>16770</v>
      </c>
      <c r="D3966" s="273">
        <v>1705623.57</v>
      </c>
    </row>
    <row r="3967" spans="1:4" ht="27">
      <c r="A3967" s="271">
        <v>3009267</v>
      </c>
      <c r="B3967" s="272" t="s">
        <v>18924</v>
      </c>
      <c r="C3967" s="271" t="s">
        <v>16770</v>
      </c>
      <c r="D3967" s="273">
        <v>1717335</v>
      </c>
    </row>
    <row r="3968" spans="1:4" ht="27">
      <c r="A3968" s="271">
        <v>3009039</v>
      </c>
      <c r="B3968" s="272" t="s">
        <v>18925</v>
      </c>
      <c r="C3968" s="271" t="s">
        <v>16770</v>
      </c>
      <c r="D3968" s="273">
        <v>1728770.43</v>
      </c>
    </row>
    <row r="3969" spans="1:4" ht="27">
      <c r="A3969" s="271">
        <v>3009047</v>
      </c>
      <c r="B3969" s="272" t="s">
        <v>18926</v>
      </c>
      <c r="C3969" s="271" t="s">
        <v>16770</v>
      </c>
      <c r="D3969" s="273">
        <v>1741064.84</v>
      </c>
    </row>
    <row r="3970" spans="1:4" ht="27">
      <c r="A3970" s="271">
        <v>3009275</v>
      </c>
      <c r="B3970" s="272" t="s">
        <v>18927</v>
      </c>
      <c r="C3970" s="271" t="s">
        <v>16770</v>
      </c>
      <c r="D3970" s="273">
        <v>2558979.15</v>
      </c>
    </row>
    <row r="3971" spans="1:4" ht="27">
      <c r="A3971" s="271">
        <v>3009055</v>
      </c>
      <c r="B3971" s="272" t="s">
        <v>18928</v>
      </c>
      <c r="C3971" s="271" t="s">
        <v>16770</v>
      </c>
      <c r="D3971" s="273">
        <v>2593730.86</v>
      </c>
    </row>
    <row r="3972" spans="1:4" ht="27">
      <c r="A3972" s="271">
        <v>3009236</v>
      </c>
      <c r="B3972" s="272" t="s">
        <v>18929</v>
      </c>
      <c r="C3972" s="271" t="s">
        <v>16770</v>
      </c>
      <c r="D3972" s="273">
        <v>1711979.63</v>
      </c>
    </row>
    <row r="3973" spans="1:4" ht="27">
      <c r="A3973" s="271">
        <v>3009024</v>
      </c>
      <c r="B3973" s="272" t="s">
        <v>18930</v>
      </c>
      <c r="C3973" s="271" t="s">
        <v>16770</v>
      </c>
      <c r="D3973" s="273">
        <v>1717268.13</v>
      </c>
    </row>
    <row r="3974" spans="1:4" ht="27">
      <c r="A3974" s="271">
        <v>3009232</v>
      </c>
      <c r="B3974" s="272" t="s">
        <v>18931</v>
      </c>
      <c r="C3974" s="271" t="s">
        <v>16770</v>
      </c>
      <c r="D3974" s="273">
        <v>2564765.09</v>
      </c>
    </row>
    <row r="3975" spans="1:4" ht="27">
      <c r="A3975" s="271">
        <v>3009020</v>
      </c>
      <c r="B3975" s="272" t="s">
        <v>18932</v>
      </c>
      <c r="C3975" s="271" t="s">
        <v>16770</v>
      </c>
      <c r="D3975" s="273">
        <v>2574577.5</v>
      </c>
    </row>
    <row r="3976" spans="1:4" ht="27">
      <c r="A3976" s="271">
        <v>3009290</v>
      </c>
      <c r="B3976" s="272" t="s">
        <v>18933</v>
      </c>
      <c r="C3976" s="271" t="s">
        <v>16770</v>
      </c>
      <c r="D3976" s="273">
        <v>2071634.28</v>
      </c>
    </row>
    <row r="3977" spans="1:4" ht="27">
      <c r="A3977" s="271">
        <v>3009015</v>
      </c>
      <c r="B3977" s="272" t="s">
        <v>18934</v>
      </c>
      <c r="C3977" s="271" t="s">
        <v>16770</v>
      </c>
      <c r="D3977" s="273">
        <v>2082989.53</v>
      </c>
    </row>
    <row r="3978" spans="1:4" ht="27">
      <c r="A3978" s="271">
        <v>3009294</v>
      </c>
      <c r="B3978" s="272" t="s">
        <v>18935</v>
      </c>
      <c r="C3978" s="271" t="s">
        <v>16770</v>
      </c>
      <c r="D3978" s="273">
        <v>3097627.79</v>
      </c>
    </row>
    <row r="3979" spans="1:4" ht="27">
      <c r="A3979" s="271">
        <v>3009227</v>
      </c>
      <c r="B3979" s="272" t="s">
        <v>18936</v>
      </c>
      <c r="C3979" s="271" t="s">
        <v>16770</v>
      </c>
      <c r="D3979" s="273">
        <v>3134312.8</v>
      </c>
    </row>
    <row r="3980" spans="1:4" ht="18">
      <c r="A3980" s="271">
        <v>3009104</v>
      </c>
      <c r="B3980" s="272" t="s">
        <v>18937</v>
      </c>
      <c r="C3980" s="271" t="s">
        <v>2081</v>
      </c>
      <c r="D3980" s="273">
        <v>89505.76</v>
      </c>
    </row>
    <row r="3981" spans="1:4" ht="27">
      <c r="A3981" s="271">
        <v>3009240</v>
      </c>
      <c r="B3981" s="272" t="s">
        <v>18938</v>
      </c>
      <c r="C3981" s="271" t="s">
        <v>16770</v>
      </c>
      <c r="D3981" s="273">
        <v>1641521.56</v>
      </c>
    </row>
    <row r="3982" spans="1:4" ht="27">
      <c r="A3982" s="271">
        <v>3009028</v>
      </c>
      <c r="B3982" s="272" t="s">
        <v>18939</v>
      </c>
      <c r="C3982" s="271" t="s">
        <v>16770</v>
      </c>
      <c r="D3982" s="273">
        <v>1648259.77</v>
      </c>
    </row>
    <row r="3983" spans="1:4" ht="27">
      <c r="A3983" s="271">
        <v>3009306</v>
      </c>
      <c r="B3983" s="272" t="s">
        <v>18940</v>
      </c>
      <c r="C3983" s="271" t="s">
        <v>16770</v>
      </c>
      <c r="D3983" s="273">
        <v>2462201.39</v>
      </c>
    </row>
    <row r="3984" spans="1:4" ht="27">
      <c r="A3984" s="271">
        <v>3009032</v>
      </c>
      <c r="B3984" s="272" t="s">
        <v>18941</v>
      </c>
      <c r="C3984" s="271" t="s">
        <v>16770</v>
      </c>
      <c r="D3984" s="273">
        <v>2472308.56</v>
      </c>
    </row>
    <row r="3985" spans="1:4" ht="27">
      <c r="A3985" s="271">
        <v>3009256</v>
      </c>
      <c r="B3985" s="272" t="s">
        <v>18942</v>
      </c>
      <c r="C3985" s="271" t="s">
        <v>16770</v>
      </c>
      <c r="D3985" s="273">
        <v>2094386.45</v>
      </c>
    </row>
    <row r="3986" spans="1:4" ht="27">
      <c r="A3986" s="271">
        <v>3009264</v>
      </c>
      <c r="B3986" s="272" t="s">
        <v>18943</v>
      </c>
      <c r="C3986" s="271" t="s">
        <v>16770</v>
      </c>
      <c r="D3986" s="273">
        <v>1994966.82</v>
      </c>
    </row>
    <row r="3987" spans="1:4" ht="27">
      <c r="A3987" s="271">
        <v>3009036</v>
      </c>
      <c r="B3987" s="272" t="s">
        <v>18944</v>
      </c>
      <c r="C3987" s="271" t="s">
        <v>16770</v>
      </c>
      <c r="D3987" s="273">
        <v>2123896.62</v>
      </c>
    </row>
    <row r="3988" spans="1:4" ht="27">
      <c r="A3988" s="271">
        <v>3009044</v>
      </c>
      <c r="B3988" s="272" t="s">
        <v>18945</v>
      </c>
      <c r="C3988" s="271" t="s">
        <v>16770</v>
      </c>
      <c r="D3988" s="273">
        <v>2019526.76</v>
      </c>
    </row>
    <row r="3989" spans="1:4" ht="27">
      <c r="A3989" s="271">
        <v>3009272</v>
      </c>
      <c r="B3989" s="272" t="s">
        <v>18946</v>
      </c>
      <c r="C3989" s="271" t="s">
        <v>16770</v>
      </c>
      <c r="D3989" s="273">
        <v>3142122.28</v>
      </c>
    </row>
    <row r="3990" spans="1:4" ht="27">
      <c r="A3990" s="271">
        <v>3009052</v>
      </c>
      <c r="B3990" s="272" t="s">
        <v>18947</v>
      </c>
      <c r="C3990" s="271" t="s">
        <v>16770</v>
      </c>
      <c r="D3990" s="273">
        <v>3186418.96</v>
      </c>
    </row>
    <row r="3991" spans="1:4" ht="18">
      <c r="A3991" s="271">
        <v>3009105</v>
      </c>
      <c r="B3991" s="272" t="s">
        <v>18948</v>
      </c>
      <c r="C3991" s="271" t="s">
        <v>2081</v>
      </c>
      <c r="D3991" s="273">
        <v>179246.72</v>
      </c>
    </row>
    <row r="3992" spans="1:4" ht="27">
      <c r="A3992" s="271">
        <v>3009248</v>
      </c>
      <c r="B3992" s="272" t="s">
        <v>18949</v>
      </c>
      <c r="C3992" s="271" t="s">
        <v>16770</v>
      </c>
      <c r="D3992" s="273">
        <v>1637905.59</v>
      </c>
    </row>
    <row r="3993" spans="1:4" ht="27">
      <c r="A3993" s="271">
        <v>3009210</v>
      </c>
      <c r="B3993" s="272" t="s">
        <v>18950</v>
      </c>
      <c r="C3993" s="271" t="s">
        <v>16770</v>
      </c>
      <c r="D3993" s="273">
        <v>1644643.87</v>
      </c>
    </row>
    <row r="3994" spans="1:4" ht="27">
      <c r="A3994" s="271">
        <v>3009310</v>
      </c>
      <c r="B3994" s="272" t="s">
        <v>18951</v>
      </c>
      <c r="C3994" s="271" t="s">
        <v>16770</v>
      </c>
      <c r="D3994" s="273">
        <v>2456778.71</v>
      </c>
    </row>
    <row r="3995" spans="1:4" ht="27">
      <c r="A3995" s="271">
        <v>3009214</v>
      </c>
      <c r="B3995" s="272" t="s">
        <v>18952</v>
      </c>
      <c r="C3995" s="271" t="s">
        <v>16770</v>
      </c>
      <c r="D3995" s="273">
        <v>2466886.13</v>
      </c>
    </row>
    <row r="3996" spans="1:4" ht="27">
      <c r="A3996" s="271">
        <v>3009260</v>
      </c>
      <c r="B3996" s="272" t="s">
        <v>18953</v>
      </c>
      <c r="C3996" s="271" t="s">
        <v>16770</v>
      </c>
      <c r="D3996" s="273">
        <v>2090817.81</v>
      </c>
    </row>
    <row r="3997" spans="1:4" ht="27">
      <c r="A3997" s="271">
        <v>3009268</v>
      </c>
      <c r="B3997" s="272" t="s">
        <v>18954</v>
      </c>
      <c r="C3997" s="271" t="s">
        <v>16770</v>
      </c>
      <c r="D3997" s="273">
        <v>1991398.18</v>
      </c>
    </row>
    <row r="3998" spans="1:4" ht="27">
      <c r="A3998" s="271">
        <v>3009040</v>
      </c>
      <c r="B3998" s="272" t="s">
        <v>18955</v>
      </c>
      <c r="C3998" s="271" t="s">
        <v>16770</v>
      </c>
      <c r="D3998" s="273">
        <v>2120327.9900000002</v>
      </c>
    </row>
    <row r="3999" spans="1:4" ht="27">
      <c r="A3999" s="271">
        <v>3009048</v>
      </c>
      <c r="B3999" s="272" t="s">
        <v>18956</v>
      </c>
      <c r="C3999" s="271" t="s">
        <v>16770</v>
      </c>
      <c r="D3999" s="273">
        <v>2015958.12</v>
      </c>
    </row>
    <row r="4000" spans="1:4" ht="27">
      <c r="A4000" s="271">
        <v>3009276</v>
      </c>
      <c r="B4000" s="272" t="s">
        <v>18957</v>
      </c>
      <c r="C4000" s="271" t="s">
        <v>16770</v>
      </c>
      <c r="D4000" s="273">
        <v>3136770.67</v>
      </c>
    </row>
    <row r="4001" spans="1:4" ht="27">
      <c r="A4001" s="271">
        <v>3009056</v>
      </c>
      <c r="B4001" s="272" t="s">
        <v>18958</v>
      </c>
      <c r="C4001" s="271" t="s">
        <v>16770</v>
      </c>
      <c r="D4001" s="273">
        <v>3181067.36</v>
      </c>
    </row>
    <row r="4002" spans="1:4" ht="27">
      <c r="A4002" s="271">
        <v>3009237</v>
      </c>
      <c r="B4002" s="272" t="s">
        <v>18959</v>
      </c>
      <c r="C4002" s="271" t="s">
        <v>16770</v>
      </c>
      <c r="D4002" s="273">
        <v>1757171.63</v>
      </c>
    </row>
    <row r="4003" spans="1:4" ht="27">
      <c r="A4003" s="271">
        <v>3009025</v>
      </c>
      <c r="B4003" s="272" t="s">
        <v>18960</v>
      </c>
      <c r="C4003" s="271" t="s">
        <v>16770</v>
      </c>
      <c r="D4003" s="273">
        <v>1762546.15</v>
      </c>
    </row>
    <row r="4004" spans="1:4" ht="27">
      <c r="A4004" s="271">
        <v>3009319</v>
      </c>
      <c r="B4004" s="272" t="s">
        <v>18961</v>
      </c>
      <c r="C4004" s="271" t="s">
        <v>16770</v>
      </c>
      <c r="D4004" s="273">
        <v>2634221.9900000002</v>
      </c>
    </row>
    <row r="4005" spans="1:4" ht="27">
      <c r="A4005" s="271">
        <v>3009021</v>
      </c>
      <c r="B4005" s="272" t="s">
        <v>18962</v>
      </c>
      <c r="C4005" s="271" t="s">
        <v>16770</v>
      </c>
      <c r="D4005" s="273">
        <v>2642537.56</v>
      </c>
    </row>
    <row r="4006" spans="1:4" ht="27">
      <c r="A4006" s="271">
        <v>3009291</v>
      </c>
      <c r="B4006" s="272" t="s">
        <v>18963</v>
      </c>
      <c r="C4006" s="271" t="s">
        <v>16770</v>
      </c>
      <c r="D4006" s="273">
        <v>2117760.91</v>
      </c>
    </row>
    <row r="4007" spans="1:4" ht="27">
      <c r="A4007" s="271">
        <v>3009016</v>
      </c>
      <c r="B4007" s="272" t="s">
        <v>18964</v>
      </c>
      <c r="C4007" s="271" t="s">
        <v>16770</v>
      </c>
      <c r="D4007" s="273">
        <v>2129162.7000000002</v>
      </c>
    </row>
    <row r="4008" spans="1:4" ht="27">
      <c r="A4008" s="271">
        <v>3009295</v>
      </c>
      <c r="B4008" s="272" t="s">
        <v>18965</v>
      </c>
      <c r="C4008" s="271" t="s">
        <v>16770</v>
      </c>
      <c r="D4008" s="273">
        <v>3166817.74</v>
      </c>
    </row>
    <row r="4009" spans="1:4" ht="27">
      <c r="A4009" s="271">
        <v>3009228</v>
      </c>
      <c r="B4009" s="272" t="s">
        <v>18966</v>
      </c>
      <c r="C4009" s="271" t="s">
        <v>16770</v>
      </c>
      <c r="D4009" s="273">
        <v>3203572.55</v>
      </c>
    </row>
    <row r="4010" spans="1:4" ht="18">
      <c r="A4010" s="271">
        <v>3009106</v>
      </c>
      <c r="B4010" s="272" t="s">
        <v>18967</v>
      </c>
      <c r="C4010" s="271" t="s">
        <v>2081</v>
      </c>
      <c r="D4010" s="273">
        <v>93329.76</v>
      </c>
    </row>
    <row r="4011" spans="1:4" ht="27">
      <c r="A4011" s="271">
        <v>3009299</v>
      </c>
      <c r="B4011" s="272" t="s">
        <v>18968</v>
      </c>
      <c r="C4011" s="271" t="s">
        <v>16770</v>
      </c>
      <c r="D4011" s="273">
        <v>1703467.36</v>
      </c>
    </row>
    <row r="4012" spans="1:4" ht="27">
      <c r="A4012" s="271">
        <v>3009029</v>
      </c>
      <c r="B4012" s="272" t="s">
        <v>18969</v>
      </c>
      <c r="C4012" s="271" t="s">
        <v>16770</v>
      </c>
      <c r="D4012" s="273">
        <v>1710205.57</v>
      </c>
    </row>
    <row r="4013" spans="1:4" ht="27">
      <c r="A4013" s="271">
        <v>3009245</v>
      </c>
      <c r="B4013" s="272" t="s">
        <v>18970</v>
      </c>
      <c r="C4013" s="271" t="s">
        <v>16770</v>
      </c>
      <c r="D4013" s="273">
        <v>2555120.08</v>
      </c>
    </row>
    <row r="4014" spans="1:4" ht="27">
      <c r="A4014" s="271">
        <v>3009033</v>
      </c>
      <c r="B4014" s="272" t="s">
        <v>18971</v>
      </c>
      <c r="C4014" s="271" t="s">
        <v>16770</v>
      </c>
      <c r="D4014" s="273">
        <v>2565227.25</v>
      </c>
    </row>
    <row r="4015" spans="1:4" ht="27">
      <c r="A4015" s="271">
        <v>3009257</v>
      </c>
      <c r="B4015" s="272" t="s">
        <v>18972</v>
      </c>
      <c r="C4015" s="271" t="s">
        <v>16770</v>
      </c>
      <c r="D4015" s="273">
        <v>2096098.21</v>
      </c>
    </row>
    <row r="4016" spans="1:4" ht="27">
      <c r="A4016" s="271">
        <v>3009265</v>
      </c>
      <c r="B4016" s="272" t="s">
        <v>18973</v>
      </c>
      <c r="C4016" s="271" t="s">
        <v>16770</v>
      </c>
      <c r="D4016" s="273">
        <v>2057847.25</v>
      </c>
    </row>
    <row r="4017" spans="1:4" ht="27">
      <c r="A4017" s="271">
        <v>3009037</v>
      </c>
      <c r="B4017" s="272" t="s">
        <v>18974</v>
      </c>
      <c r="C4017" s="271" t="s">
        <v>16770</v>
      </c>
      <c r="D4017" s="273">
        <v>2122609.33</v>
      </c>
    </row>
    <row r="4018" spans="1:4" ht="27">
      <c r="A4018" s="271">
        <v>3009045</v>
      </c>
      <c r="B4018" s="272" t="s">
        <v>18975</v>
      </c>
      <c r="C4018" s="271" t="s">
        <v>16770</v>
      </c>
      <c r="D4018" s="273">
        <v>2082453.73</v>
      </c>
    </row>
    <row r="4019" spans="1:4" ht="27">
      <c r="A4019" s="271">
        <v>3009273</v>
      </c>
      <c r="B4019" s="272" t="s">
        <v>18976</v>
      </c>
      <c r="C4019" s="271" t="s">
        <v>16770</v>
      </c>
      <c r="D4019" s="273">
        <v>3144689.9</v>
      </c>
    </row>
    <row r="4020" spans="1:4" ht="27">
      <c r="A4020" s="271">
        <v>3009053</v>
      </c>
      <c r="B4020" s="272" t="s">
        <v>18977</v>
      </c>
      <c r="C4020" s="271" t="s">
        <v>16770</v>
      </c>
      <c r="D4020" s="273">
        <v>3184488</v>
      </c>
    </row>
    <row r="4021" spans="1:4" ht="18">
      <c r="A4021" s="271">
        <v>3009107</v>
      </c>
      <c r="B4021" s="272" t="s">
        <v>18978</v>
      </c>
      <c r="C4021" s="271" t="s">
        <v>2081</v>
      </c>
      <c r="D4021" s="273">
        <v>186894.72</v>
      </c>
    </row>
    <row r="4022" spans="1:4" ht="27">
      <c r="A4022" s="271">
        <v>3009249</v>
      </c>
      <c r="B4022" s="272" t="s">
        <v>18979</v>
      </c>
      <c r="C4022" s="271" t="s">
        <v>16770</v>
      </c>
      <c r="D4022" s="273">
        <v>1700745.25</v>
      </c>
    </row>
    <row r="4023" spans="1:4" ht="27">
      <c r="A4023" s="271">
        <v>3009211</v>
      </c>
      <c r="B4023" s="272" t="s">
        <v>18980</v>
      </c>
      <c r="C4023" s="271" t="s">
        <v>16770</v>
      </c>
      <c r="D4023" s="273">
        <v>1707483.52</v>
      </c>
    </row>
    <row r="4024" spans="1:4" ht="27">
      <c r="A4024" s="271">
        <v>3009253</v>
      </c>
      <c r="B4024" s="272" t="s">
        <v>18981</v>
      </c>
      <c r="C4024" s="271" t="s">
        <v>16770</v>
      </c>
      <c r="D4024" s="273">
        <v>2551038.23</v>
      </c>
    </row>
    <row r="4025" spans="1:4" ht="27">
      <c r="A4025" s="271">
        <v>3009215</v>
      </c>
      <c r="B4025" s="272" t="s">
        <v>18982</v>
      </c>
      <c r="C4025" s="271" t="s">
        <v>16770</v>
      </c>
      <c r="D4025" s="273">
        <v>2561145.65</v>
      </c>
    </row>
    <row r="4026" spans="1:4" ht="27">
      <c r="A4026" s="271">
        <v>3009261</v>
      </c>
      <c r="B4026" s="272" t="s">
        <v>18983</v>
      </c>
      <c r="C4026" s="271" t="s">
        <v>16770</v>
      </c>
      <c r="D4026" s="273">
        <v>2093423.42</v>
      </c>
    </row>
    <row r="4027" spans="1:4" ht="27">
      <c r="A4027" s="271">
        <v>3009269</v>
      </c>
      <c r="B4027" s="272" t="s">
        <v>18984</v>
      </c>
      <c r="C4027" s="271" t="s">
        <v>16770</v>
      </c>
      <c r="D4027" s="273">
        <v>2055172.46</v>
      </c>
    </row>
    <row r="4028" spans="1:4" ht="27">
      <c r="A4028" s="271">
        <v>3009041</v>
      </c>
      <c r="B4028" s="272" t="s">
        <v>18985</v>
      </c>
      <c r="C4028" s="271" t="s">
        <v>16770</v>
      </c>
      <c r="D4028" s="273">
        <v>2119934.54</v>
      </c>
    </row>
    <row r="4029" spans="1:4" ht="27">
      <c r="A4029" s="271">
        <v>3009049</v>
      </c>
      <c r="B4029" s="272" t="s">
        <v>18986</v>
      </c>
      <c r="C4029" s="271" t="s">
        <v>16770</v>
      </c>
      <c r="D4029" s="273">
        <v>2079778.94</v>
      </c>
    </row>
    <row r="4030" spans="1:4" ht="27">
      <c r="A4030" s="271">
        <v>3009277</v>
      </c>
      <c r="B4030" s="272" t="s">
        <v>18987</v>
      </c>
      <c r="C4030" s="271" t="s">
        <v>16770</v>
      </c>
      <c r="D4030" s="273">
        <v>3140679.12</v>
      </c>
    </row>
    <row r="4031" spans="1:4" ht="27">
      <c r="A4031" s="271">
        <v>3009057</v>
      </c>
      <c r="B4031" s="272" t="s">
        <v>18988</v>
      </c>
      <c r="C4031" s="271" t="s">
        <v>16770</v>
      </c>
      <c r="D4031" s="273">
        <v>3180477.23</v>
      </c>
    </row>
    <row r="4032" spans="1:4">
      <c r="A4032" s="271">
        <v>3108073</v>
      </c>
      <c r="B4032" s="272" t="s">
        <v>18989</v>
      </c>
      <c r="C4032" s="271" t="s">
        <v>14210</v>
      </c>
      <c r="D4032" s="273">
        <v>433.84</v>
      </c>
    </row>
    <row r="4033" spans="1:4">
      <c r="A4033" s="271">
        <v>3107965</v>
      </c>
      <c r="B4033" s="272" t="s">
        <v>18990</v>
      </c>
      <c r="C4033" s="271" t="s">
        <v>14210</v>
      </c>
      <c r="D4033" s="273">
        <v>697.66</v>
      </c>
    </row>
    <row r="4034" spans="1:4" ht="18">
      <c r="A4034" s="271">
        <v>3117751</v>
      </c>
      <c r="B4034" s="272" t="s">
        <v>18991</v>
      </c>
      <c r="C4034" s="271" t="s">
        <v>14210</v>
      </c>
      <c r="D4034" s="273">
        <v>538.39</v>
      </c>
    </row>
    <row r="4035" spans="1:4" ht="18">
      <c r="A4035" s="271">
        <v>3105941</v>
      </c>
      <c r="B4035" s="272" t="s">
        <v>18992</v>
      </c>
      <c r="C4035" s="271" t="s">
        <v>14210</v>
      </c>
      <c r="D4035" s="273">
        <v>28.33</v>
      </c>
    </row>
    <row r="4036" spans="1:4" ht="18">
      <c r="A4036" s="271">
        <v>3108150</v>
      </c>
      <c r="B4036" s="272" t="s">
        <v>18993</v>
      </c>
      <c r="C4036" s="271" t="s">
        <v>14210</v>
      </c>
      <c r="D4036" s="273">
        <v>18.64</v>
      </c>
    </row>
    <row r="4037" spans="1:4" ht="18">
      <c r="A4037" s="271">
        <v>3108071</v>
      </c>
      <c r="B4037" s="272" t="s">
        <v>18994</v>
      </c>
      <c r="C4037" s="271" t="s">
        <v>14210</v>
      </c>
      <c r="D4037" s="273">
        <v>14.37</v>
      </c>
    </row>
    <row r="4038" spans="1:4" ht="18">
      <c r="A4038" s="271">
        <v>3107967</v>
      </c>
      <c r="B4038" s="272" t="s">
        <v>18995</v>
      </c>
      <c r="C4038" s="271" t="s">
        <v>14210</v>
      </c>
      <c r="D4038" s="273">
        <v>10.36</v>
      </c>
    </row>
    <row r="4039" spans="1:4" ht="18">
      <c r="A4039" s="271">
        <v>3117752</v>
      </c>
      <c r="B4039" s="272" t="s">
        <v>18996</v>
      </c>
      <c r="C4039" s="271" t="s">
        <v>14210</v>
      </c>
      <c r="D4039" s="273">
        <v>12.28</v>
      </c>
    </row>
    <row r="4040" spans="1:4" ht="18">
      <c r="A4040" s="271">
        <v>3107966</v>
      </c>
      <c r="B4040" s="272" t="s">
        <v>18997</v>
      </c>
      <c r="C4040" s="271" t="s">
        <v>14210</v>
      </c>
      <c r="D4040" s="273">
        <v>27.17</v>
      </c>
    </row>
    <row r="4041" spans="1:4" ht="18">
      <c r="A4041" s="271">
        <v>3108072</v>
      </c>
      <c r="B4041" s="272" t="s">
        <v>18998</v>
      </c>
      <c r="C4041" s="271" t="s">
        <v>14210</v>
      </c>
      <c r="D4041" s="273">
        <v>15.58</v>
      </c>
    </row>
    <row r="4042" spans="1:4" ht="18">
      <c r="A4042" s="271">
        <v>3117750</v>
      </c>
      <c r="B4042" s="272" t="s">
        <v>18999</v>
      </c>
      <c r="C4042" s="271" t="s">
        <v>14210</v>
      </c>
      <c r="D4042" s="273">
        <v>19.600000000000001</v>
      </c>
    </row>
    <row r="4043" spans="1:4">
      <c r="A4043" s="271">
        <v>3117749</v>
      </c>
      <c r="B4043" s="272" t="s">
        <v>19000</v>
      </c>
      <c r="C4043" s="271" t="s">
        <v>14210</v>
      </c>
      <c r="D4043" s="273">
        <v>13.96</v>
      </c>
    </row>
    <row r="4044" spans="1:4">
      <c r="A4044" s="271">
        <v>3106551</v>
      </c>
      <c r="B4044" s="272" t="s">
        <v>19001</v>
      </c>
      <c r="C4044" s="271" t="s">
        <v>14210</v>
      </c>
      <c r="D4044" s="273">
        <v>11.09</v>
      </c>
    </row>
    <row r="4045" spans="1:4" ht="18">
      <c r="A4045" s="271">
        <v>3106427</v>
      </c>
      <c r="B4045" s="272" t="s">
        <v>19002</v>
      </c>
      <c r="C4045" s="271" t="s">
        <v>14210</v>
      </c>
      <c r="D4045" s="273">
        <v>44.39</v>
      </c>
    </row>
    <row r="4046" spans="1:4">
      <c r="A4046" s="271">
        <v>3106552</v>
      </c>
      <c r="B4046" s="272" t="s">
        <v>19003</v>
      </c>
      <c r="C4046" s="271" t="s">
        <v>14210</v>
      </c>
      <c r="D4046" s="273">
        <v>10.53</v>
      </c>
    </row>
    <row r="4047" spans="1:4" ht="18">
      <c r="A4047" s="271">
        <v>3107969</v>
      </c>
      <c r="B4047" s="272" t="s">
        <v>19004</v>
      </c>
      <c r="C4047" s="271" t="s">
        <v>14210</v>
      </c>
      <c r="D4047" s="273">
        <v>99.04</v>
      </c>
    </row>
    <row r="4048" spans="1:4" ht="18">
      <c r="A4048" s="271">
        <v>3107970</v>
      </c>
      <c r="B4048" s="272" t="s">
        <v>19005</v>
      </c>
      <c r="C4048" s="271" t="s">
        <v>14210</v>
      </c>
      <c r="D4048" s="273">
        <v>93.89</v>
      </c>
    </row>
    <row r="4049" spans="1:4" ht="18">
      <c r="A4049" s="271">
        <v>3108007</v>
      </c>
      <c r="B4049" s="272" t="s">
        <v>19006</v>
      </c>
      <c r="C4049" s="271" t="s">
        <v>14210</v>
      </c>
      <c r="D4049" s="273">
        <v>113.29</v>
      </c>
    </row>
    <row r="4050" spans="1:4" ht="18">
      <c r="A4050" s="271">
        <v>3108008</v>
      </c>
      <c r="B4050" s="272" t="s">
        <v>19007</v>
      </c>
      <c r="C4050" s="271" t="s">
        <v>14210</v>
      </c>
      <c r="D4050" s="273">
        <v>75.39</v>
      </c>
    </row>
    <row r="4051" spans="1:4" ht="18">
      <c r="A4051" s="271">
        <v>3108009</v>
      </c>
      <c r="B4051" s="272" t="s">
        <v>19008</v>
      </c>
      <c r="C4051" s="271" t="s">
        <v>14210</v>
      </c>
      <c r="D4051" s="273">
        <v>63.98</v>
      </c>
    </row>
    <row r="4052" spans="1:4" ht="18">
      <c r="A4052" s="271">
        <v>3108011</v>
      </c>
      <c r="B4052" s="272" t="s">
        <v>19009</v>
      </c>
      <c r="C4052" s="271" t="s">
        <v>14210</v>
      </c>
      <c r="D4052" s="273">
        <v>117.09</v>
      </c>
    </row>
    <row r="4053" spans="1:4" ht="18">
      <c r="A4053" s="271">
        <v>3108012</v>
      </c>
      <c r="B4053" s="272" t="s">
        <v>19010</v>
      </c>
      <c r="C4053" s="271" t="s">
        <v>14210</v>
      </c>
      <c r="D4053" s="273">
        <v>77.38</v>
      </c>
    </row>
    <row r="4054" spans="1:4" ht="18">
      <c r="A4054" s="271">
        <v>3108013</v>
      </c>
      <c r="B4054" s="272" t="s">
        <v>19011</v>
      </c>
      <c r="C4054" s="271" t="s">
        <v>14210</v>
      </c>
      <c r="D4054" s="273">
        <v>65.37</v>
      </c>
    </row>
    <row r="4055" spans="1:4" ht="18">
      <c r="A4055" s="271">
        <v>3108015</v>
      </c>
      <c r="B4055" s="272" t="s">
        <v>19012</v>
      </c>
      <c r="C4055" s="271" t="s">
        <v>14210</v>
      </c>
      <c r="D4055" s="273">
        <v>122.56</v>
      </c>
    </row>
    <row r="4056" spans="1:4" ht="18">
      <c r="A4056" s="271">
        <v>3108016</v>
      </c>
      <c r="B4056" s="272" t="s">
        <v>19013</v>
      </c>
      <c r="C4056" s="271" t="s">
        <v>14210</v>
      </c>
      <c r="D4056" s="273">
        <v>80.260000000000005</v>
      </c>
    </row>
    <row r="4057" spans="1:4" ht="18">
      <c r="A4057" s="271">
        <v>3108017</v>
      </c>
      <c r="B4057" s="272" t="s">
        <v>19014</v>
      </c>
      <c r="C4057" s="271" t="s">
        <v>14210</v>
      </c>
      <c r="D4057" s="273">
        <v>67.38</v>
      </c>
    </row>
    <row r="4058" spans="1:4" ht="18">
      <c r="A4058" s="271">
        <v>3107995</v>
      </c>
      <c r="B4058" s="272" t="s">
        <v>19015</v>
      </c>
      <c r="C4058" s="271" t="s">
        <v>14210</v>
      </c>
      <c r="D4058" s="273">
        <v>104.23</v>
      </c>
    </row>
    <row r="4059" spans="1:4" ht="18">
      <c r="A4059" s="271">
        <v>3107996</v>
      </c>
      <c r="B4059" s="272" t="s">
        <v>19016</v>
      </c>
      <c r="C4059" s="271" t="s">
        <v>14210</v>
      </c>
      <c r="D4059" s="273">
        <v>70.67</v>
      </c>
    </row>
    <row r="4060" spans="1:4" ht="18">
      <c r="A4060" s="271">
        <v>3107997</v>
      </c>
      <c r="B4060" s="272" t="s">
        <v>19017</v>
      </c>
      <c r="C4060" s="271" t="s">
        <v>14210</v>
      </c>
      <c r="D4060" s="273">
        <v>60.71</v>
      </c>
    </row>
    <row r="4061" spans="1:4" ht="18">
      <c r="A4061" s="271">
        <v>3107999</v>
      </c>
      <c r="B4061" s="272" t="s">
        <v>19018</v>
      </c>
      <c r="C4061" s="271" t="s">
        <v>14210</v>
      </c>
      <c r="D4061" s="273">
        <v>109.49</v>
      </c>
    </row>
    <row r="4062" spans="1:4" ht="18">
      <c r="A4062" s="271">
        <v>3108000</v>
      </c>
      <c r="B4062" s="272" t="s">
        <v>19019</v>
      </c>
      <c r="C4062" s="271" t="s">
        <v>14210</v>
      </c>
      <c r="D4062" s="273">
        <v>73.44</v>
      </c>
    </row>
    <row r="4063" spans="1:4" ht="18">
      <c r="A4063" s="271">
        <v>3108001</v>
      </c>
      <c r="B4063" s="272" t="s">
        <v>19020</v>
      </c>
      <c r="C4063" s="271" t="s">
        <v>14210</v>
      </c>
      <c r="D4063" s="273">
        <v>62.64</v>
      </c>
    </row>
    <row r="4064" spans="1:4" ht="18">
      <c r="A4064" s="271">
        <v>3108003</v>
      </c>
      <c r="B4064" s="272" t="s">
        <v>19021</v>
      </c>
      <c r="C4064" s="271" t="s">
        <v>14210</v>
      </c>
      <c r="D4064" s="273">
        <v>110.67</v>
      </c>
    </row>
    <row r="4065" spans="1:4" ht="18">
      <c r="A4065" s="271">
        <v>3108004</v>
      </c>
      <c r="B4065" s="272" t="s">
        <v>19022</v>
      </c>
      <c r="C4065" s="271" t="s">
        <v>14210</v>
      </c>
      <c r="D4065" s="273">
        <v>74.05</v>
      </c>
    </row>
    <row r="4066" spans="1:4" ht="18">
      <c r="A4066" s="271">
        <v>3108005</v>
      </c>
      <c r="B4066" s="272" t="s">
        <v>19023</v>
      </c>
      <c r="C4066" s="271" t="s">
        <v>14210</v>
      </c>
      <c r="D4066" s="273">
        <v>63.07</v>
      </c>
    </row>
    <row r="4067" spans="1:4">
      <c r="A4067" s="271">
        <v>3106119</v>
      </c>
      <c r="B4067" s="272" t="s">
        <v>19024</v>
      </c>
      <c r="C4067" s="271" t="s">
        <v>14210</v>
      </c>
      <c r="D4067" s="273">
        <v>134.83000000000001</v>
      </c>
    </row>
    <row r="4068" spans="1:4">
      <c r="A4068" s="271">
        <v>3106120</v>
      </c>
      <c r="B4068" s="272" t="s">
        <v>19025</v>
      </c>
      <c r="C4068" s="271" t="s">
        <v>14210</v>
      </c>
      <c r="D4068" s="273">
        <v>93.72</v>
      </c>
    </row>
    <row r="4069" spans="1:4">
      <c r="A4069" s="271">
        <v>3106121</v>
      </c>
      <c r="B4069" s="272" t="s">
        <v>19026</v>
      </c>
      <c r="C4069" s="271" t="s">
        <v>14210</v>
      </c>
      <c r="D4069" s="273">
        <v>81.47</v>
      </c>
    </row>
    <row r="4070" spans="1:4" ht="18">
      <c r="A4070" s="271">
        <v>3103302</v>
      </c>
      <c r="B4070" s="272" t="s">
        <v>19027</v>
      </c>
      <c r="C4070" s="271" t="s">
        <v>14210</v>
      </c>
      <c r="D4070" s="273">
        <v>56.79</v>
      </c>
    </row>
    <row r="4071" spans="1:4" ht="18">
      <c r="A4071" s="271">
        <v>3103303</v>
      </c>
      <c r="B4071" s="272" t="s">
        <v>19028</v>
      </c>
      <c r="C4071" s="271" t="s">
        <v>14210</v>
      </c>
      <c r="D4071" s="273">
        <v>29.77</v>
      </c>
    </row>
    <row r="4072" spans="1:4" ht="18">
      <c r="A4072" s="271">
        <v>3106759</v>
      </c>
      <c r="B4072" s="272" t="s">
        <v>19029</v>
      </c>
      <c r="C4072" s="271" t="s">
        <v>14210</v>
      </c>
      <c r="D4072" s="273">
        <v>105.59</v>
      </c>
    </row>
    <row r="4073" spans="1:4">
      <c r="A4073" s="271">
        <v>3108023</v>
      </c>
      <c r="B4073" s="272" t="s">
        <v>19030</v>
      </c>
      <c r="C4073" s="271" t="s">
        <v>42</v>
      </c>
      <c r="D4073" s="273">
        <v>3.48</v>
      </c>
    </row>
    <row r="4074" spans="1:4">
      <c r="A4074" s="271">
        <v>3108018</v>
      </c>
      <c r="B4074" s="272" t="s">
        <v>19031</v>
      </c>
      <c r="C4074" s="271" t="s">
        <v>42</v>
      </c>
      <c r="D4074" s="273">
        <v>2.56</v>
      </c>
    </row>
    <row r="4075" spans="1:4">
      <c r="A4075" s="271">
        <v>3108022</v>
      </c>
      <c r="B4075" s="272" t="s">
        <v>19032</v>
      </c>
      <c r="C4075" s="271" t="s">
        <v>42</v>
      </c>
      <c r="D4075" s="273">
        <v>2.87</v>
      </c>
    </row>
    <row r="4076" spans="1:4" ht="18">
      <c r="A4076" s="271">
        <v>3205864</v>
      </c>
      <c r="B4076" s="272" t="s">
        <v>19033</v>
      </c>
      <c r="C4076" s="271" t="s">
        <v>15152</v>
      </c>
      <c r="D4076" s="273">
        <v>559.04999999999995</v>
      </c>
    </row>
    <row r="4077" spans="1:4" ht="18">
      <c r="A4077" s="271">
        <v>3205863</v>
      </c>
      <c r="B4077" s="272" t="s">
        <v>19034</v>
      </c>
      <c r="C4077" s="271" t="s">
        <v>15152</v>
      </c>
      <c r="D4077" s="273">
        <v>509.19</v>
      </c>
    </row>
    <row r="4078" spans="1:4" ht="18">
      <c r="A4078" s="271">
        <v>3205868</v>
      </c>
      <c r="B4078" s="272" t="s">
        <v>19035</v>
      </c>
      <c r="C4078" s="271" t="s">
        <v>15152</v>
      </c>
      <c r="D4078" s="273">
        <v>481.01</v>
      </c>
    </row>
    <row r="4079" spans="1:4" ht="18">
      <c r="A4079" s="271">
        <v>3205867</v>
      </c>
      <c r="B4079" s="272" t="s">
        <v>19036</v>
      </c>
      <c r="C4079" s="271" t="s">
        <v>15152</v>
      </c>
      <c r="D4079" s="273">
        <v>431.15</v>
      </c>
    </row>
    <row r="4080" spans="1:4" ht="18">
      <c r="A4080" s="271">
        <v>3205866</v>
      </c>
      <c r="B4080" s="272" t="s">
        <v>19037</v>
      </c>
      <c r="C4080" s="271" t="s">
        <v>15152</v>
      </c>
      <c r="D4080" s="273">
        <v>436.56</v>
      </c>
    </row>
    <row r="4081" spans="1:4" ht="18">
      <c r="A4081" s="271">
        <v>3205865</v>
      </c>
      <c r="B4081" s="272" t="s">
        <v>19038</v>
      </c>
      <c r="C4081" s="271" t="s">
        <v>15152</v>
      </c>
      <c r="D4081" s="273">
        <v>386.69</v>
      </c>
    </row>
    <row r="4082" spans="1:4" ht="18">
      <c r="A4082" s="271">
        <v>3205870</v>
      </c>
      <c r="B4082" s="272" t="s">
        <v>19039</v>
      </c>
      <c r="C4082" s="271" t="s">
        <v>15152</v>
      </c>
      <c r="D4082" s="273">
        <v>468.73</v>
      </c>
    </row>
    <row r="4083" spans="1:4" ht="18">
      <c r="A4083" s="271">
        <v>3205869</v>
      </c>
      <c r="B4083" s="272" t="s">
        <v>19040</v>
      </c>
      <c r="C4083" s="271" t="s">
        <v>15152</v>
      </c>
      <c r="D4083" s="273">
        <v>418.87</v>
      </c>
    </row>
    <row r="4084" spans="1:4" ht="18">
      <c r="A4084" s="271">
        <v>3205872</v>
      </c>
      <c r="B4084" s="272" t="s">
        <v>19041</v>
      </c>
      <c r="C4084" s="271" t="s">
        <v>14210</v>
      </c>
      <c r="D4084" s="273">
        <v>221.74</v>
      </c>
    </row>
    <row r="4085" spans="1:4" ht="18">
      <c r="A4085" s="271">
        <v>3205871</v>
      </c>
      <c r="B4085" s="272" t="s">
        <v>19042</v>
      </c>
      <c r="C4085" s="271" t="s">
        <v>14210</v>
      </c>
      <c r="D4085" s="273">
        <v>213.27</v>
      </c>
    </row>
    <row r="4086" spans="1:4" ht="18">
      <c r="A4086" s="271">
        <v>3205874</v>
      </c>
      <c r="B4086" s="272" t="s">
        <v>19043</v>
      </c>
      <c r="C4086" s="271" t="s">
        <v>14210</v>
      </c>
      <c r="D4086" s="273">
        <v>245.33</v>
      </c>
    </row>
    <row r="4087" spans="1:4" ht="18">
      <c r="A4087" s="271">
        <v>3205873</v>
      </c>
      <c r="B4087" s="272" t="s">
        <v>19044</v>
      </c>
      <c r="C4087" s="271" t="s">
        <v>14210</v>
      </c>
      <c r="D4087" s="273">
        <v>233.86</v>
      </c>
    </row>
    <row r="4088" spans="1:4" ht="18">
      <c r="A4088" s="271">
        <v>3205876</v>
      </c>
      <c r="B4088" s="272" t="s">
        <v>19045</v>
      </c>
      <c r="C4088" s="271" t="s">
        <v>14210</v>
      </c>
      <c r="D4088" s="273">
        <v>274.17</v>
      </c>
    </row>
    <row r="4089" spans="1:4" ht="18">
      <c r="A4089" s="271">
        <v>3205875</v>
      </c>
      <c r="B4089" s="272" t="s">
        <v>19046</v>
      </c>
      <c r="C4089" s="271" t="s">
        <v>14210</v>
      </c>
      <c r="D4089" s="273">
        <v>259.20999999999998</v>
      </c>
    </row>
    <row r="4090" spans="1:4" ht="18">
      <c r="A4090" s="271">
        <v>3205862</v>
      </c>
      <c r="B4090" s="272" t="s">
        <v>19047</v>
      </c>
      <c r="C4090" s="271" t="s">
        <v>15152</v>
      </c>
      <c r="D4090" s="273">
        <v>673.25</v>
      </c>
    </row>
    <row r="4091" spans="1:4" ht="18">
      <c r="A4091" s="271">
        <v>3205861</v>
      </c>
      <c r="B4091" s="272" t="s">
        <v>19048</v>
      </c>
      <c r="C4091" s="271" t="s">
        <v>15152</v>
      </c>
      <c r="D4091" s="273">
        <v>623.38</v>
      </c>
    </row>
    <row r="4092" spans="1:4" ht="18">
      <c r="A4092" s="271">
        <v>3606579</v>
      </c>
      <c r="B4092" s="272" t="s">
        <v>19049</v>
      </c>
      <c r="C4092" s="271" t="s">
        <v>15152</v>
      </c>
      <c r="D4092" s="273">
        <v>20.64</v>
      </c>
    </row>
    <row r="4093" spans="1:4" ht="18">
      <c r="A4093" s="271">
        <v>3606583</v>
      </c>
      <c r="B4093" s="272" t="s">
        <v>19050</v>
      </c>
      <c r="C4093" s="271" t="s">
        <v>15152</v>
      </c>
      <c r="D4093" s="273">
        <v>21.44</v>
      </c>
    </row>
    <row r="4094" spans="1:4" ht="18">
      <c r="A4094" s="271">
        <v>3606584</v>
      </c>
      <c r="B4094" s="272" t="s">
        <v>19051</v>
      </c>
      <c r="C4094" s="271" t="s">
        <v>15152</v>
      </c>
      <c r="D4094" s="273">
        <v>21.55</v>
      </c>
    </row>
    <row r="4095" spans="1:4" ht="18">
      <c r="A4095" s="271">
        <v>3606585</v>
      </c>
      <c r="B4095" s="272" t="s">
        <v>19052</v>
      </c>
      <c r="C4095" s="271" t="s">
        <v>15152</v>
      </c>
      <c r="D4095" s="273">
        <v>21.66</v>
      </c>
    </row>
    <row r="4096" spans="1:4" ht="18">
      <c r="A4096" s="271">
        <v>3606586</v>
      </c>
      <c r="B4096" s="272" t="s">
        <v>19053</v>
      </c>
      <c r="C4096" s="271" t="s">
        <v>15152</v>
      </c>
      <c r="D4096" s="273">
        <v>21.89</v>
      </c>
    </row>
    <row r="4097" spans="1:4" ht="18">
      <c r="A4097" s="271">
        <v>3606587</v>
      </c>
      <c r="B4097" s="272" t="s">
        <v>19054</v>
      </c>
      <c r="C4097" s="271" t="s">
        <v>15152</v>
      </c>
      <c r="D4097" s="273">
        <v>22.12</v>
      </c>
    </row>
    <row r="4098" spans="1:4" ht="18">
      <c r="A4098" s="271">
        <v>3606588</v>
      </c>
      <c r="B4098" s="272" t="s">
        <v>19055</v>
      </c>
      <c r="C4098" s="271" t="s">
        <v>15152</v>
      </c>
      <c r="D4098" s="273">
        <v>22.23</v>
      </c>
    </row>
    <row r="4099" spans="1:4" ht="18">
      <c r="A4099" s="271">
        <v>3606589</v>
      </c>
      <c r="B4099" s="272" t="s">
        <v>19056</v>
      </c>
      <c r="C4099" s="271" t="s">
        <v>15152</v>
      </c>
      <c r="D4099" s="273">
        <v>22.35</v>
      </c>
    </row>
    <row r="4100" spans="1:4" ht="18">
      <c r="A4100" s="271">
        <v>3606580</v>
      </c>
      <c r="B4100" s="272" t="s">
        <v>19057</v>
      </c>
      <c r="C4100" s="271" t="s">
        <v>15152</v>
      </c>
      <c r="D4100" s="273">
        <v>20.87</v>
      </c>
    </row>
    <row r="4101" spans="1:4" ht="18">
      <c r="A4101" s="271">
        <v>3606581</v>
      </c>
      <c r="B4101" s="272" t="s">
        <v>19058</v>
      </c>
      <c r="C4101" s="271" t="s">
        <v>15152</v>
      </c>
      <c r="D4101" s="273">
        <v>21.09</v>
      </c>
    </row>
    <row r="4102" spans="1:4" ht="18">
      <c r="A4102" s="271">
        <v>3606582</v>
      </c>
      <c r="B4102" s="272" t="s">
        <v>19059</v>
      </c>
      <c r="C4102" s="271" t="s">
        <v>15152</v>
      </c>
      <c r="D4102" s="273">
        <v>21.21</v>
      </c>
    </row>
    <row r="4103" spans="1:4" ht="18">
      <c r="A4103" s="271">
        <v>3606527</v>
      </c>
      <c r="B4103" s="272" t="s">
        <v>19060</v>
      </c>
      <c r="C4103" s="271" t="s">
        <v>15152</v>
      </c>
      <c r="D4103" s="273">
        <v>45.4</v>
      </c>
    </row>
    <row r="4104" spans="1:4" ht="18">
      <c r="A4104" s="271">
        <v>3606528</v>
      </c>
      <c r="B4104" s="272" t="s">
        <v>19061</v>
      </c>
      <c r="C4104" s="271" t="s">
        <v>15152</v>
      </c>
      <c r="D4104" s="273">
        <v>46.02</v>
      </c>
    </row>
    <row r="4105" spans="1:4" ht="18">
      <c r="A4105" s="271">
        <v>3606529</v>
      </c>
      <c r="B4105" s="272" t="s">
        <v>19062</v>
      </c>
      <c r="C4105" s="271" t="s">
        <v>15152</v>
      </c>
      <c r="D4105" s="273">
        <v>46.52</v>
      </c>
    </row>
    <row r="4106" spans="1:4" ht="18">
      <c r="A4106" s="271">
        <v>3606530</v>
      </c>
      <c r="B4106" s="272" t="s">
        <v>19063</v>
      </c>
      <c r="C4106" s="271" t="s">
        <v>15152</v>
      </c>
      <c r="D4106" s="273">
        <v>47.15</v>
      </c>
    </row>
    <row r="4107" spans="1:4" ht="18">
      <c r="A4107" s="271">
        <v>3606531</v>
      </c>
      <c r="B4107" s="272" t="s">
        <v>19064</v>
      </c>
      <c r="C4107" s="271" t="s">
        <v>15152</v>
      </c>
      <c r="D4107" s="273">
        <v>47.77</v>
      </c>
    </row>
    <row r="4108" spans="1:4" ht="18">
      <c r="A4108" s="271">
        <v>3606532</v>
      </c>
      <c r="B4108" s="272" t="s">
        <v>19065</v>
      </c>
      <c r="C4108" s="271" t="s">
        <v>15152</v>
      </c>
      <c r="D4108" s="273">
        <v>48.77</v>
      </c>
    </row>
    <row r="4109" spans="1:4" ht="18">
      <c r="A4109" s="271">
        <v>3606533</v>
      </c>
      <c r="B4109" s="272" t="s">
        <v>19066</v>
      </c>
      <c r="C4109" s="271" t="s">
        <v>15152</v>
      </c>
      <c r="D4109" s="273">
        <v>52.14</v>
      </c>
    </row>
    <row r="4110" spans="1:4" ht="18">
      <c r="A4110" s="271">
        <v>3606534</v>
      </c>
      <c r="B4110" s="272" t="s">
        <v>19067</v>
      </c>
      <c r="C4110" s="271" t="s">
        <v>15152</v>
      </c>
      <c r="D4110" s="273">
        <v>52.98</v>
      </c>
    </row>
    <row r="4111" spans="1:4" ht="18">
      <c r="A4111" s="271">
        <v>3606535</v>
      </c>
      <c r="B4111" s="272" t="s">
        <v>19068</v>
      </c>
      <c r="C4111" s="271" t="s">
        <v>15152</v>
      </c>
      <c r="D4111" s="273">
        <v>41.82</v>
      </c>
    </row>
    <row r="4112" spans="1:4" ht="18">
      <c r="A4112" s="271">
        <v>3606536</v>
      </c>
      <c r="B4112" s="272" t="s">
        <v>19069</v>
      </c>
      <c r="C4112" s="271" t="s">
        <v>15152</v>
      </c>
      <c r="D4112" s="273">
        <v>42.15</v>
      </c>
    </row>
    <row r="4113" spans="1:4" ht="18">
      <c r="A4113" s="271">
        <v>3606537</v>
      </c>
      <c r="B4113" s="272" t="s">
        <v>19070</v>
      </c>
      <c r="C4113" s="271" t="s">
        <v>15152</v>
      </c>
      <c r="D4113" s="273">
        <v>42.57</v>
      </c>
    </row>
    <row r="4114" spans="1:4" ht="18">
      <c r="A4114" s="271">
        <v>3606538</v>
      </c>
      <c r="B4114" s="272" t="s">
        <v>19071</v>
      </c>
      <c r="C4114" s="271" t="s">
        <v>15152</v>
      </c>
      <c r="D4114" s="273">
        <v>42.9</v>
      </c>
    </row>
    <row r="4115" spans="1:4" ht="18">
      <c r="A4115" s="271">
        <v>3606539</v>
      </c>
      <c r="B4115" s="272" t="s">
        <v>19072</v>
      </c>
      <c r="C4115" s="271" t="s">
        <v>15152</v>
      </c>
      <c r="D4115" s="273">
        <v>43.32</v>
      </c>
    </row>
    <row r="4116" spans="1:4" ht="18">
      <c r="A4116" s="271">
        <v>3606540</v>
      </c>
      <c r="B4116" s="272" t="s">
        <v>19073</v>
      </c>
      <c r="C4116" s="271" t="s">
        <v>15152</v>
      </c>
      <c r="D4116" s="273">
        <v>45.65</v>
      </c>
    </row>
    <row r="4117" spans="1:4" ht="18">
      <c r="A4117" s="271">
        <v>3606541</v>
      </c>
      <c r="B4117" s="272" t="s">
        <v>19074</v>
      </c>
      <c r="C4117" s="271" t="s">
        <v>15152</v>
      </c>
      <c r="D4117" s="273">
        <v>46.77</v>
      </c>
    </row>
    <row r="4118" spans="1:4" ht="18">
      <c r="A4118" s="271">
        <v>3606542</v>
      </c>
      <c r="B4118" s="272" t="s">
        <v>19075</v>
      </c>
      <c r="C4118" s="271" t="s">
        <v>15152</v>
      </c>
      <c r="D4118" s="273">
        <v>47.27</v>
      </c>
    </row>
    <row r="4119" spans="1:4" ht="18">
      <c r="A4119" s="271">
        <v>3606543</v>
      </c>
      <c r="B4119" s="272" t="s">
        <v>19076</v>
      </c>
      <c r="C4119" s="271" t="s">
        <v>15152</v>
      </c>
      <c r="D4119" s="273">
        <v>41.23</v>
      </c>
    </row>
    <row r="4120" spans="1:4" ht="18">
      <c r="A4120" s="271">
        <v>3606544</v>
      </c>
      <c r="B4120" s="272" t="s">
        <v>19077</v>
      </c>
      <c r="C4120" s="271" t="s">
        <v>15152</v>
      </c>
      <c r="D4120" s="273">
        <v>41.48</v>
      </c>
    </row>
    <row r="4121" spans="1:4" ht="18">
      <c r="A4121" s="271">
        <v>3606545</v>
      </c>
      <c r="B4121" s="272" t="s">
        <v>19078</v>
      </c>
      <c r="C4121" s="271" t="s">
        <v>15152</v>
      </c>
      <c r="D4121" s="273">
        <v>41.82</v>
      </c>
    </row>
    <row r="4122" spans="1:4" ht="18">
      <c r="A4122" s="271">
        <v>3606546</v>
      </c>
      <c r="B4122" s="272" t="s">
        <v>19079</v>
      </c>
      <c r="C4122" s="271" t="s">
        <v>15152</v>
      </c>
      <c r="D4122" s="273">
        <v>42.15</v>
      </c>
    </row>
    <row r="4123" spans="1:4" ht="18">
      <c r="A4123" s="271">
        <v>3606547</v>
      </c>
      <c r="B4123" s="272" t="s">
        <v>19080</v>
      </c>
      <c r="C4123" s="271" t="s">
        <v>15152</v>
      </c>
      <c r="D4123" s="273">
        <v>42.4</v>
      </c>
    </row>
    <row r="4124" spans="1:4" ht="18">
      <c r="A4124" s="271">
        <v>3606548</v>
      </c>
      <c r="B4124" s="272" t="s">
        <v>19081</v>
      </c>
      <c r="C4124" s="271" t="s">
        <v>15152</v>
      </c>
      <c r="D4124" s="273">
        <v>42.98</v>
      </c>
    </row>
    <row r="4125" spans="1:4" ht="18">
      <c r="A4125" s="271">
        <v>3606549</v>
      </c>
      <c r="B4125" s="272" t="s">
        <v>19082</v>
      </c>
      <c r="C4125" s="271" t="s">
        <v>15152</v>
      </c>
      <c r="D4125" s="273">
        <v>45.52</v>
      </c>
    </row>
    <row r="4126" spans="1:4" ht="18">
      <c r="A4126" s="271">
        <v>3606550</v>
      </c>
      <c r="B4126" s="272" t="s">
        <v>19083</v>
      </c>
      <c r="C4126" s="271" t="s">
        <v>15152</v>
      </c>
      <c r="D4126" s="273">
        <v>46.02</v>
      </c>
    </row>
    <row r="4127" spans="1:4" ht="18">
      <c r="A4127" s="271">
        <v>3606500</v>
      </c>
      <c r="B4127" s="272" t="s">
        <v>19084</v>
      </c>
      <c r="C4127" s="271" t="s">
        <v>15152</v>
      </c>
      <c r="D4127" s="273">
        <v>41.16</v>
      </c>
    </row>
    <row r="4128" spans="1:4" ht="18">
      <c r="A4128" s="271">
        <v>3606501</v>
      </c>
      <c r="B4128" s="272" t="s">
        <v>19085</v>
      </c>
      <c r="C4128" s="271" t="s">
        <v>15152</v>
      </c>
      <c r="D4128" s="273">
        <v>41.79</v>
      </c>
    </row>
    <row r="4129" spans="1:4" ht="18">
      <c r="A4129" s="271">
        <v>3606502</v>
      </c>
      <c r="B4129" s="272" t="s">
        <v>19086</v>
      </c>
      <c r="C4129" s="271" t="s">
        <v>15152</v>
      </c>
      <c r="D4129" s="273">
        <v>42.29</v>
      </c>
    </row>
    <row r="4130" spans="1:4" ht="18">
      <c r="A4130" s="271">
        <v>3606503</v>
      </c>
      <c r="B4130" s="272" t="s">
        <v>19087</v>
      </c>
      <c r="C4130" s="271" t="s">
        <v>15152</v>
      </c>
      <c r="D4130" s="273">
        <v>42.91</v>
      </c>
    </row>
    <row r="4131" spans="1:4" ht="18">
      <c r="A4131" s="271">
        <v>3606504</v>
      </c>
      <c r="B4131" s="272" t="s">
        <v>19088</v>
      </c>
      <c r="C4131" s="271" t="s">
        <v>15152</v>
      </c>
      <c r="D4131" s="273">
        <v>43.54</v>
      </c>
    </row>
    <row r="4132" spans="1:4" ht="18">
      <c r="A4132" s="271">
        <v>3606505</v>
      </c>
      <c r="B4132" s="272" t="s">
        <v>19089</v>
      </c>
      <c r="C4132" s="271" t="s">
        <v>15152</v>
      </c>
      <c r="D4132" s="273">
        <v>44.54</v>
      </c>
    </row>
    <row r="4133" spans="1:4" ht="18">
      <c r="A4133" s="271">
        <v>3606506</v>
      </c>
      <c r="B4133" s="272" t="s">
        <v>19090</v>
      </c>
      <c r="C4133" s="271" t="s">
        <v>15152</v>
      </c>
      <c r="D4133" s="273">
        <v>47.82</v>
      </c>
    </row>
    <row r="4134" spans="1:4" ht="18">
      <c r="A4134" s="271">
        <v>3606507</v>
      </c>
      <c r="B4134" s="272" t="s">
        <v>19091</v>
      </c>
      <c r="C4134" s="271" t="s">
        <v>15152</v>
      </c>
      <c r="D4134" s="273">
        <v>48.82</v>
      </c>
    </row>
    <row r="4135" spans="1:4" ht="18">
      <c r="A4135" s="271">
        <v>3606509</v>
      </c>
      <c r="B4135" s="272" t="s">
        <v>19092</v>
      </c>
      <c r="C4135" s="271" t="s">
        <v>15152</v>
      </c>
      <c r="D4135" s="273">
        <v>37.58</v>
      </c>
    </row>
    <row r="4136" spans="1:4" ht="18">
      <c r="A4136" s="271">
        <v>3606510</v>
      </c>
      <c r="B4136" s="272" t="s">
        <v>19093</v>
      </c>
      <c r="C4136" s="271" t="s">
        <v>15152</v>
      </c>
      <c r="D4136" s="273">
        <v>38</v>
      </c>
    </row>
    <row r="4137" spans="1:4" ht="18">
      <c r="A4137" s="271">
        <v>3606511</v>
      </c>
      <c r="B4137" s="272" t="s">
        <v>19094</v>
      </c>
      <c r="C4137" s="271" t="s">
        <v>15152</v>
      </c>
      <c r="D4137" s="273">
        <v>38.33</v>
      </c>
    </row>
    <row r="4138" spans="1:4" ht="18">
      <c r="A4138" s="271">
        <v>3606512</v>
      </c>
      <c r="B4138" s="272" t="s">
        <v>19095</v>
      </c>
      <c r="C4138" s="271" t="s">
        <v>15152</v>
      </c>
      <c r="D4138" s="273">
        <v>38.659999999999997</v>
      </c>
    </row>
    <row r="4139" spans="1:4" ht="18">
      <c r="A4139" s="271">
        <v>3606513</v>
      </c>
      <c r="B4139" s="272" t="s">
        <v>19096</v>
      </c>
      <c r="C4139" s="271" t="s">
        <v>15152</v>
      </c>
      <c r="D4139" s="273">
        <v>40.79</v>
      </c>
    </row>
    <row r="4140" spans="1:4" ht="18">
      <c r="A4140" s="271">
        <v>3606514</v>
      </c>
      <c r="B4140" s="272" t="s">
        <v>19097</v>
      </c>
      <c r="C4140" s="271" t="s">
        <v>15152</v>
      </c>
      <c r="D4140" s="273">
        <v>41.54</v>
      </c>
    </row>
    <row r="4141" spans="1:4" ht="18">
      <c r="A4141" s="271">
        <v>3606515</v>
      </c>
      <c r="B4141" s="272" t="s">
        <v>19098</v>
      </c>
      <c r="C4141" s="271" t="s">
        <v>15152</v>
      </c>
      <c r="D4141" s="273">
        <v>42.54</v>
      </c>
    </row>
    <row r="4142" spans="1:4" ht="18">
      <c r="A4142" s="271">
        <v>3606516</v>
      </c>
      <c r="B4142" s="272" t="s">
        <v>19099</v>
      </c>
      <c r="C4142" s="271" t="s">
        <v>15152</v>
      </c>
      <c r="D4142" s="273">
        <v>43.04</v>
      </c>
    </row>
    <row r="4143" spans="1:4" ht="18">
      <c r="A4143" s="271">
        <v>3606518</v>
      </c>
      <c r="B4143" s="272" t="s">
        <v>19100</v>
      </c>
      <c r="C4143" s="271" t="s">
        <v>15152</v>
      </c>
      <c r="D4143" s="273">
        <v>37</v>
      </c>
    </row>
    <row r="4144" spans="1:4" ht="18">
      <c r="A4144" s="271">
        <v>3606519</v>
      </c>
      <c r="B4144" s="272" t="s">
        <v>19101</v>
      </c>
      <c r="C4144" s="271" t="s">
        <v>15152</v>
      </c>
      <c r="D4144" s="273">
        <v>37.33</v>
      </c>
    </row>
    <row r="4145" spans="1:4" ht="18">
      <c r="A4145" s="271">
        <v>3606520</v>
      </c>
      <c r="B4145" s="272" t="s">
        <v>19102</v>
      </c>
      <c r="C4145" s="271" t="s">
        <v>15152</v>
      </c>
      <c r="D4145" s="273">
        <v>37.58</v>
      </c>
    </row>
    <row r="4146" spans="1:4" ht="18">
      <c r="A4146" s="271">
        <v>3606521</v>
      </c>
      <c r="B4146" s="272" t="s">
        <v>19103</v>
      </c>
      <c r="C4146" s="271" t="s">
        <v>15152</v>
      </c>
      <c r="D4146" s="273">
        <v>37.909999999999997</v>
      </c>
    </row>
    <row r="4147" spans="1:4" ht="18">
      <c r="A4147" s="271">
        <v>3606522</v>
      </c>
      <c r="B4147" s="272" t="s">
        <v>19104</v>
      </c>
      <c r="C4147" s="271" t="s">
        <v>15152</v>
      </c>
      <c r="D4147" s="273">
        <v>38.159999999999997</v>
      </c>
    </row>
    <row r="4148" spans="1:4" ht="18">
      <c r="A4148" s="271">
        <v>3606523</v>
      </c>
      <c r="B4148" s="272" t="s">
        <v>19105</v>
      </c>
      <c r="C4148" s="271" t="s">
        <v>15152</v>
      </c>
      <c r="D4148" s="273">
        <v>38.75</v>
      </c>
    </row>
    <row r="4149" spans="1:4" ht="18">
      <c r="A4149" s="271">
        <v>3606524</v>
      </c>
      <c r="B4149" s="272" t="s">
        <v>19106</v>
      </c>
      <c r="C4149" s="271" t="s">
        <v>15152</v>
      </c>
      <c r="D4149" s="273">
        <v>41.41</v>
      </c>
    </row>
    <row r="4150" spans="1:4" ht="18">
      <c r="A4150" s="271">
        <v>3606525</v>
      </c>
      <c r="B4150" s="272" t="s">
        <v>19107</v>
      </c>
      <c r="C4150" s="271" t="s">
        <v>15152</v>
      </c>
      <c r="D4150" s="273">
        <v>41.79</v>
      </c>
    </row>
    <row r="4151" spans="1:4">
      <c r="A4151" s="271">
        <v>3606561</v>
      </c>
      <c r="B4151" s="272" t="s">
        <v>19108</v>
      </c>
      <c r="C4151" s="271" t="s">
        <v>2081</v>
      </c>
      <c r="D4151" s="273">
        <v>1598.62</v>
      </c>
    </row>
    <row r="4152" spans="1:4">
      <c r="A4152" s="271">
        <v>3606556</v>
      </c>
      <c r="B4152" s="272" t="s">
        <v>19109</v>
      </c>
      <c r="C4152" s="271" t="s">
        <v>2081</v>
      </c>
      <c r="D4152" s="273">
        <v>1201.83</v>
      </c>
    </row>
    <row r="4153" spans="1:4">
      <c r="A4153" s="271">
        <v>3606562</v>
      </c>
      <c r="B4153" s="272" t="s">
        <v>19110</v>
      </c>
      <c r="C4153" s="271" t="s">
        <v>2081</v>
      </c>
      <c r="D4153" s="273">
        <v>1744.81</v>
      </c>
    </row>
    <row r="4154" spans="1:4">
      <c r="A4154" s="271">
        <v>3606557</v>
      </c>
      <c r="B4154" s="272" t="s">
        <v>19111</v>
      </c>
      <c r="C4154" s="271" t="s">
        <v>2081</v>
      </c>
      <c r="D4154" s="273">
        <v>1308.3399999999999</v>
      </c>
    </row>
    <row r="4155" spans="1:4">
      <c r="A4155" s="271">
        <v>3606563</v>
      </c>
      <c r="B4155" s="272" t="s">
        <v>19112</v>
      </c>
      <c r="C4155" s="271" t="s">
        <v>2081</v>
      </c>
      <c r="D4155" s="273">
        <v>1899.76</v>
      </c>
    </row>
    <row r="4156" spans="1:4">
      <c r="A4156" s="271">
        <v>3606558</v>
      </c>
      <c r="B4156" s="272" t="s">
        <v>19113</v>
      </c>
      <c r="C4156" s="271" t="s">
        <v>2081</v>
      </c>
      <c r="D4156" s="273">
        <v>1423.61</v>
      </c>
    </row>
    <row r="4157" spans="1:4">
      <c r="A4157" s="271">
        <v>3606559</v>
      </c>
      <c r="B4157" s="272" t="s">
        <v>19114</v>
      </c>
      <c r="C4157" s="271" t="s">
        <v>2081</v>
      </c>
      <c r="D4157" s="273">
        <v>1279.42</v>
      </c>
    </row>
    <row r="4158" spans="1:4">
      <c r="A4158" s="271">
        <v>3606554</v>
      </c>
      <c r="B4158" s="272" t="s">
        <v>19115</v>
      </c>
      <c r="C4158" s="271" t="s">
        <v>2081</v>
      </c>
      <c r="D4158" s="273">
        <v>961.99</v>
      </c>
    </row>
    <row r="4159" spans="1:4">
      <c r="A4159" s="271">
        <v>3606560</v>
      </c>
      <c r="B4159" s="272" t="s">
        <v>19116</v>
      </c>
      <c r="C4159" s="271" t="s">
        <v>2081</v>
      </c>
      <c r="D4159" s="273">
        <v>1426.47</v>
      </c>
    </row>
    <row r="4160" spans="1:4">
      <c r="A4160" s="271">
        <v>3606555</v>
      </c>
      <c r="B4160" s="272" t="s">
        <v>19117</v>
      </c>
      <c r="C4160" s="271" t="s">
        <v>2081</v>
      </c>
      <c r="D4160" s="273">
        <v>1069.3499999999999</v>
      </c>
    </row>
    <row r="4161" spans="1:4">
      <c r="A4161" s="271">
        <v>3606571</v>
      </c>
      <c r="B4161" s="272" t="s">
        <v>19118</v>
      </c>
      <c r="C4161" s="271" t="s">
        <v>2081</v>
      </c>
      <c r="D4161" s="273">
        <v>1569.17</v>
      </c>
    </row>
    <row r="4162" spans="1:4">
      <c r="A4162" s="271">
        <v>3606566</v>
      </c>
      <c r="B4162" s="272" t="s">
        <v>19119</v>
      </c>
      <c r="C4162" s="271" t="s">
        <v>2081</v>
      </c>
      <c r="D4162" s="273">
        <v>1172.3699999999999</v>
      </c>
    </row>
    <row r="4163" spans="1:4">
      <c r="A4163" s="271">
        <v>3606572</v>
      </c>
      <c r="B4163" s="272" t="s">
        <v>19120</v>
      </c>
      <c r="C4163" s="271" t="s">
        <v>2081</v>
      </c>
      <c r="D4163" s="273">
        <v>1718.4</v>
      </c>
    </row>
    <row r="4164" spans="1:4">
      <c r="A4164" s="271">
        <v>3606567</v>
      </c>
      <c r="B4164" s="272" t="s">
        <v>19121</v>
      </c>
      <c r="C4164" s="271" t="s">
        <v>2081</v>
      </c>
      <c r="D4164" s="273">
        <v>1281.93</v>
      </c>
    </row>
    <row r="4165" spans="1:4">
      <c r="A4165" s="271">
        <v>3606573</v>
      </c>
      <c r="B4165" s="272" t="s">
        <v>19122</v>
      </c>
      <c r="C4165" s="271" t="s">
        <v>2081</v>
      </c>
      <c r="D4165" s="273">
        <v>1867.2</v>
      </c>
    </row>
    <row r="4166" spans="1:4">
      <c r="A4166" s="271">
        <v>3606568</v>
      </c>
      <c r="B4166" s="272" t="s">
        <v>19123</v>
      </c>
      <c r="C4166" s="271" t="s">
        <v>2081</v>
      </c>
      <c r="D4166" s="273">
        <v>1391.05</v>
      </c>
    </row>
    <row r="4167" spans="1:4">
      <c r="A4167" s="271">
        <v>3606569</v>
      </c>
      <c r="B4167" s="272" t="s">
        <v>19124</v>
      </c>
      <c r="C4167" s="271" t="s">
        <v>2081</v>
      </c>
      <c r="D4167" s="273">
        <v>1269.1199999999999</v>
      </c>
    </row>
    <row r="4168" spans="1:4">
      <c r="A4168" s="271">
        <v>3606564</v>
      </c>
      <c r="B4168" s="272" t="s">
        <v>19125</v>
      </c>
      <c r="C4168" s="271" t="s">
        <v>2081</v>
      </c>
      <c r="D4168" s="273">
        <v>951.69</v>
      </c>
    </row>
    <row r="4169" spans="1:4">
      <c r="A4169" s="271">
        <v>3606570</v>
      </c>
      <c r="B4169" s="272" t="s">
        <v>19126</v>
      </c>
      <c r="C4169" s="271" t="s">
        <v>2081</v>
      </c>
      <c r="D4169" s="273">
        <v>1419.43</v>
      </c>
    </row>
    <row r="4170" spans="1:4">
      <c r="A4170" s="271">
        <v>3606565</v>
      </c>
      <c r="B4170" s="272" t="s">
        <v>19127</v>
      </c>
      <c r="C4170" s="271" t="s">
        <v>2081</v>
      </c>
      <c r="D4170" s="273">
        <v>1062.32</v>
      </c>
    </row>
    <row r="4171" spans="1:4">
      <c r="A4171" s="271">
        <v>3606578</v>
      </c>
      <c r="B4171" s="272" t="s">
        <v>19128</v>
      </c>
      <c r="C4171" s="271" t="s">
        <v>2081</v>
      </c>
      <c r="D4171" s="273">
        <v>83.58</v>
      </c>
    </row>
    <row r="4172" spans="1:4">
      <c r="A4172" s="271">
        <v>3606577</v>
      </c>
      <c r="B4172" s="272" t="s">
        <v>19129</v>
      </c>
      <c r="C4172" s="271" t="s">
        <v>15152</v>
      </c>
      <c r="D4172" s="273">
        <v>8.5500000000000007</v>
      </c>
    </row>
    <row r="4173" spans="1:4">
      <c r="A4173" s="271">
        <v>3606576</v>
      </c>
      <c r="B4173" s="272" t="s">
        <v>19130</v>
      </c>
      <c r="C4173" s="271" t="s">
        <v>15152</v>
      </c>
      <c r="D4173" s="273">
        <v>3.49</v>
      </c>
    </row>
    <row r="4174" spans="1:4">
      <c r="A4174" s="271">
        <v>3606575</v>
      </c>
      <c r="B4174" s="272" t="s">
        <v>19131</v>
      </c>
      <c r="C4174" s="271" t="s">
        <v>15152</v>
      </c>
      <c r="D4174" s="273">
        <v>1.45</v>
      </c>
    </row>
    <row r="4175" spans="1:4">
      <c r="A4175" s="271">
        <v>3606574</v>
      </c>
      <c r="B4175" s="272" t="s">
        <v>19132</v>
      </c>
      <c r="C4175" s="271" t="s">
        <v>15152</v>
      </c>
      <c r="D4175" s="273">
        <v>0.72</v>
      </c>
    </row>
    <row r="4176" spans="1:4">
      <c r="A4176" s="271">
        <v>3713603</v>
      </c>
      <c r="B4176" s="272" t="s">
        <v>19133</v>
      </c>
      <c r="C4176" s="271" t="s">
        <v>42</v>
      </c>
      <c r="D4176" s="273">
        <v>846.14</v>
      </c>
    </row>
    <row r="4177" spans="1:4">
      <c r="A4177" s="271">
        <v>3713601</v>
      </c>
      <c r="B4177" s="272" t="s">
        <v>19134</v>
      </c>
      <c r="C4177" s="271" t="s">
        <v>42</v>
      </c>
      <c r="D4177" s="273">
        <v>707.31</v>
      </c>
    </row>
    <row r="4178" spans="1:4">
      <c r="A4178" s="271">
        <v>3713607</v>
      </c>
      <c r="B4178" s="272" t="s">
        <v>19135</v>
      </c>
      <c r="C4178" s="271" t="s">
        <v>42</v>
      </c>
      <c r="D4178" s="273">
        <v>748.5</v>
      </c>
    </row>
    <row r="4179" spans="1:4">
      <c r="A4179" s="271">
        <v>3713605</v>
      </c>
      <c r="B4179" s="272" t="s">
        <v>19136</v>
      </c>
      <c r="C4179" s="271" t="s">
        <v>42</v>
      </c>
      <c r="D4179" s="273">
        <v>457.38</v>
      </c>
    </row>
    <row r="4180" spans="1:4" ht="18">
      <c r="A4180" s="271">
        <v>3719530</v>
      </c>
      <c r="B4180" s="272" t="s">
        <v>19137</v>
      </c>
      <c r="C4180" s="271" t="s">
        <v>42</v>
      </c>
      <c r="D4180" s="273">
        <v>316.67</v>
      </c>
    </row>
    <row r="4181" spans="1:4" ht="18">
      <c r="A4181" s="271">
        <v>3713828</v>
      </c>
      <c r="B4181" s="272" t="s">
        <v>19138</v>
      </c>
      <c r="C4181" s="271" t="s">
        <v>42</v>
      </c>
      <c r="D4181" s="273">
        <v>235.54</v>
      </c>
    </row>
    <row r="4182" spans="1:4">
      <c r="A4182" s="271">
        <v>3713875</v>
      </c>
      <c r="B4182" s="272" t="s">
        <v>19139</v>
      </c>
      <c r="C4182" s="271" t="s">
        <v>42</v>
      </c>
      <c r="D4182" s="273">
        <v>68.58</v>
      </c>
    </row>
    <row r="4183" spans="1:4" ht="18">
      <c r="A4183" s="271">
        <v>3713619</v>
      </c>
      <c r="B4183" s="272" t="s">
        <v>19140</v>
      </c>
      <c r="C4183" s="271" t="s">
        <v>42</v>
      </c>
      <c r="D4183" s="273">
        <v>69.02</v>
      </c>
    </row>
    <row r="4184" spans="1:4" ht="18">
      <c r="A4184" s="271">
        <v>3713876</v>
      </c>
      <c r="B4184" s="272" t="s">
        <v>19141</v>
      </c>
      <c r="C4184" s="271" t="s">
        <v>42</v>
      </c>
      <c r="D4184" s="273">
        <v>82.86</v>
      </c>
    </row>
    <row r="4185" spans="1:4" ht="18">
      <c r="A4185" s="271">
        <v>3713827</v>
      </c>
      <c r="B4185" s="272" t="s">
        <v>19142</v>
      </c>
      <c r="C4185" s="271" t="s">
        <v>42</v>
      </c>
      <c r="D4185" s="273">
        <v>81.63</v>
      </c>
    </row>
    <row r="4186" spans="1:4" ht="18">
      <c r="A4186" s="271">
        <v>3713904</v>
      </c>
      <c r="B4186" s="272" t="s">
        <v>19143</v>
      </c>
      <c r="C4186" s="271" t="s">
        <v>42</v>
      </c>
      <c r="D4186" s="273">
        <v>273.36</v>
      </c>
    </row>
    <row r="4187" spans="1:4" ht="18">
      <c r="A4187" s="271">
        <v>3719529</v>
      </c>
      <c r="B4187" s="272" t="s">
        <v>19144</v>
      </c>
      <c r="C4187" s="271" t="s">
        <v>42</v>
      </c>
      <c r="D4187" s="273">
        <v>198.57</v>
      </c>
    </row>
    <row r="4188" spans="1:4">
      <c r="A4188" s="271">
        <v>3713878</v>
      </c>
      <c r="B4188" s="272" t="s">
        <v>19145</v>
      </c>
      <c r="C4188" s="271" t="s">
        <v>42</v>
      </c>
      <c r="D4188" s="273">
        <v>68.19</v>
      </c>
    </row>
    <row r="4189" spans="1:4" ht="18">
      <c r="A4189" s="271">
        <v>3713617</v>
      </c>
      <c r="B4189" s="272" t="s">
        <v>19146</v>
      </c>
      <c r="C4189" s="271" t="s">
        <v>42</v>
      </c>
      <c r="D4189" s="273">
        <v>68.400000000000006</v>
      </c>
    </row>
    <row r="4190" spans="1:4" ht="18">
      <c r="A4190" s="271">
        <v>3713879</v>
      </c>
      <c r="B4190" s="272" t="s">
        <v>19147</v>
      </c>
      <c r="C4190" s="271" t="s">
        <v>42</v>
      </c>
      <c r="D4190" s="273">
        <v>75.42</v>
      </c>
    </row>
    <row r="4191" spans="1:4" ht="18">
      <c r="A4191" s="271">
        <v>3713826</v>
      </c>
      <c r="B4191" s="272" t="s">
        <v>19148</v>
      </c>
      <c r="C4191" s="271" t="s">
        <v>42</v>
      </c>
      <c r="D4191" s="273">
        <v>72.42</v>
      </c>
    </row>
    <row r="4192" spans="1:4" ht="18">
      <c r="A4192" s="271">
        <v>3713610</v>
      </c>
      <c r="B4192" s="272" t="s">
        <v>19149</v>
      </c>
      <c r="C4192" s="271" t="s">
        <v>42</v>
      </c>
      <c r="D4192" s="273">
        <v>29.01</v>
      </c>
    </row>
    <row r="4193" spans="1:4" ht="18">
      <c r="A4193" s="271">
        <v>3713609</v>
      </c>
      <c r="B4193" s="272" t="s">
        <v>19150</v>
      </c>
      <c r="C4193" s="271" t="s">
        <v>42</v>
      </c>
      <c r="D4193" s="273">
        <v>27.97</v>
      </c>
    </row>
    <row r="4194" spans="1:4" ht="18">
      <c r="A4194" s="271">
        <v>3713612</v>
      </c>
      <c r="B4194" s="272" t="s">
        <v>19151</v>
      </c>
      <c r="C4194" s="271" t="s">
        <v>42</v>
      </c>
      <c r="D4194" s="273">
        <v>23.99</v>
      </c>
    </row>
    <row r="4195" spans="1:4" ht="18">
      <c r="A4195" s="271">
        <v>3713611</v>
      </c>
      <c r="B4195" s="272" t="s">
        <v>19152</v>
      </c>
      <c r="C4195" s="271" t="s">
        <v>42</v>
      </c>
      <c r="D4195" s="273">
        <v>23.54</v>
      </c>
    </row>
    <row r="4196" spans="1:4" ht="18">
      <c r="A4196" s="271">
        <v>3713608</v>
      </c>
      <c r="B4196" s="272" t="s">
        <v>19153</v>
      </c>
      <c r="C4196" s="271" t="s">
        <v>42</v>
      </c>
      <c r="D4196" s="273">
        <v>17.850000000000001</v>
      </c>
    </row>
    <row r="4197" spans="1:4" ht="18">
      <c r="A4197" s="271">
        <v>3713613</v>
      </c>
      <c r="B4197" s="272" t="s">
        <v>19154</v>
      </c>
      <c r="C4197" s="271" t="s">
        <v>42</v>
      </c>
      <c r="D4197" s="273">
        <v>15.7</v>
      </c>
    </row>
    <row r="4198" spans="1:4" ht="18">
      <c r="A4198" s="271">
        <v>3713822</v>
      </c>
      <c r="B4198" s="272" t="s">
        <v>19155</v>
      </c>
      <c r="C4198" s="271" t="s">
        <v>42</v>
      </c>
      <c r="D4198" s="273">
        <v>310.95999999999998</v>
      </c>
    </row>
    <row r="4199" spans="1:4" ht="18">
      <c r="A4199" s="271">
        <v>3713824</v>
      </c>
      <c r="B4199" s="272" t="s">
        <v>19156</v>
      </c>
      <c r="C4199" s="271" t="s">
        <v>42</v>
      </c>
      <c r="D4199" s="273">
        <v>229.83</v>
      </c>
    </row>
    <row r="4200" spans="1:4" ht="18">
      <c r="A4200" s="271">
        <v>3713825</v>
      </c>
      <c r="B4200" s="272" t="s">
        <v>19157</v>
      </c>
      <c r="C4200" s="271" t="s">
        <v>42</v>
      </c>
      <c r="D4200" s="273">
        <v>267.64999999999998</v>
      </c>
    </row>
    <row r="4201" spans="1:4" ht="18">
      <c r="A4201" s="271">
        <v>3713823</v>
      </c>
      <c r="B4201" s="272" t="s">
        <v>19158</v>
      </c>
      <c r="C4201" s="271" t="s">
        <v>42</v>
      </c>
      <c r="D4201" s="273">
        <v>192.86</v>
      </c>
    </row>
    <row r="4202" spans="1:4">
      <c r="A4202" s="271">
        <v>3713602</v>
      </c>
      <c r="B4202" s="272" t="s">
        <v>19159</v>
      </c>
      <c r="C4202" s="271" t="s">
        <v>42</v>
      </c>
      <c r="D4202" s="273">
        <v>780.97</v>
      </c>
    </row>
    <row r="4203" spans="1:4">
      <c r="A4203" s="271">
        <v>3713600</v>
      </c>
      <c r="B4203" s="272" t="s">
        <v>19160</v>
      </c>
      <c r="C4203" s="271" t="s">
        <v>42</v>
      </c>
      <c r="D4203" s="273">
        <v>653.37</v>
      </c>
    </row>
    <row r="4204" spans="1:4">
      <c r="A4204" s="271">
        <v>3713606</v>
      </c>
      <c r="B4204" s="272" t="s">
        <v>19161</v>
      </c>
      <c r="C4204" s="271" t="s">
        <v>42</v>
      </c>
      <c r="D4204" s="273">
        <v>683.34</v>
      </c>
    </row>
    <row r="4205" spans="1:4">
      <c r="A4205" s="271">
        <v>3713604</v>
      </c>
      <c r="B4205" s="272" t="s">
        <v>19162</v>
      </c>
      <c r="C4205" s="271" t="s">
        <v>42</v>
      </c>
      <c r="D4205" s="273">
        <v>412.75</v>
      </c>
    </row>
    <row r="4206" spans="1:4" ht="18">
      <c r="A4206" s="271">
        <v>3716129</v>
      </c>
      <c r="B4206" s="272" t="s">
        <v>19163</v>
      </c>
      <c r="C4206" s="271" t="s">
        <v>2081</v>
      </c>
      <c r="D4206" s="273">
        <v>43.14</v>
      </c>
    </row>
    <row r="4207" spans="1:4" ht="18">
      <c r="A4207" s="271">
        <v>3716128</v>
      </c>
      <c r="B4207" s="272" t="s">
        <v>19164</v>
      </c>
      <c r="C4207" s="271" t="s">
        <v>2081</v>
      </c>
      <c r="D4207" s="273">
        <v>38.76</v>
      </c>
    </row>
    <row r="4208" spans="1:4" ht="18">
      <c r="A4208" s="271">
        <v>3716133</v>
      </c>
      <c r="B4208" s="272" t="s">
        <v>19165</v>
      </c>
      <c r="C4208" s="271" t="s">
        <v>2081</v>
      </c>
      <c r="D4208" s="273">
        <v>26.49</v>
      </c>
    </row>
    <row r="4209" spans="1:4" ht="18">
      <c r="A4209" s="271">
        <v>3716132</v>
      </c>
      <c r="B4209" s="272" t="s">
        <v>19166</v>
      </c>
      <c r="C4209" s="271" t="s">
        <v>2081</v>
      </c>
      <c r="D4209" s="273">
        <v>24.59</v>
      </c>
    </row>
    <row r="4210" spans="1:4" ht="18">
      <c r="A4210" s="271">
        <v>3716131</v>
      </c>
      <c r="B4210" s="272" t="s">
        <v>19167</v>
      </c>
      <c r="C4210" s="271" t="s">
        <v>2081</v>
      </c>
      <c r="D4210" s="273">
        <v>28.96</v>
      </c>
    </row>
    <row r="4211" spans="1:4" ht="18">
      <c r="A4211" s="271">
        <v>3716130</v>
      </c>
      <c r="B4211" s="272" t="s">
        <v>19168</v>
      </c>
      <c r="C4211" s="271" t="s">
        <v>2081</v>
      </c>
      <c r="D4211" s="273">
        <v>26.7</v>
      </c>
    </row>
    <row r="4212" spans="1:4" ht="18">
      <c r="A4212" s="271">
        <v>3716135</v>
      </c>
      <c r="B4212" s="272" t="s">
        <v>19169</v>
      </c>
      <c r="C4212" s="271" t="s">
        <v>2081</v>
      </c>
      <c r="D4212" s="273">
        <v>18.82</v>
      </c>
    </row>
    <row r="4213" spans="1:4" ht="18">
      <c r="A4213" s="271">
        <v>3716134</v>
      </c>
      <c r="B4213" s="272" t="s">
        <v>19170</v>
      </c>
      <c r="C4213" s="271" t="s">
        <v>2081</v>
      </c>
      <c r="D4213" s="273">
        <v>17.84</v>
      </c>
    </row>
    <row r="4214" spans="1:4" ht="18">
      <c r="A4214" s="271">
        <v>3713698</v>
      </c>
      <c r="B4214" s="272" t="s">
        <v>19171</v>
      </c>
      <c r="C4214" s="271" t="s">
        <v>2081</v>
      </c>
      <c r="D4214" s="273">
        <v>207989.09</v>
      </c>
    </row>
    <row r="4215" spans="1:4" ht="18">
      <c r="A4215" s="271">
        <v>3713699</v>
      </c>
      <c r="B4215" s="272" t="s">
        <v>19172</v>
      </c>
      <c r="C4215" s="271" t="s">
        <v>2081</v>
      </c>
      <c r="D4215" s="273">
        <v>219474.95</v>
      </c>
    </row>
    <row r="4216" spans="1:4" ht="18">
      <c r="A4216" s="271">
        <v>3713700</v>
      </c>
      <c r="B4216" s="272" t="s">
        <v>19173</v>
      </c>
      <c r="C4216" s="271" t="s">
        <v>2081</v>
      </c>
      <c r="D4216" s="273">
        <v>223314.15</v>
      </c>
    </row>
    <row r="4217" spans="1:4" ht="18">
      <c r="A4217" s="271">
        <v>3713701</v>
      </c>
      <c r="B4217" s="272" t="s">
        <v>19174</v>
      </c>
      <c r="C4217" s="271" t="s">
        <v>2081</v>
      </c>
      <c r="D4217" s="273">
        <v>234167.7</v>
      </c>
    </row>
    <row r="4218" spans="1:4" ht="18">
      <c r="A4218" s="271">
        <v>3713702</v>
      </c>
      <c r="B4218" s="272" t="s">
        <v>19175</v>
      </c>
      <c r="C4218" s="271" t="s">
        <v>2081</v>
      </c>
      <c r="D4218" s="273">
        <v>247970.34</v>
      </c>
    </row>
    <row r="4219" spans="1:4" ht="18">
      <c r="A4219" s="271">
        <v>3713693</v>
      </c>
      <c r="B4219" s="272" t="s">
        <v>19176</v>
      </c>
      <c r="C4219" s="271" t="s">
        <v>2081</v>
      </c>
      <c r="D4219" s="273">
        <v>154012.04999999999</v>
      </c>
    </row>
    <row r="4220" spans="1:4" ht="18">
      <c r="A4220" s="271">
        <v>3713694</v>
      </c>
      <c r="B4220" s="272" t="s">
        <v>19177</v>
      </c>
      <c r="C4220" s="271" t="s">
        <v>2081</v>
      </c>
      <c r="D4220" s="273">
        <v>162384.79999999999</v>
      </c>
    </row>
    <row r="4221" spans="1:4" ht="18">
      <c r="A4221" s="271">
        <v>3713695</v>
      </c>
      <c r="B4221" s="272" t="s">
        <v>19178</v>
      </c>
      <c r="C4221" s="271" t="s">
        <v>2081</v>
      </c>
      <c r="D4221" s="273">
        <v>170013.57</v>
      </c>
    </row>
    <row r="4222" spans="1:4" ht="18">
      <c r="A4222" s="271">
        <v>3713696</v>
      </c>
      <c r="B4222" s="272" t="s">
        <v>19179</v>
      </c>
      <c r="C4222" s="271" t="s">
        <v>2081</v>
      </c>
      <c r="D4222" s="273">
        <v>188135.01</v>
      </c>
    </row>
    <row r="4223" spans="1:4" ht="18">
      <c r="A4223" s="271">
        <v>3713697</v>
      </c>
      <c r="B4223" s="272" t="s">
        <v>19180</v>
      </c>
      <c r="C4223" s="271" t="s">
        <v>2081</v>
      </c>
      <c r="D4223" s="273">
        <v>195912.3</v>
      </c>
    </row>
    <row r="4224" spans="1:4" ht="18">
      <c r="A4224" s="271">
        <v>3713692</v>
      </c>
      <c r="B4224" s="272" t="s">
        <v>19181</v>
      </c>
      <c r="C4224" s="271" t="s">
        <v>2081</v>
      </c>
      <c r="D4224" s="273">
        <v>150309.07</v>
      </c>
    </row>
    <row r="4225" spans="1:4" ht="18">
      <c r="A4225" s="271">
        <v>3713691</v>
      </c>
      <c r="B4225" s="272" t="s">
        <v>19182</v>
      </c>
      <c r="C4225" s="271" t="s">
        <v>2081</v>
      </c>
      <c r="D4225" s="273">
        <v>119160.93</v>
      </c>
    </row>
    <row r="4226" spans="1:4">
      <c r="A4226" s="271">
        <v>3713873</v>
      </c>
      <c r="B4226" s="272" t="s">
        <v>19183</v>
      </c>
      <c r="C4226" s="271" t="s">
        <v>2081</v>
      </c>
      <c r="D4226" s="273">
        <v>6044.18</v>
      </c>
    </row>
    <row r="4227" spans="1:4">
      <c r="A4227" s="271">
        <v>3713705</v>
      </c>
      <c r="B4227" s="272" t="s">
        <v>19184</v>
      </c>
      <c r="C4227" s="271" t="s">
        <v>42</v>
      </c>
      <c r="D4227" s="273">
        <v>18.54</v>
      </c>
    </row>
    <row r="4228" spans="1:4" ht="18">
      <c r="A4228" s="271">
        <v>3713902</v>
      </c>
      <c r="B4228" s="272" t="s">
        <v>19185</v>
      </c>
      <c r="C4228" s="271" t="s">
        <v>2081</v>
      </c>
      <c r="D4228" s="273">
        <v>22116.42</v>
      </c>
    </row>
    <row r="4229" spans="1:4" ht="18">
      <c r="A4229" s="271">
        <v>3713903</v>
      </c>
      <c r="B4229" s="272" t="s">
        <v>19186</v>
      </c>
      <c r="C4229" s="271" t="s">
        <v>2081</v>
      </c>
      <c r="D4229" s="273">
        <v>62671.519999999997</v>
      </c>
    </row>
    <row r="4230" spans="1:4">
      <c r="A4230" s="271">
        <v>3713689</v>
      </c>
      <c r="B4230" s="272" t="s">
        <v>19187</v>
      </c>
      <c r="C4230" s="271" t="s">
        <v>2081</v>
      </c>
      <c r="D4230" s="273">
        <v>372.05</v>
      </c>
    </row>
    <row r="4231" spans="1:4" ht="18">
      <c r="A4231" s="271">
        <v>3713690</v>
      </c>
      <c r="B4231" s="272" t="s">
        <v>19188</v>
      </c>
      <c r="C4231" s="271" t="s">
        <v>2081</v>
      </c>
      <c r="D4231" s="273">
        <v>495.35</v>
      </c>
    </row>
    <row r="4232" spans="1:4" ht="18">
      <c r="A4232" s="271">
        <v>3713897</v>
      </c>
      <c r="B4232" s="272" t="s">
        <v>19189</v>
      </c>
      <c r="C4232" s="271" t="s">
        <v>42</v>
      </c>
      <c r="D4232" s="273">
        <v>278</v>
      </c>
    </row>
    <row r="4233" spans="1:4" ht="18">
      <c r="A4233" s="271">
        <v>3713893</v>
      </c>
      <c r="B4233" s="272" t="s">
        <v>19190</v>
      </c>
      <c r="C4233" s="271" t="s">
        <v>42</v>
      </c>
      <c r="D4233" s="273">
        <v>280.69</v>
      </c>
    </row>
    <row r="4234" spans="1:4" ht="18">
      <c r="A4234" s="271">
        <v>3713898</v>
      </c>
      <c r="B4234" s="272" t="s">
        <v>19191</v>
      </c>
      <c r="C4234" s="271" t="s">
        <v>42</v>
      </c>
      <c r="D4234" s="273">
        <v>288.39</v>
      </c>
    </row>
    <row r="4235" spans="1:4" ht="18">
      <c r="A4235" s="271">
        <v>3713894</v>
      </c>
      <c r="B4235" s="272" t="s">
        <v>19192</v>
      </c>
      <c r="C4235" s="271" t="s">
        <v>42</v>
      </c>
      <c r="D4235" s="273">
        <v>288.99</v>
      </c>
    </row>
    <row r="4236" spans="1:4" ht="18">
      <c r="A4236" s="271">
        <v>3713895</v>
      </c>
      <c r="B4236" s="272" t="s">
        <v>19193</v>
      </c>
      <c r="C4236" s="271" t="s">
        <v>42</v>
      </c>
      <c r="D4236" s="273">
        <v>263.39</v>
      </c>
    </row>
    <row r="4237" spans="1:4" ht="18">
      <c r="A4237" s="271">
        <v>3713891</v>
      </c>
      <c r="B4237" s="272" t="s">
        <v>19194</v>
      </c>
      <c r="C4237" s="271" t="s">
        <v>42</v>
      </c>
      <c r="D4237" s="273">
        <v>262.32</v>
      </c>
    </row>
    <row r="4238" spans="1:4" ht="18">
      <c r="A4238" s="271">
        <v>3713896</v>
      </c>
      <c r="B4238" s="272" t="s">
        <v>19195</v>
      </c>
      <c r="C4238" s="271" t="s">
        <v>42</v>
      </c>
      <c r="D4238" s="273">
        <v>268.67</v>
      </c>
    </row>
    <row r="4239" spans="1:4" ht="18">
      <c r="A4239" s="271">
        <v>3713892</v>
      </c>
      <c r="B4239" s="272" t="s">
        <v>19196</v>
      </c>
      <c r="C4239" s="271" t="s">
        <v>42</v>
      </c>
      <c r="D4239" s="273">
        <v>264.43</v>
      </c>
    </row>
    <row r="4240" spans="1:4" ht="18">
      <c r="A4240" s="271">
        <v>3806412</v>
      </c>
      <c r="B4240" s="272" t="s">
        <v>19197</v>
      </c>
      <c r="C4240" s="271" t="s">
        <v>2081</v>
      </c>
      <c r="D4240" s="273">
        <v>49.41</v>
      </c>
    </row>
    <row r="4241" spans="1:4">
      <c r="A4241" s="271">
        <v>3806413</v>
      </c>
      <c r="B4241" s="272" t="s">
        <v>19198</v>
      </c>
      <c r="C4241" s="271" t="s">
        <v>14210</v>
      </c>
      <c r="D4241" s="273">
        <v>14.47</v>
      </c>
    </row>
    <row r="4242" spans="1:4" ht="18">
      <c r="A4242" s="271">
        <v>3807863</v>
      </c>
      <c r="B4242" s="272" t="s">
        <v>19199</v>
      </c>
      <c r="C4242" s="271" t="s">
        <v>2081</v>
      </c>
      <c r="D4242" s="273">
        <v>10.37</v>
      </c>
    </row>
    <row r="4243" spans="1:4" ht="18">
      <c r="A4243" s="271">
        <v>3807864</v>
      </c>
      <c r="B4243" s="272" t="s">
        <v>19200</v>
      </c>
      <c r="C4243" s="271" t="s">
        <v>2081</v>
      </c>
      <c r="D4243" s="273">
        <v>14.76</v>
      </c>
    </row>
    <row r="4244" spans="1:4" ht="18">
      <c r="A4244" s="271">
        <v>3807865</v>
      </c>
      <c r="B4244" s="272" t="s">
        <v>19201</v>
      </c>
      <c r="C4244" s="271" t="s">
        <v>2081</v>
      </c>
      <c r="D4244" s="273">
        <v>24.66</v>
      </c>
    </row>
    <row r="4245" spans="1:4" ht="18">
      <c r="A4245" s="271">
        <v>3807861</v>
      </c>
      <c r="B4245" s="272" t="s">
        <v>19202</v>
      </c>
      <c r="C4245" s="271" t="s">
        <v>2081</v>
      </c>
      <c r="D4245" s="273">
        <v>3.12</v>
      </c>
    </row>
    <row r="4246" spans="1:4" ht="18">
      <c r="A4246" s="271">
        <v>3807862</v>
      </c>
      <c r="B4246" s="272" t="s">
        <v>19203</v>
      </c>
      <c r="C4246" s="271" t="s">
        <v>2081</v>
      </c>
      <c r="D4246" s="273">
        <v>4.12</v>
      </c>
    </row>
    <row r="4247" spans="1:4">
      <c r="A4247" s="271">
        <v>3806415</v>
      </c>
      <c r="B4247" s="272" t="s">
        <v>19204</v>
      </c>
      <c r="C4247" s="271" t="s">
        <v>15152</v>
      </c>
      <c r="D4247" s="273">
        <v>457.95</v>
      </c>
    </row>
    <row r="4248" spans="1:4" ht="18">
      <c r="A4248" s="271">
        <v>3806416</v>
      </c>
      <c r="B4248" s="272" t="s">
        <v>19205</v>
      </c>
      <c r="C4248" s="271" t="s">
        <v>2081</v>
      </c>
      <c r="D4248" s="273">
        <v>69.7</v>
      </c>
    </row>
    <row r="4249" spans="1:4" ht="18">
      <c r="A4249" s="271">
        <v>3806419</v>
      </c>
      <c r="B4249" s="272" t="s">
        <v>19206</v>
      </c>
      <c r="C4249" s="271" t="s">
        <v>2081</v>
      </c>
      <c r="D4249" s="273">
        <v>91.79</v>
      </c>
    </row>
    <row r="4250" spans="1:4" ht="18">
      <c r="A4250" s="271">
        <v>3806417</v>
      </c>
      <c r="B4250" s="272" t="s">
        <v>19207</v>
      </c>
      <c r="C4250" s="271" t="s">
        <v>2081</v>
      </c>
      <c r="D4250" s="273">
        <v>78.540000000000006</v>
      </c>
    </row>
    <row r="4251" spans="1:4" ht="18">
      <c r="A4251" s="271">
        <v>3806418</v>
      </c>
      <c r="B4251" s="272" t="s">
        <v>19208</v>
      </c>
      <c r="C4251" s="271" t="s">
        <v>2081</v>
      </c>
      <c r="D4251" s="273">
        <v>90.79</v>
      </c>
    </row>
    <row r="4252" spans="1:4" ht="18">
      <c r="A4252" s="271">
        <v>3808207</v>
      </c>
      <c r="B4252" s="272" t="s">
        <v>19209</v>
      </c>
      <c r="C4252" s="271" t="s">
        <v>42</v>
      </c>
      <c r="D4252" s="273">
        <v>147.9</v>
      </c>
    </row>
    <row r="4253" spans="1:4">
      <c r="A4253" s="271">
        <v>3806400</v>
      </c>
      <c r="B4253" s="272" t="s">
        <v>19210</v>
      </c>
      <c r="C4253" s="271" t="s">
        <v>2081</v>
      </c>
      <c r="D4253" s="273">
        <v>149163.53</v>
      </c>
    </row>
    <row r="4254" spans="1:4">
      <c r="A4254" s="271">
        <v>3806399</v>
      </c>
      <c r="B4254" s="272" t="s">
        <v>19211</v>
      </c>
      <c r="C4254" s="271" t="s">
        <v>2081</v>
      </c>
      <c r="D4254" s="273">
        <v>212421.17</v>
      </c>
    </row>
    <row r="4255" spans="1:4">
      <c r="A4255" s="271">
        <v>3806387</v>
      </c>
      <c r="B4255" s="272" t="s">
        <v>19212</v>
      </c>
      <c r="C4255" s="271" t="s">
        <v>2081</v>
      </c>
      <c r="D4255" s="273">
        <v>265574.82</v>
      </c>
    </row>
    <row r="4256" spans="1:4">
      <c r="A4256" s="271">
        <v>3806397</v>
      </c>
      <c r="B4256" s="272" t="s">
        <v>19213</v>
      </c>
      <c r="C4256" s="271" t="s">
        <v>2081</v>
      </c>
      <c r="D4256" s="273">
        <v>356925.17</v>
      </c>
    </row>
    <row r="4257" spans="1:4">
      <c r="A4257" s="271">
        <v>3806396</v>
      </c>
      <c r="B4257" s="272" t="s">
        <v>19214</v>
      </c>
      <c r="C4257" s="271" t="s">
        <v>2081</v>
      </c>
      <c r="D4257" s="273">
        <v>411564.04</v>
      </c>
    </row>
    <row r="4258" spans="1:4" ht="18">
      <c r="A4258" s="271">
        <v>3806386</v>
      </c>
      <c r="B4258" s="272" t="s">
        <v>19215</v>
      </c>
      <c r="C4258" s="271" t="s">
        <v>42</v>
      </c>
      <c r="D4258" s="273">
        <v>618.03</v>
      </c>
    </row>
    <row r="4259" spans="1:4">
      <c r="A4259" s="271">
        <v>3816118</v>
      </c>
      <c r="B4259" s="272" t="s">
        <v>19216</v>
      </c>
      <c r="C4259" s="271" t="s">
        <v>42</v>
      </c>
      <c r="D4259" s="273">
        <v>90.07</v>
      </c>
    </row>
    <row r="4260" spans="1:4">
      <c r="A4260" s="271">
        <v>3816117</v>
      </c>
      <c r="B4260" s="272" t="s">
        <v>19217</v>
      </c>
      <c r="C4260" s="271" t="s">
        <v>42</v>
      </c>
      <c r="D4260" s="273">
        <v>84.94</v>
      </c>
    </row>
    <row r="4261" spans="1:4">
      <c r="A4261" s="271">
        <v>3816196</v>
      </c>
      <c r="B4261" s="272" t="s">
        <v>19218</v>
      </c>
      <c r="C4261" s="271" t="s">
        <v>15152</v>
      </c>
      <c r="D4261" s="273">
        <v>723.68</v>
      </c>
    </row>
    <row r="4262" spans="1:4">
      <c r="A4262" s="271">
        <v>3806426</v>
      </c>
      <c r="B4262" s="272" t="s">
        <v>19219</v>
      </c>
      <c r="C4262" s="271" t="s">
        <v>2082</v>
      </c>
      <c r="D4262" s="273">
        <v>50.98</v>
      </c>
    </row>
    <row r="4263" spans="1:4">
      <c r="A4263" s="271">
        <v>3806401</v>
      </c>
      <c r="B4263" s="272" t="s">
        <v>19220</v>
      </c>
      <c r="C4263" s="271" t="s">
        <v>2081</v>
      </c>
      <c r="D4263" s="273">
        <v>12700.4</v>
      </c>
    </row>
    <row r="4264" spans="1:4">
      <c r="A4264" s="271">
        <v>3806423</v>
      </c>
      <c r="B4264" s="272" t="s">
        <v>19221</v>
      </c>
      <c r="C4264" s="271" t="s">
        <v>2081</v>
      </c>
      <c r="D4264" s="273">
        <v>8684.0400000000009</v>
      </c>
    </row>
    <row r="4265" spans="1:4">
      <c r="A4265" s="271">
        <v>3806421</v>
      </c>
      <c r="B4265" s="272" t="s">
        <v>19222</v>
      </c>
      <c r="C4265" s="271" t="s">
        <v>2081</v>
      </c>
      <c r="D4265" s="273">
        <v>4224.59</v>
      </c>
    </row>
    <row r="4266" spans="1:4">
      <c r="A4266" s="271">
        <v>3806422</v>
      </c>
      <c r="B4266" s="272" t="s">
        <v>19223</v>
      </c>
      <c r="C4266" s="271" t="s">
        <v>2081</v>
      </c>
      <c r="D4266" s="273">
        <v>7815.65</v>
      </c>
    </row>
    <row r="4267" spans="1:4">
      <c r="A4267" s="271">
        <v>3806425</v>
      </c>
      <c r="B4267" s="272" t="s">
        <v>19224</v>
      </c>
      <c r="C4267" s="271" t="s">
        <v>2081</v>
      </c>
      <c r="D4267" s="273">
        <v>2292.5300000000002</v>
      </c>
    </row>
    <row r="4268" spans="1:4" ht="18">
      <c r="A4268" s="271">
        <v>3806424</v>
      </c>
      <c r="B4268" s="272" t="s">
        <v>19225</v>
      </c>
      <c r="C4268" s="271" t="s">
        <v>2081</v>
      </c>
      <c r="D4268" s="273">
        <v>4028.67</v>
      </c>
    </row>
    <row r="4269" spans="1:4">
      <c r="A4269" s="271">
        <v>3806420</v>
      </c>
      <c r="B4269" s="272" t="s">
        <v>19226</v>
      </c>
      <c r="C4269" s="271" t="s">
        <v>2081</v>
      </c>
      <c r="D4269" s="273">
        <v>3696.53</v>
      </c>
    </row>
    <row r="4270" spans="1:4">
      <c r="A4270" s="271">
        <v>3806405</v>
      </c>
      <c r="B4270" s="272" t="s">
        <v>19227</v>
      </c>
      <c r="C4270" s="271" t="s">
        <v>2081</v>
      </c>
      <c r="D4270" s="273">
        <v>614.12</v>
      </c>
    </row>
    <row r="4271" spans="1:4">
      <c r="A4271" s="271">
        <v>3806404</v>
      </c>
      <c r="B4271" s="272" t="s">
        <v>19228</v>
      </c>
      <c r="C4271" s="271" t="s">
        <v>15152</v>
      </c>
      <c r="D4271" s="273">
        <v>41.69</v>
      </c>
    </row>
    <row r="4272" spans="1:4">
      <c r="A4272" s="271">
        <v>3806406</v>
      </c>
      <c r="B4272" s="272" t="s">
        <v>19229</v>
      </c>
      <c r="C4272" s="271" t="s">
        <v>42</v>
      </c>
      <c r="D4272" s="273">
        <v>4.95</v>
      </c>
    </row>
    <row r="4273" spans="1:4">
      <c r="A4273" s="271">
        <v>3806403</v>
      </c>
      <c r="B4273" s="272" t="s">
        <v>19230</v>
      </c>
      <c r="C4273" s="271" t="s">
        <v>14210</v>
      </c>
      <c r="D4273" s="273">
        <v>7.27</v>
      </c>
    </row>
    <row r="4274" spans="1:4">
      <c r="A4274" s="271">
        <v>3806402</v>
      </c>
      <c r="B4274" s="272" t="s">
        <v>19231</v>
      </c>
      <c r="C4274" s="271" t="s">
        <v>14210</v>
      </c>
      <c r="D4274" s="273">
        <v>1.98</v>
      </c>
    </row>
    <row r="4275" spans="1:4" ht="18">
      <c r="A4275" s="271">
        <v>3806407</v>
      </c>
      <c r="B4275" s="272" t="s">
        <v>19232</v>
      </c>
      <c r="C4275" s="271" t="s">
        <v>42</v>
      </c>
      <c r="D4275" s="273">
        <v>235.25</v>
      </c>
    </row>
    <row r="4276" spans="1:4">
      <c r="A4276" s="271">
        <v>3808043</v>
      </c>
      <c r="B4276" s="272" t="s">
        <v>19233</v>
      </c>
      <c r="C4276" s="271" t="s">
        <v>14210</v>
      </c>
      <c r="D4276" s="273">
        <v>3.43</v>
      </c>
    </row>
    <row r="4277" spans="1:4" ht="18">
      <c r="A4277" s="271">
        <v>3806431</v>
      </c>
      <c r="B4277" s="272" t="s">
        <v>19234</v>
      </c>
      <c r="C4277" s="271" t="s">
        <v>2081</v>
      </c>
      <c r="D4277" s="273">
        <v>5596.87</v>
      </c>
    </row>
    <row r="4278" spans="1:4" ht="18">
      <c r="A4278" s="271">
        <v>3806432</v>
      </c>
      <c r="B4278" s="272" t="s">
        <v>19235</v>
      </c>
      <c r="C4278" s="271" t="s">
        <v>2081</v>
      </c>
      <c r="D4278" s="273">
        <v>2929.71</v>
      </c>
    </row>
    <row r="4279" spans="1:4" ht="18">
      <c r="A4279" s="271">
        <v>3806429</v>
      </c>
      <c r="B4279" s="272" t="s">
        <v>19236</v>
      </c>
      <c r="C4279" s="271" t="s">
        <v>15152</v>
      </c>
      <c r="D4279" s="273">
        <v>14.54</v>
      </c>
    </row>
    <row r="4280" spans="1:4" ht="18">
      <c r="A4280" s="271">
        <v>3806430</v>
      </c>
      <c r="B4280" s="272" t="s">
        <v>19237</v>
      </c>
      <c r="C4280" s="271" t="s">
        <v>15152</v>
      </c>
      <c r="D4280" s="273">
        <v>9.08</v>
      </c>
    </row>
    <row r="4281" spans="1:4" ht="18">
      <c r="A4281" s="271">
        <v>3806428</v>
      </c>
      <c r="B4281" s="272" t="s">
        <v>19238</v>
      </c>
      <c r="C4281" s="271" t="s">
        <v>15152</v>
      </c>
      <c r="D4281" s="273">
        <v>31.4</v>
      </c>
    </row>
    <row r="4282" spans="1:4" ht="18">
      <c r="A4282" s="271">
        <v>3816198</v>
      </c>
      <c r="B4282" s="272" t="s">
        <v>19239</v>
      </c>
      <c r="C4282" s="271" t="s">
        <v>15152</v>
      </c>
      <c r="D4282" s="273">
        <v>66.010000000000005</v>
      </c>
    </row>
    <row r="4283" spans="1:4" ht="18">
      <c r="A4283" s="271">
        <v>3816197</v>
      </c>
      <c r="B4283" s="272" t="s">
        <v>19240</v>
      </c>
      <c r="C4283" s="271" t="s">
        <v>15152</v>
      </c>
      <c r="D4283" s="273">
        <v>61.05</v>
      </c>
    </row>
    <row r="4284" spans="1:4" ht="18">
      <c r="A4284" s="271">
        <v>3806410</v>
      </c>
      <c r="B4284" s="272" t="s">
        <v>19241</v>
      </c>
      <c r="C4284" s="271" t="s">
        <v>14210</v>
      </c>
      <c r="D4284" s="273">
        <v>53.38</v>
      </c>
    </row>
    <row r="4285" spans="1:4" ht="18">
      <c r="A4285" s="271">
        <v>3806411</v>
      </c>
      <c r="B4285" s="272" t="s">
        <v>19242</v>
      </c>
      <c r="C4285" s="271" t="s">
        <v>2086</v>
      </c>
      <c r="D4285" s="273">
        <v>562.6</v>
      </c>
    </row>
    <row r="4286" spans="1:4" ht="18">
      <c r="A4286" s="271">
        <v>3815644</v>
      </c>
      <c r="B4286" s="272" t="s">
        <v>19243</v>
      </c>
      <c r="C4286" s="271" t="s">
        <v>2081</v>
      </c>
      <c r="D4286" s="273">
        <v>79.319999999999993</v>
      </c>
    </row>
    <row r="4287" spans="1:4" ht="18">
      <c r="A4287" s="271">
        <v>3815643</v>
      </c>
      <c r="B4287" s="272" t="s">
        <v>19244</v>
      </c>
      <c r="C4287" s="271" t="s">
        <v>2081</v>
      </c>
      <c r="D4287" s="273">
        <v>62.3</v>
      </c>
    </row>
    <row r="4288" spans="1:4">
      <c r="A4288" s="271">
        <v>3815706</v>
      </c>
      <c r="B4288" s="272" t="s">
        <v>19245</v>
      </c>
      <c r="C4288" s="271" t="s">
        <v>42</v>
      </c>
      <c r="D4288" s="273">
        <v>116.11</v>
      </c>
    </row>
    <row r="4289" spans="1:4">
      <c r="A4289" s="271">
        <v>3815597</v>
      </c>
      <c r="B4289" s="272" t="s">
        <v>19246</v>
      </c>
      <c r="C4289" s="271" t="s">
        <v>42</v>
      </c>
      <c r="D4289" s="273">
        <v>110.98</v>
      </c>
    </row>
    <row r="4290" spans="1:4">
      <c r="A4290" s="271">
        <v>3815600</v>
      </c>
      <c r="B4290" s="272" t="s">
        <v>19247</v>
      </c>
      <c r="C4290" s="271" t="s">
        <v>14210</v>
      </c>
      <c r="D4290" s="273">
        <v>41.96</v>
      </c>
    </row>
    <row r="4291" spans="1:4">
      <c r="A4291" s="271">
        <v>3815601</v>
      </c>
      <c r="B4291" s="272" t="s">
        <v>19248</v>
      </c>
      <c r="C4291" s="271" t="s">
        <v>14210</v>
      </c>
      <c r="D4291" s="273">
        <v>37.909999999999997</v>
      </c>
    </row>
    <row r="4292" spans="1:4">
      <c r="A4292" s="271">
        <v>3815599</v>
      </c>
      <c r="B4292" s="272" t="s">
        <v>19249</v>
      </c>
      <c r="C4292" s="271" t="s">
        <v>14210</v>
      </c>
      <c r="D4292" s="273">
        <v>21.25</v>
      </c>
    </row>
    <row r="4293" spans="1:4">
      <c r="A4293" s="271">
        <v>3806414</v>
      </c>
      <c r="B4293" s="272" t="s">
        <v>19250</v>
      </c>
      <c r="C4293" s="271" t="s">
        <v>15152</v>
      </c>
      <c r="D4293" s="273">
        <v>468.33</v>
      </c>
    </row>
    <row r="4294" spans="1:4">
      <c r="A4294" s="271">
        <v>3806409</v>
      </c>
      <c r="B4294" s="272" t="s">
        <v>19251</v>
      </c>
      <c r="C4294" s="271" t="s">
        <v>42</v>
      </c>
      <c r="D4294" s="273">
        <v>48.98</v>
      </c>
    </row>
    <row r="4295" spans="1:4">
      <c r="A4295" s="271">
        <v>3815602</v>
      </c>
      <c r="B4295" s="272" t="s">
        <v>19252</v>
      </c>
      <c r="C4295" s="271" t="s">
        <v>42</v>
      </c>
      <c r="D4295" s="273">
        <v>26.89</v>
      </c>
    </row>
    <row r="4296" spans="1:4">
      <c r="A4296" s="271">
        <v>4011444</v>
      </c>
      <c r="B4296" s="272" t="s">
        <v>19253</v>
      </c>
      <c r="C4296" s="271" t="s">
        <v>2082</v>
      </c>
      <c r="D4296" s="273">
        <v>138.19999999999999</v>
      </c>
    </row>
    <row r="4297" spans="1:4">
      <c r="A4297" s="271">
        <v>4011443</v>
      </c>
      <c r="B4297" s="272" t="s">
        <v>19254</v>
      </c>
      <c r="C4297" s="271" t="s">
        <v>2082</v>
      </c>
      <c r="D4297" s="273">
        <v>93.56</v>
      </c>
    </row>
    <row r="4298" spans="1:4">
      <c r="A4298" s="271">
        <v>4011446</v>
      </c>
      <c r="B4298" s="272" t="s">
        <v>19255</v>
      </c>
      <c r="C4298" s="271" t="s">
        <v>2082</v>
      </c>
      <c r="D4298" s="273">
        <v>130.86000000000001</v>
      </c>
    </row>
    <row r="4299" spans="1:4">
      <c r="A4299" s="271">
        <v>4011445</v>
      </c>
      <c r="B4299" s="272" t="s">
        <v>19256</v>
      </c>
      <c r="C4299" s="271" t="s">
        <v>2082</v>
      </c>
      <c r="D4299" s="273">
        <v>85.23</v>
      </c>
    </row>
    <row r="4300" spans="1:4">
      <c r="A4300" s="271">
        <v>4011448</v>
      </c>
      <c r="B4300" s="272" t="s">
        <v>19257</v>
      </c>
      <c r="C4300" s="271" t="s">
        <v>2082</v>
      </c>
      <c r="D4300" s="273">
        <v>132.69</v>
      </c>
    </row>
    <row r="4301" spans="1:4">
      <c r="A4301" s="271">
        <v>4011447</v>
      </c>
      <c r="B4301" s="272" t="s">
        <v>19258</v>
      </c>
      <c r="C4301" s="271" t="s">
        <v>2082</v>
      </c>
      <c r="D4301" s="273">
        <v>85.78</v>
      </c>
    </row>
    <row r="4302" spans="1:4">
      <c r="A4302" s="271">
        <v>4011450</v>
      </c>
      <c r="B4302" s="272" t="s">
        <v>19259</v>
      </c>
      <c r="C4302" s="271" t="s">
        <v>2082</v>
      </c>
      <c r="D4302" s="273">
        <v>136.85</v>
      </c>
    </row>
    <row r="4303" spans="1:4">
      <c r="A4303" s="271">
        <v>4011449</v>
      </c>
      <c r="B4303" s="272" t="s">
        <v>19260</v>
      </c>
      <c r="C4303" s="271" t="s">
        <v>2082</v>
      </c>
      <c r="D4303" s="273">
        <v>90.77</v>
      </c>
    </row>
    <row r="4304" spans="1:4">
      <c r="A4304" s="271">
        <v>4011452</v>
      </c>
      <c r="B4304" s="272" t="s">
        <v>19261</v>
      </c>
      <c r="C4304" s="271" t="s">
        <v>2082</v>
      </c>
      <c r="D4304" s="273">
        <v>139.55000000000001</v>
      </c>
    </row>
    <row r="4305" spans="1:4">
      <c r="A4305" s="271">
        <v>4011451</v>
      </c>
      <c r="B4305" s="272" t="s">
        <v>19262</v>
      </c>
      <c r="C4305" s="271" t="s">
        <v>2082</v>
      </c>
      <c r="D4305" s="273">
        <v>94.08</v>
      </c>
    </row>
    <row r="4306" spans="1:4">
      <c r="A4306" s="271">
        <v>4011219</v>
      </c>
      <c r="B4306" s="272" t="s">
        <v>19263</v>
      </c>
      <c r="C4306" s="271" t="s">
        <v>15152</v>
      </c>
      <c r="D4306" s="273">
        <v>9.08</v>
      </c>
    </row>
    <row r="4307" spans="1:4">
      <c r="A4307" s="271">
        <v>4011291</v>
      </c>
      <c r="B4307" s="272" t="s">
        <v>19264</v>
      </c>
      <c r="C4307" s="271" t="s">
        <v>15152</v>
      </c>
      <c r="D4307" s="273">
        <v>42.2</v>
      </c>
    </row>
    <row r="4308" spans="1:4">
      <c r="A4308" s="271">
        <v>4011287</v>
      </c>
      <c r="B4308" s="272" t="s">
        <v>19265</v>
      </c>
      <c r="C4308" s="271" t="s">
        <v>15152</v>
      </c>
      <c r="D4308" s="273">
        <v>38.49</v>
      </c>
    </row>
    <row r="4309" spans="1:4">
      <c r="A4309" s="271">
        <v>4011305</v>
      </c>
      <c r="B4309" s="272" t="s">
        <v>19266</v>
      </c>
      <c r="C4309" s="271" t="s">
        <v>15152</v>
      </c>
      <c r="D4309" s="273">
        <v>63.73</v>
      </c>
    </row>
    <row r="4310" spans="1:4">
      <c r="A4310" s="271">
        <v>4011313</v>
      </c>
      <c r="B4310" s="272" t="s">
        <v>19267</v>
      </c>
      <c r="C4310" s="271" t="s">
        <v>15152</v>
      </c>
      <c r="D4310" s="273">
        <v>72.36</v>
      </c>
    </row>
    <row r="4311" spans="1:4">
      <c r="A4311" s="271">
        <v>4011297</v>
      </c>
      <c r="B4311" s="272" t="s">
        <v>19268</v>
      </c>
      <c r="C4311" s="271" t="s">
        <v>15152</v>
      </c>
      <c r="D4311" s="273">
        <v>76.150000000000006</v>
      </c>
    </row>
    <row r="4312" spans="1:4" ht="18">
      <c r="A4312" s="271">
        <v>4011221</v>
      </c>
      <c r="B4312" s="272" t="s">
        <v>19269</v>
      </c>
      <c r="C4312" s="271" t="s">
        <v>15152</v>
      </c>
      <c r="D4312" s="273">
        <v>9.66</v>
      </c>
    </row>
    <row r="4313" spans="1:4" ht="18">
      <c r="A4313" s="271">
        <v>4011226</v>
      </c>
      <c r="B4313" s="272" t="s">
        <v>19270</v>
      </c>
      <c r="C4313" s="271" t="s">
        <v>15152</v>
      </c>
      <c r="D4313" s="273">
        <v>23.54</v>
      </c>
    </row>
    <row r="4314" spans="1:4" ht="18">
      <c r="A4314" s="271">
        <v>4011240</v>
      </c>
      <c r="B4314" s="272" t="s">
        <v>19271</v>
      </c>
      <c r="C4314" s="271" t="s">
        <v>15152</v>
      </c>
      <c r="D4314" s="273">
        <v>79.489999999999995</v>
      </c>
    </row>
    <row r="4315" spans="1:4" ht="18">
      <c r="A4315" s="271">
        <v>4011239</v>
      </c>
      <c r="B4315" s="272" t="s">
        <v>19272</v>
      </c>
      <c r="C4315" s="271" t="s">
        <v>15152</v>
      </c>
      <c r="D4315" s="273">
        <v>64.180000000000007</v>
      </c>
    </row>
    <row r="4316" spans="1:4" ht="18">
      <c r="A4316" s="271">
        <v>4011268</v>
      </c>
      <c r="B4316" s="272" t="s">
        <v>19273</v>
      </c>
      <c r="C4316" s="271" t="s">
        <v>15152</v>
      </c>
      <c r="D4316" s="273">
        <v>52.26</v>
      </c>
    </row>
    <row r="4317" spans="1:4" ht="18">
      <c r="A4317" s="271">
        <v>4011267</v>
      </c>
      <c r="B4317" s="272" t="s">
        <v>19274</v>
      </c>
      <c r="C4317" s="271" t="s">
        <v>15152</v>
      </c>
      <c r="D4317" s="273">
        <v>36.479999999999997</v>
      </c>
    </row>
    <row r="4318" spans="1:4" ht="18">
      <c r="A4318" s="271">
        <v>4011256</v>
      </c>
      <c r="B4318" s="272" t="s">
        <v>19275</v>
      </c>
      <c r="C4318" s="271" t="s">
        <v>15152</v>
      </c>
      <c r="D4318" s="273">
        <v>42.27</v>
      </c>
    </row>
    <row r="4319" spans="1:4" ht="18">
      <c r="A4319" s="271">
        <v>4011255</v>
      </c>
      <c r="B4319" s="272" t="s">
        <v>19276</v>
      </c>
      <c r="C4319" s="271" t="s">
        <v>15152</v>
      </c>
      <c r="D4319" s="273">
        <v>26.49</v>
      </c>
    </row>
    <row r="4320" spans="1:4">
      <c r="A4320" s="271">
        <v>4011276</v>
      </c>
      <c r="B4320" s="272" t="s">
        <v>19277</v>
      </c>
      <c r="C4320" s="271" t="s">
        <v>15152</v>
      </c>
      <c r="D4320" s="273">
        <v>140.84</v>
      </c>
    </row>
    <row r="4321" spans="1:4">
      <c r="A4321" s="271">
        <v>4011275</v>
      </c>
      <c r="B4321" s="272" t="s">
        <v>19278</v>
      </c>
      <c r="C4321" s="271" t="s">
        <v>15152</v>
      </c>
      <c r="D4321" s="273">
        <v>82.08</v>
      </c>
    </row>
    <row r="4322" spans="1:4">
      <c r="A4322" s="271">
        <v>4011549</v>
      </c>
      <c r="B4322" s="272" t="s">
        <v>19279</v>
      </c>
      <c r="C4322" s="271" t="s">
        <v>15152</v>
      </c>
      <c r="D4322" s="273">
        <v>140.77000000000001</v>
      </c>
    </row>
    <row r="4323" spans="1:4">
      <c r="A4323" s="271">
        <v>4011548</v>
      </c>
      <c r="B4323" s="272" t="s">
        <v>19280</v>
      </c>
      <c r="C4323" s="271" t="s">
        <v>15152</v>
      </c>
      <c r="D4323" s="273">
        <v>82.01</v>
      </c>
    </row>
    <row r="4324" spans="1:4">
      <c r="A4324" s="271">
        <v>4011278</v>
      </c>
      <c r="B4324" s="272" t="s">
        <v>19281</v>
      </c>
      <c r="C4324" s="271" t="s">
        <v>15152</v>
      </c>
      <c r="D4324" s="273">
        <v>173.84</v>
      </c>
    </row>
    <row r="4325" spans="1:4">
      <c r="A4325" s="271">
        <v>4011277</v>
      </c>
      <c r="B4325" s="272" t="s">
        <v>19282</v>
      </c>
      <c r="C4325" s="271" t="s">
        <v>15152</v>
      </c>
      <c r="D4325" s="273">
        <v>111.86</v>
      </c>
    </row>
    <row r="4326" spans="1:4" ht="18">
      <c r="A4326" s="271">
        <v>4011561</v>
      </c>
      <c r="B4326" s="272" t="s">
        <v>19283</v>
      </c>
      <c r="C4326" s="271" t="s">
        <v>15152</v>
      </c>
      <c r="D4326" s="273">
        <v>173.77</v>
      </c>
    </row>
    <row r="4327" spans="1:4" ht="18">
      <c r="A4327" s="271">
        <v>4011560</v>
      </c>
      <c r="B4327" s="272" t="s">
        <v>19284</v>
      </c>
      <c r="C4327" s="271" t="s">
        <v>15152</v>
      </c>
      <c r="D4327" s="273">
        <v>111.79</v>
      </c>
    </row>
    <row r="4328" spans="1:4">
      <c r="A4328" s="271">
        <v>4011282</v>
      </c>
      <c r="B4328" s="272" t="s">
        <v>19285</v>
      </c>
      <c r="C4328" s="271" t="s">
        <v>15152</v>
      </c>
      <c r="D4328" s="273">
        <v>116.91</v>
      </c>
    </row>
    <row r="4329" spans="1:4">
      <c r="A4329" s="271">
        <v>4011281</v>
      </c>
      <c r="B4329" s="272" t="s">
        <v>19286</v>
      </c>
      <c r="C4329" s="271" t="s">
        <v>15152</v>
      </c>
      <c r="D4329" s="273">
        <v>71.45</v>
      </c>
    </row>
    <row r="4330" spans="1:4">
      <c r="A4330" s="271">
        <v>4011279</v>
      </c>
      <c r="B4330" s="272" t="s">
        <v>19287</v>
      </c>
      <c r="C4330" s="271" t="s">
        <v>15152</v>
      </c>
      <c r="D4330" s="273">
        <v>112.6</v>
      </c>
    </row>
    <row r="4331" spans="1:4">
      <c r="A4331" s="271">
        <v>4011280</v>
      </c>
      <c r="B4331" s="272" t="s">
        <v>19288</v>
      </c>
      <c r="C4331" s="271" t="s">
        <v>15152</v>
      </c>
      <c r="D4331" s="273">
        <v>67.14</v>
      </c>
    </row>
    <row r="4332" spans="1:4" ht="18">
      <c r="A4332" s="271">
        <v>4011327</v>
      </c>
      <c r="B4332" s="272" t="s">
        <v>19289</v>
      </c>
      <c r="C4332" s="271" t="s">
        <v>15152</v>
      </c>
      <c r="D4332" s="273">
        <v>30.34</v>
      </c>
    </row>
    <row r="4333" spans="1:4" ht="18">
      <c r="A4333" s="271">
        <v>4011325</v>
      </c>
      <c r="B4333" s="272" t="s">
        <v>19290</v>
      </c>
      <c r="C4333" s="271" t="s">
        <v>15152</v>
      </c>
      <c r="D4333" s="273">
        <v>19.02</v>
      </c>
    </row>
    <row r="4334" spans="1:4">
      <c r="A4334" s="271">
        <v>4011454</v>
      </c>
      <c r="B4334" s="272" t="s">
        <v>19291</v>
      </c>
      <c r="C4334" s="271" t="s">
        <v>2082</v>
      </c>
      <c r="D4334" s="273">
        <v>135.56</v>
      </c>
    </row>
    <row r="4335" spans="1:4">
      <c r="A4335" s="271">
        <v>4011453</v>
      </c>
      <c r="B4335" s="272" t="s">
        <v>19292</v>
      </c>
      <c r="C4335" s="271" t="s">
        <v>2082</v>
      </c>
      <c r="D4335" s="273">
        <v>101.64</v>
      </c>
    </row>
    <row r="4336" spans="1:4">
      <c r="A4336" s="271">
        <v>4011455</v>
      </c>
      <c r="B4336" s="272" t="s">
        <v>19293</v>
      </c>
      <c r="C4336" s="271" t="s">
        <v>2082</v>
      </c>
      <c r="D4336" s="273">
        <v>12.64</v>
      </c>
    </row>
    <row r="4337" spans="1:4">
      <c r="A4337" s="271">
        <v>4011459</v>
      </c>
      <c r="B4337" s="272" t="s">
        <v>19294</v>
      </c>
      <c r="C4337" s="271" t="s">
        <v>2082</v>
      </c>
      <c r="D4337" s="273">
        <v>139.38999999999999</v>
      </c>
    </row>
    <row r="4338" spans="1:4">
      <c r="A4338" s="271">
        <v>4011458</v>
      </c>
      <c r="B4338" s="272" t="s">
        <v>19295</v>
      </c>
      <c r="C4338" s="271" t="s">
        <v>2082</v>
      </c>
      <c r="D4338" s="273">
        <v>103.55</v>
      </c>
    </row>
    <row r="4339" spans="1:4">
      <c r="A4339" s="271">
        <v>4011463</v>
      </c>
      <c r="B4339" s="272" t="s">
        <v>19296</v>
      </c>
      <c r="C4339" s="271" t="s">
        <v>2082</v>
      </c>
      <c r="D4339" s="273">
        <v>141.37</v>
      </c>
    </row>
    <row r="4340" spans="1:4">
      <c r="A4340" s="271">
        <v>4011462</v>
      </c>
      <c r="B4340" s="272" t="s">
        <v>19297</v>
      </c>
      <c r="C4340" s="271" t="s">
        <v>2082</v>
      </c>
      <c r="D4340" s="273">
        <v>102.16</v>
      </c>
    </row>
    <row r="4341" spans="1:4">
      <c r="A4341" s="271">
        <v>4011464</v>
      </c>
      <c r="B4341" s="272" t="s">
        <v>19298</v>
      </c>
      <c r="C4341" s="271" t="s">
        <v>2082</v>
      </c>
      <c r="D4341" s="273">
        <v>12.64</v>
      </c>
    </row>
    <row r="4342" spans="1:4">
      <c r="A4342" s="271">
        <v>4011457</v>
      </c>
      <c r="B4342" s="272" t="s">
        <v>19299</v>
      </c>
      <c r="C4342" s="271" t="s">
        <v>2082</v>
      </c>
      <c r="D4342" s="273">
        <v>138.6</v>
      </c>
    </row>
    <row r="4343" spans="1:4">
      <c r="A4343" s="271">
        <v>4011456</v>
      </c>
      <c r="B4343" s="272" t="s">
        <v>19300</v>
      </c>
      <c r="C4343" s="271" t="s">
        <v>2082</v>
      </c>
      <c r="D4343" s="273">
        <v>101.82</v>
      </c>
    </row>
    <row r="4344" spans="1:4">
      <c r="A4344" s="271">
        <v>4011461</v>
      </c>
      <c r="B4344" s="272" t="s">
        <v>19301</v>
      </c>
      <c r="C4344" s="271" t="s">
        <v>2082</v>
      </c>
      <c r="D4344" s="273">
        <v>139.75</v>
      </c>
    </row>
    <row r="4345" spans="1:4">
      <c r="A4345" s="271">
        <v>4011460</v>
      </c>
      <c r="B4345" s="272" t="s">
        <v>19302</v>
      </c>
      <c r="C4345" s="271" t="s">
        <v>2082</v>
      </c>
      <c r="D4345" s="273">
        <v>103.73</v>
      </c>
    </row>
    <row r="4346" spans="1:4">
      <c r="A4346" s="271">
        <v>4011466</v>
      </c>
      <c r="B4346" s="272" t="s">
        <v>19303</v>
      </c>
      <c r="C4346" s="271" t="s">
        <v>2082</v>
      </c>
      <c r="D4346" s="273">
        <v>145.46</v>
      </c>
    </row>
    <row r="4347" spans="1:4">
      <c r="A4347" s="271">
        <v>4011465</v>
      </c>
      <c r="B4347" s="272" t="s">
        <v>19304</v>
      </c>
      <c r="C4347" s="271" t="s">
        <v>2082</v>
      </c>
      <c r="D4347" s="273">
        <v>105.5</v>
      </c>
    </row>
    <row r="4348" spans="1:4">
      <c r="A4348" s="271">
        <v>4011469</v>
      </c>
      <c r="B4348" s="272" t="s">
        <v>19305</v>
      </c>
      <c r="C4348" s="271" t="s">
        <v>2082</v>
      </c>
      <c r="D4348" s="273">
        <v>161.07</v>
      </c>
    </row>
    <row r="4349" spans="1:4">
      <c r="A4349" s="271">
        <v>4011473</v>
      </c>
      <c r="B4349" s="272" t="s">
        <v>19306</v>
      </c>
      <c r="C4349" s="271" t="s">
        <v>2082</v>
      </c>
      <c r="D4349" s="273">
        <v>139.15</v>
      </c>
    </row>
    <row r="4350" spans="1:4">
      <c r="A4350" s="271">
        <v>4011470</v>
      </c>
      <c r="B4350" s="272" t="s">
        <v>19307</v>
      </c>
      <c r="C4350" s="271" t="s">
        <v>2082</v>
      </c>
      <c r="D4350" s="273">
        <v>164.05</v>
      </c>
    </row>
    <row r="4351" spans="1:4">
      <c r="A4351" s="271">
        <v>4011474</v>
      </c>
      <c r="B4351" s="272" t="s">
        <v>19308</v>
      </c>
      <c r="C4351" s="271" t="s">
        <v>2082</v>
      </c>
      <c r="D4351" s="273">
        <v>142.13</v>
      </c>
    </row>
    <row r="4352" spans="1:4">
      <c r="A4352" s="271">
        <v>4011471</v>
      </c>
      <c r="B4352" s="272" t="s">
        <v>19309</v>
      </c>
      <c r="C4352" s="271" t="s">
        <v>2082</v>
      </c>
      <c r="D4352" s="273">
        <v>164.24</v>
      </c>
    </row>
    <row r="4353" spans="1:4">
      <c r="A4353" s="271">
        <v>4011475</v>
      </c>
      <c r="B4353" s="272" t="s">
        <v>19310</v>
      </c>
      <c r="C4353" s="271" t="s">
        <v>2082</v>
      </c>
      <c r="D4353" s="273">
        <v>143.61000000000001</v>
      </c>
    </row>
    <row r="4354" spans="1:4">
      <c r="A4354" s="271">
        <v>4011472</v>
      </c>
      <c r="B4354" s="272" t="s">
        <v>19311</v>
      </c>
      <c r="C4354" s="271" t="s">
        <v>2082</v>
      </c>
      <c r="D4354" s="273">
        <v>165.4</v>
      </c>
    </row>
    <row r="4355" spans="1:4">
      <c r="A4355" s="271">
        <v>4011476</v>
      </c>
      <c r="B4355" s="272" t="s">
        <v>19312</v>
      </c>
      <c r="C4355" s="271" t="s">
        <v>2082</v>
      </c>
      <c r="D4355" s="273">
        <v>139.15</v>
      </c>
    </row>
    <row r="4356" spans="1:4">
      <c r="A4356" s="271">
        <v>4011478</v>
      </c>
      <c r="B4356" s="272" t="s">
        <v>19313</v>
      </c>
      <c r="C4356" s="271" t="s">
        <v>2082</v>
      </c>
      <c r="D4356" s="273">
        <v>117.59</v>
      </c>
    </row>
    <row r="4357" spans="1:4">
      <c r="A4357" s="271">
        <v>4011477</v>
      </c>
      <c r="B4357" s="272" t="s">
        <v>19314</v>
      </c>
      <c r="C4357" s="271" t="s">
        <v>2082</v>
      </c>
      <c r="D4357" s="273">
        <v>102.31</v>
      </c>
    </row>
    <row r="4358" spans="1:4">
      <c r="A4358" s="271">
        <v>4011538</v>
      </c>
      <c r="B4358" s="272" t="s">
        <v>19315</v>
      </c>
      <c r="C4358" s="271" t="s">
        <v>14210</v>
      </c>
      <c r="D4358" s="273">
        <v>0.13</v>
      </c>
    </row>
    <row r="4359" spans="1:4">
      <c r="A4359" s="271">
        <v>4016096</v>
      </c>
      <c r="B4359" s="272" t="s">
        <v>19316</v>
      </c>
      <c r="C4359" s="271" t="s">
        <v>15152</v>
      </c>
      <c r="D4359" s="273">
        <v>1.1299999999999999</v>
      </c>
    </row>
    <row r="4360" spans="1:4">
      <c r="A4360" s="271">
        <v>4016008</v>
      </c>
      <c r="B4360" s="272" t="s">
        <v>19317</v>
      </c>
      <c r="C4360" s="271" t="s">
        <v>15152</v>
      </c>
      <c r="D4360" s="273">
        <v>2.95</v>
      </c>
    </row>
    <row r="4361" spans="1:4">
      <c r="A4361" s="271">
        <v>4016007</v>
      </c>
      <c r="B4361" s="272" t="s">
        <v>19318</v>
      </c>
      <c r="C4361" s="271" t="s">
        <v>15152</v>
      </c>
      <c r="D4361" s="273">
        <v>3.64</v>
      </c>
    </row>
    <row r="4362" spans="1:4">
      <c r="A4362" s="271">
        <v>4015612</v>
      </c>
      <c r="B4362" s="272" t="s">
        <v>19319</v>
      </c>
      <c r="C4362" s="271" t="s">
        <v>15152</v>
      </c>
      <c r="D4362" s="273">
        <v>8.9499999999999993</v>
      </c>
    </row>
    <row r="4363" spans="1:4">
      <c r="A4363" s="271">
        <v>4011479</v>
      </c>
      <c r="B4363" s="272" t="s">
        <v>19320</v>
      </c>
      <c r="C4363" s="271" t="s">
        <v>15152</v>
      </c>
      <c r="D4363" s="273">
        <v>44.94</v>
      </c>
    </row>
    <row r="4364" spans="1:4">
      <c r="A4364" s="271">
        <v>4011480</v>
      </c>
      <c r="B4364" s="272" t="s">
        <v>19321</v>
      </c>
      <c r="C4364" s="271" t="s">
        <v>15152</v>
      </c>
      <c r="D4364" s="273">
        <v>59.49</v>
      </c>
    </row>
    <row r="4365" spans="1:4" ht="18">
      <c r="A4365" s="271">
        <v>4011562</v>
      </c>
      <c r="B4365" s="272" t="s">
        <v>19322</v>
      </c>
      <c r="C4365" s="271" t="s">
        <v>14210</v>
      </c>
      <c r="D4365" s="273">
        <v>34.130000000000003</v>
      </c>
    </row>
    <row r="4366" spans="1:4">
      <c r="A4366" s="271">
        <v>4011351</v>
      </c>
      <c r="B4366" s="272" t="s">
        <v>19323</v>
      </c>
      <c r="C4366" s="271" t="s">
        <v>14210</v>
      </c>
      <c r="D4366" s="273">
        <v>0.32</v>
      </c>
    </row>
    <row r="4367" spans="1:4">
      <c r="A4367" s="271">
        <v>4011352</v>
      </c>
      <c r="B4367" s="272" t="s">
        <v>19324</v>
      </c>
      <c r="C4367" s="271" t="s">
        <v>14210</v>
      </c>
      <c r="D4367" s="273">
        <v>0.35</v>
      </c>
    </row>
    <row r="4368" spans="1:4">
      <c r="A4368" s="271">
        <v>4011402</v>
      </c>
      <c r="B4368" s="272" t="s">
        <v>19325</v>
      </c>
      <c r="C4368" s="271" t="s">
        <v>14210</v>
      </c>
      <c r="D4368" s="273">
        <v>0.61</v>
      </c>
    </row>
    <row r="4369" spans="1:4">
      <c r="A4369" s="271">
        <v>4011401</v>
      </c>
      <c r="B4369" s="272" t="s">
        <v>19326</v>
      </c>
      <c r="C4369" s="271" t="s">
        <v>14210</v>
      </c>
      <c r="D4369" s="273">
        <v>0.47</v>
      </c>
    </row>
    <row r="4370" spans="1:4">
      <c r="A4370" s="271">
        <v>4011404</v>
      </c>
      <c r="B4370" s="272" t="s">
        <v>19327</v>
      </c>
      <c r="C4370" s="271" t="s">
        <v>14210</v>
      </c>
      <c r="D4370" s="273">
        <v>0.43</v>
      </c>
    </row>
    <row r="4371" spans="1:4">
      <c r="A4371" s="271">
        <v>4011403</v>
      </c>
      <c r="B4371" s="272" t="s">
        <v>19328</v>
      </c>
      <c r="C4371" s="271" t="s">
        <v>14210</v>
      </c>
      <c r="D4371" s="273">
        <v>0.32</v>
      </c>
    </row>
    <row r="4372" spans="1:4">
      <c r="A4372" s="271">
        <v>4011406</v>
      </c>
      <c r="B4372" s="272" t="s">
        <v>19329</v>
      </c>
      <c r="C4372" s="271" t="s">
        <v>14210</v>
      </c>
      <c r="D4372" s="273">
        <v>0.8</v>
      </c>
    </row>
    <row r="4373" spans="1:4">
      <c r="A4373" s="271">
        <v>4011405</v>
      </c>
      <c r="B4373" s="272" t="s">
        <v>19330</v>
      </c>
      <c r="C4373" s="271" t="s">
        <v>14210</v>
      </c>
      <c r="D4373" s="273">
        <v>0.61</v>
      </c>
    </row>
    <row r="4374" spans="1:4">
      <c r="A4374" s="271">
        <v>4011392</v>
      </c>
      <c r="B4374" s="272" t="s">
        <v>19331</v>
      </c>
      <c r="C4374" s="271" t="s">
        <v>15152</v>
      </c>
      <c r="D4374" s="273">
        <v>143.02000000000001</v>
      </c>
    </row>
    <row r="4375" spans="1:4">
      <c r="A4375" s="271">
        <v>4011391</v>
      </c>
      <c r="B4375" s="272" t="s">
        <v>19332</v>
      </c>
      <c r="C4375" s="271" t="s">
        <v>15152</v>
      </c>
      <c r="D4375" s="273">
        <v>96.8</v>
      </c>
    </row>
    <row r="4376" spans="1:4">
      <c r="A4376" s="271">
        <v>4011394</v>
      </c>
      <c r="B4376" s="272" t="s">
        <v>19333</v>
      </c>
      <c r="C4376" s="271" t="s">
        <v>15152</v>
      </c>
      <c r="D4376" s="273">
        <v>143.52000000000001</v>
      </c>
    </row>
    <row r="4377" spans="1:4">
      <c r="A4377" s="271">
        <v>4011393</v>
      </c>
      <c r="B4377" s="272" t="s">
        <v>19334</v>
      </c>
      <c r="C4377" s="271" t="s">
        <v>15152</v>
      </c>
      <c r="D4377" s="273">
        <v>97.29</v>
      </c>
    </row>
    <row r="4378" spans="1:4">
      <c r="A4378" s="271">
        <v>4011396</v>
      </c>
      <c r="B4378" s="272" t="s">
        <v>19335</v>
      </c>
      <c r="C4378" s="271" t="s">
        <v>15152</v>
      </c>
      <c r="D4378" s="273">
        <v>145.07</v>
      </c>
    </row>
    <row r="4379" spans="1:4">
      <c r="A4379" s="271">
        <v>4011395</v>
      </c>
      <c r="B4379" s="272" t="s">
        <v>19336</v>
      </c>
      <c r="C4379" s="271" t="s">
        <v>15152</v>
      </c>
      <c r="D4379" s="273">
        <v>97.86</v>
      </c>
    </row>
    <row r="4380" spans="1:4">
      <c r="A4380" s="271">
        <v>4011398</v>
      </c>
      <c r="B4380" s="272" t="s">
        <v>19337</v>
      </c>
      <c r="C4380" s="271" t="s">
        <v>15152</v>
      </c>
      <c r="D4380" s="273">
        <v>148.80000000000001</v>
      </c>
    </row>
    <row r="4381" spans="1:4">
      <c r="A4381" s="271">
        <v>4011397</v>
      </c>
      <c r="B4381" s="272" t="s">
        <v>19338</v>
      </c>
      <c r="C4381" s="271" t="s">
        <v>15152</v>
      </c>
      <c r="D4381" s="273">
        <v>98.15</v>
      </c>
    </row>
    <row r="4382" spans="1:4" ht="18">
      <c r="A4382" s="271">
        <v>4011400</v>
      </c>
      <c r="B4382" s="272" t="s">
        <v>19339</v>
      </c>
      <c r="C4382" s="271" t="s">
        <v>15152</v>
      </c>
      <c r="D4382" s="273">
        <v>157.75</v>
      </c>
    </row>
    <row r="4383" spans="1:4">
      <c r="A4383" s="271">
        <v>4011399</v>
      </c>
      <c r="B4383" s="272" t="s">
        <v>19340</v>
      </c>
      <c r="C4383" s="271" t="s">
        <v>15152</v>
      </c>
      <c r="D4383" s="273">
        <v>112.56</v>
      </c>
    </row>
    <row r="4384" spans="1:4" ht="18">
      <c r="A4384" s="271">
        <v>4011490</v>
      </c>
      <c r="B4384" s="272" t="s">
        <v>19341</v>
      </c>
      <c r="C4384" s="271" t="s">
        <v>14210</v>
      </c>
      <c r="D4384" s="273">
        <v>3.43</v>
      </c>
    </row>
    <row r="4385" spans="1:4" ht="18">
      <c r="A4385" s="271">
        <v>4011536</v>
      </c>
      <c r="B4385" s="272" t="s">
        <v>19342</v>
      </c>
      <c r="C4385" s="271" t="s">
        <v>14210</v>
      </c>
      <c r="D4385" s="273">
        <v>1.44</v>
      </c>
    </row>
    <row r="4386" spans="1:4">
      <c r="A4386" s="271">
        <v>4011415</v>
      </c>
      <c r="B4386" s="272" t="s">
        <v>19343</v>
      </c>
      <c r="C4386" s="271" t="s">
        <v>2082</v>
      </c>
      <c r="D4386" s="273">
        <v>122.12</v>
      </c>
    </row>
    <row r="4387" spans="1:4">
      <c r="A4387" s="271">
        <v>4011416</v>
      </c>
      <c r="B4387" s="272" t="s">
        <v>19344</v>
      </c>
      <c r="C4387" s="271" t="s">
        <v>2082</v>
      </c>
      <c r="D4387" s="273">
        <v>103.92</v>
      </c>
    </row>
    <row r="4388" spans="1:4" ht="18">
      <c r="A4388" s="271">
        <v>4011408</v>
      </c>
      <c r="B4388" s="272" t="s">
        <v>19345</v>
      </c>
      <c r="C4388" s="271" t="s">
        <v>14210</v>
      </c>
      <c r="D4388" s="273">
        <v>1.59</v>
      </c>
    </row>
    <row r="4389" spans="1:4" ht="18">
      <c r="A4389" s="271">
        <v>4011407</v>
      </c>
      <c r="B4389" s="272" t="s">
        <v>19346</v>
      </c>
      <c r="C4389" s="271" t="s">
        <v>14210</v>
      </c>
      <c r="D4389" s="273">
        <v>1.37</v>
      </c>
    </row>
    <row r="4390" spans="1:4" ht="18">
      <c r="A4390" s="271">
        <v>4011410</v>
      </c>
      <c r="B4390" s="272" t="s">
        <v>19347</v>
      </c>
      <c r="C4390" s="271" t="s">
        <v>14210</v>
      </c>
      <c r="D4390" s="273">
        <v>2.99</v>
      </c>
    </row>
    <row r="4391" spans="1:4" ht="18">
      <c r="A4391" s="271">
        <v>4011409</v>
      </c>
      <c r="B4391" s="272" t="s">
        <v>19348</v>
      </c>
      <c r="C4391" s="271" t="s">
        <v>14210</v>
      </c>
      <c r="D4391" s="273">
        <v>2.56</v>
      </c>
    </row>
    <row r="4392" spans="1:4" ht="18">
      <c r="A4392" s="271">
        <v>4011412</v>
      </c>
      <c r="B4392" s="272" t="s">
        <v>19349</v>
      </c>
      <c r="C4392" s="271" t="s">
        <v>14210</v>
      </c>
      <c r="D4392" s="273">
        <v>4.1500000000000004</v>
      </c>
    </row>
    <row r="4393" spans="1:4" ht="18">
      <c r="A4393" s="271">
        <v>4011411</v>
      </c>
      <c r="B4393" s="272" t="s">
        <v>19350</v>
      </c>
      <c r="C4393" s="271" t="s">
        <v>14210</v>
      </c>
      <c r="D4393" s="273">
        <v>3.56</v>
      </c>
    </row>
    <row r="4394" spans="1:4">
      <c r="A4394" s="271">
        <v>4011520</v>
      </c>
      <c r="B4394" s="272" t="s">
        <v>19351</v>
      </c>
      <c r="C4394" s="271" t="s">
        <v>15152</v>
      </c>
      <c r="D4394" s="273">
        <v>395.16</v>
      </c>
    </row>
    <row r="4395" spans="1:4" ht="18">
      <c r="A4395" s="271">
        <v>4011507</v>
      </c>
      <c r="B4395" s="272" t="s">
        <v>19352</v>
      </c>
      <c r="C4395" s="271" t="s">
        <v>15152</v>
      </c>
      <c r="D4395" s="273">
        <v>303.62</v>
      </c>
    </row>
    <row r="4396" spans="1:4">
      <c r="A4396" s="271">
        <v>4011535</v>
      </c>
      <c r="B4396" s="272" t="s">
        <v>19353</v>
      </c>
      <c r="C4396" s="271" t="s">
        <v>15152</v>
      </c>
      <c r="D4396" s="273">
        <v>270.39999999999998</v>
      </c>
    </row>
    <row r="4397" spans="1:4">
      <c r="A4397" s="271">
        <v>4011534</v>
      </c>
      <c r="B4397" s="272" t="s">
        <v>19354</v>
      </c>
      <c r="C4397" s="271" t="s">
        <v>15152</v>
      </c>
      <c r="D4397" s="273">
        <v>204.95</v>
      </c>
    </row>
    <row r="4398" spans="1:4">
      <c r="A4398" s="271">
        <v>4011533</v>
      </c>
      <c r="B4398" s="272" t="s">
        <v>19355</v>
      </c>
      <c r="C4398" s="271" t="s">
        <v>15152</v>
      </c>
      <c r="D4398" s="273">
        <v>275.45</v>
      </c>
    </row>
    <row r="4399" spans="1:4">
      <c r="A4399" s="271">
        <v>4011532</v>
      </c>
      <c r="B4399" s="272" t="s">
        <v>19356</v>
      </c>
      <c r="C4399" s="271" t="s">
        <v>15152</v>
      </c>
      <c r="D4399" s="273">
        <v>210</v>
      </c>
    </row>
    <row r="4400" spans="1:4">
      <c r="A4400" s="271">
        <v>4011492</v>
      </c>
      <c r="B4400" s="272" t="s">
        <v>19357</v>
      </c>
      <c r="C4400" s="271" t="s">
        <v>15152</v>
      </c>
      <c r="D4400" s="273">
        <v>209.28</v>
      </c>
    </row>
    <row r="4401" spans="1:4">
      <c r="A4401" s="271">
        <v>4011491</v>
      </c>
      <c r="B4401" s="272" t="s">
        <v>19358</v>
      </c>
      <c r="C4401" s="271" t="s">
        <v>15152</v>
      </c>
      <c r="D4401" s="273">
        <v>157.41999999999999</v>
      </c>
    </row>
    <row r="4402" spans="1:4">
      <c r="A4402" s="271">
        <v>4011353</v>
      </c>
      <c r="B4402" s="272" t="s">
        <v>19359</v>
      </c>
      <c r="C4402" s="271" t="s">
        <v>14210</v>
      </c>
      <c r="D4402" s="273">
        <v>0.24</v>
      </c>
    </row>
    <row r="4403" spans="1:4">
      <c r="A4403" s="271">
        <v>4011354</v>
      </c>
      <c r="B4403" s="272" t="s">
        <v>19360</v>
      </c>
      <c r="C4403" s="271" t="s">
        <v>14210</v>
      </c>
      <c r="D4403" s="273">
        <v>0.24</v>
      </c>
    </row>
    <row r="4404" spans="1:4">
      <c r="A4404" s="271">
        <v>4011418</v>
      </c>
      <c r="B4404" s="272" t="s">
        <v>19361</v>
      </c>
      <c r="C4404" s="271" t="s">
        <v>15152</v>
      </c>
      <c r="D4404" s="273">
        <v>215.28</v>
      </c>
    </row>
    <row r="4405" spans="1:4">
      <c r="A4405" s="271">
        <v>4011417</v>
      </c>
      <c r="B4405" s="272" t="s">
        <v>19362</v>
      </c>
      <c r="C4405" s="271" t="s">
        <v>15152</v>
      </c>
      <c r="D4405" s="273">
        <v>138</v>
      </c>
    </row>
    <row r="4406" spans="1:4">
      <c r="A4406" s="271">
        <v>4011420</v>
      </c>
      <c r="B4406" s="272" t="s">
        <v>19363</v>
      </c>
      <c r="C4406" s="271" t="s">
        <v>15152</v>
      </c>
      <c r="D4406" s="273">
        <v>224.11</v>
      </c>
    </row>
    <row r="4407" spans="1:4">
      <c r="A4407" s="271">
        <v>4011419</v>
      </c>
      <c r="B4407" s="272" t="s">
        <v>19364</v>
      </c>
      <c r="C4407" s="271" t="s">
        <v>15152</v>
      </c>
      <c r="D4407" s="273">
        <v>135.66</v>
      </c>
    </row>
    <row r="4408" spans="1:4">
      <c r="A4408" s="271">
        <v>4011422</v>
      </c>
      <c r="B4408" s="272" t="s">
        <v>19365</v>
      </c>
      <c r="C4408" s="271" t="s">
        <v>15152</v>
      </c>
      <c r="D4408" s="273">
        <v>226.66</v>
      </c>
    </row>
    <row r="4409" spans="1:4">
      <c r="A4409" s="271">
        <v>4011421</v>
      </c>
      <c r="B4409" s="272" t="s">
        <v>19366</v>
      </c>
      <c r="C4409" s="271" t="s">
        <v>15152</v>
      </c>
      <c r="D4409" s="273">
        <v>146.27000000000001</v>
      </c>
    </row>
    <row r="4410" spans="1:4">
      <c r="A4410" s="271">
        <v>4011424</v>
      </c>
      <c r="B4410" s="272" t="s">
        <v>19367</v>
      </c>
      <c r="C4410" s="271" t="s">
        <v>15152</v>
      </c>
      <c r="D4410" s="273">
        <v>236.44</v>
      </c>
    </row>
    <row r="4411" spans="1:4">
      <c r="A4411" s="271">
        <v>4011423</v>
      </c>
      <c r="B4411" s="272" t="s">
        <v>19368</v>
      </c>
      <c r="C4411" s="271" t="s">
        <v>15152</v>
      </c>
      <c r="D4411" s="273">
        <v>143.93</v>
      </c>
    </row>
    <row r="4412" spans="1:4">
      <c r="A4412" s="271">
        <v>4011426</v>
      </c>
      <c r="B4412" s="272" t="s">
        <v>19369</v>
      </c>
      <c r="C4412" s="271" t="s">
        <v>15152</v>
      </c>
      <c r="D4412" s="273">
        <v>215.28</v>
      </c>
    </row>
    <row r="4413" spans="1:4" ht="18">
      <c r="A4413" s="271">
        <v>4011425</v>
      </c>
      <c r="B4413" s="272" t="s">
        <v>19370</v>
      </c>
      <c r="C4413" s="271" t="s">
        <v>15152</v>
      </c>
      <c r="D4413" s="273">
        <v>138</v>
      </c>
    </row>
    <row r="4414" spans="1:4">
      <c r="A4414" s="271">
        <v>4011428</v>
      </c>
      <c r="B4414" s="272" t="s">
        <v>19371</v>
      </c>
      <c r="C4414" s="271" t="s">
        <v>15152</v>
      </c>
      <c r="D4414" s="273">
        <v>224.11</v>
      </c>
    </row>
    <row r="4415" spans="1:4" ht="18">
      <c r="A4415" s="271">
        <v>4011427</v>
      </c>
      <c r="B4415" s="272" t="s">
        <v>19372</v>
      </c>
      <c r="C4415" s="271" t="s">
        <v>15152</v>
      </c>
      <c r="D4415" s="273">
        <v>135.66</v>
      </c>
    </row>
    <row r="4416" spans="1:4">
      <c r="A4416" s="271">
        <v>4011430</v>
      </c>
      <c r="B4416" s="272" t="s">
        <v>19373</v>
      </c>
      <c r="C4416" s="271" t="s">
        <v>15152</v>
      </c>
      <c r="D4416" s="273">
        <v>225.88</v>
      </c>
    </row>
    <row r="4417" spans="1:4" ht="18">
      <c r="A4417" s="271">
        <v>4011429</v>
      </c>
      <c r="B4417" s="272" t="s">
        <v>19374</v>
      </c>
      <c r="C4417" s="271" t="s">
        <v>15152</v>
      </c>
      <c r="D4417" s="273">
        <v>145.87</v>
      </c>
    </row>
    <row r="4418" spans="1:4">
      <c r="A4418" s="271">
        <v>4011432</v>
      </c>
      <c r="B4418" s="272" t="s">
        <v>19375</v>
      </c>
      <c r="C4418" s="271" t="s">
        <v>15152</v>
      </c>
      <c r="D4418" s="273">
        <v>235.61</v>
      </c>
    </row>
    <row r="4419" spans="1:4" ht="18">
      <c r="A4419" s="271">
        <v>4011431</v>
      </c>
      <c r="B4419" s="272" t="s">
        <v>19376</v>
      </c>
      <c r="C4419" s="271" t="s">
        <v>15152</v>
      </c>
      <c r="D4419" s="273">
        <v>143.54</v>
      </c>
    </row>
    <row r="4420" spans="1:4" ht="18">
      <c r="A4420" s="271">
        <v>4011434</v>
      </c>
      <c r="B4420" s="272" t="s">
        <v>19377</v>
      </c>
      <c r="C4420" s="271" t="s">
        <v>2082</v>
      </c>
      <c r="D4420" s="273">
        <v>139.16999999999999</v>
      </c>
    </row>
    <row r="4421" spans="1:4" ht="18">
      <c r="A4421" s="271">
        <v>4011433</v>
      </c>
      <c r="B4421" s="272" t="s">
        <v>19378</v>
      </c>
      <c r="C4421" s="271" t="s">
        <v>2082</v>
      </c>
      <c r="D4421" s="273">
        <v>101.4</v>
      </c>
    </row>
    <row r="4422" spans="1:4" ht="18">
      <c r="A4422" s="271">
        <v>4011436</v>
      </c>
      <c r="B4422" s="272" t="s">
        <v>19379</v>
      </c>
      <c r="C4422" s="271" t="s">
        <v>2082</v>
      </c>
      <c r="D4422" s="273">
        <v>133.63</v>
      </c>
    </row>
    <row r="4423" spans="1:4" ht="18">
      <c r="A4423" s="271">
        <v>4011435</v>
      </c>
      <c r="B4423" s="272" t="s">
        <v>19380</v>
      </c>
      <c r="C4423" s="271" t="s">
        <v>2082</v>
      </c>
      <c r="D4423" s="273">
        <v>94.57</v>
      </c>
    </row>
    <row r="4424" spans="1:4" ht="18">
      <c r="A4424" s="271">
        <v>4011438</v>
      </c>
      <c r="B4424" s="272" t="s">
        <v>19381</v>
      </c>
      <c r="C4424" s="271" t="s">
        <v>2082</v>
      </c>
      <c r="D4424" s="273">
        <v>140.08000000000001</v>
      </c>
    </row>
    <row r="4425" spans="1:4" ht="18">
      <c r="A4425" s="271">
        <v>4011437</v>
      </c>
      <c r="B4425" s="272" t="s">
        <v>19382</v>
      </c>
      <c r="C4425" s="271" t="s">
        <v>2082</v>
      </c>
      <c r="D4425" s="273">
        <v>100.07</v>
      </c>
    </row>
    <row r="4426" spans="1:4" ht="18">
      <c r="A4426" s="271">
        <v>4011440</v>
      </c>
      <c r="B4426" s="272" t="s">
        <v>19383</v>
      </c>
      <c r="C4426" s="271" t="s">
        <v>2082</v>
      </c>
      <c r="D4426" s="273">
        <v>141.69</v>
      </c>
    </row>
    <row r="4427" spans="1:4" ht="18">
      <c r="A4427" s="271">
        <v>4011439</v>
      </c>
      <c r="B4427" s="272" t="s">
        <v>19384</v>
      </c>
      <c r="C4427" s="271" t="s">
        <v>2082</v>
      </c>
      <c r="D4427" s="273">
        <v>104.64</v>
      </c>
    </row>
    <row r="4428" spans="1:4" ht="18">
      <c r="A4428" s="271">
        <v>4011442</v>
      </c>
      <c r="B4428" s="272" t="s">
        <v>19385</v>
      </c>
      <c r="C4428" s="271" t="s">
        <v>2082</v>
      </c>
      <c r="D4428" s="273">
        <v>140.11000000000001</v>
      </c>
    </row>
    <row r="4429" spans="1:4" ht="18">
      <c r="A4429" s="271">
        <v>4011441</v>
      </c>
      <c r="B4429" s="272" t="s">
        <v>19386</v>
      </c>
      <c r="C4429" s="271" t="s">
        <v>2082</v>
      </c>
      <c r="D4429" s="273">
        <v>104.33</v>
      </c>
    </row>
    <row r="4430" spans="1:4">
      <c r="A4430" s="271">
        <v>4011482</v>
      </c>
      <c r="B4430" s="272" t="s">
        <v>19387</v>
      </c>
      <c r="C4430" s="271" t="s">
        <v>15152</v>
      </c>
      <c r="D4430" s="273">
        <v>52.54</v>
      </c>
    </row>
    <row r="4431" spans="1:4">
      <c r="A4431" s="271">
        <v>4011484</v>
      </c>
      <c r="B4431" s="272" t="s">
        <v>19388</v>
      </c>
      <c r="C4431" s="271" t="s">
        <v>15152</v>
      </c>
      <c r="D4431" s="273">
        <v>49.67</v>
      </c>
    </row>
    <row r="4432" spans="1:4">
      <c r="A4432" s="271">
        <v>4011483</v>
      </c>
      <c r="B4432" s="272" t="s">
        <v>19389</v>
      </c>
      <c r="C4432" s="271" t="s">
        <v>15152</v>
      </c>
      <c r="D4432" s="273">
        <v>40.11</v>
      </c>
    </row>
    <row r="4433" spans="1:4" ht="18">
      <c r="A4433" s="271">
        <v>4011488</v>
      </c>
      <c r="B4433" s="272" t="s">
        <v>19390</v>
      </c>
      <c r="C4433" s="271" t="s">
        <v>15152</v>
      </c>
      <c r="D4433" s="273">
        <v>41.61</v>
      </c>
    </row>
    <row r="4434" spans="1:4" ht="18">
      <c r="A4434" s="271">
        <v>4011487</v>
      </c>
      <c r="B4434" s="272" t="s">
        <v>19391</v>
      </c>
      <c r="C4434" s="271" t="s">
        <v>15152</v>
      </c>
      <c r="D4434" s="273">
        <v>57.03</v>
      </c>
    </row>
    <row r="4435" spans="1:4" ht="18">
      <c r="A4435" s="271">
        <v>4011486</v>
      </c>
      <c r="B4435" s="272" t="s">
        <v>19392</v>
      </c>
      <c r="C4435" s="271" t="s">
        <v>15152</v>
      </c>
      <c r="D4435" s="273">
        <v>75.790000000000006</v>
      </c>
    </row>
    <row r="4436" spans="1:4" ht="18">
      <c r="A4436" s="271">
        <v>4011485</v>
      </c>
      <c r="B4436" s="272" t="s">
        <v>19393</v>
      </c>
      <c r="C4436" s="271" t="s">
        <v>15152</v>
      </c>
      <c r="D4436" s="273">
        <v>66.23</v>
      </c>
    </row>
    <row r="4437" spans="1:4" ht="18">
      <c r="A4437" s="271">
        <v>4011489</v>
      </c>
      <c r="B4437" s="272" t="s">
        <v>19394</v>
      </c>
      <c r="C4437" s="271" t="s">
        <v>15152</v>
      </c>
      <c r="D4437" s="273">
        <v>92.47</v>
      </c>
    </row>
    <row r="4438" spans="1:4">
      <c r="A4438" s="271">
        <v>4011481</v>
      </c>
      <c r="B4438" s="272" t="s">
        <v>19395</v>
      </c>
      <c r="C4438" s="271" t="s">
        <v>15152</v>
      </c>
      <c r="D4438" s="273">
        <v>26.42</v>
      </c>
    </row>
    <row r="4439" spans="1:4">
      <c r="A4439" s="271">
        <v>4011347</v>
      </c>
      <c r="B4439" s="272" t="s">
        <v>19396</v>
      </c>
      <c r="C4439" s="271" t="s">
        <v>15152</v>
      </c>
      <c r="D4439" s="273">
        <v>43.23</v>
      </c>
    </row>
    <row r="4440" spans="1:4">
      <c r="A4440" s="271">
        <v>4011342</v>
      </c>
      <c r="B4440" s="272" t="s">
        <v>19397</v>
      </c>
      <c r="C4440" s="271" t="s">
        <v>15152</v>
      </c>
      <c r="D4440" s="273">
        <v>55.04</v>
      </c>
    </row>
    <row r="4441" spans="1:4">
      <c r="A4441" s="271">
        <v>4011344</v>
      </c>
      <c r="B4441" s="272" t="s">
        <v>19398</v>
      </c>
      <c r="C4441" s="271" t="s">
        <v>15152</v>
      </c>
      <c r="D4441" s="273">
        <v>39.26</v>
      </c>
    </row>
    <row r="4442" spans="1:4">
      <c r="A4442" s="271">
        <v>4011341</v>
      </c>
      <c r="B4442" s="272" t="s">
        <v>19399</v>
      </c>
      <c r="C4442" s="271" t="s">
        <v>15152</v>
      </c>
      <c r="D4442" s="273">
        <v>9.15</v>
      </c>
    </row>
    <row r="4443" spans="1:4">
      <c r="A4443" s="271">
        <v>4011346</v>
      </c>
      <c r="B4443" s="272" t="s">
        <v>19400</v>
      </c>
      <c r="C4443" s="271" t="s">
        <v>15152</v>
      </c>
      <c r="D4443" s="273">
        <v>6.44</v>
      </c>
    </row>
    <row r="4444" spans="1:4">
      <c r="A4444" s="271">
        <v>4011211</v>
      </c>
      <c r="B4444" s="272" t="s">
        <v>19401</v>
      </c>
      <c r="C4444" s="271" t="s">
        <v>15152</v>
      </c>
      <c r="D4444" s="273">
        <v>8.58</v>
      </c>
    </row>
    <row r="4445" spans="1:4" ht="18">
      <c r="A4445" s="271">
        <v>4011304</v>
      </c>
      <c r="B4445" s="272" t="s">
        <v>19402</v>
      </c>
      <c r="C4445" s="271" t="s">
        <v>15152</v>
      </c>
      <c r="D4445" s="273">
        <v>40.58</v>
      </c>
    </row>
    <row r="4446" spans="1:4">
      <c r="A4446" s="271">
        <v>4011209</v>
      </c>
      <c r="B4446" s="272" t="s">
        <v>19403</v>
      </c>
      <c r="C4446" s="271" t="s">
        <v>14210</v>
      </c>
      <c r="D4446" s="273">
        <v>0.85</v>
      </c>
    </row>
    <row r="4447" spans="1:4">
      <c r="A4447" s="271">
        <v>4011210</v>
      </c>
      <c r="B4447" s="272" t="s">
        <v>19404</v>
      </c>
      <c r="C4447" s="271" t="s">
        <v>14210</v>
      </c>
      <c r="D4447" s="273">
        <v>0.96</v>
      </c>
    </row>
    <row r="4448" spans="1:4">
      <c r="A4448" s="271">
        <v>4011537</v>
      </c>
      <c r="B4448" s="272" t="s">
        <v>19405</v>
      </c>
      <c r="C4448" s="271" t="s">
        <v>42</v>
      </c>
      <c r="D4448" s="273">
        <v>10.44</v>
      </c>
    </row>
    <row r="4449" spans="1:4">
      <c r="A4449" s="271">
        <v>4011218</v>
      </c>
      <c r="B4449" s="272" t="s">
        <v>19406</v>
      </c>
      <c r="C4449" s="271" t="s">
        <v>15152</v>
      </c>
      <c r="D4449" s="273">
        <v>305.98</v>
      </c>
    </row>
    <row r="4450" spans="1:4">
      <c r="A4450" s="271">
        <v>4011217</v>
      </c>
      <c r="B4450" s="272" t="s">
        <v>19407</v>
      </c>
      <c r="C4450" s="271" t="s">
        <v>15152</v>
      </c>
      <c r="D4450" s="273">
        <v>206.13</v>
      </c>
    </row>
    <row r="4451" spans="1:4">
      <c r="A4451" s="271">
        <v>4011214</v>
      </c>
      <c r="B4451" s="272" t="s">
        <v>19408</v>
      </c>
      <c r="C4451" s="271" t="s">
        <v>15152</v>
      </c>
      <c r="D4451" s="273">
        <v>177.81</v>
      </c>
    </row>
    <row r="4452" spans="1:4">
      <c r="A4452" s="271">
        <v>4011213</v>
      </c>
      <c r="B4452" s="272" t="s">
        <v>19409</v>
      </c>
      <c r="C4452" s="271" t="s">
        <v>15152</v>
      </c>
      <c r="D4452" s="273">
        <v>123.59</v>
      </c>
    </row>
    <row r="4453" spans="1:4">
      <c r="A4453" s="271">
        <v>4011227</v>
      </c>
      <c r="B4453" s="272" t="s">
        <v>19410</v>
      </c>
      <c r="C4453" s="271" t="s">
        <v>15152</v>
      </c>
      <c r="D4453" s="273">
        <v>8.58</v>
      </c>
    </row>
    <row r="4454" spans="1:4">
      <c r="A4454" s="271">
        <v>4011302</v>
      </c>
      <c r="B4454" s="272" t="s">
        <v>19411</v>
      </c>
      <c r="C4454" s="271" t="s">
        <v>15152</v>
      </c>
      <c r="D4454" s="273">
        <v>41.93</v>
      </c>
    </row>
    <row r="4455" spans="1:4">
      <c r="A4455" s="271">
        <v>4011300</v>
      </c>
      <c r="B4455" s="272" t="s">
        <v>19412</v>
      </c>
      <c r="C4455" s="271" t="s">
        <v>15152</v>
      </c>
      <c r="D4455" s="273">
        <v>38.22</v>
      </c>
    </row>
    <row r="4456" spans="1:4">
      <c r="A4456" s="271">
        <v>4011306</v>
      </c>
      <c r="B4456" s="272" t="s">
        <v>19413</v>
      </c>
      <c r="C4456" s="271" t="s">
        <v>15152</v>
      </c>
      <c r="D4456" s="273">
        <v>63.46</v>
      </c>
    </row>
    <row r="4457" spans="1:4">
      <c r="A4457" s="271">
        <v>4011303</v>
      </c>
      <c r="B4457" s="272" t="s">
        <v>19414</v>
      </c>
      <c r="C4457" s="271" t="s">
        <v>15152</v>
      </c>
      <c r="D4457" s="273">
        <v>72.09</v>
      </c>
    </row>
    <row r="4458" spans="1:4">
      <c r="A4458" s="271">
        <v>4011301</v>
      </c>
      <c r="B4458" s="272" t="s">
        <v>19415</v>
      </c>
      <c r="C4458" s="271" t="s">
        <v>15152</v>
      </c>
      <c r="D4458" s="273">
        <v>75.88</v>
      </c>
    </row>
    <row r="4459" spans="1:4" ht="18">
      <c r="A4459" s="271">
        <v>4011228</v>
      </c>
      <c r="B4459" s="272" t="s">
        <v>19416</v>
      </c>
      <c r="C4459" s="271" t="s">
        <v>15152</v>
      </c>
      <c r="D4459" s="273">
        <v>9.39</v>
      </c>
    </row>
    <row r="4460" spans="1:4" ht="18">
      <c r="A4460" s="271">
        <v>4011229</v>
      </c>
      <c r="B4460" s="272" t="s">
        <v>19417</v>
      </c>
      <c r="C4460" s="271" t="s">
        <v>15152</v>
      </c>
      <c r="D4460" s="273">
        <v>23.27</v>
      </c>
    </row>
    <row r="4461" spans="1:4" ht="18">
      <c r="A4461" s="271">
        <v>4011231</v>
      </c>
      <c r="B4461" s="272" t="s">
        <v>19418</v>
      </c>
      <c r="C4461" s="271" t="s">
        <v>15152</v>
      </c>
      <c r="D4461" s="273">
        <v>79.22</v>
      </c>
    </row>
    <row r="4462" spans="1:4" ht="18">
      <c r="A4462" s="271">
        <v>4011230</v>
      </c>
      <c r="B4462" s="272" t="s">
        <v>19419</v>
      </c>
      <c r="C4462" s="271" t="s">
        <v>15152</v>
      </c>
      <c r="D4462" s="273">
        <v>63.91</v>
      </c>
    </row>
    <row r="4463" spans="1:4" ht="18">
      <c r="A4463" s="271">
        <v>4011235</v>
      </c>
      <c r="B4463" s="272" t="s">
        <v>19420</v>
      </c>
      <c r="C4463" s="271" t="s">
        <v>15152</v>
      </c>
      <c r="D4463" s="273">
        <v>51.99</v>
      </c>
    </row>
    <row r="4464" spans="1:4" ht="18">
      <c r="A4464" s="271">
        <v>4011234</v>
      </c>
      <c r="B4464" s="272" t="s">
        <v>19421</v>
      </c>
      <c r="C4464" s="271" t="s">
        <v>15152</v>
      </c>
      <c r="D4464" s="273">
        <v>36.21</v>
      </c>
    </row>
    <row r="4465" spans="1:4" ht="18">
      <c r="A4465" s="271">
        <v>4011233</v>
      </c>
      <c r="B4465" s="272" t="s">
        <v>19422</v>
      </c>
      <c r="C4465" s="271" t="s">
        <v>15152</v>
      </c>
      <c r="D4465" s="273">
        <v>42</v>
      </c>
    </row>
    <row r="4466" spans="1:4" ht="18">
      <c r="A4466" s="271">
        <v>4011232</v>
      </c>
      <c r="B4466" s="272" t="s">
        <v>19423</v>
      </c>
      <c r="C4466" s="271" t="s">
        <v>15152</v>
      </c>
      <c r="D4466" s="273">
        <v>26.22</v>
      </c>
    </row>
    <row r="4467" spans="1:4">
      <c r="A4467" s="271">
        <v>4011372</v>
      </c>
      <c r="B4467" s="272" t="s">
        <v>19424</v>
      </c>
      <c r="C4467" s="271" t="s">
        <v>14210</v>
      </c>
      <c r="D4467" s="273">
        <v>4.21</v>
      </c>
    </row>
    <row r="4468" spans="1:4">
      <c r="A4468" s="271">
        <v>4011371</v>
      </c>
      <c r="B4468" s="272" t="s">
        <v>19425</v>
      </c>
      <c r="C4468" s="271" t="s">
        <v>14210</v>
      </c>
      <c r="D4468" s="273">
        <v>3.17</v>
      </c>
    </row>
    <row r="4469" spans="1:4" ht="18">
      <c r="A4469" s="271">
        <v>4011378</v>
      </c>
      <c r="B4469" s="272" t="s">
        <v>19426</v>
      </c>
      <c r="C4469" s="271" t="s">
        <v>14210</v>
      </c>
      <c r="D4469" s="273">
        <v>4.21</v>
      </c>
    </row>
    <row r="4470" spans="1:4" ht="18">
      <c r="A4470" s="271">
        <v>4011377</v>
      </c>
      <c r="B4470" s="272" t="s">
        <v>19427</v>
      </c>
      <c r="C4470" s="271" t="s">
        <v>14210</v>
      </c>
      <c r="D4470" s="273">
        <v>3.17</v>
      </c>
    </row>
    <row r="4471" spans="1:4">
      <c r="A4471" s="271">
        <v>4011368</v>
      </c>
      <c r="B4471" s="272" t="s">
        <v>19428</v>
      </c>
      <c r="C4471" s="271" t="s">
        <v>14210</v>
      </c>
      <c r="D4471" s="273">
        <v>3.27</v>
      </c>
    </row>
    <row r="4472" spans="1:4">
      <c r="A4472" s="271">
        <v>4011367</v>
      </c>
      <c r="B4472" s="272" t="s">
        <v>19429</v>
      </c>
      <c r="C4472" s="271" t="s">
        <v>14210</v>
      </c>
      <c r="D4472" s="273">
        <v>2.23</v>
      </c>
    </row>
    <row r="4473" spans="1:4">
      <c r="A4473" s="271">
        <v>4011374</v>
      </c>
      <c r="B4473" s="272" t="s">
        <v>19430</v>
      </c>
      <c r="C4473" s="271" t="s">
        <v>14210</v>
      </c>
      <c r="D4473" s="273">
        <v>3.27</v>
      </c>
    </row>
    <row r="4474" spans="1:4">
      <c r="A4474" s="271">
        <v>4011373</v>
      </c>
      <c r="B4474" s="272" t="s">
        <v>19431</v>
      </c>
      <c r="C4474" s="271" t="s">
        <v>14210</v>
      </c>
      <c r="D4474" s="273">
        <v>2.23</v>
      </c>
    </row>
    <row r="4475" spans="1:4">
      <c r="A4475" s="271">
        <v>4011370</v>
      </c>
      <c r="B4475" s="272" t="s">
        <v>19432</v>
      </c>
      <c r="C4475" s="271" t="s">
        <v>14210</v>
      </c>
      <c r="D4475" s="273">
        <v>3.78</v>
      </c>
    </row>
    <row r="4476" spans="1:4">
      <c r="A4476" s="271">
        <v>4011369</v>
      </c>
      <c r="B4476" s="272" t="s">
        <v>19433</v>
      </c>
      <c r="C4476" s="271" t="s">
        <v>14210</v>
      </c>
      <c r="D4476" s="273">
        <v>2.74</v>
      </c>
    </row>
    <row r="4477" spans="1:4">
      <c r="A4477" s="271">
        <v>4011376</v>
      </c>
      <c r="B4477" s="272" t="s">
        <v>19434</v>
      </c>
      <c r="C4477" s="271" t="s">
        <v>14210</v>
      </c>
      <c r="D4477" s="273">
        <v>3.78</v>
      </c>
    </row>
    <row r="4478" spans="1:4">
      <c r="A4478" s="271">
        <v>4011375</v>
      </c>
      <c r="B4478" s="272" t="s">
        <v>19435</v>
      </c>
      <c r="C4478" s="271" t="s">
        <v>14210</v>
      </c>
      <c r="D4478" s="273">
        <v>2.74</v>
      </c>
    </row>
    <row r="4479" spans="1:4">
      <c r="A4479" s="271">
        <v>4011360</v>
      </c>
      <c r="B4479" s="272" t="s">
        <v>19436</v>
      </c>
      <c r="C4479" s="271" t="s">
        <v>14210</v>
      </c>
      <c r="D4479" s="273">
        <v>1.58</v>
      </c>
    </row>
    <row r="4480" spans="1:4">
      <c r="A4480" s="271">
        <v>4011359</v>
      </c>
      <c r="B4480" s="272" t="s">
        <v>19437</v>
      </c>
      <c r="C4480" s="271" t="s">
        <v>14210</v>
      </c>
      <c r="D4480" s="273">
        <v>1.1599999999999999</v>
      </c>
    </row>
    <row r="4481" spans="1:4" ht="18">
      <c r="A4481" s="271">
        <v>4011366</v>
      </c>
      <c r="B4481" s="272" t="s">
        <v>19438</v>
      </c>
      <c r="C4481" s="271" t="s">
        <v>14210</v>
      </c>
      <c r="D4481" s="273">
        <v>1.58</v>
      </c>
    </row>
    <row r="4482" spans="1:4" ht="18">
      <c r="A4482" s="271">
        <v>4011365</v>
      </c>
      <c r="B4482" s="272" t="s">
        <v>19439</v>
      </c>
      <c r="C4482" s="271" t="s">
        <v>14210</v>
      </c>
      <c r="D4482" s="273">
        <v>1.1599999999999999</v>
      </c>
    </row>
    <row r="4483" spans="1:4">
      <c r="A4483" s="271">
        <v>4011356</v>
      </c>
      <c r="B4483" s="272" t="s">
        <v>19440</v>
      </c>
      <c r="C4483" s="271" t="s">
        <v>14210</v>
      </c>
      <c r="D4483" s="273">
        <v>1.2</v>
      </c>
    </row>
    <row r="4484" spans="1:4">
      <c r="A4484" s="271">
        <v>4011355</v>
      </c>
      <c r="B4484" s="272" t="s">
        <v>19441</v>
      </c>
      <c r="C4484" s="271" t="s">
        <v>14210</v>
      </c>
      <c r="D4484" s="273">
        <v>0.77</v>
      </c>
    </row>
    <row r="4485" spans="1:4">
      <c r="A4485" s="271">
        <v>4011362</v>
      </c>
      <c r="B4485" s="272" t="s">
        <v>19442</v>
      </c>
      <c r="C4485" s="271" t="s">
        <v>14210</v>
      </c>
      <c r="D4485" s="273">
        <v>1.2</v>
      </c>
    </row>
    <row r="4486" spans="1:4">
      <c r="A4486" s="271">
        <v>4011361</v>
      </c>
      <c r="B4486" s="272" t="s">
        <v>19443</v>
      </c>
      <c r="C4486" s="271" t="s">
        <v>14210</v>
      </c>
      <c r="D4486" s="273">
        <v>0.77</v>
      </c>
    </row>
    <row r="4487" spans="1:4">
      <c r="A4487" s="271">
        <v>4011358</v>
      </c>
      <c r="B4487" s="272" t="s">
        <v>19444</v>
      </c>
      <c r="C4487" s="271" t="s">
        <v>14210</v>
      </c>
      <c r="D4487" s="273">
        <v>1.4</v>
      </c>
    </row>
    <row r="4488" spans="1:4">
      <c r="A4488" s="271">
        <v>4011357</v>
      </c>
      <c r="B4488" s="272" t="s">
        <v>19445</v>
      </c>
      <c r="C4488" s="271" t="s">
        <v>14210</v>
      </c>
      <c r="D4488" s="273">
        <v>0.98</v>
      </c>
    </row>
    <row r="4489" spans="1:4">
      <c r="A4489" s="271">
        <v>4011364</v>
      </c>
      <c r="B4489" s="272" t="s">
        <v>19446</v>
      </c>
      <c r="C4489" s="271" t="s">
        <v>14210</v>
      </c>
      <c r="D4489" s="273">
        <v>1.4</v>
      </c>
    </row>
    <row r="4490" spans="1:4">
      <c r="A4490" s="271">
        <v>4011363</v>
      </c>
      <c r="B4490" s="272" t="s">
        <v>19447</v>
      </c>
      <c r="C4490" s="271" t="s">
        <v>14210</v>
      </c>
      <c r="D4490" s="273">
        <v>0.98</v>
      </c>
    </row>
    <row r="4491" spans="1:4">
      <c r="A4491" s="271">
        <v>4011384</v>
      </c>
      <c r="B4491" s="272" t="s">
        <v>19448</v>
      </c>
      <c r="C4491" s="271" t="s">
        <v>14210</v>
      </c>
      <c r="D4491" s="273">
        <v>4.51</v>
      </c>
    </row>
    <row r="4492" spans="1:4">
      <c r="A4492" s="271">
        <v>4011383</v>
      </c>
      <c r="B4492" s="272" t="s">
        <v>19449</v>
      </c>
      <c r="C4492" s="271" t="s">
        <v>14210</v>
      </c>
      <c r="D4492" s="273">
        <v>3.45</v>
      </c>
    </row>
    <row r="4493" spans="1:4">
      <c r="A4493" s="271">
        <v>4011390</v>
      </c>
      <c r="B4493" s="272" t="s">
        <v>19450</v>
      </c>
      <c r="C4493" s="271" t="s">
        <v>14210</v>
      </c>
      <c r="D4493" s="273">
        <v>4.51</v>
      </c>
    </row>
    <row r="4494" spans="1:4">
      <c r="A4494" s="271">
        <v>4011389</v>
      </c>
      <c r="B4494" s="272" t="s">
        <v>19451</v>
      </c>
      <c r="C4494" s="271" t="s">
        <v>14210</v>
      </c>
      <c r="D4494" s="273">
        <v>3.45</v>
      </c>
    </row>
    <row r="4495" spans="1:4">
      <c r="A4495" s="271">
        <v>4011380</v>
      </c>
      <c r="B4495" s="272" t="s">
        <v>19452</v>
      </c>
      <c r="C4495" s="271" t="s">
        <v>14210</v>
      </c>
      <c r="D4495" s="273">
        <v>3.58</v>
      </c>
    </row>
    <row r="4496" spans="1:4">
      <c r="A4496" s="271">
        <v>4011379</v>
      </c>
      <c r="B4496" s="272" t="s">
        <v>19453</v>
      </c>
      <c r="C4496" s="271" t="s">
        <v>14210</v>
      </c>
      <c r="D4496" s="273">
        <v>2.5099999999999998</v>
      </c>
    </row>
    <row r="4497" spans="1:4">
      <c r="A4497" s="271">
        <v>4011386</v>
      </c>
      <c r="B4497" s="272" t="s">
        <v>19454</v>
      </c>
      <c r="C4497" s="271" t="s">
        <v>14210</v>
      </c>
      <c r="D4497" s="273">
        <v>3.58</v>
      </c>
    </row>
    <row r="4498" spans="1:4">
      <c r="A4498" s="271">
        <v>4011385</v>
      </c>
      <c r="B4498" s="272" t="s">
        <v>19455</v>
      </c>
      <c r="C4498" s="271" t="s">
        <v>14210</v>
      </c>
      <c r="D4498" s="273">
        <v>2.5099999999999998</v>
      </c>
    </row>
    <row r="4499" spans="1:4">
      <c r="A4499" s="271">
        <v>4011382</v>
      </c>
      <c r="B4499" s="272" t="s">
        <v>19456</v>
      </c>
      <c r="C4499" s="271" t="s">
        <v>14210</v>
      </c>
      <c r="D4499" s="273">
        <v>4.09</v>
      </c>
    </row>
    <row r="4500" spans="1:4">
      <c r="A4500" s="271">
        <v>4011381</v>
      </c>
      <c r="B4500" s="272" t="s">
        <v>19457</v>
      </c>
      <c r="C4500" s="271" t="s">
        <v>14210</v>
      </c>
      <c r="D4500" s="273">
        <v>3.02</v>
      </c>
    </row>
    <row r="4501" spans="1:4">
      <c r="A4501" s="271">
        <v>4011388</v>
      </c>
      <c r="B4501" s="272" t="s">
        <v>19458</v>
      </c>
      <c r="C4501" s="271" t="s">
        <v>14210</v>
      </c>
      <c r="D4501" s="273">
        <v>4.09</v>
      </c>
    </row>
    <row r="4502" spans="1:4">
      <c r="A4502" s="271">
        <v>4011387</v>
      </c>
      <c r="B4502" s="272" t="s">
        <v>19459</v>
      </c>
      <c r="C4502" s="271" t="s">
        <v>14210</v>
      </c>
      <c r="D4502" s="273">
        <v>3.02</v>
      </c>
    </row>
    <row r="4503" spans="1:4">
      <c r="A4503" s="271">
        <v>4011212</v>
      </c>
      <c r="B4503" s="272" t="s">
        <v>19460</v>
      </c>
      <c r="C4503" s="271" t="s">
        <v>14210</v>
      </c>
      <c r="D4503" s="273">
        <v>0.05</v>
      </c>
    </row>
    <row r="4504" spans="1:4">
      <c r="A4504" s="271">
        <v>4208197</v>
      </c>
      <c r="B4504" s="272" t="s">
        <v>19461</v>
      </c>
      <c r="C4504" s="271" t="s">
        <v>2081</v>
      </c>
      <c r="D4504" s="273">
        <v>11126.59</v>
      </c>
    </row>
    <row r="4505" spans="1:4">
      <c r="A4505" s="271">
        <v>4208158</v>
      </c>
      <c r="B4505" s="272" t="s">
        <v>19462</v>
      </c>
      <c r="C4505" s="271" t="s">
        <v>2081</v>
      </c>
      <c r="D4505" s="273">
        <v>15472.99</v>
      </c>
    </row>
    <row r="4506" spans="1:4">
      <c r="A4506" s="271">
        <v>4208198</v>
      </c>
      <c r="B4506" s="272" t="s">
        <v>19463</v>
      </c>
      <c r="C4506" s="271" t="s">
        <v>2081</v>
      </c>
      <c r="D4506" s="273">
        <v>16662.66</v>
      </c>
    </row>
    <row r="4507" spans="1:4">
      <c r="A4507" s="271">
        <v>4208159</v>
      </c>
      <c r="B4507" s="272" t="s">
        <v>19464</v>
      </c>
      <c r="C4507" s="271" t="s">
        <v>2081</v>
      </c>
      <c r="D4507" s="273">
        <v>25018.55</v>
      </c>
    </row>
    <row r="4508" spans="1:4">
      <c r="A4508" s="271">
        <v>4208160</v>
      </c>
      <c r="B4508" s="272" t="s">
        <v>19465</v>
      </c>
      <c r="C4508" s="271" t="s">
        <v>2081</v>
      </c>
      <c r="D4508" s="273">
        <v>29810.76</v>
      </c>
    </row>
    <row r="4509" spans="1:4">
      <c r="A4509" s="271">
        <v>4208199</v>
      </c>
      <c r="B4509" s="272" t="s">
        <v>19466</v>
      </c>
      <c r="C4509" s="271" t="s">
        <v>2081</v>
      </c>
      <c r="D4509" s="273">
        <v>34624.14</v>
      </c>
    </row>
    <row r="4510" spans="1:4">
      <c r="A4510" s="271">
        <v>4208161</v>
      </c>
      <c r="B4510" s="272" t="s">
        <v>19467</v>
      </c>
      <c r="C4510" s="271" t="s">
        <v>2081</v>
      </c>
      <c r="D4510" s="273">
        <v>44168.800000000003</v>
      </c>
    </row>
    <row r="4511" spans="1:4">
      <c r="A4511" s="271">
        <v>4208162</v>
      </c>
      <c r="B4511" s="272" t="s">
        <v>19468</v>
      </c>
      <c r="C4511" s="271" t="s">
        <v>2081</v>
      </c>
      <c r="D4511" s="273">
        <v>49416.25</v>
      </c>
    </row>
    <row r="4512" spans="1:4">
      <c r="A4512" s="271">
        <v>4208163</v>
      </c>
      <c r="B4512" s="272" t="s">
        <v>19469</v>
      </c>
      <c r="C4512" s="271" t="s">
        <v>2081</v>
      </c>
      <c r="D4512" s="273">
        <v>64292.51</v>
      </c>
    </row>
    <row r="4513" spans="1:4">
      <c r="A4513" s="271">
        <v>4208200</v>
      </c>
      <c r="B4513" s="272" t="s">
        <v>19470</v>
      </c>
      <c r="C4513" s="271" t="s">
        <v>2081</v>
      </c>
      <c r="D4513" s="273">
        <v>68119.7</v>
      </c>
    </row>
    <row r="4514" spans="1:4">
      <c r="A4514" s="271">
        <v>4208164</v>
      </c>
      <c r="B4514" s="272" t="s">
        <v>19471</v>
      </c>
      <c r="C4514" s="271" t="s">
        <v>2081</v>
      </c>
      <c r="D4514" s="273">
        <v>86517.119999999995</v>
      </c>
    </row>
    <row r="4515" spans="1:4" ht="18">
      <c r="A4515" s="271">
        <v>4208201</v>
      </c>
      <c r="B4515" s="272" t="s">
        <v>19472</v>
      </c>
      <c r="C4515" s="271" t="s">
        <v>2081</v>
      </c>
      <c r="D4515" s="273">
        <v>11900.18</v>
      </c>
    </row>
    <row r="4516" spans="1:4" ht="18">
      <c r="A4516" s="271">
        <v>4208151</v>
      </c>
      <c r="B4516" s="272" t="s">
        <v>19473</v>
      </c>
      <c r="C4516" s="271" t="s">
        <v>2081</v>
      </c>
      <c r="D4516" s="273">
        <v>18430.52</v>
      </c>
    </row>
    <row r="4517" spans="1:4" ht="18">
      <c r="A4517" s="271">
        <v>4208202</v>
      </c>
      <c r="B4517" s="272" t="s">
        <v>19474</v>
      </c>
      <c r="C4517" s="271" t="s">
        <v>2081</v>
      </c>
      <c r="D4517" s="273">
        <v>21279.56</v>
      </c>
    </row>
    <row r="4518" spans="1:4" ht="18">
      <c r="A4518" s="271">
        <v>4208152</v>
      </c>
      <c r="B4518" s="272" t="s">
        <v>19475</v>
      </c>
      <c r="C4518" s="271" t="s">
        <v>2081</v>
      </c>
      <c r="D4518" s="273">
        <v>29670.49</v>
      </c>
    </row>
    <row r="4519" spans="1:4" ht="18">
      <c r="A4519" s="271">
        <v>4208153</v>
      </c>
      <c r="B4519" s="272" t="s">
        <v>19476</v>
      </c>
      <c r="C4519" s="271" t="s">
        <v>2081</v>
      </c>
      <c r="D4519" s="273">
        <v>35346.26</v>
      </c>
    </row>
    <row r="4520" spans="1:4" ht="18">
      <c r="A4520" s="271">
        <v>4208203</v>
      </c>
      <c r="B4520" s="272" t="s">
        <v>19477</v>
      </c>
      <c r="C4520" s="271" t="s">
        <v>2081</v>
      </c>
      <c r="D4520" s="273">
        <v>41136.5</v>
      </c>
    </row>
    <row r="4521" spans="1:4" ht="18">
      <c r="A4521" s="271">
        <v>4208154</v>
      </c>
      <c r="B4521" s="272" t="s">
        <v>19478</v>
      </c>
      <c r="C4521" s="271" t="s">
        <v>2081</v>
      </c>
      <c r="D4521" s="273">
        <v>52409.31</v>
      </c>
    </row>
    <row r="4522" spans="1:4" ht="18">
      <c r="A4522" s="271">
        <v>4208155</v>
      </c>
      <c r="B4522" s="272" t="s">
        <v>19479</v>
      </c>
      <c r="C4522" s="271" t="s">
        <v>2081</v>
      </c>
      <c r="D4522" s="273">
        <v>60439.69</v>
      </c>
    </row>
    <row r="4523" spans="1:4" ht="18">
      <c r="A4523" s="271">
        <v>4208156</v>
      </c>
      <c r="B4523" s="272" t="s">
        <v>19480</v>
      </c>
      <c r="C4523" s="271" t="s">
        <v>2081</v>
      </c>
      <c r="D4523" s="273">
        <v>74970.87</v>
      </c>
    </row>
    <row r="4524" spans="1:4" ht="18">
      <c r="A4524" s="271">
        <v>4208204</v>
      </c>
      <c r="B4524" s="272" t="s">
        <v>19481</v>
      </c>
      <c r="C4524" s="271" t="s">
        <v>2081</v>
      </c>
      <c r="D4524" s="273">
        <v>81979.960000000006</v>
      </c>
    </row>
    <row r="4525" spans="1:4" ht="18">
      <c r="A4525" s="271">
        <v>4208157</v>
      </c>
      <c r="B4525" s="272" t="s">
        <v>19482</v>
      </c>
      <c r="C4525" s="271" t="s">
        <v>2081</v>
      </c>
      <c r="D4525" s="273">
        <v>105888.04</v>
      </c>
    </row>
    <row r="4526" spans="1:4">
      <c r="A4526" s="271">
        <v>4208127</v>
      </c>
      <c r="B4526" s="272" t="s">
        <v>19483</v>
      </c>
      <c r="C4526" s="271" t="s">
        <v>157</v>
      </c>
      <c r="D4526" s="273">
        <v>27.07</v>
      </c>
    </row>
    <row r="4527" spans="1:4" ht="18">
      <c r="A4527" s="271">
        <v>4208196</v>
      </c>
      <c r="B4527" s="272" t="s">
        <v>19484</v>
      </c>
      <c r="C4527" s="271" t="s">
        <v>2081</v>
      </c>
      <c r="D4527" s="273">
        <v>2058.6</v>
      </c>
    </row>
    <row r="4528" spans="1:4" ht="18">
      <c r="A4528" s="271">
        <v>4208209</v>
      </c>
      <c r="B4528" s="272" t="s">
        <v>19485</v>
      </c>
      <c r="C4528" s="271" t="s">
        <v>2081</v>
      </c>
      <c r="D4528" s="273">
        <v>10409.200000000001</v>
      </c>
    </row>
    <row r="4529" spans="1:4" ht="18">
      <c r="A4529" s="271">
        <v>4208206</v>
      </c>
      <c r="B4529" s="272" t="s">
        <v>19486</v>
      </c>
      <c r="C4529" s="271" t="s">
        <v>2086</v>
      </c>
      <c r="D4529" s="273">
        <v>84.41</v>
      </c>
    </row>
    <row r="4530" spans="1:4">
      <c r="A4530" s="271">
        <v>4208210</v>
      </c>
      <c r="B4530" s="272" t="s">
        <v>19487</v>
      </c>
      <c r="C4530" s="271" t="s">
        <v>2081</v>
      </c>
      <c r="D4530" s="273">
        <v>23336.29</v>
      </c>
    </row>
    <row r="4531" spans="1:4" ht="18">
      <c r="A4531" s="271">
        <v>4208195</v>
      </c>
      <c r="B4531" s="272" t="s">
        <v>19488</v>
      </c>
      <c r="C4531" s="271" t="s">
        <v>2081</v>
      </c>
      <c r="D4531" s="273">
        <v>10516.31</v>
      </c>
    </row>
    <row r="4532" spans="1:4" ht="18">
      <c r="A4532" s="271">
        <v>4208208</v>
      </c>
      <c r="B4532" s="272" t="s">
        <v>19489</v>
      </c>
      <c r="C4532" s="271" t="s">
        <v>2086</v>
      </c>
      <c r="D4532" s="273">
        <v>447.12</v>
      </c>
    </row>
    <row r="4533" spans="1:4" ht="18">
      <c r="A4533" s="271">
        <v>4208135</v>
      </c>
      <c r="B4533" s="272" t="s">
        <v>19490</v>
      </c>
      <c r="C4533" s="271" t="s">
        <v>42</v>
      </c>
      <c r="D4533" s="273">
        <v>7850.72</v>
      </c>
    </row>
    <row r="4534" spans="1:4" ht="18">
      <c r="A4534" s="271">
        <v>4208136</v>
      </c>
      <c r="B4534" s="272" t="s">
        <v>19491</v>
      </c>
      <c r="C4534" s="271" t="s">
        <v>42</v>
      </c>
      <c r="D4534" s="273">
        <v>9297.7199999999993</v>
      </c>
    </row>
    <row r="4535" spans="1:4" ht="18">
      <c r="A4535" s="271">
        <v>4208137</v>
      </c>
      <c r="B4535" s="272" t="s">
        <v>19492</v>
      </c>
      <c r="C4535" s="271" t="s">
        <v>42</v>
      </c>
      <c r="D4535" s="273">
        <v>10858.77</v>
      </c>
    </row>
    <row r="4536" spans="1:4" ht="18">
      <c r="A4536" s="271">
        <v>4208138</v>
      </c>
      <c r="B4536" s="272" t="s">
        <v>19493</v>
      </c>
      <c r="C4536" s="271" t="s">
        <v>42</v>
      </c>
      <c r="D4536" s="273">
        <v>13593.23</v>
      </c>
    </row>
    <row r="4537" spans="1:4" ht="18">
      <c r="A4537" s="271">
        <v>4208139</v>
      </c>
      <c r="B4537" s="272" t="s">
        <v>19494</v>
      </c>
      <c r="C4537" s="271" t="s">
        <v>42</v>
      </c>
      <c r="D4537" s="273">
        <v>15675.67</v>
      </c>
    </row>
    <row r="4538" spans="1:4" ht="18">
      <c r="A4538" s="271">
        <v>4208140</v>
      </c>
      <c r="B4538" s="272" t="s">
        <v>19495</v>
      </c>
      <c r="C4538" s="271" t="s">
        <v>42</v>
      </c>
      <c r="D4538" s="273">
        <v>20488.990000000002</v>
      </c>
    </row>
    <row r="4539" spans="1:4" ht="18">
      <c r="A4539" s="271">
        <v>4208141</v>
      </c>
      <c r="B4539" s="272" t="s">
        <v>19496</v>
      </c>
      <c r="C4539" s="271" t="s">
        <v>42</v>
      </c>
      <c r="D4539" s="273">
        <v>23095.75</v>
      </c>
    </row>
    <row r="4540" spans="1:4" ht="18">
      <c r="A4540" s="271">
        <v>4208212</v>
      </c>
      <c r="B4540" s="272" t="s">
        <v>19497</v>
      </c>
      <c r="C4540" s="271" t="s">
        <v>42</v>
      </c>
      <c r="D4540" s="273">
        <v>26476.45</v>
      </c>
    </row>
    <row r="4541" spans="1:4" ht="18">
      <c r="A4541" s="271">
        <v>4208213</v>
      </c>
      <c r="B4541" s="272" t="s">
        <v>19498</v>
      </c>
      <c r="C4541" s="271" t="s">
        <v>42</v>
      </c>
      <c r="D4541" s="273">
        <v>33579.49</v>
      </c>
    </row>
    <row r="4542" spans="1:4" ht="18">
      <c r="A4542" s="271">
        <v>4208214</v>
      </c>
      <c r="B4542" s="272" t="s">
        <v>19499</v>
      </c>
      <c r="C4542" s="271" t="s">
        <v>42</v>
      </c>
      <c r="D4542" s="273">
        <v>39094.269999999997</v>
      </c>
    </row>
    <row r="4543" spans="1:4" ht="18">
      <c r="A4543" s="271">
        <v>4208215</v>
      </c>
      <c r="B4543" s="272" t="s">
        <v>19500</v>
      </c>
      <c r="C4543" s="271" t="s">
        <v>42</v>
      </c>
      <c r="D4543" s="273">
        <v>51810.44</v>
      </c>
    </row>
    <row r="4544" spans="1:4" ht="18">
      <c r="A4544" s="271">
        <v>4208216</v>
      </c>
      <c r="B4544" s="272" t="s">
        <v>19501</v>
      </c>
      <c r="C4544" s="271" t="s">
        <v>42</v>
      </c>
      <c r="D4544" s="273">
        <v>7322.38</v>
      </c>
    </row>
    <row r="4545" spans="1:4" ht="18">
      <c r="A4545" s="271">
        <v>4208217</v>
      </c>
      <c r="B4545" s="272" t="s">
        <v>19502</v>
      </c>
      <c r="C4545" s="271" t="s">
        <v>42</v>
      </c>
      <c r="D4545" s="273">
        <v>8628.23</v>
      </c>
    </row>
    <row r="4546" spans="1:4" ht="18">
      <c r="A4546" s="271">
        <v>4208218</v>
      </c>
      <c r="B4546" s="272" t="s">
        <v>19503</v>
      </c>
      <c r="C4546" s="271" t="s">
        <v>42</v>
      </c>
      <c r="D4546" s="273">
        <v>10581.19</v>
      </c>
    </row>
    <row r="4547" spans="1:4" ht="18">
      <c r="A4547" s="271">
        <v>4208219</v>
      </c>
      <c r="B4547" s="272" t="s">
        <v>19504</v>
      </c>
      <c r="C4547" s="271" t="s">
        <v>42</v>
      </c>
      <c r="D4547" s="273">
        <v>13056.24</v>
      </c>
    </row>
    <row r="4548" spans="1:4" ht="18">
      <c r="A4548" s="271">
        <v>4208220</v>
      </c>
      <c r="B4548" s="272" t="s">
        <v>19505</v>
      </c>
      <c r="C4548" s="271" t="s">
        <v>42</v>
      </c>
      <c r="D4548" s="273">
        <v>15271.98</v>
      </c>
    </row>
    <row r="4549" spans="1:4" ht="18">
      <c r="A4549" s="271">
        <v>4208221</v>
      </c>
      <c r="B4549" s="272" t="s">
        <v>19506</v>
      </c>
      <c r="C4549" s="271" t="s">
        <v>42</v>
      </c>
      <c r="D4549" s="273">
        <v>20089.900000000001</v>
      </c>
    </row>
    <row r="4550" spans="1:4" ht="18">
      <c r="A4550" s="271">
        <v>4208222</v>
      </c>
      <c r="B4550" s="272" t="s">
        <v>19507</v>
      </c>
      <c r="C4550" s="271" t="s">
        <v>42</v>
      </c>
      <c r="D4550" s="273">
        <v>22436.99</v>
      </c>
    </row>
    <row r="4551" spans="1:4" ht="18">
      <c r="A4551" s="271">
        <v>4208223</v>
      </c>
      <c r="B4551" s="272" t="s">
        <v>19508</v>
      </c>
      <c r="C4551" s="271" t="s">
        <v>42</v>
      </c>
      <c r="D4551" s="273">
        <v>25948.32</v>
      </c>
    </row>
    <row r="4552" spans="1:4" ht="18">
      <c r="A4552" s="271">
        <v>4208224</v>
      </c>
      <c r="B4552" s="272" t="s">
        <v>19509</v>
      </c>
      <c r="C4552" s="271" t="s">
        <v>42</v>
      </c>
      <c r="D4552" s="273">
        <v>32983.46</v>
      </c>
    </row>
    <row r="4553" spans="1:4" ht="18">
      <c r="A4553" s="271">
        <v>4208225</v>
      </c>
      <c r="B4553" s="272" t="s">
        <v>19510</v>
      </c>
      <c r="C4553" s="271" t="s">
        <v>42</v>
      </c>
      <c r="D4553" s="273">
        <v>38575.379999999997</v>
      </c>
    </row>
    <row r="4554" spans="1:4" ht="18">
      <c r="A4554" s="271">
        <v>4208226</v>
      </c>
      <c r="B4554" s="272" t="s">
        <v>19511</v>
      </c>
      <c r="C4554" s="271" t="s">
        <v>42</v>
      </c>
      <c r="D4554" s="273">
        <v>51078.69</v>
      </c>
    </row>
    <row r="4555" spans="1:4" ht="18">
      <c r="A4555" s="271">
        <v>4208227</v>
      </c>
      <c r="B4555" s="272" t="s">
        <v>19512</v>
      </c>
      <c r="C4555" s="271" t="s">
        <v>42</v>
      </c>
      <c r="D4555" s="273">
        <v>7317.12</v>
      </c>
    </row>
    <row r="4556" spans="1:4" ht="18">
      <c r="A4556" s="271">
        <v>4208228</v>
      </c>
      <c r="B4556" s="272" t="s">
        <v>19513</v>
      </c>
      <c r="C4556" s="271" t="s">
        <v>42</v>
      </c>
      <c r="D4556" s="273">
        <v>8628.2900000000009</v>
      </c>
    </row>
    <row r="4557" spans="1:4" ht="18">
      <c r="A4557" s="271">
        <v>4208229</v>
      </c>
      <c r="B4557" s="272" t="s">
        <v>19514</v>
      </c>
      <c r="C4557" s="271" t="s">
        <v>42</v>
      </c>
      <c r="D4557" s="273">
        <v>10581.21</v>
      </c>
    </row>
    <row r="4558" spans="1:4" ht="18">
      <c r="A4558" s="271">
        <v>4208230</v>
      </c>
      <c r="B4558" s="272" t="s">
        <v>19515</v>
      </c>
      <c r="C4558" s="271" t="s">
        <v>42</v>
      </c>
      <c r="D4558" s="273">
        <v>13056.38</v>
      </c>
    </row>
    <row r="4559" spans="1:4" ht="18">
      <c r="A4559" s="271">
        <v>4208231</v>
      </c>
      <c r="B4559" s="272" t="s">
        <v>19516</v>
      </c>
      <c r="C4559" s="271" t="s">
        <v>42</v>
      </c>
      <c r="D4559" s="273">
        <v>15272.03</v>
      </c>
    </row>
    <row r="4560" spans="1:4" ht="18">
      <c r="A4560" s="271">
        <v>4208232</v>
      </c>
      <c r="B4560" s="272" t="s">
        <v>19517</v>
      </c>
      <c r="C4560" s="271" t="s">
        <v>42</v>
      </c>
      <c r="D4560" s="273">
        <v>20090</v>
      </c>
    </row>
    <row r="4561" spans="1:4" ht="18">
      <c r="A4561" s="271">
        <v>4208233</v>
      </c>
      <c r="B4561" s="272" t="s">
        <v>19518</v>
      </c>
      <c r="C4561" s="271" t="s">
        <v>42</v>
      </c>
      <c r="D4561" s="273">
        <v>22437.14</v>
      </c>
    </row>
    <row r="4562" spans="1:4" ht="18">
      <c r="A4562" s="271">
        <v>4208234</v>
      </c>
      <c r="B4562" s="272" t="s">
        <v>19519</v>
      </c>
      <c r="C4562" s="271" t="s">
        <v>42</v>
      </c>
      <c r="D4562" s="273">
        <v>25948.34</v>
      </c>
    </row>
    <row r="4563" spans="1:4" ht="18">
      <c r="A4563" s="271">
        <v>4208235</v>
      </c>
      <c r="B4563" s="272" t="s">
        <v>19520</v>
      </c>
      <c r="C4563" s="271" t="s">
        <v>42</v>
      </c>
      <c r="D4563" s="273">
        <v>32983.64</v>
      </c>
    </row>
    <row r="4564" spans="1:4" ht="18">
      <c r="A4564" s="271">
        <v>4208236</v>
      </c>
      <c r="B4564" s="272" t="s">
        <v>19521</v>
      </c>
      <c r="C4564" s="271" t="s">
        <v>42</v>
      </c>
      <c r="D4564" s="273">
        <v>38576.15</v>
      </c>
    </row>
    <row r="4565" spans="1:4" ht="18">
      <c r="A4565" s="271">
        <v>4208237</v>
      </c>
      <c r="B4565" s="272" t="s">
        <v>19522</v>
      </c>
      <c r="C4565" s="271" t="s">
        <v>42</v>
      </c>
      <c r="D4565" s="273">
        <v>51078.82</v>
      </c>
    </row>
    <row r="4566" spans="1:4">
      <c r="A4566" s="271">
        <v>4208128</v>
      </c>
      <c r="B4566" s="272" t="s">
        <v>19523</v>
      </c>
      <c r="C4566" s="271" t="s">
        <v>42</v>
      </c>
      <c r="D4566" s="273">
        <v>280.01</v>
      </c>
    </row>
    <row r="4567" spans="1:4">
      <c r="A4567" s="271">
        <v>4208129</v>
      </c>
      <c r="B4567" s="272" t="s">
        <v>19524</v>
      </c>
      <c r="C4567" s="271" t="s">
        <v>42</v>
      </c>
      <c r="D4567" s="273">
        <v>441.58</v>
      </c>
    </row>
    <row r="4568" spans="1:4">
      <c r="A4568" s="271">
        <v>4208130</v>
      </c>
      <c r="B4568" s="272" t="s">
        <v>19525</v>
      </c>
      <c r="C4568" s="271" t="s">
        <v>42</v>
      </c>
      <c r="D4568" s="273">
        <v>575.91</v>
      </c>
    </row>
    <row r="4569" spans="1:4">
      <c r="A4569" s="271">
        <v>4208131</v>
      </c>
      <c r="B4569" s="272" t="s">
        <v>19526</v>
      </c>
      <c r="C4569" s="271" t="s">
        <v>42</v>
      </c>
      <c r="D4569" s="273">
        <v>737.18</v>
      </c>
    </row>
    <row r="4570" spans="1:4">
      <c r="A4570" s="271">
        <v>4208132</v>
      </c>
      <c r="B4570" s="272" t="s">
        <v>19527</v>
      </c>
      <c r="C4570" s="271" t="s">
        <v>42</v>
      </c>
      <c r="D4570" s="273">
        <v>845.32</v>
      </c>
    </row>
    <row r="4571" spans="1:4">
      <c r="A4571" s="271">
        <v>4208133</v>
      </c>
      <c r="B4571" s="272" t="s">
        <v>19528</v>
      </c>
      <c r="C4571" s="271" t="s">
        <v>42</v>
      </c>
      <c r="D4571" s="273">
        <v>1059.6199999999999</v>
      </c>
    </row>
    <row r="4572" spans="1:4">
      <c r="A4572" s="271">
        <v>4208134</v>
      </c>
      <c r="B4572" s="272" t="s">
        <v>19529</v>
      </c>
      <c r="C4572" s="271" t="s">
        <v>42</v>
      </c>
      <c r="D4572" s="273">
        <v>1181.83</v>
      </c>
    </row>
    <row r="4573" spans="1:4">
      <c r="A4573" s="271">
        <v>4208238</v>
      </c>
      <c r="B4573" s="272" t="s">
        <v>19530</v>
      </c>
      <c r="C4573" s="271" t="s">
        <v>42</v>
      </c>
      <c r="D4573" s="273">
        <v>1370.25</v>
      </c>
    </row>
    <row r="4574" spans="1:4">
      <c r="A4574" s="271">
        <v>4208239</v>
      </c>
      <c r="B4574" s="272" t="s">
        <v>19531</v>
      </c>
      <c r="C4574" s="271" t="s">
        <v>42</v>
      </c>
      <c r="D4574" s="273">
        <v>1585.94</v>
      </c>
    </row>
    <row r="4575" spans="1:4" ht="18">
      <c r="A4575" s="271">
        <v>4413920</v>
      </c>
      <c r="B4575" s="272" t="s">
        <v>19532</v>
      </c>
      <c r="C4575" s="271" t="s">
        <v>14210</v>
      </c>
      <c r="D4575" s="273">
        <v>0.34</v>
      </c>
    </row>
    <row r="4576" spans="1:4" ht="18">
      <c r="A4576" s="271">
        <v>4413024</v>
      </c>
      <c r="B4576" s="272" t="s">
        <v>19533</v>
      </c>
      <c r="C4576" s="271" t="s">
        <v>14210</v>
      </c>
      <c r="D4576" s="273">
        <v>0.28000000000000003</v>
      </c>
    </row>
    <row r="4577" spans="1:4">
      <c r="A4577" s="271">
        <v>4413022</v>
      </c>
      <c r="B4577" s="272" t="s">
        <v>19534</v>
      </c>
      <c r="C4577" s="271" t="s">
        <v>14210</v>
      </c>
      <c r="D4577" s="273">
        <v>0.41</v>
      </c>
    </row>
    <row r="4578" spans="1:4" ht="18">
      <c r="A4578" s="271">
        <v>4413020</v>
      </c>
      <c r="B4578" s="272" t="s">
        <v>19535</v>
      </c>
      <c r="C4578" s="271" t="s">
        <v>42</v>
      </c>
      <c r="D4578" s="273">
        <v>24.04</v>
      </c>
    </row>
    <row r="4579" spans="1:4" ht="18">
      <c r="A4579" s="271">
        <v>4413013</v>
      </c>
      <c r="B4579" s="272" t="s">
        <v>19536</v>
      </c>
      <c r="C4579" s="271" t="s">
        <v>42</v>
      </c>
      <c r="D4579" s="273">
        <v>77.3</v>
      </c>
    </row>
    <row r="4580" spans="1:4" ht="18">
      <c r="A4580" s="271">
        <v>4413019</v>
      </c>
      <c r="B4580" s="272" t="s">
        <v>19537</v>
      </c>
      <c r="C4580" s="271" t="s">
        <v>42</v>
      </c>
      <c r="D4580" s="273">
        <v>25.17</v>
      </c>
    </row>
    <row r="4581" spans="1:4">
      <c r="A4581" s="271">
        <v>4413026</v>
      </c>
      <c r="B4581" s="272" t="s">
        <v>19538</v>
      </c>
      <c r="C4581" s="271" t="s">
        <v>14210</v>
      </c>
      <c r="D4581" s="273">
        <v>208.85</v>
      </c>
    </row>
    <row r="4582" spans="1:4">
      <c r="A4582" s="271">
        <v>4413996</v>
      </c>
      <c r="B4582" s="272" t="s">
        <v>19539</v>
      </c>
      <c r="C4582" s="271" t="s">
        <v>14210</v>
      </c>
      <c r="D4582" s="273">
        <v>7.47</v>
      </c>
    </row>
    <row r="4583" spans="1:4">
      <c r="A4583" s="271">
        <v>4413942</v>
      </c>
      <c r="B4583" s="272" t="s">
        <v>19540</v>
      </c>
      <c r="C4583" s="271" t="s">
        <v>15152</v>
      </c>
      <c r="D4583" s="273">
        <v>1.27</v>
      </c>
    </row>
    <row r="4584" spans="1:4" ht="18">
      <c r="A4584" s="271">
        <v>4413018</v>
      </c>
      <c r="B4584" s="272" t="s">
        <v>19541</v>
      </c>
      <c r="C4584" s="271" t="s">
        <v>157</v>
      </c>
      <c r="D4584" s="273">
        <v>13.34</v>
      </c>
    </row>
    <row r="4585" spans="1:4">
      <c r="A4585" s="271">
        <v>4413905</v>
      </c>
      <c r="B4585" s="272" t="s">
        <v>19542</v>
      </c>
      <c r="C4585" s="271" t="s">
        <v>14210</v>
      </c>
      <c r="D4585" s="273">
        <v>3.27</v>
      </c>
    </row>
    <row r="4586" spans="1:4">
      <c r="A4586" s="271">
        <v>4413987</v>
      </c>
      <c r="B4586" s="272" t="s">
        <v>19543</v>
      </c>
      <c r="C4586" s="271" t="s">
        <v>14210</v>
      </c>
      <c r="D4586" s="273">
        <v>0.28000000000000003</v>
      </c>
    </row>
    <row r="4587" spans="1:4">
      <c r="A4587" s="271">
        <v>4413995</v>
      </c>
      <c r="B4587" s="272" t="s">
        <v>19544</v>
      </c>
      <c r="C4587" s="271" t="s">
        <v>14210</v>
      </c>
      <c r="D4587" s="273">
        <v>2.19</v>
      </c>
    </row>
    <row r="4588" spans="1:4" ht="18">
      <c r="A4588" s="271">
        <v>4413994</v>
      </c>
      <c r="B4588" s="272" t="s">
        <v>19545</v>
      </c>
      <c r="C4588" s="271" t="s">
        <v>42</v>
      </c>
      <c r="D4588" s="273">
        <v>527.57000000000005</v>
      </c>
    </row>
    <row r="4589" spans="1:4">
      <c r="A4589" s="271">
        <v>4413200</v>
      </c>
      <c r="B4589" s="272" t="s">
        <v>19546</v>
      </c>
      <c r="C4589" s="271" t="s">
        <v>14210</v>
      </c>
      <c r="D4589" s="273">
        <v>10.79</v>
      </c>
    </row>
    <row r="4590" spans="1:4">
      <c r="A4590" s="271">
        <v>4413990</v>
      </c>
      <c r="B4590" s="272" t="s">
        <v>19547</v>
      </c>
      <c r="C4590" s="271" t="s">
        <v>2081</v>
      </c>
      <c r="D4590" s="273">
        <v>25.17</v>
      </c>
    </row>
    <row r="4591" spans="1:4">
      <c r="A4591" s="271">
        <v>4413989</v>
      </c>
      <c r="B4591" s="272" t="s">
        <v>19548</v>
      </c>
      <c r="C4591" s="271" t="s">
        <v>2081</v>
      </c>
      <c r="D4591" s="273">
        <v>24.04</v>
      </c>
    </row>
    <row r="4592" spans="1:4">
      <c r="A4592" s="271">
        <v>4413951</v>
      </c>
      <c r="B4592" s="272" t="s">
        <v>19549</v>
      </c>
      <c r="C4592" s="271" t="s">
        <v>2081</v>
      </c>
      <c r="D4592" s="273">
        <v>73.63</v>
      </c>
    </row>
    <row r="4593" spans="1:4" ht="18">
      <c r="A4593" s="271">
        <v>4413950</v>
      </c>
      <c r="B4593" s="272" t="s">
        <v>19550</v>
      </c>
      <c r="C4593" s="271" t="s">
        <v>2081</v>
      </c>
      <c r="D4593" s="273">
        <v>115.78</v>
      </c>
    </row>
    <row r="4594" spans="1:4" ht="18">
      <c r="A4594" s="271">
        <v>4413949</v>
      </c>
      <c r="B4594" s="272" t="s">
        <v>19551</v>
      </c>
      <c r="C4594" s="271" t="s">
        <v>2081</v>
      </c>
      <c r="D4594" s="273">
        <v>174.79</v>
      </c>
    </row>
    <row r="4595" spans="1:4">
      <c r="A4595" s="271">
        <v>4413948</v>
      </c>
      <c r="B4595" s="272" t="s">
        <v>19552</v>
      </c>
      <c r="C4595" s="271" t="s">
        <v>2081</v>
      </c>
      <c r="D4595" s="273">
        <v>52.17</v>
      </c>
    </row>
    <row r="4596" spans="1:4" ht="18">
      <c r="A4596" s="271">
        <v>4413947</v>
      </c>
      <c r="B4596" s="272" t="s">
        <v>19553</v>
      </c>
      <c r="C4596" s="271" t="s">
        <v>2081</v>
      </c>
      <c r="D4596" s="273">
        <v>106.81</v>
      </c>
    </row>
    <row r="4597" spans="1:4" ht="18">
      <c r="A4597" s="271">
        <v>4413946</v>
      </c>
      <c r="B4597" s="272" t="s">
        <v>19554</v>
      </c>
      <c r="C4597" s="271" t="s">
        <v>2081</v>
      </c>
      <c r="D4597" s="273">
        <v>122.12</v>
      </c>
    </row>
    <row r="4598" spans="1:4">
      <c r="A4598" s="271">
        <v>4413952</v>
      </c>
      <c r="B4598" s="272" t="s">
        <v>19555</v>
      </c>
      <c r="C4598" s="271" t="s">
        <v>14210</v>
      </c>
      <c r="D4598" s="273">
        <v>59.12</v>
      </c>
    </row>
    <row r="4599" spans="1:4" ht="18">
      <c r="A4599" s="271">
        <v>4413012</v>
      </c>
      <c r="B4599" s="272" t="s">
        <v>19556</v>
      </c>
      <c r="C4599" s="271" t="s">
        <v>15152</v>
      </c>
      <c r="D4599" s="273">
        <v>276.14</v>
      </c>
    </row>
    <row r="4600" spans="1:4" ht="18">
      <c r="A4600" s="271">
        <v>4413014</v>
      </c>
      <c r="B4600" s="272" t="s">
        <v>19557</v>
      </c>
      <c r="C4600" s="271" t="s">
        <v>14210</v>
      </c>
      <c r="D4600" s="273">
        <v>14.73</v>
      </c>
    </row>
    <row r="4601" spans="1:4" ht="18">
      <c r="A4601" s="271">
        <v>4413016</v>
      </c>
      <c r="B4601" s="272" t="s">
        <v>19558</v>
      </c>
      <c r="C4601" s="271" t="s">
        <v>14210</v>
      </c>
      <c r="D4601" s="273">
        <v>9.07</v>
      </c>
    </row>
    <row r="4602" spans="1:4">
      <c r="A4602" s="271">
        <v>4413984</v>
      </c>
      <c r="B4602" s="272" t="s">
        <v>19559</v>
      </c>
      <c r="C4602" s="271" t="s">
        <v>15152</v>
      </c>
      <c r="D4602" s="273">
        <v>2.91</v>
      </c>
    </row>
    <row r="4603" spans="1:4">
      <c r="A4603" s="271">
        <v>4413986</v>
      </c>
      <c r="B4603" s="272" t="s">
        <v>19560</v>
      </c>
      <c r="C4603" s="271" t="s">
        <v>14210</v>
      </c>
      <c r="D4603" s="273">
        <v>0.05</v>
      </c>
    </row>
    <row r="4604" spans="1:4">
      <c r="A4604" s="271">
        <v>4413985</v>
      </c>
      <c r="B4604" s="272" t="s">
        <v>19561</v>
      </c>
      <c r="C4604" s="271" t="s">
        <v>14210</v>
      </c>
      <c r="D4604" s="273">
        <v>17.52</v>
      </c>
    </row>
    <row r="4605" spans="1:4">
      <c r="A4605" s="271">
        <v>4413017</v>
      </c>
      <c r="B4605" s="272" t="s">
        <v>19562</v>
      </c>
      <c r="C4605" s="271" t="s">
        <v>42</v>
      </c>
      <c r="D4605" s="273">
        <v>48.27</v>
      </c>
    </row>
    <row r="4606" spans="1:4">
      <c r="A4606" s="271">
        <v>4415673</v>
      </c>
      <c r="B4606" s="272" t="s">
        <v>19563</v>
      </c>
      <c r="C4606" s="271" t="s">
        <v>14210</v>
      </c>
      <c r="D4606" s="273">
        <v>6.24</v>
      </c>
    </row>
    <row r="4607" spans="1:4">
      <c r="A4607" s="271">
        <v>4415684</v>
      </c>
      <c r="B4607" s="272" t="s">
        <v>19564</v>
      </c>
      <c r="C4607" s="271" t="s">
        <v>14210</v>
      </c>
      <c r="D4607" s="273">
        <v>3.5</v>
      </c>
    </row>
    <row r="4608" spans="1:4">
      <c r="A4608" s="271">
        <v>4413993</v>
      </c>
      <c r="B4608" s="272" t="s">
        <v>19565</v>
      </c>
      <c r="C4608" s="271" t="s">
        <v>14210</v>
      </c>
      <c r="D4608" s="273">
        <v>0.34</v>
      </c>
    </row>
    <row r="4609" spans="1:4">
      <c r="A4609" s="271">
        <v>4507754</v>
      </c>
      <c r="B4609" s="272" t="s">
        <v>19566</v>
      </c>
      <c r="C4609" s="271" t="s">
        <v>2081</v>
      </c>
      <c r="D4609" s="273">
        <v>593.08000000000004</v>
      </c>
    </row>
    <row r="4610" spans="1:4">
      <c r="A4610" s="271">
        <v>4507738</v>
      </c>
      <c r="B4610" s="272" t="s">
        <v>19567</v>
      </c>
      <c r="C4610" s="271" t="s">
        <v>2081</v>
      </c>
      <c r="D4610" s="273">
        <v>767.81</v>
      </c>
    </row>
    <row r="4611" spans="1:4">
      <c r="A4611" s="271">
        <v>4507755</v>
      </c>
      <c r="B4611" s="272" t="s">
        <v>19568</v>
      </c>
      <c r="C4611" s="271" t="s">
        <v>2081</v>
      </c>
      <c r="D4611" s="273">
        <v>719.81</v>
      </c>
    </row>
    <row r="4612" spans="1:4">
      <c r="A4612" s="271">
        <v>4507756</v>
      </c>
      <c r="B4612" s="272" t="s">
        <v>19569</v>
      </c>
      <c r="C4612" s="271" t="s">
        <v>2081</v>
      </c>
      <c r="D4612" s="273">
        <v>937.29</v>
      </c>
    </row>
    <row r="4613" spans="1:4">
      <c r="A4613" s="271">
        <v>4507757</v>
      </c>
      <c r="B4613" s="272" t="s">
        <v>19570</v>
      </c>
      <c r="C4613" s="271" t="s">
        <v>2081</v>
      </c>
      <c r="D4613" s="273">
        <v>1012.3</v>
      </c>
    </row>
    <row r="4614" spans="1:4">
      <c r="A4614" s="271">
        <v>4507758</v>
      </c>
      <c r="B4614" s="272" t="s">
        <v>19571</v>
      </c>
      <c r="C4614" s="271" t="s">
        <v>2081</v>
      </c>
      <c r="D4614" s="273">
        <v>1207.1500000000001</v>
      </c>
    </row>
    <row r="4615" spans="1:4">
      <c r="A4615" s="271">
        <v>4507759</v>
      </c>
      <c r="B4615" s="272" t="s">
        <v>19572</v>
      </c>
      <c r="C4615" s="271" t="s">
        <v>2081</v>
      </c>
      <c r="D4615" s="273">
        <v>1214.49</v>
      </c>
    </row>
    <row r="4616" spans="1:4">
      <c r="A4616" s="271">
        <v>4507760</v>
      </c>
      <c r="B4616" s="272" t="s">
        <v>19573</v>
      </c>
      <c r="C4616" s="271" t="s">
        <v>2081</v>
      </c>
      <c r="D4616" s="273">
        <v>1541.13</v>
      </c>
    </row>
    <row r="4617" spans="1:4">
      <c r="A4617" s="271">
        <v>4507761</v>
      </c>
      <c r="B4617" s="272" t="s">
        <v>19574</v>
      </c>
      <c r="C4617" s="271" t="s">
        <v>2081</v>
      </c>
      <c r="D4617" s="273">
        <v>1544.99</v>
      </c>
    </row>
    <row r="4618" spans="1:4">
      <c r="A4618" s="271">
        <v>4507762</v>
      </c>
      <c r="B4618" s="272" t="s">
        <v>19575</v>
      </c>
      <c r="C4618" s="271" t="s">
        <v>2081</v>
      </c>
      <c r="D4618" s="273">
        <v>1939.79</v>
      </c>
    </row>
    <row r="4619" spans="1:4">
      <c r="A4619" s="271">
        <v>4507763</v>
      </c>
      <c r="B4619" s="272" t="s">
        <v>19576</v>
      </c>
      <c r="C4619" s="271" t="s">
        <v>2081</v>
      </c>
      <c r="D4619" s="273">
        <v>1850.69</v>
      </c>
    </row>
    <row r="4620" spans="1:4">
      <c r="A4620" s="271">
        <v>4507764</v>
      </c>
      <c r="B4620" s="272" t="s">
        <v>19577</v>
      </c>
      <c r="C4620" s="271" t="s">
        <v>2081</v>
      </c>
      <c r="D4620" s="273">
        <v>2526.85</v>
      </c>
    </row>
    <row r="4621" spans="1:4">
      <c r="A4621" s="271">
        <v>4507765</v>
      </c>
      <c r="B4621" s="272" t="s">
        <v>19578</v>
      </c>
      <c r="C4621" s="271" t="s">
        <v>2081</v>
      </c>
      <c r="D4621" s="273">
        <v>2655.27</v>
      </c>
    </row>
    <row r="4622" spans="1:4">
      <c r="A4622" s="271">
        <v>4508192</v>
      </c>
      <c r="B4622" s="272" t="s">
        <v>19579</v>
      </c>
      <c r="C4622" s="271" t="s">
        <v>2081</v>
      </c>
      <c r="D4622" s="273">
        <v>3588.28</v>
      </c>
    </row>
    <row r="4623" spans="1:4">
      <c r="A4623" s="271">
        <v>4507766</v>
      </c>
      <c r="B4623" s="272" t="s">
        <v>19580</v>
      </c>
      <c r="C4623" s="271" t="s">
        <v>2081</v>
      </c>
      <c r="D4623" s="273">
        <v>263.52999999999997</v>
      </c>
    </row>
    <row r="4624" spans="1:4">
      <c r="A4624" s="271">
        <v>4507767</v>
      </c>
      <c r="B4624" s="272" t="s">
        <v>19581</v>
      </c>
      <c r="C4624" s="271" t="s">
        <v>2081</v>
      </c>
      <c r="D4624" s="273">
        <v>316.27999999999997</v>
      </c>
    </row>
    <row r="4625" spans="1:4">
      <c r="A4625" s="271">
        <v>4507768</v>
      </c>
      <c r="B4625" s="272" t="s">
        <v>19582</v>
      </c>
      <c r="C4625" s="271" t="s">
        <v>2081</v>
      </c>
      <c r="D4625" s="273">
        <v>380.72</v>
      </c>
    </row>
    <row r="4626" spans="1:4">
      <c r="A4626" s="271">
        <v>4507769</v>
      </c>
      <c r="B4626" s="272" t="s">
        <v>19583</v>
      </c>
      <c r="C4626" s="271" t="s">
        <v>2081</v>
      </c>
      <c r="D4626" s="273">
        <v>456.12</v>
      </c>
    </row>
    <row r="4627" spans="1:4">
      <c r="A4627" s="271">
        <v>4507770</v>
      </c>
      <c r="B4627" s="272" t="s">
        <v>19584</v>
      </c>
      <c r="C4627" s="271" t="s">
        <v>2081</v>
      </c>
      <c r="D4627" s="273">
        <v>393.68</v>
      </c>
    </row>
    <row r="4628" spans="1:4">
      <c r="A4628" s="271">
        <v>4507771</v>
      </c>
      <c r="B4628" s="272" t="s">
        <v>19585</v>
      </c>
      <c r="C4628" s="271" t="s">
        <v>2081</v>
      </c>
      <c r="D4628" s="273">
        <v>532.92999999999995</v>
      </c>
    </row>
    <row r="4629" spans="1:4">
      <c r="A4629" s="271">
        <v>4507772</v>
      </c>
      <c r="B4629" s="272" t="s">
        <v>19586</v>
      </c>
      <c r="C4629" s="271" t="s">
        <v>2081</v>
      </c>
      <c r="D4629" s="273">
        <v>484.87</v>
      </c>
    </row>
    <row r="4630" spans="1:4">
      <c r="A4630" s="271">
        <v>4508193</v>
      </c>
      <c r="B4630" s="272" t="s">
        <v>19587</v>
      </c>
      <c r="C4630" s="271" t="s">
        <v>2081</v>
      </c>
      <c r="D4630" s="273">
        <v>606.95000000000005</v>
      </c>
    </row>
    <row r="4631" spans="1:4">
      <c r="A4631" s="271">
        <v>4507773</v>
      </c>
      <c r="B4631" s="272" t="s">
        <v>19588</v>
      </c>
      <c r="C4631" s="271" t="s">
        <v>2081</v>
      </c>
      <c r="D4631" s="273">
        <v>543.80999999999995</v>
      </c>
    </row>
    <row r="4632" spans="1:4">
      <c r="A4632" s="271">
        <v>4507774</v>
      </c>
      <c r="B4632" s="272" t="s">
        <v>19589</v>
      </c>
      <c r="C4632" s="271" t="s">
        <v>2081</v>
      </c>
      <c r="D4632" s="273">
        <v>709.12</v>
      </c>
    </row>
    <row r="4633" spans="1:4" ht="18">
      <c r="A4633" s="271">
        <v>4507775</v>
      </c>
      <c r="B4633" s="272" t="s">
        <v>19590</v>
      </c>
      <c r="C4633" s="271" t="s">
        <v>2081</v>
      </c>
      <c r="D4633" s="273">
        <v>178.57</v>
      </c>
    </row>
    <row r="4634" spans="1:4" ht="18">
      <c r="A4634" s="271">
        <v>4507776</v>
      </c>
      <c r="B4634" s="272" t="s">
        <v>19591</v>
      </c>
      <c r="C4634" s="271" t="s">
        <v>2081</v>
      </c>
      <c r="D4634" s="273">
        <v>227.44</v>
      </c>
    </row>
    <row r="4635" spans="1:4" ht="18">
      <c r="A4635" s="271">
        <v>4507783</v>
      </c>
      <c r="B4635" s="272" t="s">
        <v>19592</v>
      </c>
      <c r="C4635" s="271" t="s">
        <v>2081</v>
      </c>
      <c r="D4635" s="273">
        <v>66.56</v>
      </c>
    </row>
    <row r="4636" spans="1:4" ht="18">
      <c r="A4636" s="271">
        <v>4507784</v>
      </c>
      <c r="B4636" s="272" t="s">
        <v>19593</v>
      </c>
      <c r="C4636" s="271" t="s">
        <v>2081</v>
      </c>
      <c r="D4636" s="273">
        <v>93.25</v>
      </c>
    </row>
    <row r="4637" spans="1:4" ht="18">
      <c r="A4637" s="271">
        <v>4507777</v>
      </c>
      <c r="B4637" s="272" t="s">
        <v>19594</v>
      </c>
      <c r="C4637" s="271" t="s">
        <v>2081</v>
      </c>
      <c r="D4637" s="273">
        <v>403.1</v>
      </c>
    </row>
    <row r="4638" spans="1:4" ht="18">
      <c r="A4638" s="271">
        <v>4507778</v>
      </c>
      <c r="B4638" s="272" t="s">
        <v>19595</v>
      </c>
      <c r="C4638" s="271" t="s">
        <v>2081</v>
      </c>
      <c r="D4638" s="273">
        <v>523.14</v>
      </c>
    </row>
    <row r="4639" spans="1:4" ht="18">
      <c r="A4639" s="271">
        <v>4507779</v>
      </c>
      <c r="B4639" s="272" t="s">
        <v>19596</v>
      </c>
      <c r="C4639" s="271" t="s">
        <v>2081</v>
      </c>
      <c r="D4639" s="273">
        <v>786.88</v>
      </c>
    </row>
    <row r="4640" spans="1:4" ht="18">
      <c r="A4640" s="271">
        <v>4507780</v>
      </c>
      <c r="B4640" s="272" t="s">
        <v>19597</v>
      </c>
      <c r="C4640" s="271" t="s">
        <v>2081</v>
      </c>
      <c r="D4640" s="273">
        <v>978.54</v>
      </c>
    </row>
    <row r="4641" spans="1:4" ht="18">
      <c r="A4641" s="271">
        <v>4507781</v>
      </c>
      <c r="B4641" s="272" t="s">
        <v>19598</v>
      </c>
      <c r="C4641" s="271" t="s">
        <v>2081</v>
      </c>
      <c r="D4641" s="273">
        <v>860.63</v>
      </c>
    </row>
    <row r="4642" spans="1:4" ht="18">
      <c r="A4642" s="271">
        <v>4507782</v>
      </c>
      <c r="B4642" s="272" t="s">
        <v>19599</v>
      </c>
      <c r="C4642" s="271" t="s">
        <v>2081</v>
      </c>
      <c r="D4642" s="273">
        <v>1052.8</v>
      </c>
    </row>
    <row r="4643" spans="1:4">
      <c r="A4643" s="271">
        <v>4507785</v>
      </c>
      <c r="B4643" s="272" t="s">
        <v>19600</v>
      </c>
      <c r="C4643" s="271" t="s">
        <v>2081</v>
      </c>
      <c r="D4643" s="273">
        <v>253.18</v>
      </c>
    </row>
    <row r="4644" spans="1:4">
      <c r="A4644" s="271">
        <v>4508194</v>
      </c>
      <c r="B4644" s="272" t="s">
        <v>19601</v>
      </c>
      <c r="C4644" s="271" t="s">
        <v>2081</v>
      </c>
      <c r="D4644" s="273">
        <v>351.09</v>
      </c>
    </row>
    <row r="4645" spans="1:4">
      <c r="A4645" s="271">
        <v>4507786</v>
      </c>
      <c r="B4645" s="272" t="s">
        <v>19602</v>
      </c>
      <c r="C4645" s="271" t="s">
        <v>2081</v>
      </c>
      <c r="D4645" s="273">
        <v>301.48</v>
      </c>
    </row>
    <row r="4646" spans="1:4">
      <c r="A4646" s="271">
        <v>4507787</v>
      </c>
      <c r="B4646" s="272" t="s">
        <v>19603</v>
      </c>
      <c r="C4646" s="271" t="s">
        <v>2081</v>
      </c>
      <c r="D4646" s="273">
        <v>423.22</v>
      </c>
    </row>
    <row r="4647" spans="1:4">
      <c r="A4647" s="271">
        <v>4507788</v>
      </c>
      <c r="B4647" s="272" t="s">
        <v>19604</v>
      </c>
      <c r="C4647" s="271" t="s">
        <v>2081</v>
      </c>
      <c r="D4647" s="273">
        <v>448.4</v>
      </c>
    </row>
    <row r="4648" spans="1:4">
      <c r="A4648" s="271">
        <v>4507789</v>
      </c>
      <c r="B4648" s="272" t="s">
        <v>19605</v>
      </c>
      <c r="C4648" s="271" t="s">
        <v>2081</v>
      </c>
      <c r="D4648" s="273">
        <v>549.21</v>
      </c>
    </row>
    <row r="4649" spans="1:4">
      <c r="A4649" s="271">
        <v>4507790</v>
      </c>
      <c r="B4649" s="272" t="s">
        <v>19606</v>
      </c>
      <c r="C4649" s="271" t="s">
        <v>2081</v>
      </c>
      <c r="D4649" s="273">
        <v>569.86</v>
      </c>
    </row>
    <row r="4650" spans="1:4">
      <c r="A4650" s="271">
        <v>4507791</v>
      </c>
      <c r="B4650" s="272" t="s">
        <v>19607</v>
      </c>
      <c r="C4650" s="271" t="s">
        <v>2081</v>
      </c>
      <c r="D4650" s="273">
        <v>695.97</v>
      </c>
    </row>
    <row r="4651" spans="1:4">
      <c r="A4651" s="271">
        <v>4507792</v>
      </c>
      <c r="B4651" s="272" t="s">
        <v>19608</v>
      </c>
      <c r="C4651" s="271" t="s">
        <v>2081</v>
      </c>
      <c r="D4651" s="273">
        <v>673.26</v>
      </c>
    </row>
    <row r="4652" spans="1:4">
      <c r="A4652" s="271">
        <v>4507793</v>
      </c>
      <c r="B4652" s="272" t="s">
        <v>19609</v>
      </c>
      <c r="C4652" s="271" t="s">
        <v>2081</v>
      </c>
      <c r="D4652" s="273">
        <v>814.17</v>
      </c>
    </row>
    <row r="4653" spans="1:4">
      <c r="A4653" s="271">
        <v>4507794</v>
      </c>
      <c r="B4653" s="272" t="s">
        <v>19610</v>
      </c>
      <c r="C4653" s="271" t="s">
        <v>2081</v>
      </c>
      <c r="D4653" s="273">
        <v>847</v>
      </c>
    </row>
    <row r="4654" spans="1:4">
      <c r="A4654" s="271">
        <v>4507795</v>
      </c>
      <c r="B4654" s="272" t="s">
        <v>19611</v>
      </c>
      <c r="C4654" s="271" t="s">
        <v>2081</v>
      </c>
      <c r="D4654" s="273">
        <v>1020.36</v>
      </c>
    </row>
    <row r="4655" spans="1:4">
      <c r="A4655" s="271">
        <v>4507796</v>
      </c>
      <c r="B4655" s="272" t="s">
        <v>19612</v>
      </c>
      <c r="C4655" s="271" t="s">
        <v>2081</v>
      </c>
      <c r="D4655" s="273">
        <v>973.41</v>
      </c>
    </row>
    <row r="4656" spans="1:4">
      <c r="A4656" s="271">
        <v>4508190</v>
      </c>
      <c r="B4656" s="272" t="s">
        <v>19613</v>
      </c>
      <c r="C4656" s="271" t="s">
        <v>2081</v>
      </c>
      <c r="D4656" s="273">
        <v>1183.72</v>
      </c>
    </row>
    <row r="4657" spans="1:4">
      <c r="A4657" s="271">
        <v>4507797</v>
      </c>
      <c r="B4657" s="272" t="s">
        <v>19614</v>
      </c>
      <c r="C4657" s="271" t="s">
        <v>2081</v>
      </c>
      <c r="D4657" s="273">
        <v>128.06</v>
      </c>
    </row>
    <row r="4658" spans="1:4">
      <c r="A4658" s="271">
        <v>4507798</v>
      </c>
      <c r="B4658" s="272" t="s">
        <v>19615</v>
      </c>
      <c r="C4658" s="271" t="s">
        <v>2081</v>
      </c>
      <c r="D4658" s="273">
        <v>176.41</v>
      </c>
    </row>
    <row r="4659" spans="1:4">
      <c r="A4659" s="271">
        <v>4507799</v>
      </c>
      <c r="B4659" s="272" t="s">
        <v>19616</v>
      </c>
      <c r="C4659" s="271" t="s">
        <v>2081</v>
      </c>
      <c r="D4659" s="273">
        <v>190.76</v>
      </c>
    </row>
    <row r="4660" spans="1:4">
      <c r="A4660" s="271">
        <v>4507800</v>
      </c>
      <c r="B4660" s="272" t="s">
        <v>19617</v>
      </c>
      <c r="C4660" s="271" t="s">
        <v>2081</v>
      </c>
      <c r="D4660" s="273">
        <v>262.45</v>
      </c>
    </row>
    <row r="4661" spans="1:4">
      <c r="A4661" s="271">
        <v>4507801</v>
      </c>
      <c r="B4661" s="272" t="s">
        <v>19618</v>
      </c>
      <c r="C4661" s="271" t="s">
        <v>2081</v>
      </c>
      <c r="D4661" s="273">
        <v>202.32</v>
      </c>
    </row>
    <row r="4662" spans="1:4">
      <c r="A4662" s="271">
        <v>4507802</v>
      </c>
      <c r="B4662" s="272" t="s">
        <v>19619</v>
      </c>
      <c r="C4662" s="271" t="s">
        <v>2081</v>
      </c>
      <c r="D4662" s="273">
        <v>274.76</v>
      </c>
    </row>
    <row r="4663" spans="1:4">
      <c r="A4663" s="271">
        <v>4507803</v>
      </c>
      <c r="B4663" s="272" t="s">
        <v>19620</v>
      </c>
      <c r="C4663" s="271" t="s">
        <v>2081</v>
      </c>
      <c r="D4663" s="273">
        <v>226.47</v>
      </c>
    </row>
    <row r="4664" spans="1:4">
      <c r="A4664" s="271">
        <v>4508191</v>
      </c>
      <c r="B4664" s="272" t="s">
        <v>19621</v>
      </c>
      <c r="C4664" s="271" t="s">
        <v>2081</v>
      </c>
      <c r="D4664" s="273">
        <v>310.81</v>
      </c>
    </row>
    <row r="4665" spans="1:4">
      <c r="A4665" s="271">
        <v>4507804</v>
      </c>
      <c r="B4665" s="272" t="s">
        <v>19622</v>
      </c>
      <c r="C4665" s="271" t="s">
        <v>2081</v>
      </c>
      <c r="D4665" s="273">
        <v>251.5</v>
      </c>
    </row>
    <row r="4666" spans="1:4">
      <c r="A4666" s="271">
        <v>4507805</v>
      </c>
      <c r="B4666" s="272" t="s">
        <v>19623</v>
      </c>
      <c r="C4666" s="271" t="s">
        <v>2081</v>
      </c>
      <c r="D4666" s="273">
        <v>348.36</v>
      </c>
    </row>
    <row r="4667" spans="1:4" ht="18">
      <c r="A4667" s="271">
        <v>4507806</v>
      </c>
      <c r="B4667" s="272" t="s">
        <v>19624</v>
      </c>
      <c r="C4667" s="271" t="s">
        <v>2081</v>
      </c>
      <c r="D4667" s="273">
        <v>26.9</v>
      </c>
    </row>
    <row r="4668" spans="1:4" ht="18">
      <c r="A4668" s="271">
        <v>4507807</v>
      </c>
      <c r="B4668" s="272" t="s">
        <v>19625</v>
      </c>
      <c r="C4668" s="271" t="s">
        <v>2081</v>
      </c>
      <c r="D4668" s="273">
        <v>34.75</v>
      </c>
    </row>
    <row r="4669" spans="1:4" ht="18">
      <c r="A4669" s="271">
        <v>4507866</v>
      </c>
      <c r="B4669" s="272" t="s">
        <v>19626</v>
      </c>
      <c r="C4669" s="271" t="s">
        <v>2081</v>
      </c>
      <c r="D4669" s="273">
        <v>61.8</v>
      </c>
    </row>
    <row r="4670" spans="1:4" ht="18">
      <c r="A4670" s="271">
        <v>4507867</v>
      </c>
      <c r="B4670" s="272" t="s">
        <v>19627</v>
      </c>
      <c r="C4670" s="271" t="s">
        <v>2081</v>
      </c>
      <c r="D4670" s="273">
        <v>88.49</v>
      </c>
    </row>
    <row r="4671" spans="1:4" ht="18">
      <c r="A4671" s="271">
        <v>4507808</v>
      </c>
      <c r="B4671" s="272" t="s">
        <v>19628</v>
      </c>
      <c r="C4671" s="271" t="s">
        <v>2081</v>
      </c>
      <c r="D4671" s="273">
        <v>31.52</v>
      </c>
    </row>
    <row r="4672" spans="1:4" ht="18">
      <c r="A4672" s="271">
        <v>4507809</v>
      </c>
      <c r="B4672" s="272" t="s">
        <v>19629</v>
      </c>
      <c r="C4672" s="271" t="s">
        <v>2081</v>
      </c>
      <c r="D4672" s="273">
        <v>40.44</v>
      </c>
    </row>
    <row r="4673" spans="1:4" ht="18">
      <c r="A4673" s="271">
        <v>4507810</v>
      </c>
      <c r="B4673" s="272" t="s">
        <v>19630</v>
      </c>
      <c r="C4673" s="271" t="s">
        <v>2081</v>
      </c>
      <c r="D4673" s="273">
        <v>48.78</v>
      </c>
    </row>
    <row r="4674" spans="1:4" ht="18">
      <c r="A4674" s="271">
        <v>4507811</v>
      </c>
      <c r="B4674" s="272" t="s">
        <v>19631</v>
      </c>
      <c r="C4674" s="271" t="s">
        <v>2081</v>
      </c>
      <c r="D4674" s="273">
        <v>54.03</v>
      </c>
    </row>
    <row r="4675" spans="1:4" ht="18">
      <c r="A4675" s="271">
        <v>4507812</v>
      </c>
      <c r="B4675" s="272" t="s">
        <v>19632</v>
      </c>
      <c r="C4675" s="271" t="s">
        <v>2081</v>
      </c>
      <c r="D4675" s="273">
        <v>60.99</v>
      </c>
    </row>
    <row r="4676" spans="1:4" ht="18">
      <c r="A4676" s="271">
        <v>4507813</v>
      </c>
      <c r="B4676" s="272" t="s">
        <v>19633</v>
      </c>
      <c r="C4676" s="271" t="s">
        <v>2081</v>
      </c>
      <c r="D4676" s="273">
        <v>81.17</v>
      </c>
    </row>
    <row r="4677" spans="1:4" ht="18">
      <c r="A4677" s="271">
        <v>4507851</v>
      </c>
      <c r="B4677" s="272" t="s">
        <v>19634</v>
      </c>
      <c r="C4677" s="271" t="s">
        <v>42</v>
      </c>
      <c r="D4677" s="273">
        <v>33.56</v>
      </c>
    </row>
    <row r="4678" spans="1:4" ht="18">
      <c r="A4678" s="271">
        <v>4507852</v>
      </c>
      <c r="B4678" s="272" t="s">
        <v>19635</v>
      </c>
      <c r="C4678" s="271" t="s">
        <v>42</v>
      </c>
      <c r="D4678" s="273">
        <v>33.46</v>
      </c>
    </row>
    <row r="4679" spans="1:4" ht="18">
      <c r="A4679" s="271">
        <v>4507853</v>
      </c>
      <c r="B4679" s="272" t="s">
        <v>19636</v>
      </c>
      <c r="C4679" s="271" t="s">
        <v>42</v>
      </c>
      <c r="D4679" s="273">
        <v>37.979999999999997</v>
      </c>
    </row>
    <row r="4680" spans="1:4" ht="18">
      <c r="A4680" s="271">
        <v>4507854</v>
      </c>
      <c r="B4680" s="272" t="s">
        <v>19637</v>
      </c>
      <c r="C4680" s="271" t="s">
        <v>42</v>
      </c>
      <c r="D4680" s="273">
        <v>42.58</v>
      </c>
    </row>
    <row r="4681" spans="1:4" ht="18">
      <c r="A4681" s="271">
        <v>4507855</v>
      </c>
      <c r="B4681" s="272" t="s">
        <v>19638</v>
      </c>
      <c r="C4681" s="271" t="s">
        <v>42</v>
      </c>
      <c r="D4681" s="273">
        <v>33.67</v>
      </c>
    </row>
    <row r="4682" spans="1:4" ht="18">
      <c r="A4682" s="271">
        <v>4507856</v>
      </c>
      <c r="B4682" s="272" t="s">
        <v>19639</v>
      </c>
      <c r="C4682" s="271" t="s">
        <v>42</v>
      </c>
      <c r="D4682" s="273">
        <v>33.53</v>
      </c>
    </row>
    <row r="4683" spans="1:4" ht="18">
      <c r="A4683" s="271">
        <v>4507857</v>
      </c>
      <c r="B4683" s="272" t="s">
        <v>19640</v>
      </c>
      <c r="C4683" s="271" t="s">
        <v>42</v>
      </c>
      <c r="D4683" s="273">
        <v>39.979999999999997</v>
      </c>
    </row>
    <row r="4684" spans="1:4" ht="18">
      <c r="A4684" s="271">
        <v>4507858</v>
      </c>
      <c r="B4684" s="272" t="s">
        <v>19641</v>
      </c>
      <c r="C4684" s="271" t="s">
        <v>42</v>
      </c>
      <c r="D4684" s="273">
        <v>46.07</v>
      </c>
    </row>
    <row r="4685" spans="1:4" ht="18">
      <c r="A4685" s="271">
        <v>4508177</v>
      </c>
      <c r="B4685" s="272" t="s">
        <v>19642</v>
      </c>
      <c r="C4685" s="271" t="s">
        <v>42</v>
      </c>
      <c r="D4685" s="273">
        <v>120.24</v>
      </c>
    </row>
    <row r="4686" spans="1:4" ht="18">
      <c r="A4686" s="271">
        <v>4508178</v>
      </c>
      <c r="B4686" s="272" t="s">
        <v>19643</v>
      </c>
      <c r="C4686" s="271" t="s">
        <v>42</v>
      </c>
      <c r="D4686" s="273">
        <v>120.09</v>
      </c>
    </row>
    <row r="4687" spans="1:4" ht="18">
      <c r="A4687" s="271">
        <v>4507821</v>
      </c>
      <c r="B4687" s="272" t="s">
        <v>19644</v>
      </c>
      <c r="C4687" s="271" t="s">
        <v>42</v>
      </c>
      <c r="D4687" s="273">
        <v>119.8</v>
      </c>
    </row>
    <row r="4688" spans="1:4" ht="18">
      <c r="A4688" s="271">
        <v>4507822</v>
      </c>
      <c r="B4688" s="272" t="s">
        <v>19645</v>
      </c>
      <c r="C4688" s="271" t="s">
        <v>42</v>
      </c>
      <c r="D4688" s="273">
        <v>119.66</v>
      </c>
    </row>
    <row r="4689" spans="1:4" ht="18">
      <c r="A4689" s="271">
        <v>4507823</v>
      </c>
      <c r="B4689" s="272" t="s">
        <v>19646</v>
      </c>
      <c r="C4689" s="271" t="s">
        <v>42</v>
      </c>
      <c r="D4689" s="273">
        <v>120.25</v>
      </c>
    </row>
    <row r="4690" spans="1:4" ht="18">
      <c r="A4690" s="271">
        <v>4508188</v>
      </c>
      <c r="B4690" s="272" t="s">
        <v>19647</v>
      </c>
      <c r="C4690" s="271" t="s">
        <v>42</v>
      </c>
      <c r="D4690" s="273">
        <v>120.14</v>
      </c>
    </row>
    <row r="4691" spans="1:4" ht="18">
      <c r="A4691" s="271">
        <v>4507824</v>
      </c>
      <c r="B4691" s="272" t="s">
        <v>19648</v>
      </c>
      <c r="C4691" s="271" t="s">
        <v>42</v>
      </c>
      <c r="D4691" s="273">
        <v>127.93</v>
      </c>
    </row>
    <row r="4692" spans="1:4" ht="18">
      <c r="A4692" s="271">
        <v>4507825</v>
      </c>
      <c r="B4692" s="272" t="s">
        <v>19649</v>
      </c>
      <c r="C4692" s="271" t="s">
        <v>42</v>
      </c>
      <c r="D4692" s="273">
        <v>128.1</v>
      </c>
    </row>
    <row r="4693" spans="1:4" ht="18">
      <c r="A4693" s="271">
        <v>4507826</v>
      </c>
      <c r="B4693" s="272" t="s">
        <v>19650</v>
      </c>
      <c r="C4693" s="271" t="s">
        <v>42</v>
      </c>
      <c r="D4693" s="273">
        <v>134.99</v>
      </c>
    </row>
    <row r="4694" spans="1:4" ht="18">
      <c r="A4694" s="271">
        <v>4508179</v>
      </c>
      <c r="B4694" s="272" t="s">
        <v>19651</v>
      </c>
      <c r="C4694" s="271" t="s">
        <v>42</v>
      </c>
      <c r="D4694" s="273">
        <v>134.84</v>
      </c>
    </row>
    <row r="4695" spans="1:4" ht="18">
      <c r="A4695" s="271">
        <v>4507827</v>
      </c>
      <c r="B4695" s="272" t="s">
        <v>19652</v>
      </c>
      <c r="C4695" s="271" t="s">
        <v>42</v>
      </c>
      <c r="D4695" s="273">
        <v>147.4</v>
      </c>
    </row>
    <row r="4696" spans="1:4" ht="18">
      <c r="A4696" s="271">
        <v>4508180</v>
      </c>
      <c r="B4696" s="272" t="s">
        <v>19653</v>
      </c>
      <c r="C4696" s="271" t="s">
        <v>42</v>
      </c>
      <c r="D4696" s="273">
        <v>30.54</v>
      </c>
    </row>
    <row r="4697" spans="1:4" ht="18">
      <c r="A4697" s="271">
        <v>4507739</v>
      </c>
      <c r="B4697" s="272" t="s">
        <v>19654</v>
      </c>
      <c r="C4697" s="271" t="s">
        <v>42</v>
      </c>
      <c r="D4697" s="273">
        <v>33.21</v>
      </c>
    </row>
    <row r="4698" spans="1:4" ht="18">
      <c r="A4698" s="271">
        <v>4508181</v>
      </c>
      <c r="B4698" s="272" t="s">
        <v>19655</v>
      </c>
      <c r="C4698" s="271" t="s">
        <v>42</v>
      </c>
      <c r="D4698" s="273">
        <v>33.200000000000003</v>
      </c>
    </row>
    <row r="4699" spans="1:4" ht="18">
      <c r="A4699" s="271">
        <v>4508125</v>
      </c>
      <c r="B4699" s="272" t="s">
        <v>19656</v>
      </c>
      <c r="C4699" s="271" t="s">
        <v>42</v>
      </c>
      <c r="D4699" s="273">
        <v>38.21</v>
      </c>
    </row>
    <row r="4700" spans="1:4" ht="18">
      <c r="A4700" s="271">
        <v>4507828</v>
      </c>
      <c r="B4700" s="272" t="s">
        <v>19657</v>
      </c>
      <c r="C4700" s="271" t="s">
        <v>42</v>
      </c>
      <c r="D4700" s="273">
        <v>38.24</v>
      </c>
    </row>
    <row r="4701" spans="1:4" ht="18">
      <c r="A4701" s="271">
        <v>4507829</v>
      </c>
      <c r="B4701" s="272" t="s">
        <v>19658</v>
      </c>
      <c r="C4701" s="271" t="s">
        <v>42</v>
      </c>
      <c r="D4701" s="273">
        <v>40.29</v>
      </c>
    </row>
    <row r="4702" spans="1:4" ht="18">
      <c r="A4702" s="271">
        <v>4508182</v>
      </c>
      <c r="B4702" s="272" t="s">
        <v>19659</v>
      </c>
      <c r="C4702" s="271" t="s">
        <v>42</v>
      </c>
      <c r="D4702" s="273">
        <v>40.369999999999997</v>
      </c>
    </row>
    <row r="4703" spans="1:4" ht="18">
      <c r="A4703" s="271">
        <v>4508092</v>
      </c>
      <c r="B4703" s="272" t="s">
        <v>19660</v>
      </c>
      <c r="C4703" s="271" t="s">
        <v>42</v>
      </c>
      <c r="D4703" s="273">
        <v>43.67</v>
      </c>
    </row>
    <row r="4704" spans="1:4" ht="18">
      <c r="A4704" s="271">
        <v>4507830</v>
      </c>
      <c r="B4704" s="272" t="s">
        <v>19661</v>
      </c>
      <c r="C4704" s="271" t="s">
        <v>42</v>
      </c>
      <c r="D4704" s="273">
        <v>43.78</v>
      </c>
    </row>
    <row r="4705" spans="1:4" ht="18">
      <c r="A4705" s="271">
        <v>4508183</v>
      </c>
      <c r="B4705" s="272" t="s">
        <v>19662</v>
      </c>
      <c r="C4705" s="271" t="s">
        <v>42</v>
      </c>
      <c r="D4705" s="273">
        <v>61.44</v>
      </c>
    </row>
    <row r="4706" spans="1:4" ht="18">
      <c r="A4706" s="271">
        <v>4507831</v>
      </c>
      <c r="B4706" s="272" t="s">
        <v>19663</v>
      </c>
      <c r="C4706" s="271" t="s">
        <v>42</v>
      </c>
      <c r="D4706" s="273">
        <v>47.4</v>
      </c>
    </row>
    <row r="4707" spans="1:4" ht="18">
      <c r="A4707" s="271">
        <v>4507832</v>
      </c>
      <c r="B4707" s="272" t="s">
        <v>19664</v>
      </c>
      <c r="C4707" s="271" t="s">
        <v>42</v>
      </c>
      <c r="D4707" s="273">
        <v>61.93</v>
      </c>
    </row>
    <row r="4708" spans="1:4" ht="18">
      <c r="A4708" s="271">
        <v>4507833</v>
      </c>
      <c r="B4708" s="272" t="s">
        <v>19665</v>
      </c>
      <c r="C4708" s="271" t="s">
        <v>42</v>
      </c>
      <c r="D4708" s="273">
        <v>61.89</v>
      </c>
    </row>
    <row r="4709" spans="1:4" ht="18">
      <c r="A4709" s="271">
        <v>4507834</v>
      </c>
      <c r="B4709" s="272" t="s">
        <v>19666</v>
      </c>
      <c r="C4709" s="271" t="s">
        <v>42</v>
      </c>
      <c r="D4709" s="273">
        <v>69.05</v>
      </c>
    </row>
    <row r="4710" spans="1:4" ht="18">
      <c r="A4710" s="271">
        <v>4508184</v>
      </c>
      <c r="B4710" s="272" t="s">
        <v>19667</v>
      </c>
      <c r="C4710" s="271" t="s">
        <v>42</v>
      </c>
      <c r="D4710" s="273">
        <v>68.95</v>
      </c>
    </row>
    <row r="4711" spans="1:4" ht="18">
      <c r="A4711" s="271">
        <v>4507835</v>
      </c>
      <c r="B4711" s="272" t="s">
        <v>19668</v>
      </c>
      <c r="C4711" s="271" t="s">
        <v>42</v>
      </c>
      <c r="D4711" s="273">
        <v>68.849999999999994</v>
      </c>
    </row>
    <row r="4712" spans="1:4" ht="18">
      <c r="A4712" s="271">
        <v>4508174</v>
      </c>
      <c r="B4712" s="272" t="s">
        <v>19669</v>
      </c>
      <c r="C4712" s="271" t="s">
        <v>42</v>
      </c>
      <c r="D4712" s="273">
        <v>69.05</v>
      </c>
    </row>
    <row r="4713" spans="1:4" ht="18">
      <c r="A4713" s="271">
        <v>4507836</v>
      </c>
      <c r="B4713" s="272" t="s">
        <v>19670</v>
      </c>
      <c r="C4713" s="271" t="s">
        <v>42</v>
      </c>
      <c r="D4713" s="273">
        <v>68.900000000000006</v>
      </c>
    </row>
    <row r="4714" spans="1:4" ht="18">
      <c r="A4714" s="271">
        <v>4507837</v>
      </c>
      <c r="B4714" s="272" t="s">
        <v>19671</v>
      </c>
      <c r="C4714" s="271" t="s">
        <v>42</v>
      </c>
      <c r="D4714" s="273">
        <v>72.39</v>
      </c>
    </row>
    <row r="4715" spans="1:4" ht="18">
      <c r="A4715" s="271">
        <v>4507838</v>
      </c>
      <c r="B4715" s="272" t="s">
        <v>19672</v>
      </c>
      <c r="C4715" s="271" t="s">
        <v>42</v>
      </c>
      <c r="D4715" s="273">
        <v>72.599999999999994</v>
      </c>
    </row>
    <row r="4716" spans="1:4" ht="18">
      <c r="A4716" s="271">
        <v>4507839</v>
      </c>
      <c r="B4716" s="272" t="s">
        <v>19673</v>
      </c>
      <c r="C4716" s="271" t="s">
        <v>42</v>
      </c>
      <c r="D4716" s="273">
        <v>73.58</v>
      </c>
    </row>
    <row r="4717" spans="1:4" ht="18">
      <c r="A4717" s="271">
        <v>4508175</v>
      </c>
      <c r="B4717" s="272" t="s">
        <v>19674</v>
      </c>
      <c r="C4717" s="271" t="s">
        <v>42</v>
      </c>
      <c r="D4717" s="273">
        <v>73.44</v>
      </c>
    </row>
    <row r="4718" spans="1:4" ht="18">
      <c r="A4718" s="271">
        <v>4507840</v>
      </c>
      <c r="B4718" s="272" t="s">
        <v>19675</v>
      </c>
      <c r="C4718" s="271" t="s">
        <v>42</v>
      </c>
      <c r="D4718" s="273">
        <v>73.41</v>
      </c>
    </row>
    <row r="4719" spans="1:4" ht="18">
      <c r="A4719" s="271">
        <v>4507841</v>
      </c>
      <c r="B4719" s="272" t="s">
        <v>19676</v>
      </c>
      <c r="C4719" s="271" t="s">
        <v>42</v>
      </c>
      <c r="D4719" s="273">
        <v>73.209999999999994</v>
      </c>
    </row>
    <row r="4720" spans="1:4" ht="18">
      <c r="A4720" s="271">
        <v>4507842</v>
      </c>
      <c r="B4720" s="272" t="s">
        <v>19677</v>
      </c>
      <c r="C4720" s="271" t="s">
        <v>42</v>
      </c>
      <c r="D4720" s="273">
        <v>74.260000000000005</v>
      </c>
    </row>
    <row r="4721" spans="1:4" ht="18">
      <c r="A4721" s="271">
        <v>4508185</v>
      </c>
      <c r="B4721" s="272" t="s">
        <v>19678</v>
      </c>
      <c r="C4721" s="271" t="s">
        <v>42</v>
      </c>
      <c r="D4721" s="273">
        <v>74.08</v>
      </c>
    </row>
    <row r="4722" spans="1:4" ht="18">
      <c r="A4722" s="271">
        <v>4507843</v>
      </c>
      <c r="B4722" s="272" t="s">
        <v>19679</v>
      </c>
      <c r="C4722" s="271" t="s">
        <v>42</v>
      </c>
      <c r="D4722" s="273">
        <v>73.98</v>
      </c>
    </row>
    <row r="4723" spans="1:4" ht="18">
      <c r="A4723" s="271">
        <v>4507844</v>
      </c>
      <c r="B4723" s="272" t="s">
        <v>19680</v>
      </c>
      <c r="C4723" s="271" t="s">
        <v>42</v>
      </c>
      <c r="D4723" s="273">
        <v>97.58</v>
      </c>
    </row>
    <row r="4724" spans="1:4" ht="18">
      <c r="A4724" s="271">
        <v>4508186</v>
      </c>
      <c r="B4724" s="272" t="s">
        <v>19681</v>
      </c>
      <c r="C4724" s="271" t="s">
        <v>42</v>
      </c>
      <c r="D4724" s="273">
        <v>97.63</v>
      </c>
    </row>
    <row r="4725" spans="1:4" ht="18">
      <c r="A4725" s="271">
        <v>4508187</v>
      </c>
      <c r="B4725" s="272" t="s">
        <v>19682</v>
      </c>
      <c r="C4725" s="271" t="s">
        <v>42</v>
      </c>
      <c r="D4725" s="273">
        <v>97.53</v>
      </c>
    </row>
    <row r="4726" spans="1:4" ht="18">
      <c r="A4726" s="271">
        <v>4507845</v>
      </c>
      <c r="B4726" s="272" t="s">
        <v>19683</v>
      </c>
      <c r="C4726" s="271" t="s">
        <v>42</v>
      </c>
      <c r="D4726" s="273">
        <v>97.33</v>
      </c>
    </row>
    <row r="4727" spans="1:4" ht="18">
      <c r="A4727" s="271">
        <v>4507846</v>
      </c>
      <c r="B4727" s="272" t="s">
        <v>19684</v>
      </c>
      <c r="C4727" s="271" t="s">
        <v>42</v>
      </c>
      <c r="D4727" s="273">
        <v>97.23</v>
      </c>
    </row>
    <row r="4728" spans="1:4" ht="18">
      <c r="A4728" s="271">
        <v>4507847</v>
      </c>
      <c r="B4728" s="272" t="s">
        <v>19685</v>
      </c>
      <c r="C4728" s="271" t="s">
        <v>42</v>
      </c>
      <c r="D4728" s="273">
        <v>103.69</v>
      </c>
    </row>
    <row r="4729" spans="1:4" ht="18">
      <c r="A4729" s="271">
        <v>4507848</v>
      </c>
      <c r="B4729" s="272" t="s">
        <v>19686</v>
      </c>
      <c r="C4729" s="271" t="s">
        <v>42</v>
      </c>
      <c r="D4729" s="273">
        <v>103.4</v>
      </c>
    </row>
    <row r="4730" spans="1:4" ht="18">
      <c r="A4730" s="271">
        <v>4507849</v>
      </c>
      <c r="B4730" s="272" t="s">
        <v>19687</v>
      </c>
      <c r="C4730" s="271" t="s">
        <v>42</v>
      </c>
      <c r="D4730" s="273">
        <v>103.28</v>
      </c>
    </row>
    <row r="4731" spans="1:4" ht="18">
      <c r="A4731" s="271">
        <v>4508176</v>
      </c>
      <c r="B4731" s="272" t="s">
        <v>19688</v>
      </c>
      <c r="C4731" s="271" t="s">
        <v>42</v>
      </c>
      <c r="D4731" s="273">
        <v>110.86</v>
      </c>
    </row>
    <row r="4732" spans="1:4" ht="18">
      <c r="A4732" s="271">
        <v>4507850</v>
      </c>
      <c r="B4732" s="272" t="s">
        <v>19689</v>
      </c>
      <c r="C4732" s="271" t="s">
        <v>42</v>
      </c>
      <c r="D4732" s="273">
        <v>110.72</v>
      </c>
    </row>
    <row r="4733" spans="1:4">
      <c r="A4733" s="271">
        <v>4507956</v>
      </c>
      <c r="B4733" s="272" t="s">
        <v>19690</v>
      </c>
      <c r="C4733" s="271" t="s">
        <v>157</v>
      </c>
      <c r="D4733" s="273">
        <v>11.4</v>
      </c>
    </row>
    <row r="4734" spans="1:4">
      <c r="A4734" s="271">
        <v>4507957</v>
      </c>
      <c r="B4734" s="272" t="s">
        <v>19691</v>
      </c>
      <c r="C4734" s="271" t="s">
        <v>157</v>
      </c>
      <c r="D4734" s="273">
        <v>11.65</v>
      </c>
    </row>
    <row r="4735" spans="1:4">
      <c r="A4735" s="271">
        <v>4507958</v>
      </c>
      <c r="B4735" s="272" t="s">
        <v>19692</v>
      </c>
      <c r="C4735" s="271" t="s">
        <v>157</v>
      </c>
      <c r="D4735" s="273">
        <v>14.1</v>
      </c>
    </row>
    <row r="4736" spans="1:4">
      <c r="A4736" s="271">
        <v>4507959</v>
      </c>
      <c r="B4736" s="272" t="s">
        <v>19693</v>
      </c>
      <c r="C4736" s="271" t="s">
        <v>157</v>
      </c>
      <c r="D4736" s="273">
        <v>14.41</v>
      </c>
    </row>
    <row r="4737" spans="1:4" ht="18">
      <c r="A4737" s="271">
        <v>4516138</v>
      </c>
      <c r="B4737" s="272" t="s">
        <v>19694</v>
      </c>
      <c r="C4737" s="271" t="s">
        <v>157</v>
      </c>
      <c r="D4737" s="273">
        <v>8.1300000000000008</v>
      </c>
    </row>
    <row r="4738" spans="1:4">
      <c r="A4738" s="271">
        <v>4516137</v>
      </c>
      <c r="B4738" s="272" t="s">
        <v>19695</v>
      </c>
      <c r="C4738" s="271" t="s">
        <v>14210</v>
      </c>
      <c r="D4738" s="273">
        <v>104.13</v>
      </c>
    </row>
    <row r="4739" spans="1:4">
      <c r="A4739" s="271">
        <v>4805755</v>
      </c>
      <c r="B4739" s="272" t="s">
        <v>19696</v>
      </c>
      <c r="C4739" s="271" t="s">
        <v>15152</v>
      </c>
      <c r="D4739" s="273">
        <v>25.68</v>
      </c>
    </row>
    <row r="4740" spans="1:4">
      <c r="A4740" s="271">
        <v>4816020</v>
      </c>
      <c r="B4740" s="272" t="s">
        <v>19697</v>
      </c>
      <c r="C4740" s="271" t="s">
        <v>15152</v>
      </c>
      <c r="D4740" s="273">
        <v>9.36</v>
      </c>
    </row>
    <row r="4741" spans="1:4">
      <c r="A4741" s="271">
        <v>4816019</v>
      </c>
      <c r="B4741" s="272" t="s">
        <v>19698</v>
      </c>
      <c r="C4741" s="271" t="s">
        <v>15152</v>
      </c>
      <c r="D4741" s="273">
        <v>5.47</v>
      </c>
    </row>
    <row r="4742" spans="1:4">
      <c r="A4742" s="271">
        <v>4816018</v>
      </c>
      <c r="B4742" s="272" t="s">
        <v>19699</v>
      </c>
      <c r="C4742" s="271" t="s">
        <v>15152</v>
      </c>
      <c r="D4742" s="273">
        <v>3.65</v>
      </c>
    </row>
    <row r="4743" spans="1:4">
      <c r="A4743" s="271">
        <v>4816012</v>
      </c>
      <c r="B4743" s="272" t="s">
        <v>19700</v>
      </c>
      <c r="C4743" s="271" t="s">
        <v>15152</v>
      </c>
      <c r="D4743" s="273">
        <v>40.72</v>
      </c>
    </row>
    <row r="4744" spans="1:4">
      <c r="A4744" s="271">
        <v>4815805</v>
      </c>
      <c r="B4744" s="272" t="s">
        <v>19701</v>
      </c>
      <c r="C4744" s="271" t="s">
        <v>14210</v>
      </c>
      <c r="D4744" s="273">
        <v>9.73</v>
      </c>
    </row>
    <row r="4745" spans="1:4">
      <c r="A4745" s="271">
        <v>4815802</v>
      </c>
      <c r="B4745" s="272" t="s">
        <v>19702</v>
      </c>
      <c r="C4745" s="271" t="s">
        <v>14210</v>
      </c>
      <c r="D4745" s="273">
        <v>14.33</v>
      </c>
    </row>
    <row r="4746" spans="1:4">
      <c r="A4746" s="271">
        <v>4805754</v>
      </c>
      <c r="B4746" s="272" t="s">
        <v>19703</v>
      </c>
      <c r="C4746" s="271" t="s">
        <v>15152</v>
      </c>
      <c r="D4746" s="273">
        <v>5.79</v>
      </c>
    </row>
    <row r="4747" spans="1:4">
      <c r="A4747" s="271">
        <v>4816145</v>
      </c>
      <c r="B4747" s="272" t="s">
        <v>19704</v>
      </c>
      <c r="C4747" s="271" t="s">
        <v>42</v>
      </c>
      <c r="D4747" s="273">
        <v>18.66</v>
      </c>
    </row>
    <row r="4748" spans="1:4">
      <c r="A4748" s="271">
        <v>4816144</v>
      </c>
      <c r="B4748" s="272" t="s">
        <v>19705</v>
      </c>
      <c r="C4748" s="271" t="s">
        <v>42</v>
      </c>
      <c r="D4748" s="273">
        <v>17.12</v>
      </c>
    </row>
    <row r="4749" spans="1:4">
      <c r="A4749" s="271">
        <v>4816147</v>
      </c>
      <c r="B4749" s="272" t="s">
        <v>19706</v>
      </c>
      <c r="C4749" s="271" t="s">
        <v>42</v>
      </c>
      <c r="D4749" s="273">
        <v>26.54</v>
      </c>
    </row>
    <row r="4750" spans="1:4">
      <c r="A4750" s="271">
        <v>4816146</v>
      </c>
      <c r="B4750" s="272" t="s">
        <v>19707</v>
      </c>
      <c r="C4750" s="271" t="s">
        <v>42</v>
      </c>
      <c r="D4750" s="273">
        <v>23.76</v>
      </c>
    </row>
    <row r="4751" spans="1:4">
      <c r="A4751" s="271">
        <v>4816121</v>
      </c>
      <c r="B4751" s="272" t="s">
        <v>19708</v>
      </c>
      <c r="C4751" s="271" t="s">
        <v>42</v>
      </c>
      <c r="D4751" s="273">
        <v>21.11</v>
      </c>
    </row>
    <row r="4752" spans="1:4">
      <c r="A4752" s="271">
        <v>4816120</v>
      </c>
      <c r="B4752" s="272" t="s">
        <v>19709</v>
      </c>
      <c r="C4752" s="271" t="s">
        <v>42</v>
      </c>
      <c r="D4752" s="273">
        <v>18.95</v>
      </c>
    </row>
    <row r="4753" spans="1:4">
      <c r="A4753" s="271">
        <v>4816123</v>
      </c>
      <c r="B4753" s="272" t="s">
        <v>19710</v>
      </c>
      <c r="C4753" s="271" t="s">
        <v>42</v>
      </c>
      <c r="D4753" s="273">
        <v>28.87</v>
      </c>
    </row>
    <row r="4754" spans="1:4">
      <c r="A4754" s="271">
        <v>4816122</v>
      </c>
      <c r="B4754" s="272" t="s">
        <v>19711</v>
      </c>
      <c r="C4754" s="271" t="s">
        <v>42</v>
      </c>
      <c r="D4754" s="273">
        <v>25.79</v>
      </c>
    </row>
    <row r="4755" spans="1:4">
      <c r="A4755" s="271">
        <v>4816125</v>
      </c>
      <c r="B4755" s="272" t="s">
        <v>19712</v>
      </c>
      <c r="C4755" s="271" t="s">
        <v>42</v>
      </c>
      <c r="D4755" s="273">
        <v>41.62</v>
      </c>
    </row>
    <row r="4756" spans="1:4">
      <c r="A4756" s="271">
        <v>4816124</v>
      </c>
      <c r="B4756" s="272" t="s">
        <v>19713</v>
      </c>
      <c r="C4756" s="271" t="s">
        <v>42</v>
      </c>
      <c r="D4756" s="273">
        <v>36.07</v>
      </c>
    </row>
    <row r="4757" spans="1:4">
      <c r="A4757" s="271">
        <v>4816022</v>
      </c>
      <c r="B4757" s="272" t="s">
        <v>19714</v>
      </c>
      <c r="C4757" s="271" t="s">
        <v>42</v>
      </c>
      <c r="D4757" s="273">
        <v>56.21</v>
      </c>
    </row>
    <row r="4758" spans="1:4">
      <c r="A4758" s="271">
        <v>4816021</v>
      </c>
      <c r="B4758" s="272" t="s">
        <v>19715</v>
      </c>
      <c r="C4758" s="271" t="s">
        <v>42</v>
      </c>
      <c r="D4758" s="273">
        <v>47.67</v>
      </c>
    </row>
    <row r="4759" spans="1:4">
      <c r="A4759" s="271">
        <v>4816106</v>
      </c>
      <c r="B4759" s="272" t="s">
        <v>19716</v>
      </c>
      <c r="C4759" s="271" t="s">
        <v>42</v>
      </c>
      <c r="D4759" s="273">
        <v>21.96</v>
      </c>
    </row>
    <row r="4760" spans="1:4">
      <c r="A4760" s="271">
        <v>4816105</v>
      </c>
      <c r="B4760" s="272" t="s">
        <v>19717</v>
      </c>
      <c r="C4760" s="271" t="s">
        <v>42</v>
      </c>
      <c r="D4760" s="273">
        <v>19.809999999999999</v>
      </c>
    </row>
    <row r="4761" spans="1:4">
      <c r="A4761" s="271">
        <v>4816108</v>
      </c>
      <c r="B4761" s="272" t="s">
        <v>19718</v>
      </c>
      <c r="C4761" s="271" t="s">
        <v>42</v>
      </c>
      <c r="D4761" s="273">
        <v>29.73</v>
      </c>
    </row>
    <row r="4762" spans="1:4">
      <c r="A4762" s="271">
        <v>4816107</v>
      </c>
      <c r="B4762" s="272" t="s">
        <v>19719</v>
      </c>
      <c r="C4762" s="271" t="s">
        <v>42</v>
      </c>
      <c r="D4762" s="273">
        <v>26.64</v>
      </c>
    </row>
    <row r="4763" spans="1:4">
      <c r="A4763" s="271">
        <v>4816110</v>
      </c>
      <c r="B4763" s="272" t="s">
        <v>19720</v>
      </c>
      <c r="C4763" s="271" t="s">
        <v>42</v>
      </c>
      <c r="D4763" s="273">
        <v>42.48</v>
      </c>
    </row>
    <row r="4764" spans="1:4">
      <c r="A4764" s="271">
        <v>4816109</v>
      </c>
      <c r="B4764" s="272" t="s">
        <v>19721</v>
      </c>
      <c r="C4764" s="271" t="s">
        <v>42</v>
      </c>
      <c r="D4764" s="273">
        <v>36.93</v>
      </c>
    </row>
    <row r="4765" spans="1:4">
      <c r="A4765" s="271">
        <v>4816100</v>
      </c>
      <c r="B4765" s="272" t="s">
        <v>19722</v>
      </c>
      <c r="C4765" s="271" t="s">
        <v>42</v>
      </c>
      <c r="D4765" s="273">
        <v>21.76</v>
      </c>
    </row>
    <row r="4766" spans="1:4">
      <c r="A4766" s="271">
        <v>4816099</v>
      </c>
      <c r="B4766" s="272" t="s">
        <v>19723</v>
      </c>
      <c r="C4766" s="271" t="s">
        <v>42</v>
      </c>
      <c r="D4766" s="273">
        <v>20.34</v>
      </c>
    </row>
    <row r="4767" spans="1:4">
      <c r="A4767" s="271">
        <v>4816102</v>
      </c>
      <c r="B4767" s="272" t="s">
        <v>19724</v>
      </c>
      <c r="C4767" s="271" t="s">
        <v>42</v>
      </c>
      <c r="D4767" s="273">
        <v>28.54</v>
      </c>
    </row>
    <row r="4768" spans="1:4">
      <c r="A4768" s="271">
        <v>4816101</v>
      </c>
      <c r="B4768" s="272" t="s">
        <v>19725</v>
      </c>
      <c r="C4768" s="271" t="s">
        <v>42</v>
      </c>
      <c r="D4768" s="273">
        <v>27.4</v>
      </c>
    </row>
    <row r="4769" spans="1:4">
      <c r="A4769" s="271">
        <v>4816104</v>
      </c>
      <c r="B4769" s="272" t="s">
        <v>19726</v>
      </c>
      <c r="C4769" s="271" t="s">
        <v>42</v>
      </c>
      <c r="D4769" s="273">
        <v>41.4</v>
      </c>
    </row>
    <row r="4770" spans="1:4">
      <c r="A4770" s="271">
        <v>4816103</v>
      </c>
      <c r="B4770" s="272" t="s">
        <v>19727</v>
      </c>
      <c r="C4770" s="271" t="s">
        <v>42</v>
      </c>
      <c r="D4770" s="273">
        <v>37.729999999999997</v>
      </c>
    </row>
    <row r="4771" spans="1:4" ht="18">
      <c r="A4771" s="271">
        <v>4815804</v>
      </c>
      <c r="B4771" s="272" t="s">
        <v>19728</v>
      </c>
      <c r="C4771" s="271" t="s">
        <v>2081</v>
      </c>
      <c r="D4771" s="273">
        <v>0.48</v>
      </c>
    </row>
    <row r="4772" spans="1:4">
      <c r="A4772" s="271">
        <v>4816002</v>
      </c>
      <c r="B4772" s="272" t="s">
        <v>19729</v>
      </c>
      <c r="C4772" s="271" t="s">
        <v>15152</v>
      </c>
      <c r="D4772" s="273">
        <v>1066.3599999999999</v>
      </c>
    </row>
    <row r="4773" spans="1:4">
      <c r="A4773" s="271">
        <v>4805765</v>
      </c>
      <c r="B4773" s="272" t="s">
        <v>19730</v>
      </c>
      <c r="C4773" s="271" t="s">
        <v>15152</v>
      </c>
      <c r="D4773" s="273">
        <v>141.59</v>
      </c>
    </row>
    <row r="4774" spans="1:4">
      <c r="A4774" s="271">
        <v>4816000</v>
      </c>
      <c r="B4774" s="272" t="s">
        <v>19731</v>
      </c>
      <c r="C4774" s="271" t="s">
        <v>15152</v>
      </c>
      <c r="D4774" s="273">
        <v>367.57</v>
      </c>
    </row>
    <row r="4775" spans="1:4">
      <c r="A4775" s="271">
        <v>4816001</v>
      </c>
      <c r="B4775" s="272" t="s">
        <v>19732</v>
      </c>
      <c r="C4775" s="271" t="s">
        <v>15152</v>
      </c>
      <c r="D4775" s="273">
        <v>598.88</v>
      </c>
    </row>
    <row r="4776" spans="1:4">
      <c r="A4776" s="271">
        <v>4805749</v>
      </c>
      <c r="B4776" s="272" t="s">
        <v>19733</v>
      </c>
      <c r="C4776" s="271" t="s">
        <v>15152</v>
      </c>
      <c r="D4776" s="273">
        <v>58.41</v>
      </c>
    </row>
    <row r="4777" spans="1:4">
      <c r="A4777" s="271">
        <v>4805751</v>
      </c>
      <c r="B4777" s="272" t="s">
        <v>19734</v>
      </c>
      <c r="C4777" s="271" t="s">
        <v>15152</v>
      </c>
      <c r="D4777" s="273">
        <v>43.81</v>
      </c>
    </row>
    <row r="4778" spans="1:4">
      <c r="A4778" s="271">
        <v>4805752</v>
      </c>
      <c r="B4778" s="272" t="s">
        <v>19735</v>
      </c>
      <c r="C4778" s="271" t="s">
        <v>15152</v>
      </c>
      <c r="D4778" s="273">
        <v>52.57</v>
      </c>
    </row>
    <row r="4779" spans="1:4">
      <c r="A4779" s="271">
        <v>4805753</v>
      </c>
      <c r="B4779" s="272" t="s">
        <v>19736</v>
      </c>
      <c r="C4779" s="271" t="s">
        <v>15152</v>
      </c>
      <c r="D4779" s="273">
        <v>61.34</v>
      </c>
    </row>
    <row r="4780" spans="1:4">
      <c r="A4780" s="271">
        <v>4805750</v>
      </c>
      <c r="B4780" s="272" t="s">
        <v>19737</v>
      </c>
      <c r="C4780" s="271" t="s">
        <v>15152</v>
      </c>
      <c r="D4780" s="273">
        <v>35.049999999999997</v>
      </c>
    </row>
    <row r="4781" spans="1:4">
      <c r="A4781" s="271">
        <v>4805767</v>
      </c>
      <c r="B4781" s="272" t="s">
        <v>19738</v>
      </c>
      <c r="C4781" s="271" t="s">
        <v>15152</v>
      </c>
      <c r="D4781" s="273">
        <v>60.39</v>
      </c>
    </row>
    <row r="4782" spans="1:4">
      <c r="A4782" s="271">
        <v>4805769</v>
      </c>
      <c r="B4782" s="272" t="s">
        <v>19739</v>
      </c>
      <c r="C4782" s="271" t="s">
        <v>15152</v>
      </c>
      <c r="D4782" s="273">
        <v>71.900000000000006</v>
      </c>
    </row>
    <row r="4783" spans="1:4">
      <c r="A4783" s="271">
        <v>4805770</v>
      </c>
      <c r="B4783" s="272" t="s">
        <v>19740</v>
      </c>
      <c r="C4783" s="271" t="s">
        <v>15152</v>
      </c>
      <c r="D4783" s="273">
        <v>83.4</v>
      </c>
    </row>
    <row r="4784" spans="1:4">
      <c r="A4784" s="271">
        <v>4805760</v>
      </c>
      <c r="B4784" s="272" t="s">
        <v>19741</v>
      </c>
      <c r="C4784" s="271" t="s">
        <v>15152</v>
      </c>
      <c r="D4784" s="273">
        <v>48.89</v>
      </c>
    </row>
    <row r="4785" spans="1:4">
      <c r="A4785" s="271">
        <v>4805757</v>
      </c>
      <c r="B4785" s="272" t="s">
        <v>19742</v>
      </c>
      <c r="C4785" s="271" t="s">
        <v>15152</v>
      </c>
      <c r="D4785" s="273">
        <v>5.24</v>
      </c>
    </row>
    <row r="4786" spans="1:4">
      <c r="A4786" s="271">
        <v>4805762</v>
      </c>
      <c r="B4786" s="272" t="s">
        <v>19743</v>
      </c>
      <c r="C4786" s="271" t="s">
        <v>15152</v>
      </c>
      <c r="D4786" s="273">
        <v>6.45</v>
      </c>
    </row>
    <row r="4787" spans="1:4">
      <c r="A4787" s="271">
        <v>4806395</v>
      </c>
      <c r="B4787" s="272" t="s">
        <v>19744</v>
      </c>
      <c r="C4787" s="271" t="s">
        <v>2081</v>
      </c>
      <c r="D4787" s="273">
        <v>4.8600000000000003</v>
      </c>
    </row>
    <row r="4788" spans="1:4">
      <c r="A4788" s="271">
        <v>4816003</v>
      </c>
      <c r="B4788" s="272" t="s">
        <v>19745</v>
      </c>
      <c r="C4788" s="271" t="s">
        <v>42</v>
      </c>
      <c r="D4788" s="273">
        <v>40.43</v>
      </c>
    </row>
    <row r="4789" spans="1:4" ht="18">
      <c r="A4789" s="271">
        <v>4816017</v>
      </c>
      <c r="B4789" s="272" t="s">
        <v>19746</v>
      </c>
      <c r="C4789" s="271" t="s">
        <v>15152</v>
      </c>
      <c r="D4789" s="273">
        <v>18.559999999999999</v>
      </c>
    </row>
    <row r="4790" spans="1:4">
      <c r="A4790" s="271">
        <v>4816005</v>
      </c>
      <c r="B4790" s="272" t="s">
        <v>19747</v>
      </c>
      <c r="C4790" s="271" t="s">
        <v>15152</v>
      </c>
      <c r="D4790" s="273">
        <v>67.78</v>
      </c>
    </row>
    <row r="4791" spans="1:4">
      <c r="A4791" s="271">
        <v>4816016</v>
      </c>
      <c r="B4791" s="272" t="s">
        <v>19748</v>
      </c>
      <c r="C4791" s="271" t="s">
        <v>15152</v>
      </c>
      <c r="D4791" s="273">
        <v>30.56</v>
      </c>
    </row>
    <row r="4792" spans="1:4">
      <c r="A4792" s="271">
        <v>4815671</v>
      </c>
      <c r="B4792" s="272" t="s">
        <v>19749</v>
      </c>
      <c r="C4792" s="271" t="s">
        <v>15152</v>
      </c>
      <c r="D4792" s="273">
        <v>13.98</v>
      </c>
    </row>
    <row r="4793" spans="1:4">
      <c r="A4793" s="271">
        <v>4815803</v>
      </c>
      <c r="B4793" s="272" t="s">
        <v>19750</v>
      </c>
      <c r="C4793" s="271" t="s">
        <v>42</v>
      </c>
      <c r="D4793" s="273">
        <v>9.4600000000000009</v>
      </c>
    </row>
    <row r="4794" spans="1:4">
      <c r="A4794" s="271">
        <v>4816014</v>
      </c>
      <c r="B4794" s="272" t="s">
        <v>19751</v>
      </c>
      <c r="C4794" s="271" t="s">
        <v>15152</v>
      </c>
      <c r="D4794" s="273">
        <v>37.450000000000003</v>
      </c>
    </row>
    <row r="4795" spans="1:4">
      <c r="A4795" s="271">
        <v>4816010</v>
      </c>
      <c r="B4795" s="272" t="s">
        <v>19752</v>
      </c>
      <c r="C4795" s="271" t="s">
        <v>15152</v>
      </c>
      <c r="D4795" s="273">
        <v>28.46</v>
      </c>
    </row>
    <row r="4796" spans="1:4">
      <c r="A4796" s="271">
        <v>4816015</v>
      </c>
      <c r="B4796" s="272" t="s">
        <v>19753</v>
      </c>
      <c r="C4796" s="271" t="s">
        <v>15152</v>
      </c>
      <c r="D4796" s="273">
        <v>17.16</v>
      </c>
    </row>
    <row r="4797" spans="1:4">
      <c r="A4797" s="271">
        <v>4816119</v>
      </c>
      <c r="B4797" s="272" t="s">
        <v>19754</v>
      </c>
      <c r="C4797" s="271" t="s">
        <v>15152</v>
      </c>
      <c r="D4797" s="273">
        <v>29.1</v>
      </c>
    </row>
    <row r="4798" spans="1:4">
      <c r="A4798" s="271">
        <v>4816004</v>
      </c>
      <c r="B4798" s="272" t="s">
        <v>19755</v>
      </c>
      <c r="C4798" s="271" t="s">
        <v>42</v>
      </c>
      <c r="D4798" s="273">
        <v>33.46</v>
      </c>
    </row>
    <row r="4799" spans="1:4" ht="18">
      <c r="A4799" s="271">
        <v>4915652</v>
      </c>
      <c r="B4799" s="272" t="s">
        <v>19756</v>
      </c>
      <c r="C4799" s="271" t="s">
        <v>2081</v>
      </c>
      <c r="D4799" s="273">
        <v>6.22</v>
      </c>
    </row>
    <row r="4800" spans="1:4" ht="18">
      <c r="A4800" s="271">
        <v>4915651</v>
      </c>
      <c r="B4800" s="272" t="s">
        <v>19757</v>
      </c>
      <c r="C4800" s="271" t="s">
        <v>2081</v>
      </c>
      <c r="D4800" s="273">
        <v>7.19</v>
      </c>
    </row>
    <row r="4801" spans="1:4">
      <c r="A4801" s="271">
        <v>4915723</v>
      </c>
      <c r="B4801" s="272" t="s">
        <v>19758</v>
      </c>
      <c r="C4801" s="271" t="s">
        <v>14210</v>
      </c>
      <c r="D4801" s="273">
        <v>2.4900000000000002</v>
      </c>
    </row>
    <row r="4802" spans="1:4">
      <c r="A4802" s="271">
        <v>4915724</v>
      </c>
      <c r="B4802" s="272" t="s">
        <v>19759</v>
      </c>
      <c r="C4802" s="271" t="s">
        <v>14210</v>
      </c>
      <c r="D4802" s="273">
        <v>1.3</v>
      </c>
    </row>
    <row r="4803" spans="1:4">
      <c r="A4803" s="271">
        <v>4915637</v>
      </c>
      <c r="B4803" s="272" t="s">
        <v>19760</v>
      </c>
      <c r="C4803" s="271" t="s">
        <v>14210</v>
      </c>
      <c r="D4803" s="273">
        <v>0.74</v>
      </c>
    </row>
    <row r="4804" spans="1:4">
      <c r="A4804" s="271">
        <v>4915779</v>
      </c>
      <c r="B4804" s="272" t="s">
        <v>19761</v>
      </c>
      <c r="C4804" s="271" t="s">
        <v>14210</v>
      </c>
      <c r="D4804" s="273">
        <v>0.52</v>
      </c>
    </row>
    <row r="4805" spans="1:4">
      <c r="A4805" s="271">
        <v>4915638</v>
      </c>
      <c r="B4805" s="272" t="s">
        <v>19762</v>
      </c>
      <c r="C4805" s="271" t="s">
        <v>14210</v>
      </c>
      <c r="D4805" s="273">
        <v>0.61</v>
      </c>
    </row>
    <row r="4806" spans="1:4">
      <c r="A4806" s="271">
        <v>4915636</v>
      </c>
      <c r="B4806" s="272" t="s">
        <v>19763</v>
      </c>
      <c r="C4806" s="271" t="s">
        <v>14210</v>
      </c>
      <c r="D4806" s="273">
        <v>0.77</v>
      </c>
    </row>
    <row r="4807" spans="1:4">
      <c r="A4807" s="271">
        <v>4915744</v>
      </c>
      <c r="B4807" s="272" t="s">
        <v>19764</v>
      </c>
      <c r="C4807" s="271" t="s">
        <v>14210</v>
      </c>
      <c r="D4807" s="273">
        <v>0.57999999999999996</v>
      </c>
    </row>
    <row r="4808" spans="1:4">
      <c r="A4808" s="271">
        <v>4915700</v>
      </c>
      <c r="B4808" s="272" t="s">
        <v>19765</v>
      </c>
      <c r="C4808" s="271" t="s">
        <v>14210</v>
      </c>
      <c r="D4808" s="273">
        <v>0.91</v>
      </c>
    </row>
    <row r="4809" spans="1:4">
      <c r="A4809" s="271">
        <v>4915590</v>
      </c>
      <c r="B4809" s="272" t="s">
        <v>19766</v>
      </c>
      <c r="C4809" s="271" t="s">
        <v>14210</v>
      </c>
      <c r="D4809" s="273">
        <v>0.56999999999999995</v>
      </c>
    </row>
    <row r="4810" spans="1:4">
      <c r="A4810" s="271">
        <v>4915591</v>
      </c>
      <c r="B4810" s="272" t="s">
        <v>19767</v>
      </c>
      <c r="C4810" s="271" t="s">
        <v>14210</v>
      </c>
      <c r="D4810" s="273">
        <v>0.67</v>
      </c>
    </row>
    <row r="4811" spans="1:4">
      <c r="A4811" s="271">
        <v>4915701</v>
      </c>
      <c r="B4811" s="272" t="s">
        <v>19768</v>
      </c>
      <c r="C4811" s="271" t="s">
        <v>14210</v>
      </c>
      <c r="D4811" s="273">
        <v>0.83</v>
      </c>
    </row>
    <row r="4812" spans="1:4">
      <c r="A4812" s="271">
        <v>4915703</v>
      </c>
      <c r="B4812" s="272" t="s">
        <v>19769</v>
      </c>
      <c r="C4812" s="271" t="s">
        <v>15152</v>
      </c>
      <c r="D4812" s="273">
        <v>85.54</v>
      </c>
    </row>
    <row r="4813" spans="1:4">
      <c r="A4813" s="271">
        <v>4915705</v>
      </c>
      <c r="B4813" s="272" t="s">
        <v>19770</v>
      </c>
      <c r="C4813" s="271" t="s">
        <v>15152</v>
      </c>
      <c r="D4813" s="273">
        <v>84.02</v>
      </c>
    </row>
    <row r="4814" spans="1:4">
      <c r="A4814" s="271">
        <v>4915743</v>
      </c>
      <c r="B4814" s="272" t="s">
        <v>19771</v>
      </c>
      <c r="C4814" s="271" t="s">
        <v>14210</v>
      </c>
      <c r="D4814" s="273">
        <v>7.0000000000000007E-2</v>
      </c>
    </row>
    <row r="4815" spans="1:4">
      <c r="A4815" s="271">
        <v>4915768</v>
      </c>
      <c r="B4815" s="272" t="s">
        <v>19772</v>
      </c>
      <c r="C4815" s="271" t="s">
        <v>15152</v>
      </c>
      <c r="D4815" s="273">
        <v>11.94</v>
      </c>
    </row>
    <row r="4816" spans="1:4">
      <c r="A4816" s="271">
        <v>4915713</v>
      </c>
      <c r="B4816" s="272" t="s">
        <v>19773</v>
      </c>
      <c r="C4816" s="271" t="s">
        <v>15152</v>
      </c>
      <c r="D4816" s="273">
        <v>51.36</v>
      </c>
    </row>
    <row r="4817" spans="1:4" ht="18">
      <c r="A4817" s="271">
        <v>4915650</v>
      </c>
      <c r="B4817" s="272" t="s">
        <v>19774</v>
      </c>
      <c r="C4817" s="271" t="s">
        <v>157</v>
      </c>
      <c r="D4817" s="273">
        <v>281.3</v>
      </c>
    </row>
    <row r="4818" spans="1:4" ht="18">
      <c r="A4818" s="271">
        <v>4915645</v>
      </c>
      <c r="B4818" s="272" t="s">
        <v>19775</v>
      </c>
      <c r="C4818" s="271" t="s">
        <v>157</v>
      </c>
      <c r="D4818" s="273">
        <v>219.32</v>
      </c>
    </row>
    <row r="4819" spans="1:4">
      <c r="A4819" s="271">
        <v>4915712</v>
      </c>
      <c r="B4819" s="272" t="s">
        <v>19776</v>
      </c>
      <c r="C4819" s="271" t="s">
        <v>15152</v>
      </c>
      <c r="D4819" s="273">
        <v>17.12</v>
      </c>
    </row>
    <row r="4820" spans="1:4" ht="18">
      <c r="A4820" s="271">
        <v>4915791</v>
      </c>
      <c r="B4820" s="272" t="s">
        <v>19777</v>
      </c>
      <c r="C4820" s="271" t="s">
        <v>15152</v>
      </c>
      <c r="D4820" s="273">
        <v>59.49</v>
      </c>
    </row>
    <row r="4821" spans="1:4">
      <c r="A4821" s="271">
        <v>4915711</v>
      </c>
      <c r="B4821" s="272" t="s">
        <v>19778</v>
      </c>
      <c r="C4821" s="271" t="s">
        <v>42</v>
      </c>
      <c r="D4821" s="273">
        <v>1.1399999999999999</v>
      </c>
    </row>
    <row r="4822" spans="1:4" ht="18">
      <c r="A4822" s="271">
        <v>4915790</v>
      </c>
      <c r="B4822" s="272" t="s">
        <v>19779</v>
      </c>
      <c r="C4822" s="271" t="s">
        <v>2082</v>
      </c>
      <c r="D4822" s="273">
        <v>179.54</v>
      </c>
    </row>
    <row r="4823" spans="1:4" ht="18">
      <c r="A4823" s="271">
        <v>4915793</v>
      </c>
      <c r="B4823" s="272" t="s">
        <v>19780</v>
      </c>
      <c r="C4823" s="271" t="s">
        <v>2082</v>
      </c>
      <c r="D4823" s="273">
        <v>138.02000000000001</v>
      </c>
    </row>
    <row r="4824" spans="1:4" ht="18">
      <c r="A4824" s="271">
        <v>4915792</v>
      </c>
      <c r="B4824" s="272" t="s">
        <v>19781</v>
      </c>
      <c r="C4824" s="271" t="s">
        <v>2082</v>
      </c>
      <c r="D4824" s="273">
        <v>53.62</v>
      </c>
    </row>
    <row r="4825" spans="1:4">
      <c r="A4825" s="271">
        <v>4915718</v>
      </c>
      <c r="B4825" s="272" t="s">
        <v>19782</v>
      </c>
      <c r="C4825" s="271" t="s">
        <v>14210</v>
      </c>
      <c r="D4825" s="273">
        <v>7.21</v>
      </c>
    </row>
    <row r="4826" spans="1:4">
      <c r="A4826" s="271">
        <v>4915672</v>
      </c>
      <c r="B4826" s="272" t="s">
        <v>19783</v>
      </c>
      <c r="C4826" s="271" t="s">
        <v>42</v>
      </c>
      <c r="D4826" s="273">
        <v>3.42</v>
      </c>
    </row>
    <row r="4827" spans="1:4">
      <c r="A4827" s="271">
        <v>4915708</v>
      </c>
      <c r="B4827" s="272" t="s">
        <v>19784</v>
      </c>
      <c r="C4827" s="271" t="s">
        <v>42</v>
      </c>
      <c r="D4827" s="273">
        <v>0.56999999999999995</v>
      </c>
    </row>
    <row r="4828" spans="1:4">
      <c r="A4828" s="271">
        <v>4915710</v>
      </c>
      <c r="B4828" s="272" t="s">
        <v>19785</v>
      </c>
      <c r="C4828" s="271" t="s">
        <v>42</v>
      </c>
      <c r="D4828" s="273">
        <v>3.42</v>
      </c>
    </row>
    <row r="4829" spans="1:4">
      <c r="A4829" s="271">
        <v>4915709</v>
      </c>
      <c r="B4829" s="272" t="s">
        <v>19786</v>
      </c>
      <c r="C4829" s="271" t="s">
        <v>42</v>
      </c>
      <c r="D4829" s="273">
        <v>0.86</v>
      </c>
    </row>
    <row r="4830" spans="1:4">
      <c r="A4830" s="271">
        <v>4915686</v>
      </c>
      <c r="B4830" s="272" t="s">
        <v>19787</v>
      </c>
      <c r="C4830" s="271" t="s">
        <v>2081</v>
      </c>
      <c r="D4830" s="273">
        <v>3.42</v>
      </c>
    </row>
    <row r="4831" spans="1:4">
      <c r="A4831" s="271">
        <v>4915687</v>
      </c>
      <c r="B4831" s="272" t="s">
        <v>19788</v>
      </c>
      <c r="C4831" s="271" t="s">
        <v>2081</v>
      </c>
      <c r="D4831" s="273">
        <v>2.14</v>
      </c>
    </row>
    <row r="4832" spans="1:4">
      <c r="A4832" s="271">
        <v>4915634</v>
      </c>
      <c r="B4832" s="272" t="s">
        <v>19789</v>
      </c>
      <c r="C4832" s="271" t="s">
        <v>42</v>
      </c>
      <c r="D4832" s="273">
        <v>49.86</v>
      </c>
    </row>
    <row r="4833" spans="1:4">
      <c r="A4833" s="271">
        <v>4915633</v>
      </c>
      <c r="B4833" s="272" t="s">
        <v>19790</v>
      </c>
      <c r="C4833" s="271" t="s">
        <v>42</v>
      </c>
      <c r="D4833" s="273">
        <v>16.45</v>
      </c>
    </row>
    <row r="4834" spans="1:4" ht="27">
      <c r="A4834" s="271">
        <v>4915714</v>
      </c>
      <c r="B4834" s="272" t="s">
        <v>19791</v>
      </c>
      <c r="C4834" s="271" t="s">
        <v>42</v>
      </c>
      <c r="D4834" s="273">
        <v>2.92</v>
      </c>
    </row>
    <row r="4835" spans="1:4" ht="18">
      <c r="A4835" s="271">
        <v>4915759</v>
      </c>
      <c r="B4835" s="272" t="s">
        <v>19792</v>
      </c>
      <c r="C4835" s="271" t="s">
        <v>2081</v>
      </c>
      <c r="D4835" s="273">
        <v>5.8</v>
      </c>
    </row>
    <row r="4836" spans="1:4">
      <c r="A4836" s="271">
        <v>4915758</v>
      </c>
      <c r="B4836" s="272" t="s">
        <v>19793</v>
      </c>
      <c r="C4836" s="271" t="s">
        <v>42</v>
      </c>
      <c r="D4836" s="273">
        <v>3.45</v>
      </c>
    </row>
    <row r="4837" spans="1:4">
      <c r="A4837" s="271">
        <v>4915640</v>
      </c>
      <c r="B4837" s="272" t="s">
        <v>19794</v>
      </c>
      <c r="C4837" s="271" t="s">
        <v>15152</v>
      </c>
      <c r="D4837" s="273">
        <v>17.12</v>
      </c>
    </row>
    <row r="4838" spans="1:4">
      <c r="A4838" s="271">
        <v>4915639</v>
      </c>
      <c r="B4838" s="272" t="s">
        <v>19795</v>
      </c>
      <c r="C4838" s="271" t="s">
        <v>14210</v>
      </c>
      <c r="D4838" s="273">
        <v>3.42</v>
      </c>
    </row>
    <row r="4839" spans="1:4" ht="18">
      <c r="A4839" s="271">
        <v>4915695</v>
      </c>
      <c r="B4839" s="272" t="s">
        <v>19796</v>
      </c>
      <c r="C4839" s="271" t="s">
        <v>42</v>
      </c>
      <c r="D4839" s="273">
        <v>5.51</v>
      </c>
    </row>
    <row r="4840" spans="1:4" ht="18">
      <c r="A4840" s="271">
        <v>4915696</v>
      </c>
      <c r="B4840" s="272" t="s">
        <v>19797</v>
      </c>
      <c r="C4840" s="271" t="s">
        <v>42</v>
      </c>
      <c r="D4840" s="273">
        <v>5.51</v>
      </c>
    </row>
    <row r="4841" spans="1:4" ht="18">
      <c r="A4841" s="271">
        <v>4915694</v>
      </c>
      <c r="B4841" s="272" t="s">
        <v>19798</v>
      </c>
      <c r="C4841" s="271" t="s">
        <v>42</v>
      </c>
      <c r="D4841" s="273">
        <v>23.32</v>
      </c>
    </row>
    <row r="4842" spans="1:4">
      <c r="A4842" s="271">
        <v>4915654</v>
      </c>
      <c r="B4842" s="272" t="s">
        <v>19799</v>
      </c>
      <c r="C4842" s="271" t="s">
        <v>14210</v>
      </c>
      <c r="D4842" s="273">
        <v>8.7100000000000009</v>
      </c>
    </row>
    <row r="4843" spans="1:4">
      <c r="A4843" s="271">
        <v>4900001</v>
      </c>
      <c r="B4843" s="272" t="s">
        <v>19800</v>
      </c>
      <c r="C4843" s="271" t="s">
        <v>15152</v>
      </c>
      <c r="D4843" s="273">
        <v>0</v>
      </c>
    </row>
    <row r="4844" spans="1:4">
      <c r="A4844" s="271">
        <v>4915801</v>
      </c>
      <c r="B4844" s="272" t="s">
        <v>19801</v>
      </c>
      <c r="C4844" s="271" t="s">
        <v>15152</v>
      </c>
      <c r="D4844" s="273">
        <v>0</v>
      </c>
    </row>
    <row r="4845" spans="1:4">
      <c r="A4845" s="271">
        <v>4916290</v>
      </c>
      <c r="B4845" s="272" t="s">
        <v>19802</v>
      </c>
      <c r="C4845" s="271" t="s">
        <v>15152</v>
      </c>
      <c r="D4845" s="273">
        <v>241.72</v>
      </c>
    </row>
    <row r="4846" spans="1:4">
      <c r="A4846" s="271">
        <v>4915765</v>
      </c>
      <c r="B4846" s="272" t="s">
        <v>19803</v>
      </c>
      <c r="C4846" s="271" t="s">
        <v>15152</v>
      </c>
      <c r="D4846" s="273">
        <v>165.38</v>
      </c>
    </row>
    <row r="4847" spans="1:4">
      <c r="A4847" s="271">
        <v>4915766</v>
      </c>
      <c r="B4847" s="272" t="s">
        <v>19804</v>
      </c>
      <c r="C4847" s="271" t="s">
        <v>15152</v>
      </c>
      <c r="D4847" s="273">
        <v>97.07</v>
      </c>
    </row>
    <row r="4848" spans="1:4">
      <c r="A4848" s="271">
        <v>4915764</v>
      </c>
      <c r="B4848" s="272" t="s">
        <v>19805</v>
      </c>
      <c r="C4848" s="271" t="s">
        <v>15152</v>
      </c>
      <c r="D4848" s="273">
        <v>297.68</v>
      </c>
    </row>
    <row r="4849" spans="1:4">
      <c r="A4849" s="271">
        <v>4915767</v>
      </c>
      <c r="B4849" s="272" t="s">
        <v>19806</v>
      </c>
      <c r="C4849" s="271" t="s">
        <v>15152</v>
      </c>
      <c r="D4849" s="273">
        <v>63.79</v>
      </c>
    </row>
    <row r="4850" spans="1:4">
      <c r="A4850" s="271">
        <v>4915777</v>
      </c>
      <c r="B4850" s="272" t="s">
        <v>19807</v>
      </c>
      <c r="C4850" s="271" t="s">
        <v>42</v>
      </c>
      <c r="D4850" s="273">
        <v>11.27</v>
      </c>
    </row>
    <row r="4851" spans="1:4">
      <c r="A4851" s="271">
        <v>4915618</v>
      </c>
      <c r="B4851" s="272" t="s">
        <v>19808</v>
      </c>
      <c r="C4851" s="271" t="s">
        <v>14210</v>
      </c>
      <c r="D4851" s="273">
        <v>2.5</v>
      </c>
    </row>
    <row r="4852" spans="1:4">
      <c r="A4852" s="271">
        <v>4915774</v>
      </c>
      <c r="B4852" s="272" t="s">
        <v>19809</v>
      </c>
      <c r="C4852" s="271" t="s">
        <v>15152</v>
      </c>
      <c r="D4852" s="273">
        <v>19.559999999999999</v>
      </c>
    </row>
    <row r="4853" spans="1:4">
      <c r="A4853" s="271">
        <v>4915719</v>
      </c>
      <c r="B4853" s="272" t="s">
        <v>19810</v>
      </c>
      <c r="C4853" s="271" t="s">
        <v>14210</v>
      </c>
      <c r="D4853" s="273">
        <v>26.86</v>
      </c>
    </row>
    <row r="4854" spans="1:4">
      <c r="A4854" s="271">
        <v>4915611</v>
      </c>
      <c r="B4854" s="272" t="s">
        <v>19811</v>
      </c>
      <c r="C4854" s="271" t="s">
        <v>15152</v>
      </c>
      <c r="D4854" s="273">
        <v>8.24</v>
      </c>
    </row>
    <row r="4855" spans="1:4">
      <c r="A4855" s="271">
        <v>4915733</v>
      </c>
      <c r="B4855" s="272" t="s">
        <v>19812</v>
      </c>
      <c r="C4855" s="271" t="s">
        <v>15152</v>
      </c>
      <c r="D4855" s="273">
        <v>32.04</v>
      </c>
    </row>
    <row r="4856" spans="1:4">
      <c r="A4856" s="271">
        <v>4915734</v>
      </c>
      <c r="B4856" s="272" t="s">
        <v>19813</v>
      </c>
      <c r="C4856" s="271" t="s">
        <v>15152</v>
      </c>
      <c r="D4856" s="273">
        <v>9.18</v>
      </c>
    </row>
    <row r="4857" spans="1:4">
      <c r="A4857" s="271">
        <v>4915727</v>
      </c>
      <c r="B4857" s="272" t="s">
        <v>19814</v>
      </c>
      <c r="C4857" s="271" t="s">
        <v>42</v>
      </c>
      <c r="D4857" s="273">
        <v>9.5</v>
      </c>
    </row>
    <row r="4858" spans="1:4" ht="18">
      <c r="A4858" s="271">
        <v>4915726</v>
      </c>
      <c r="B4858" s="272" t="s">
        <v>19815</v>
      </c>
      <c r="C4858" s="271" t="s">
        <v>42</v>
      </c>
      <c r="D4858" s="273">
        <v>20.84</v>
      </c>
    </row>
    <row r="4859" spans="1:4" ht="18">
      <c r="A4859" s="271">
        <v>4915594</v>
      </c>
      <c r="B4859" s="272" t="s">
        <v>19816</v>
      </c>
      <c r="C4859" s="271" t="s">
        <v>42</v>
      </c>
      <c r="D4859" s="273">
        <v>19.8</v>
      </c>
    </row>
    <row r="4860" spans="1:4" ht="18">
      <c r="A4860" s="271">
        <v>4915729</v>
      </c>
      <c r="B4860" s="272" t="s">
        <v>19817</v>
      </c>
      <c r="C4860" s="271" t="s">
        <v>42</v>
      </c>
      <c r="D4860" s="273">
        <v>16.25</v>
      </c>
    </row>
    <row r="4861" spans="1:4" ht="18">
      <c r="A4861" s="271">
        <v>4915596</v>
      </c>
      <c r="B4861" s="272" t="s">
        <v>19818</v>
      </c>
      <c r="C4861" s="271" t="s">
        <v>42</v>
      </c>
      <c r="D4861" s="273">
        <v>15.8</v>
      </c>
    </row>
    <row r="4862" spans="1:4">
      <c r="A4862" s="271">
        <v>4915732</v>
      </c>
      <c r="B4862" s="272" t="s">
        <v>19819</v>
      </c>
      <c r="C4862" s="271" t="s">
        <v>42</v>
      </c>
      <c r="D4862" s="273">
        <v>7.5</v>
      </c>
    </row>
    <row r="4863" spans="1:4">
      <c r="A4863" s="271">
        <v>4915731</v>
      </c>
      <c r="B4863" s="272" t="s">
        <v>19820</v>
      </c>
      <c r="C4863" s="271" t="s">
        <v>42</v>
      </c>
      <c r="D4863" s="273">
        <v>14.22</v>
      </c>
    </row>
    <row r="4864" spans="1:4" ht="18">
      <c r="A4864" s="271">
        <v>4915725</v>
      </c>
      <c r="B4864" s="272" t="s">
        <v>19821</v>
      </c>
      <c r="C4864" s="271" t="s">
        <v>42</v>
      </c>
      <c r="D4864" s="273">
        <v>25.86</v>
      </c>
    </row>
    <row r="4865" spans="1:4" ht="18">
      <c r="A4865" s="271">
        <v>4915593</v>
      </c>
      <c r="B4865" s="272" t="s">
        <v>19822</v>
      </c>
      <c r="C4865" s="271" t="s">
        <v>42</v>
      </c>
      <c r="D4865" s="273">
        <v>24.83</v>
      </c>
    </row>
    <row r="4866" spans="1:4" ht="18">
      <c r="A4866" s="271">
        <v>4915728</v>
      </c>
      <c r="B4866" s="272" t="s">
        <v>19823</v>
      </c>
      <c r="C4866" s="271" t="s">
        <v>42</v>
      </c>
      <c r="D4866" s="273">
        <v>25.36</v>
      </c>
    </row>
    <row r="4867" spans="1:4" ht="18">
      <c r="A4867" s="271">
        <v>4915595</v>
      </c>
      <c r="B4867" s="272" t="s">
        <v>19824</v>
      </c>
      <c r="C4867" s="271" t="s">
        <v>42</v>
      </c>
      <c r="D4867" s="273">
        <v>24.91</v>
      </c>
    </row>
    <row r="4868" spans="1:4">
      <c r="A4868" s="271">
        <v>4915730</v>
      </c>
      <c r="B4868" s="272" t="s">
        <v>19825</v>
      </c>
      <c r="C4868" s="271" t="s">
        <v>42</v>
      </c>
      <c r="D4868" s="273">
        <v>21.05</v>
      </c>
    </row>
    <row r="4869" spans="1:4">
      <c r="A4869" s="271">
        <v>4915598</v>
      </c>
      <c r="B4869" s="272" t="s">
        <v>19826</v>
      </c>
      <c r="C4869" s="271" t="s">
        <v>14210</v>
      </c>
      <c r="D4869" s="273">
        <v>7.0000000000000007E-2</v>
      </c>
    </row>
    <row r="4870" spans="1:4">
      <c r="A4870" s="271">
        <v>4915748</v>
      </c>
      <c r="B4870" s="272" t="s">
        <v>19827</v>
      </c>
      <c r="C4870" s="271" t="s">
        <v>14210</v>
      </c>
      <c r="D4870" s="273">
        <v>160.88</v>
      </c>
    </row>
    <row r="4871" spans="1:4">
      <c r="A4871" s="271">
        <v>4915608</v>
      </c>
      <c r="B4871" s="272" t="s">
        <v>19828</v>
      </c>
      <c r="C4871" s="271" t="s">
        <v>14210</v>
      </c>
      <c r="D4871" s="273">
        <v>2.15</v>
      </c>
    </row>
    <row r="4872" spans="1:4">
      <c r="A4872" s="271">
        <v>4915613</v>
      </c>
      <c r="B4872" s="272" t="s">
        <v>19829</v>
      </c>
      <c r="C4872" s="271" t="s">
        <v>14210</v>
      </c>
      <c r="D4872" s="273">
        <v>0.12</v>
      </c>
    </row>
    <row r="4873" spans="1:4">
      <c r="A4873" s="271">
        <v>4915692</v>
      </c>
      <c r="B4873" s="272" t="s">
        <v>19830</v>
      </c>
      <c r="C4873" s="271" t="s">
        <v>15152</v>
      </c>
      <c r="D4873" s="273">
        <v>288.56</v>
      </c>
    </row>
    <row r="4874" spans="1:4" ht="18">
      <c r="A4874" s="271">
        <v>4915746</v>
      </c>
      <c r="B4874" s="272" t="s">
        <v>19831</v>
      </c>
      <c r="C4874" s="271" t="s">
        <v>15152</v>
      </c>
      <c r="D4874" s="273">
        <v>221.02</v>
      </c>
    </row>
    <row r="4875" spans="1:4">
      <c r="A4875" s="271">
        <v>4915630</v>
      </c>
      <c r="B4875" s="272" t="s">
        <v>19832</v>
      </c>
      <c r="C4875" s="271" t="s">
        <v>15152</v>
      </c>
      <c r="D4875" s="273">
        <v>288.56</v>
      </c>
    </row>
    <row r="4876" spans="1:4" ht="18">
      <c r="A4876" s="271">
        <v>4915631</v>
      </c>
      <c r="B4876" s="272" t="s">
        <v>19833</v>
      </c>
      <c r="C4876" s="271" t="s">
        <v>15152</v>
      </c>
      <c r="D4876" s="273">
        <v>221.02</v>
      </c>
    </row>
    <row r="4877" spans="1:4">
      <c r="A4877" s="271">
        <v>4915785</v>
      </c>
      <c r="B4877" s="272" t="s">
        <v>19834</v>
      </c>
      <c r="C4877" s="271" t="s">
        <v>2082</v>
      </c>
      <c r="D4877" s="273">
        <v>311</v>
      </c>
    </row>
    <row r="4878" spans="1:4">
      <c r="A4878" s="271">
        <v>4915786</v>
      </c>
      <c r="B4878" s="272" t="s">
        <v>19835</v>
      </c>
      <c r="C4878" s="271" t="s">
        <v>2082</v>
      </c>
      <c r="D4878" s="273">
        <v>131.32</v>
      </c>
    </row>
    <row r="4879" spans="1:4">
      <c r="A4879" s="271">
        <v>4915795</v>
      </c>
      <c r="B4879" s="272" t="s">
        <v>19836</v>
      </c>
      <c r="C4879" s="271" t="s">
        <v>2082</v>
      </c>
      <c r="D4879" s="273">
        <v>269.94</v>
      </c>
    </row>
    <row r="4880" spans="1:4">
      <c r="A4880" s="271">
        <v>4915800</v>
      </c>
      <c r="B4880" s="272" t="s">
        <v>19837</v>
      </c>
      <c r="C4880" s="271" t="s">
        <v>2082</v>
      </c>
      <c r="D4880" s="273">
        <v>43.7</v>
      </c>
    </row>
    <row r="4881" spans="1:4">
      <c r="A4881" s="271">
        <v>4915799</v>
      </c>
      <c r="B4881" s="272" t="s">
        <v>19838</v>
      </c>
      <c r="C4881" s="271" t="s">
        <v>2082</v>
      </c>
      <c r="D4881" s="273">
        <v>34.21</v>
      </c>
    </row>
    <row r="4882" spans="1:4">
      <c r="A4882" s="271">
        <v>4915698</v>
      </c>
      <c r="B4882" s="272" t="s">
        <v>19839</v>
      </c>
      <c r="C4882" s="271" t="s">
        <v>2082</v>
      </c>
      <c r="D4882" s="273">
        <v>14.44</v>
      </c>
    </row>
    <row r="4883" spans="1:4">
      <c r="A4883" s="271">
        <v>4915794</v>
      </c>
      <c r="B4883" s="272" t="s">
        <v>19840</v>
      </c>
      <c r="C4883" s="271" t="s">
        <v>2082</v>
      </c>
      <c r="D4883" s="273">
        <v>467.3</v>
      </c>
    </row>
    <row r="4884" spans="1:4" ht="18">
      <c r="A4884" s="271">
        <v>4915789</v>
      </c>
      <c r="B4884" s="272" t="s">
        <v>19841</v>
      </c>
      <c r="C4884" s="271" t="s">
        <v>2081</v>
      </c>
      <c r="D4884" s="273">
        <v>1599.49</v>
      </c>
    </row>
    <row r="4885" spans="1:4" ht="18">
      <c r="A4885" s="271">
        <v>4915798</v>
      </c>
      <c r="B4885" s="272" t="s">
        <v>19842</v>
      </c>
      <c r="C4885" s="271" t="s">
        <v>2081</v>
      </c>
      <c r="D4885" s="273">
        <v>1225.0899999999999</v>
      </c>
    </row>
    <row r="4886" spans="1:4" ht="18">
      <c r="A4886" s="271">
        <v>4915788</v>
      </c>
      <c r="B4886" s="272" t="s">
        <v>19843</v>
      </c>
      <c r="C4886" s="271" t="s">
        <v>2081</v>
      </c>
      <c r="D4886" s="273">
        <v>1450.11</v>
      </c>
    </row>
    <row r="4887" spans="1:4" ht="18">
      <c r="A4887" s="271">
        <v>4915797</v>
      </c>
      <c r="B4887" s="272" t="s">
        <v>19844</v>
      </c>
      <c r="C4887" s="271" t="s">
        <v>2081</v>
      </c>
      <c r="D4887" s="273">
        <v>610.11</v>
      </c>
    </row>
    <row r="4888" spans="1:4" ht="18">
      <c r="A4888" s="271">
        <v>4915787</v>
      </c>
      <c r="B4888" s="272" t="s">
        <v>19845</v>
      </c>
      <c r="C4888" s="271" t="s">
        <v>2081</v>
      </c>
      <c r="D4888" s="273">
        <v>698.85</v>
      </c>
    </row>
    <row r="4889" spans="1:4" ht="18">
      <c r="A4889" s="271">
        <v>4915796</v>
      </c>
      <c r="B4889" s="272" t="s">
        <v>19846</v>
      </c>
      <c r="C4889" s="271" t="s">
        <v>2081</v>
      </c>
      <c r="D4889" s="273">
        <v>245.74</v>
      </c>
    </row>
    <row r="4890" spans="1:4">
      <c r="A4890" s="271">
        <v>4915760</v>
      </c>
      <c r="B4890" s="272" t="s">
        <v>19847</v>
      </c>
      <c r="C4890" s="271" t="s">
        <v>14210</v>
      </c>
      <c r="D4890" s="273">
        <v>44.06</v>
      </c>
    </row>
    <row r="4891" spans="1:4">
      <c r="A4891" s="271">
        <v>4915699</v>
      </c>
      <c r="B4891" s="272" t="s">
        <v>19848</v>
      </c>
      <c r="C4891" s="271" t="s">
        <v>2082</v>
      </c>
      <c r="D4891" s="273">
        <v>22.28</v>
      </c>
    </row>
    <row r="4892" spans="1:4">
      <c r="A4892" s="271">
        <v>4915736</v>
      </c>
      <c r="B4892" s="272" t="s">
        <v>19849</v>
      </c>
      <c r="C4892" s="271" t="s">
        <v>15152</v>
      </c>
      <c r="D4892" s="273">
        <v>12.89</v>
      </c>
    </row>
    <row r="4893" spans="1:4">
      <c r="A4893" s="271">
        <v>4915735</v>
      </c>
      <c r="B4893" s="272" t="s">
        <v>19850</v>
      </c>
      <c r="C4893" s="271" t="s">
        <v>15152</v>
      </c>
      <c r="D4893" s="273">
        <v>10.51</v>
      </c>
    </row>
    <row r="4894" spans="1:4">
      <c r="A4894" s="271">
        <v>4915670</v>
      </c>
      <c r="B4894" s="272" t="s">
        <v>19851</v>
      </c>
      <c r="C4894" s="271" t="s">
        <v>15152</v>
      </c>
      <c r="D4894" s="273">
        <v>152.35</v>
      </c>
    </row>
    <row r="4895" spans="1:4">
      <c r="A4895" s="271">
        <v>4915668</v>
      </c>
      <c r="B4895" s="272" t="s">
        <v>19852</v>
      </c>
      <c r="C4895" s="271" t="s">
        <v>15152</v>
      </c>
      <c r="D4895" s="273">
        <v>237.59</v>
      </c>
    </row>
    <row r="4896" spans="1:4">
      <c r="A4896" s="271">
        <v>4915761</v>
      </c>
      <c r="B4896" s="272" t="s">
        <v>19853</v>
      </c>
      <c r="C4896" s="271" t="s">
        <v>14210</v>
      </c>
      <c r="D4896" s="273">
        <v>3.42</v>
      </c>
    </row>
    <row r="4897" spans="1:4">
      <c r="A4897" s="271">
        <v>4915762</v>
      </c>
      <c r="B4897" s="272" t="s">
        <v>19854</v>
      </c>
      <c r="C4897" s="271" t="s">
        <v>42</v>
      </c>
      <c r="D4897" s="273">
        <v>1.71</v>
      </c>
    </row>
    <row r="4898" spans="1:4">
      <c r="A4898" s="271">
        <v>4915738</v>
      </c>
      <c r="B4898" s="272" t="s">
        <v>19855</v>
      </c>
      <c r="C4898" s="271" t="s">
        <v>15152</v>
      </c>
      <c r="D4898" s="273">
        <v>4.3899999999999997</v>
      </c>
    </row>
    <row r="4899" spans="1:4">
      <c r="A4899" s="271">
        <v>4915737</v>
      </c>
      <c r="B4899" s="272" t="s">
        <v>19856</v>
      </c>
      <c r="C4899" s="271" t="s">
        <v>15152</v>
      </c>
      <c r="D4899" s="273">
        <v>3.71</v>
      </c>
    </row>
    <row r="4900" spans="1:4">
      <c r="A4900" s="271">
        <v>4915669</v>
      </c>
      <c r="B4900" s="272" t="s">
        <v>19857</v>
      </c>
      <c r="C4900" s="271" t="s">
        <v>15152</v>
      </c>
      <c r="D4900" s="273">
        <v>6</v>
      </c>
    </row>
    <row r="4901" spans="1:4">
      <c r="A4901" s="271">
        <v>4915667</v>
      </c>
      <c r="B4901" s="272" t="s">
        <v>19858</v>
      </c>
      <c r="C4901" s="271" t="s">
        <v>15152</v>
      </c>
      <c r="D4901" s="273">
        <v>9.1</v>
      </c>
    </row>
    <row r="4902" spans="1:4">
      <c r="A4902" s="271">
        <v>4915632</v>
      </c>
      <c r="B4902" s="272" t="s">
        <v>19859</v>
      </c>
      <c r="C4902" s="271" t="s">
        <v>15152</v>
      </c>
      <c r="D4902" s="273">
        <v>317.07</v>
      </c>
    </row>
    <row r="4903" spans="1:4">
      <c r="A4903" s="271">
        <v>4915753</v>
      </c>
      <c r="B4903" s="272" t="s">
        <v>19860</v>
      </c>
      <c r="C4903" s="271" t="s">
        <v>15152</v>
      </c>
      <c r="D4903" s="273">
        <v>973.11</v>
      </c>
    </row>
    <row r="4904" spans="1:4">
      <c r="A4904" s="271">
        <v>4915776</v>
      </c>
      <c r="B4904" s="272" t="s">
        <v>19861</v>
      </c>
      <c r="C4904" s="271" t="s">
        <v>2133</v>
      </c>
      <c r="D4904" s="273">
        <v>653.77</v>
      </c>
    </row>
    <row r="4905" spans="1:4">
      <c r="A4905" s="271">
        <v>4915740</v>
      </c>
      <c r="B4905" s="272" t="s">
        <v>19862</v>
      </c>
      <c r="C4905" s="271" t="s">
        <v>2133</v>
      </c>
      <c r="D4905" s="273">
        <v>1460.37</v>
      </c>
    </row>
    <row r="4906" spans="1:4">
      <c r="A4906" s="271">
        <v>4915741</v>
      </c>
      <c r="B4906" s="272" t="s">
        <v>19863</v>
      </c>
      <c r="C4906" s="271" t="s">
        <v>2133</v>
      </c>
      <c r="D4906" s="273">
        <v>3504.9</v>
      </c>
    </row>
    <row r="4907" spans="1:4">
      <c r="A4907" s="271">
        <v>4915742</v>
      </c>
      <c r="B4907" s="272" t="s">
        <v>19864</v>
      </c>
      <c r="C4907" s="271" t="s">
        <v>2133</v>
      </c>
      <c r="D4907" s="273">
        <v>323.58999999999997</v>
      </c>
    </row>
    <row r="4908" spans="1:4">
      <c r="A4908" s="271">
        <v>4915626</v>
      </c>
      <c r="B4908" s="272" t="s">
        <v>19865</v>
      </c>
      <c r="C4908" s="271" t="s">
        <v>42</v>
      </c>
      <c r="D4908" s="273">
        <v>1.71</v>
      </c>
    </row>
    <row r="4909" spans="1:4" ht="18">
      <c r="A4909" s="271">
        <v>4915653</v>
      </c>
      <c r="B4909" s="272" t="s">
        <v>19866</v>
      </c>
      <c r="C4909" s="271" t="s">
        <v>157</v>
      </c>
      <c r="D4909" s="273">
        <v>57.92</v>
      </c>
    </row>
    <row r="4910" spans="1:4">
      <c r="A4910" s="271">
        <v>4900002</v>
      </c>
      <c r="B4910" s="272" t="s">
        <v>19867</v>
      </c>
      <c r="C4910" s="271" t="s">
        <v>15152</v>
      </c>
      <c r="D4910" s="273">
        <v>0</v>
      </c>
    </row>
    <row r="4911" spans="1:4">
      <c r="A4911" s="271">
        <v>4915623</v>
      </c>
      <c r="B4911" s="272" t="s">
        <v>19868</v>
      </c>
      <c r="C4911" s="271" t="s">
        <v>15152</v>
      </c>
      <c r="D4911" s="273">
        <v>36.99</v>
      </c>
    </row>
    <row r="4912" spans="1:4">
      <c r="A4912" s="271">
        <v>4915625</v>
      </c>
      <c r="B4912" s="272" t="s">
        <v>19869</v>
      </c>
      <c r="C4912" s="271" t="s">
        <v>15152</v>
      </c>
      <c r="D4912" s="273">
        <v>31.8</v>
      </c>
    </row>
    <row r="4913" spans="1:4">
      <c r="A4913" s="271">
        <v>4915621</v>
      </c>
      <c r="B4913" s="272" t="s">
        <v>19870</v>
      </c>
      <c r="C4913" s="271" t="s">
        <v>15152</v>
      </c>
      <c r="D4913" s="273">
        <v>3.72</v>
      </c>
    </row>
    <row r="4914" spans="1:4">
      <c r="A4914" s="271">
        <v>4915720</v>
      </c>
      <c r="B4914" s="272" t="s">
        <v>19871</v>
      </c>
      <c r="C4914" s="271" t="s">
        <v>2081</v>
      </c>
      <c r="D4914" s="273">
        <v>24.65</v>
      </c>
    </row>
    <row r="4915" spans="1:4">
      <c r="A4915" s="271">
        <v>4915592</v>
      </c>
      <c r="B4915" s="272" t="s">
        <v>19872</v>
      </c>
      <c r="C4915" s="271" t="s">
        <v>2081</v>
      </c>
      <c r="D4915" s="273">
        <v>24.16</v>
      </c>
    </row>
    <row r="4916" spans="1:4" ht="18">
      <c r="A4916" s="271">
        <v>4913703</v>
      </c>
      <c r="B4916" s="272" t="s">
        <v>19873</v>
      </c>
      <c r="C4916" s="271" t="s">
        <v>2081</v>
      </c>
      <c r="D4916" s="273">
        <v>2855.2</v>
      </c>
    </row>
    <row r="4917" spans="1:4" ht="18">
      <c r="A4917" s="271">
        <v>4913704</v>
      </c>
      <c r="B4917" s="272" t="s">
        <v>19874</v>
      </c>
      <c r="C4917" s="271" t="s">
        <v>2081</v>
      </c>
      <c r="D4917" s="273">
        <v>2855.2</v>
      </c>
    </row>
    <row r="4918" spans="1:4">
      <c r="A4918" s="271">
        <v>4915757</v>
      </c>
      <c r="B4918" s="272" t="s">
        <v>19875</v>
      </c>
      <c r="C4918" s="271" t="s">
        <v>15152</v>
      </c>
      <c r="D4918" s="273">
        <v>338.5</v>
      </c>
    </row>
    <row r="4919" spans="1:4">
      <c r="A4919" s="271">
        <v>4915678</v>
      </c>
      <c r="B4919" s="272" t="s">
        <v>19876</v>
      </c>
      <c r="C4919" s="271" t="s">
        <v>15152</v>
      </c>
      <c r="D4919" s="273">
        <v>293.02999999999997</v>
      </c>
    </row>
    <row r="4920" spans="1:4">
      <c r="A4920" s="271">
        <v>4919547</v>
      </c>
      <c r="B4920" s="272" t="s">
        <v>19877</v>
      </c>
      <c r="C4920" s="271" t="s">
        <v>2081</v>
      </c>
      <c r="D4920" s="273">
        <v>468.05</v>
      </c>
    </row>
    <row r="4921" spans="1:4">
      <c r="A4921" s="271">
        <v>4915716</v>
      </c>
      <c r="B4921" s="272" t="s">
        <v>19878</v>
      </c>
      <c r="C4921" s="271" t="s">
        <v>14210</v>
      </c>
      <c r="D4921" s="273">
        <v>7.92</v>
      </c>
    </row>
    <row r="4922" spans="1:4" ht="18">
      <c r="A4922" s="271">
        <v>4915750</v>
      </c>
      <c r="B4922" s="272" t="s">
        <v>19879</v>
      </c>
      <c r="C4922" s="271" t="s">
        <v>42</v>
      </c>
      <c r="D4922" s="273">
        <v>143.94999999999999</v>
      </c>
    </row>
    <row r="4923" spans="1:4">
      <c r="A4923" s="271">
        <v>4915769</v>
      </c>
      <c r="B4923" s="272" t="s">
        <v>19880</v>
      </c>
      <c r="C4923" s="271" t="s">
        <v>15152</v>
      </c>
      <c r="D4923" s="273">
        <v>25.11</v>
      </c>
    </row>
    <row r="4924" spans="1:4" ht="18">
      <c r="A4924" s="271">
        <v>5213836</v>
      </c>
      <c r="B4924" s="272" t="s">
        <v>19881</v>
      </c>
      <c r="C4924" s="271" t="s">
        <v>19882</v>
      </c>
      <c r="D4924" s="273">
        <v>3.97</v>
      </c>
    </row>
    <row r="4925" spans="1:4">
      <c r="A4925" s="271">
        <v>5213368</v>
      </c>
      <c r="B4925" s="272" t="s">
        <v>19883</v>
      </c>
      <c r="C4925" s="271" t="s">
        <v>2081</v>
      </c>
      <c r="D4925" s="273">
        <v>15.69</v>
      </c>
    </row>
    <row r="4926" spans="1:4">
      <c r="A4926" s="271">
        <v>5213367</v>
      </c>
      <c r="B4926" s="272" t="s">
        <v>19884</v>
      </c>
      <c r="C4926" s="271" t="s">
        <v>2081</v>
      </c>
      <c r="D4926" s="273">
        <v>14.81</v>
      </c>
    </row>
    <row r="4927" spans="1:4">
      <c r="A4927" s="271">
        <v>5213385</v>
      </c>
      <c r="B4927" s="272" t="s">
        <v>19885</v>
      </c>
      <c r="C4927" s="271" t="s">
        <v>2081</v>
      </c>
      <c r="D4927" s="273">
        <v>297.39999999999998</v>
      </c>
    </row>
    <row r="4928" spans="1:4" ht="18">
      <c r="A4928" s="271">
        <v>5213343</v>
      </c>
      <c r="B4928" s="272" t="s">
        <v>19886</v>
      </c>
      <c r="C4928" s="271" t="s">
        <v>19882</v>
      </c>
      <c r="D4928" s="273">
        <v>11.5</v>
      </c>
    </row>
    <row r="4929" spans="1:4">
      <c r="A4929" s="271">
        <v>5213390</v>
      </c>
      <c r="B4929" s="272" t="s">
        <v>19887</v>
      </c>
      <c r="C4929" s="271" t="s">
        <v>42</v>
      </c>
      <c r="D4929" s="273">
        <v>259.01</v>
      </c>
    </row>
    <row r="4930" spans="1:4" ht="18">
      <c r="A4930" s="271">
        <v>5213344</v>
      </c>
      <c r="B4930" s="272" t="s">
        <v>19888</v>
      </c>
      <c r="C4930" s="271" t="s">
        <v>19889</v>
      </c>
      <c r="D4930" s="273">
        <v>12.83</v>
      </c>
    </row>
    <row r="4931" spans="1:4">
      <c r="A4931" s="271">
        <v>5213386</v>
      </c>
      <c r="B4931" s="272" t="s">
        <v>19890</v>
      </c>
      <c r="C4931" s="271" t="s">
        <v>2081</v>
      </c>
      <c r="D4931" s="273">
        <v>442.92</v>
      </c>
    </row>
    <row r="4932" spans="1:4" ht="18">
      <c r="A4932" s="271">
        <v>5213345</v>
      </c>
      <c r="B4932" s="272" t="s">
        <v>19891</v>
      </c>
      <c r="C4932" s="271" t="s">
        <v>19882</v>
      </c>
      <c r="D4932" s="273">
        <v>14.06</v>
      </c>
    </row>
    <row r="4933" spans="1:4">
      <c r="A4933" s="271">
        <v>5213387</v>
      </c>
      <c r="B4933" s="272" t="s">
        <v>19892</v>
      </c>
      <c r="C4933" s="271" t="s">
        <v>2081</v>
      </c>
      <c r="D4933" s="273">
        <v>645.79999999999995</v>
      </c>
    </row>
    <row r="4934" spans="1:4" ht="18">
      <c r="A4934" s="271">
        <v>5213346</v>
      </c>
      <c r="B4934" s="272" t="s">
        <v>19893</v>
      </c>
      <c r="C4934" s="271" t="s">
        <v>19882</v>
      </c>
      <c r="D4934" s="273">
        <v>20.97</v>
      </c>
    </row>
    <row r="4935" spans="1:4" ht="18">
      <c r="A4935" s="271">
        <v>5213843</v>
      </c>
      <c r="B4935" s="272" t="s">
        <v>19894</v>
      </c>
      <c r="C4935" s="271" t="s">
        <v>19889</v>
      </c>
      <c r="D4935" s="273">
        <v>1.62</v>
      </c>
    </row>
    <row r="4936" spans="1:4" ht="18">
      <c r="A4936" s="271">
        <v>5213833</v>
      </c>
      <c r="B4936" s="272" t="s">
        <v>19895</v>
      </c>
      <c r="C4936" s="271" t="s">
        <v>19882</v>
      </c>
      <c r="D4936" s="273">
        <v>10.92</v>
      </c>
    </row>
    <row r="4937" spans="1:4" ht="18">
      <c r="A4937" s="271">
        <v>5213834</v>
      </c>
      <c r="B4937" s="272" t="s">
        <v>19896</v>
      </c>
      <c r="C4937" s="271" t="s">
        <v>19882</v>
      </c>
      <c r="D4937" s="273">
        <v>7.42</v>
      </c>
    </row>
    <row r="4938" spans="1:4">
      <c r="A4938" s="271">
        <v>5219544</v>
      </c>
      <c r="B4938" s="272" t="s">
        <v>19897</v>
      </c>
      <c r="C4938" s="271" t="s">
        <v>2081</v>
      </c>
      <c r="D4938" s="273">
        <v>186.45</v>
      </c>
    </row>
    <row r="4939" spans="1:4" ht="18">
      <c r="A4939" s="271">
        <v>5213383</v>
      </c>
      <c r="B4939" s="272" t="s">
        <v>19898</v>
      </c>
      <c r="C4939" s="271" t="s">
        <v>19882</v>
      </c>
      <c r="D4939" s="273">
        <v>1.28</v>
      </c>
    </row>
    <row r="4940" spans="1:4" ht="18">
      <c r="A4940" s="271">
        <v>5213380</v>
      </c>
      <c r="B4940" s="272" t="s">
        <v>19899</v>
      </c>
      <c r="C4940" s="271" t="s">
        <v>19882</v>
      </c>
      <c r="D4940" s="273">
        <v>2.23</v>
      </c>
    </row>
    <row r="4941" spans="1:4" ht="18">
      <c r="A4941" s="271">
        <v>5213838</v>
      </c>
      <c r="B4941" s="272" t="s">
        <v>19900</v>
      </c>
      <c r="C4941" s="271" t="s">
        <v>19882</v>
      </c>
      <c r="D4941" s="273">
        <v>11.39</v>
      </c>
    </row>
    <row r="4942" spans="1:4" ht="18">
      <c r="A4942" s="271">
        <v>5213837</v>
      </c>
      <c r="B4942" s="272" t="s">
        <v>19901</v>
      </c>
      <c r="C4942" s="271" t="s">
        <v>2081</v>
      </c>
      <c r="D4942" s="273">
        <v>194.69</v>
      </c>
    </row>
    <row r="4943" spans="1:4" ht="18">
      <c r="A4943" s="271">
        <v>5213835</v>
      </c>
      <c r="B4943" s="272" t="s">
        <v>19902</v>
      </c>
      <c r="C4943" s="271" t="s">
        <v>19882</v>
      </c>
      <c r="D4943" s="273">
        <v>0.63</v>
      </c>
    </row>
    <row r="4944" spans="1:4">
      <c r="A4944" s="271">
        <v>5213839</v>
      </c>
      <c r="B4944" s="272" t="s">
        <v>19903</v>
      </c>
      <c r="C4944" s="271" t="s">
        <v>14210</v>
      </c>
      <c r="D4944" s="273">
        <v>248.71</v>
      </c>
    </row>
    <row r="4945" spans="1:4" ht="18">
      <c r="A4945" s="271">
        <v>5213347</v>
      </c>
      <c r="B4945" s="272" t="s">
        <v>19904</v>
      </c>
      <c r="C4945" s="271" t="s">
        <v>19905</v>
      </c>
      <c r="D4945" s="273">
        <v>6.05</v>
      </c>
    </row>
    <row r="4946" spans="1:4">
      <c r="A4946" s="271">
        <v>5213840</v>
      </c>
      <c r="B4946" s="272" t="s">
        <v>19906</v>
      </c>
      <c r="C4946" s="271" t="s">
        <v>14210</v>
      </c>
      <c r="D4946" s="273">
        <v>51.93</v>
      </c>
    </row>
    <row r="4947" spans="1:4" ht="18">
      <c r="A4947" s="271">
        <v>5213349</v>
      </c>
      <c r="B4947" s="272" t="s">
        <v>19907</v>
      </c>
      <c r="C4947" s="271" t="s">
        <v>19905</v>
      </c>
      <c r="D4947" s="273">
        <v>0.7</v>
      </c>
    </row>
    <row r="4948" spans="1:4" ht="18">
      <c r="A4948" s="271">
        <v>5213841</v>
      </c>
      <c r="B4948" s="272" t="s">
        <v>19908</v>
      </c>
      <c r="C4948" s="271" t="s">
        <v>14210</v>
      </c>
      <c r="D4948" s="273">
        <v>71.78</v>
      </c>
    </row>
    <row r="4949" spans="1:4" ht="18">
      <c r="A4949" s="271">
        <v>5213348</v>
      </c>
      <c r="B4949" s="272" t="s">
        <v>19909</v>
      </c>
      <c r="C4949" s="271" t="s">
        <v>19905</v>
      </c>
      <c r="D4949" s="273">
        <v>4.75</v>
      </c>
    </row>
    <row r="4950" spans="1:4">
      <c r="A4950" s="271">
        <v>5216116</v>
      </c>
      <c r="B4950" s="272" t="s">
        <v>19910</v>
      </c>
      <c r="C4950" s="271" t="s">
        <v>2081</v>
      </c>
      <c r="D4950" s="273">
        <v>13.51</v>
      </c>
    </row>
    <row r="4951" spans="1:4" ht="18">
      <c r="A4951" s="271">
        <v>5216115</v>
      </c>
      <c r="B4951" s="272" t="s">
        <v>19911</v>
      </c>
      <c r="C4951" s="271" t="s">
        <v>2081</v>
      </c>
      <c r="D4951" s="273">
        <v>13.02</v>
      </c>
    </row>
    <row r="4952" spans="1:4" ht="18">
      <c r="A4952" s="271">
        <v>5213842</v>
      </c>
      <c r="B4952" s="272" t="s">
        <v>19912</v>
      </c>
      <c r="C4952" s="271" t="s">
        <v>42</v>
      </c>
      <c r="D4952" s="273">
        <v>0.11</v>
      </c>
    </row>
    <row r="4953" spans="1:4" ht="18">
      <c r="A4953" s="271">
        <v>5213358</v>
      </c>
      <c r="B4953" s="272" t="s">
        <v>19913</v>
      </c>
      <c r="C4953" s="271" t="s">
        <v>14210</v>
      </c>
      <c r="D4953" s="273">
        <v>231.12</v>
      </c>
    </row>
    <row r="4954" spans="1:4" ht="18">
      <c r="A4954" s="271">
        <v>5213848</v>
      </c>
      <c r="B4954" s="272" t="s">
        <v>19914</v>
      </c>
      <c r="C4954" s="271" t="s">
        <v>19882</v>
      </c>
      <c r="D4954" s="273">
        <v>0.95</v>
      </c>
    </row>
    <row r="4955" spans="1:4" ht="18">
      <c r="A4955" s="271">
        <v>5214012</v>
      </c>
      <c r="B4955" s="272" t="s">
        <v>19915</v>
      </c>
      <c r="C4955" s="271" t="s">
        <v>14210</v>
      </c>
      <c r="D4955" s="273">
        <v>23.53</v>
      </c>
    </row>
    <row r="4956" spans="1:4" ht="18">
      <c r="A4956" s="271">
        <v>5213356</v>
      </c>
      <c r="B4956" s="272" t="s">
        <v>19916</v>
      </c>
      <c r="C4956" s="271" t="s">
        <v>14210</v>
      </c>
      <c r="D4956" s="273">
        <v>33.31</v>
      </c>
    </row>
    <row r="4957" spans="1:4" ht="18">
      <c r="A4957" s="271">
        <v>5214011</v>
      </c>
      <c r="B4957" s="272" t="s">
        <v>19917</v>
      </c>
      <c r="C4957" s="271" t="s">
        <v>14210</v>
      </c>
      <c r="D4957" s="273">
        <v>10.68</v>
      </c>
    </row>
    <row r="4958" spans="1:4" ht="18">
      <c r="A4958" s="271">
        <v>5213354</v>
      </c>
      <c r="B4958" s="272" t="s">
        <v>19918</v>
      </c>
      <c r="C4958" s="271" t="s">
        <v>14210</v>
      </c>
      <c r="D4958" s="273">
        <v>12.86</v>
      </c>
    </row>
    <row r="4959" spans="1:4" ht="18">
      <c r="A4959" s="271">
        <v>5213355</v>
      </c>
      <c r="B4959" s="272" t="s">
        <v>19919</v>
      </c>
      <c r="C4959" s="271" t="s">
        <v>14210</v>
      </c>
      <c r="D4959" s="273">
        <v>15.07</v>
      </c>
    </row>
    <row r="4960" spans="1:4">
      <c r="A4960" s="271">
        <v>5213850</v>
      </c>
      <c r="B4960" s="272" t="s">
        <v>19920</v>
      </c>
      <c r="C4960" s="271" t="s">
        <v>2086</v>
      </c>
      <c r="D4960" s="273">
        <v>17.12</v>
      </c>
    </row>
    <row r="4961" spans="1:4">
      <c r="A4961" s="271">
        <v>5213846</v>
      </c>
      <c r="B4961" s="272" t="s">
        <v>19921</v>
      </c>
      <c r="C4961" s="271" t="s">
        <v>2086</v>
      </c>
      <c r="D4961" s="273">
        <v>4.95</v>
      </c>
    </row>
    <row r="4962" spans="1:4" ht="18">
      <c r="A4962" s="271">
        <v>5213847</v>
      </c>
      <c r="B4962" s="272" t="s">
        <v>19922</v>
      </c>
      <c r="C4962" s="271" t="s">
        <v>2086</v>
      </c>
      <c r="D4962" s="273">
        <v>47.69</v>
      </c>
    </row>
    <row r="4963" spans="1:4" ht="18">
      <c r="A4963" s="271">
        <v>5213845</v>
      </c>
      <c r="B4963" s="272" t="s">
        <v>19923</v>
      </c>
      <c r="C4963" s="271" t="s">
        <v>2086</v>
      </c>
      <c r="D4963" s="273">
        <v>23.42</v>
      </c>
    </row>
    <row r="4964" spans="1:4" ht="18">
      <c r="A4964" s="271">
        <v>5213412</v>
      </c>
      <c r="B4964" s="272" t="s">
        <v>19924</v>
      </c>
      <c r="C4964" s="271" t="s">
        <v>14210</v>
      </c>
      <c r="D4964" s="273">
        <v>133.6</v>
      </c>
    </row>
    <row r="4965" spans="1:4" ht="18">
      <c r="A4965" s="271">
        <v>5213411</v>
      </c>
      <c r="B4965" s="272" t="s">
        <v>19925</v>
      </c>
      <c r="C4965" s="271" t="s">
        <v>14210</v>
      </c>
      <c r="D4965" s="273">
        <v>241.05</v>
      </c>
    </row>
    <row r="4966" spans="1:4" ht="18">
      <c r="A4966" s="271">
        <v>5214009</v>
      </c>
      <c r="B4966" s="272" t="s">
        <v>19926</v>
      </c>
      <c r="C4966" s="271" t="s">
        <v>14210</v>
      </c>
      <c r="D4966" s="273">
        <v>133.6</v>
      </c>
    </row>
    <row r="4967" spans="1:4" ht="18">
      <c r="A4967" s="271">
        <v>5214010</v>
      </c>
      <c r="B4967" s="272" t="s">
        <v>19927</v>
      </c>
      <c r="C4967" s="271" t="s">
        <v>14210</v>
      </c>
      <c r="D4967" s="273">
        <v>250.68</v>
      </c>
    </row>
    <row r="4968" spans="1:4" ht="18">
      <c r="A4968" s="271">
        <v>5213413</v>
      </c>
      <c r="B4968" s="272" t="s">
        <v>19928</v>
      </c>
      <c r="C4968" s="271" t="s">
        <v>14210</v>
      </c>
      <c r="D4968" s="273">
        <v>55.35</v>
      </c>
    </row>
    <row r="4969" spans="1:4" ht="18">
      <c r="A4969" s="271">
        <v>5213410</v>
      </c>
      <c r="B4969" s="272" t="s">
        <v>19929</v>
      </c>
      <c r="C4969" s="271" t="s">
        <v>14210</v>
      </c>
      <c r="D4969" s="273">
        <v>109.37</v>
      </c>
    </row>
    <row r="4970" spans="1:4" ht="18">
      <c r="A4970" s="271">
        <v>5214004</v>
      </c>
      <c r="B4970" s="272" t="s">
        <v>19930</v>
      </c>
      <c r="C4970" s="271" t="s">
        <v>14210</v>
      </c>
      <c r="D4970" s="273">
        <v>130.88</v>
      </c>
    </row>
    <row r="4971" spans="1:4" ht="18">
      <c r="A4971" s="271">
        <v>5214005</v>
      </c>
      <c r="B4971" s="272" t="s">
        <v>19931</v>
      </c>
      <c r="C4971" s="271" t="s">
        <v>14210</v>
      </c>
      <c r="D4971" s="273">
        <v>117.58</v>
      </c>
    </row>
    <row r="4972" spans="1:4" ht="18">
      <c r="A4972" s="271">
        <v>5214006</v>
      </c>
      <c r="B4972" s="272" t="s">
        <v>19932</v>
      </c>
      <c r="C4972" s="271" t="s">
        <v>14210</v>
      </c>
      <c r="D4972" s="273">
        <v>76.290000000000006</v>
      </c>
    </row>
    <row r="4973" spans="1:4" ht="18">
      <c r="A4973" s="271">
        <v>5214007</v>
      </c>
      <c r="B4973" s="272" t="s">
        <v>19933</v>
      </c>
      <c r="C4973" s="271" t="s">
        <v>14210</v>
      </c>
      <c r="D4973" s="273">
        <v>65.41</v>
      </c>
    </row>
    <row r="4974" spans="1:4" ht="18">
      <c r="A4974" s="271">
        <v>5214008</v>
      </c>
      <c r="B4974" s="272" t="s">
        <v>19934</v>
      </c>
      <c r="C4974" s="271" t="s">
        <v>14210</v>
      </c>
      <c r="D4974" s="273">
        <v>64.27</v>
      </c>
    </row>
    <row r="4975" spans="1:4">
      <c r="A4975" s="271">
        <v>5213408</v>
      </c>
      <c r="B4975" s="272" t="s">
        <v>19935</v>
      </c>
      <c r="C4975" s="271" t="s">
        <v>14210</v>
      </c>
      <c r="D4975" s="273">
        <v>39.53</v>
      </c>
    </row>
    <row r="4976" spans="1:4">
      <c r="A4976" s="271">
        <v>5213400</v>
      </c>
      <c r="B4976" s="272" t="s">
        <v>19936</v>
      </c>
      <c r="C4976" s="271" t="s">
        <v>14210</v>
      </c>
      <c r="D4976" s="273">
        <v>23.75</v>
      </c>
    </row>
    <row r="4977" spans="1:4">
      <c r="A4977" s="271">
        <v>5213401</v>
      </c>
      <c r="B4977" s="272" t="s">
        <v>19937</v>
      </c>
      <c r="C4977" s="271" t="s">
        <v>14210</v>
      </c>
      <c r="D4977" s="273">
        <v>33.57</v>
      </c>
    </row>
    <row r="4978" spans="1:4">
      <c r="A4978" s="271">
        <v>5214001</v>
      </c>
      <c r="B4978" s="272" t="s">
        <v>19938</v>
      </c>
      <c r="C4978" s="271" t="s">
        <v>14210</v>
      </c>
      <c r="D4978" s="273">
        <v>10.89</v>
      </c>
    </row>
    <row r="4979" spans="1:4">
      <c r="A4979" s="271">
        <v>5213402</v>
      </c>
      <c r="B4979" s="272" t="s">
        <v>19939</v>
      </c>
      <c r="C4979" s="271" t="s">
        <v>14210</v>
      </c>
      <c r="D4979" s="273">
        <v>13.08</v>
      </c>
    </row>
    <row r="4980" spans="1:4">
      <c r="A4980" s="271">
        <v>5213403</v>
      </c>
      <c r="B4980" s="272" t="s">
        <v>19940</v>
      </c>
      <c r="C4980" s="271" t="s">
        <v>14210</v>
      </c>
      <c r="D4980" s="273">
        <v>15.31</v>
      </c>
    </row>
    <row r="4981" spans="1:4">
      <c r="A4981" s="271">
        <v>5214003</v>
      </c>
      <c r="B4981" s="272" t="s">
        <v>19941</v>
      </c>
      <c r="C4981" s="271" t="s">
        <v>14210</v>
      </c>
      <c r="D4981" s="273">
        <v>47.75</v>
      </c>
    </row>
    <row r="4982" spans="1:4">
      <c r="A4982" s="271">
        <v>5213409</v>
      </c>
      <c r="B4982" s="272" t="s">
        <v>19942</v>
      </c>
      <c r="C4982" s="271" t="s">
        <v>14210</v>
      </c>
      <c r="D4982" s="273">
        <v>75.010000000000005</v>
      </c>
    </row>
    <row r="4983" spans="1:4">
      <c r="A4983" s="271">
        <v>5213404</v>
      </c>
      <c r="B4983" s="272" t="s">
        <v>19943</v>
      </c>
      <c r="C4983" s="271" t="s">
        <v>14210</v>
      </c>
      <c r="D4983" s="273">
        <v>35</v>
      </c>
    </row>
    <row r="4984" spans="1:4">
      <c r="A4984" s="271">
        <v>5213405</v>
      </c>
      <c r="B4984" s="272" t="s">
        <v>19944</v>
      </c>
      <c r="C4984" s="271" t="s">
        <v>14210</v>
      </c>
      <c r="D4984" s="273">
        <v>44.4</v>
      </c>
    </row>
    <row r="4985" spans="1:4">
      <c r="A4985" s="271">
        <v>5214002</v>
      </c>
      <c r="B4985" s="272" t="s">
        <v>19945</v>
      </c>
      <c r="C4985" s="271" t="s">
        <v>14210</v>
      </c>
      <c r="D4985" s="273">
        <v>22.31</v>
      </c>
    </row>
    <row r="4986" spans="1:4">
      <c r="A4986" s="271">
        <v>5213406</v>
      </c>
      <c r="B4986" s="272" t="s">
        <v>19946</v>
      </c>
      <c r="C4986" s="271" t="s">
        <v>14210</v>
      </c>
      <c r="D4986" s="273">
        <v>24.34</v>
      </c>
    </row>
    <row r="4987" spans="1:4">
      <c r="A4987" s="271">
        <v>5213407</v>
      </c>
      <c r="B4987" s="272" t="s">
        <v>19947</v>
      </c>
      <c r="C4987" s="271" t="s">
        <v>14210</v>
      </c>
      <c r="D4987" s="273">
        <v>26.37</v>
      </c>
    </row>
    <row r="4988" spans="1:4">
      <c r="A4988" s="271">
        <v>5212552</v>
      </c>
      <c r="B4988" s="272" t="s">
        <v>19948</v>
      </c>
      <c r="C4988" s="271" t="s">
        <v>14210</v>
      </c>
      <c r="D4988" s="273">
        <v>12.71</v>
      </c>
    </row>
    <row r="4989" spans="1:4" ht="18">
      <c r="A4989" s="271">
        <v>5213464</v>
      </c>
      <c r="B4989" s="272" t="s">
        <v>19949</v>
      </c>
      <c r="C4989" s="271" t="s">
        <v>2081</v>
      </c>
      <c r="D4989" s="273">
        <v>229.23</v>
      </c>
    </row>
    <row r="4990" spans="1:4" ht="18">
      <c r="A4990" s="271">
        <v>5213465</v>
      </c>
      <c r="B4990" s="272" t="s">
        <v>19950</v>
      </c>
      <c r="C4990" s="271" t="s">
        <v>2081</v>
      </c>
      <c r="D4990" s="273">
        <v>397.12</v>
      </c>
    </row>
    <row r="4991" spans="1:4" ht="18">
      <c r="A4991" s="271">
        <v>5213466</v>
      </c>
      <c r="B4991" s="272" t="s">
        <v>19951</v>
      </c>
      <c r="C4991" s="271" t="s">
        <v>2081</v>
      </c>
      <c r="D4991" s="273">
        <v>559.1</v>
      </c>
    </row>
    <row r="4992" spans="1:4" ht="18">
      <c r="A4992" s="271">
        <v>5213467</v>
      </c>
      <c r="B4992" s="272" t="s">
        <v>19952</v>
      </c>
      <c r="C4992" s="271" t="s">
        <v>2081</v>
      </c>
      <c r="D4992" s="273">
        <v>807.9</v>
      </c>
    </row>
    <row r="4993" spans="1:4" ht="18">
      <c r="A4993" s="271">
        <v>5213468</v>
      </c>
      <c r="B4993" s="272" t="s">
        <v>19953</v>
      </c>
      <c r="C4993" s="271" t="s">
        <v>2081</v>
      </c>
      <c r="D4993" s="273">
        <v>212.77</v>
      </c>
    </row>
    <row r="4994" spans="1:4" ht="18">
      <c r="A4994" s="271">
        <v>5213469</v>
      </c>
      <c r="B4994" s="272" t="s">
        <v>19954</v>
      </c>
      <c r="C4994" s="271" t="s">
        <v>2081</v>
      </c>
      <c r="D4994" s="273">
        <v>365.77</v>
      </c>
    </row>
    <row r="4995" spans="1:4" ht="18">
      <c r="A4995" s="271">
        <v>5213470</v>
      </c>
      <c r="B4995" s="272" t="s">
        <v>19955</v>
      </c>
      <c r="C4995" s="271" t="s">
        <v>2081</v>
      </c>
      <c r="D4995" s="273">
        <v>513.38</v>
      </c>
    </row>
    <row r="4996" spans="1:4" ht="18">
      <c r="A4996" s="271">
        <v>5213471</v>
      </c>
      <c r="B4996" s="272" t="s">
        <v>19956</v>
      </c>
      <c r="C4996" s="271" t="s">
        <v>2081</v>
      </c>
      <c r="D4996" s="273">
        <v>742.05</v>
      </c>
    </row>
    <row r="4997" spans="1:4" ht="18">
      <c r="A4997" s="271">
        <v>5212560</v>
      </c>
      <c r="B4997" s="272" t="s">
        <v>19957</v>
      </c>
      <c r="C4997" s="271" t="s">
        <v>19882</v>
      </c>
      <c r="D4997" s="273">
        <v>3.21</v>
      </c>
    </row>
    <row r="4998" spans="1:4" ht="18">
      <c r="A4998" s="271">
        <v>5213472</v>
      </c>
      <c r="B4998" s="272" t="s">
        <v>19958</v>
      </c>
      <c r="C4998" s="271" t="s">
        <v>2081</v>
      </c>
      <c r="D4998" s="273">
        <v>266.47000000000003</v>
      </c>
    </row>
    <row r="4999" spans="1:4" ht="18">
      <c r="A4999" s="271">
        <v>5213473</v>
      </c>
      <c r="B4999" s="272" t="s">
        <v>19959</v>
      </c>
      <c r="C4999" s="271" t="s">
        <v>2081</v>
      </c>
      <c r="D4999" s="273">
        <v>342.43</v>
      </c>
    </row>
    <row r="5000" spans="1:4" ht="18">
      <c r="A5000" s="271">
        <v>5213474</v>
      </c>
      <c r="B5000" s="272" t="s">
        <v>19960</v>
      </c>
      <c r="C5000" s="271" t="s">
        <v>2081</v>
      </c>
      <c r="D5000" s="273">
        <v>239.03</v>
      </c>
    </row>
    <row r="5001" spans="1:4" ht="18">
      <c r="A5001" s="271">
        <v>5213475</v>
      </c>
      <c r="B5001" s="272" t="s">
        <v>19961</v>
      </c>
      <c r="C5001" s="271" t="s">
        <v>2081</v>
      </c>
      <c r="D5001" s="273">
        <v>308.14</v>
      </c>
    </row>
    <row r="5002" spans="1:4" ht="18">
      <c r="A5002" s="271">
        <v>5213440</v>
      </c>
      <c r="B5002" s="272" t="s">
        <v>19962</v>
      </c>
      <c r="C5002" s="271" t="s">
        <v>2081</v>
      </c>
      <c r="D5002" s="273">
        <v>229.23</v>
      </c>
    </row>
    <row r="5003" spans="1:4" ht="18">
      <c r="A5003" s="271">
        <v>5213441</v>
      </c>
      <c r="B5003" s="272" t="s">
        <v>19963</v>
      </c>
      <c r="C5003" s="271" t="s">
        <v>2081</v>
      </c>
      <c r="D5003" s="273">
        <v>397.13</v>
      </c>
    </row>
    <row r="5004" spans="1:4" ht="18">
      <c r="A5004" s="271">
        <v>5213442</v>
      </c>
      <c r="B5004" s="272" t="s">
        <v>19964</v>
      </c>
      <c r="C5004" s="271" t="s">
        <v>2081</v>
      </c>
      <c r="D5004" s="273">
        <v>559.1</v>
      </c>
    </row>
    <row r="5005" spans="1:4" ht="18">
      <c r="A5005" s="271">
        <v>5213443</v>
      </c>
      <c r="B5005" s="272" t="s">
        <v>19965</v>
      </c>
      <c r="C5005" s="271" t="s">
        <v>2081</v>
      </c>
      <c r="D5005" s="273">
        <v>807.9</v>
      </c>
    </row>
    <row r="5006" spans="1:4" ht="18">
      <c r="A5006" s="271">
        <v>5213444</v>
      </c>
      <c r="B5006" s="272" t="s">
        <v>19966</v>
      </c>
      <c r="C5006" s="271" t="s">
        <v>2081</v>
      </c>
      <c r="D5006" s="273">
        <v>229.23</v>
      </c>
    </row>
    <row r="5007" spans="1:4" ht="18">
      <c r="A5007" s="271">
        <v>5213445</v>
      </c>
      <c r="B5007" s="272" t="s">
        <v>19967</v>
      </c>
      <c r="C5007" s="271" t="s">
        <v>2081</v>
      </c>
      <c r="D5007" s="273">
        <v>397.1</v>
      </c>
    </row>
    <row r="5008" spans="1:4" ht="18">
      <c r="A5008" s="271">
        <v>5213446</v>
      </c>
      <c r="B5008" s="272" t="s">
        <v>19968</v>
      </c>
      <c r="C5008" s="271" t="s">
        <v>2081</v>
      </c>
      <c r="D5008" s="273">
        <v>559.08000000000004</v>
      </c>
    </row>
    <row r="5009" spans="1:4" ht="18">
      <c r="A5009" s="271">
        <v>5213447</v>
      </c>
      <c r="B5009" s="272" t="s">
        <v>19969</v>
      </c>
      <c r="C5009" s="271" t="s">
        <v>2081</v>
      </c>
      <c r="D5009" s="273">
        <v>807.94</v>
      </c>
    </row>
    <row r="5010" spans="1:4" ht="18">
      <c r="A5010" s="271">
        <v>5213448</v>
      </c>
      <c r="B5010" s="272" t="s">
        <v>19970</v>
      </c>
      <c r="C5010" s="271" t="s">
        <v>2081</v>
      </c>
      <c r="D5010" s="273">
        <v>156.13</v>
      </c>
    </row>
    <row r="5011" spans="1:4" ht="18">
      <c r="A5011" s="271">
        <v>5213449</v>
      </c>
      <c r="B5011" s="272" t="s">
        <v>19971</v>
      </c>
      <c r="C5011" s="271" t="s">
        <v>2081</v>
      </c>
      <c r="D5011" s="273">
        <v>249.85</v>
      </c>
    </row>
    <row r="5012" spans="1:4" ht="18">
      <c r="A5012" s="271">
        <v>5213450</v>
      </c>
      <c r="B5012" s="272" t="s">
        <v>19972</v>
      </c>
      <c r="C5012" s="271" t="s">
        <v>2081</v>
      </c>
      <c r="D5012" s="273">
        <v>352.93</v>
      </c>
    </row>
    <row r="5013" spans="1:4" ht="18">
      <c r="A5013" s="271">
        <v>5213451</v>
      </c>
      <c r="B5013" s="272" t="s">
        <v>19973</v>
      </c>
      <c r="C5013" s="271" t="s">
        <v>2081</v>
      </c>
      <c r="D5013" s="273">
        <v>468.26</v>
      </c>
    </row>
    <row r="5014" spans="1:4" ht="18">
      <c r="A5014" s="271">
        <v>5213452</v>
      </c>
      <c r="B5014" s="272" t="s">
        <v>19974</v>
      </c>
      <c r="C5014" s="271" t="s">
        <v>2081</v>
      </c>
      <c r="D5014" s="273">
        <v>212.77</v>
      </c>
    </row>
    <row r="5015" spans="1:4" ht="18">
      <c r="A5015" s="271">
        <v>5213453</v>
      </c>
      <c r="B5015" s="272" t="s">
        <v>19975</v>
      </c>
      <c r="C5015" s="271" t="s">
        <v>2081</v>
      </c>
      <c r="D5015" s="273">
        <v>365.78</v>
      </c>
    </row>
    <row r="5016" spans="1:4" ht="18">
      <c r="A5016" s="271">
        <v>5213454</v>
      </c>
      <c r="B5016" s="272" t="s">
        <v>19976</v>
      </c>
      <c r="C5016" s="271" t="s">
        <v>2081</v>
      </c>
      <c r="D5016" s="273">
        <v>513.38</v>
      </c>
    </row>
    <row r="5017" spans="1:4" ht="18">
      <c r="A5017" s="271">
        <v>5213455</v>
      </c>
      <c r="B5017" s="272" t="s">
        <v>19977</v>
      </c>
      <c r="C5017" s="271" t="s">
        <v>2081</v>
      </c>
      <c r="D5017" s="273">
        <v>742.05</v>
      </c>
    </row>
    <row r="5018" spans="1:4" ht="18">
      <c r="A5018" s="271">
        <v>5213456</v>
      </c>
      <c r="B5018" s="272" t="s">
        <v>19978</v>
      </c>
      <c r="C5018" s="271" t="s">
        <v>2081</v>
      </c>
      <c r="D5018" s="273">
        <v>212.77</v>
      </c>
    </row>
    <row r="5019" spans="1:4" ht="18">
      <c r="A5019" s="271">
        <v>5213457</v>
      </c>
      <c r="B5019" s="272" t="s">
        <v>19979</v>
      </c>
      <c r="C5019" s="271" t="s">
        <v>2081</v>
      </c>
      <c r="D5019" s="273">
        <v>365.75</v>
      </c>
    </row>
    <row r="5020" spans="1:4" ht="18">
      <c r="A5020" s="271">
        <v>5213458</v>
      </c>
      <c r="B5020" s="272" t="s">
        <v>19980</v>
      </c>
      <c r="C5020" s="271" t="s">
        <v>2081</v>
      </c>
      <c r="D5020" s="273">
        <v>513.37</v>
      </c>
    </row>
    <row r="5021" spans="1:4" ht="18">
      <c r="A5021" s="271">
        <v>5213459</v>
      </c>
      <c r="B5021" s="272" t="s">
        <v>19981</v>
      </c>
      <c r="C5021" s="271" t="s">
        <v>2081</v>
      </c>
      <c r="D5021" s="273">
        <v>742.08</v>
      </c>
    </row>
    <row r="5022" spans="1:4" ht="18">
      <c r="A5022" s="271">
        <v>5213460</v>
      </c>
      <c r="B5022" s="272" t="s">
        <v>19982</v>
      </c>
      <c r="C5022" s="271" t="s">
        <v>2081</v>
      </c>
      <c r="D5022" s="273">
        <v>146.15</v>
      </c>
    </row>
    <row r="5023" spans="1:4" ht="18">
      <c r="A5023" s="271">
        <v>5213461</v>
      </c>
      <c r="B5023" s="272" t="s">
        <v>19983</v>
      </c>
      <c r="C5023" s="271" t="s">
        <v>2081</v>
      </c>
      <c r="D5023" s="273">
        <v>231.56</v>
      </c>
    </row>
    <row r="5024" spans="1:4" ht="18">
      <c r="A5024" s="271">
        <v>5213462</v>
      </c>
      <c r="B5024" s="272" t="s">
        <v>19984</v>
      </c>
      <c r="C5024" s="271" t="s">
        <v>2081</v>
      </c>
      <c r="D5024" s="273">
        <v>325.49</v>
      </c>
    </row>
    <row r="5025" spans="1:4" ht="18">
      <c r="A5025" s="271">
        <v>5213463</v>
      </c>
      <c r="B5025" s="272" t="s">
        <v>19985</v>
      </c>
      <c r="C5025" s="271" t="s">
        <v>2081</v>
      </c>
      <c r="D5025" s="273">
        <v>419.45</v>
      </c>
    </row>
    <row r="5026" spans="1:4" ht="18">
      <c r="A5026" s="271">
        <v>5212557</v>
      </c>
      <c r="B5026" s="272" t="s">
        <v>19986</v>
      </c>
      <c r="C5026" s="271" t="s">
        <v>19882</v>
      </c>
      <c r="D5026" s="273">
        <v>3</v>
      </c>
    </row>
    <row r="5027" spans="1:4" ht="18">
      <c r="A5027" s="271">
        <v>5212558</v>
      </c>
      <c r="B5027" s="272" t="s">
        <v>19987</v>
      </c>
      <c r="C5027" s="271" t="s">
        <v>19882</v>
      </c>
      <c r="D5027" s="273">
        <v>3.04</v>
      </c>
    </row>
    <row r="5028" spans="1:4" ht="18">
      <c r="A5028" s="271">
        <v>5212559</v>
      </c>
      <c r="B5028" s="272" t="s">
        <v>19988</v>
      </c>
      <c r="C5028" s="271" t="s">
        <v>19882</v>
      </c>
      <c r="D5028" s="273">
        <v>2.67</v>
      </c>
    </row>
    <row r="5029" spans="1:4" ht="18">
      <c r="A5029" s="271">
        <v>5213477</v>
      </c>
      <c r="B5029" s="272" t="s">
        <v>19989</v>
      </c>
      <c r="C5029" s="271" t="s">
        <v>2081</v>
      </c>
      <c r="D5029" s="273">
        <v>140.4</v>
      </c>
    </row>
    <row r="5030" spans="1:4" ht="18">
      <c r="A5030" s="271">
        <v>5213476</v>
      </c>
      <c r="B5030" s="272" t="s">
        <v>19990</v>
      </c>
      <c r="C5030" s="271" t="s">
        <v>2081</v>
      </c>
      <c r="D5030" s="273">
        <v>151.15</v>
      </c>
    </row>
    <row r="5031" spans="1:4" ht="18">
      <c r="A5031" s="271">
        <v>5213479</v>
      </c>
      <c r="B5031" s="272" t="s">
        <v>19991</v>
      </c>
      <c r="C5031" s="271" t="s">
        <v>2081</v>
      </c>
      <c r="D5031" s="273">
        <v>128.06</v>
      </c>
    </row>
    <row r="5032" spans="1:4" ht="18">
      <c r="A5032" s="271">
        <v>5213478</v>
      </c>
      <c r="B5032" s="272" t="s">
        <v>19992</v>
      </c>
      <c r="C5032" s="271" t="s">
        <v>2081</v>
      </c>
      <c r="D5032" s="273">
        <v>137.43</v>
      </c>
    </row>
    <row r="5033" spans="1:4">
      <c r="A5033" s="271">
        <v>5213489</v>
      </c>
      <c r="B5033" s="272" t="s">
        <v>19993</v>
      </c>
      <c r="C5033" s="271" t="s">
        <v>2081</v>
      </c>
      <c r="D5033" s="273">
        <v>808.14</v>
      </c>
    </row>
    <row r="5034" spans="1:4">
      <c r="A5034" s="271">
        <v>5213498</v>
      </c>
      <c r="B5034" s="272" t="s">
        <v>19994</v>
      </c>
      <c r="C5034" s="271" t="s">
        <v>2081</v>
      </c>
      <c r="D5034" s="273">
        <v>862.16</v>
      </c>
    </row>
    <row r="5035" spans="1:4">
      <c r="A5035" s="271">
        <v>5213365</v>
      </c>
      <c r="B5035" s="272" t="s">
        <v>19995</v>
      </c>
      <c r="C5035" s="271" t="s">
        <v>2081</v>
      </c>
      <c r="D5035" s="273">
        <v>1059.18</v>
      </c>
    </row>
    <row r="5036" spans="1:4">
      <c r="A5036" s="271">
        <v>5213507</v>
      </c>
      <c r="B5036" s="272" t="s">
        <v>19996</v>
      </c>
      <c r="C5036" s="271" t="s">
        <v>2081</v>
      </c>
      <c r="D5036" s="273">
        <v>997.26</v>
      </c>
    </row>
    <row r="5037" spans="1:4">
      <c r="A5037" s="271">
        <v>5213372</v>
      </c>
      <c r="B5037" s="272" t="s">
        <v>19997</v>
      </c>
      <c r="C5037" s="271" t="s">
        <v>2081</v>
      </c>
      <c r="D5037" s="273">
        <v>1194.26</v>
      </c>
    </row>
    <row r="5038" spans="1:4">
      <c r="A5038" s="271">
        <v>5213490</v>
      </c>
      <c r="B5038" s="272" t="s">
        <v>19998</v>
      </c>
      <c r="C5038" s="271" t="s">
        <v>2081</v>
      </c>
      <c r="D5038" s="273">
        <v>1736.41</v>
      </c>
    </row>
    <row r="5039" spans="1:4">
      <c r="A5039" s="271">
        <v>5213499</v>
      </c>
      <c r="B5039" s="272" t="s">
        <v>19999</v>
      </c>
      <c r="C5039" s="271" t="s">
        <v>2081</v>
      </c>
      <c r="D5039" s="273">
        <v>1857.96</v>
      </c>
    </row>
    <row r="5040" spans="1:4">
      <c r="A5040" s="271">
        <v>5213366</v>
      </c>
      <c r="B5040" s="272" t="s">
        <v>20000</v>
      </c>
      <c r="C5040" s="271" t="s">
        <v>2081</v>
      </c>
      <c r="D5040" s="273">
        <v>2301.25</v>
      </c>
    </row>
    <row r="5041" spans="1:4">
      <c r="A5041" s="271">
        <v>5213508</v>
      </c>
      <c r="B5041" s="272" t="s">
        <v>20001</v>
      </c>
      <c r="C5041" s="271" t="s">
        <v>2081</v>
      </c>
      <c r="D5041" s="273">
        <v>2161.9299999999998</v>
      </c>
    </row>
    <row r="5042" spans="1:4">
      <c r="A5042" s="271">
        <v>5213373</v>
      </c>
      <c r="B5042" s="272" t="s">
        <v>20002</v>
      </c>
      <c r="C5042" s="271" t="s">
        <v>2081</v>
      </c>
      <c r="D5042" s="273">
        <v>2605.1799999999998</v>
      </c>
    </row>
    <row r="5043" spans="1:4">
      <c r="A5043" s="271">
        <v>5213491</v>
      </c>
      <c r="B5043" s="272" t="s">
        <v>20003</v>
      </c>
      <c r="C5043" s="271" t="s">
        <v>2081</v>
      </c>
      <c r="D5043" s="273">
        <v>2293.38</v>
      </c>
    </row>
    <row r="5044" spans="1:4">
      <c r="A5044" s="271">
        <v>5213500</v>
      </c>
      <c r="B5044" s="272" t="s">
        <v>20004</v>
      </c>
      <c r="C5044" s="271" t="s">
        <v>2081</v>
      </c>
      <c r="D5044" s="273">
        <v>2455.44</v>
      </c>
    </row>
    <row r="5045" spans="1:4">
      <c r="A5045" s="271">
        <v>5213369</v>
      </c>
      <c r="B5045" s="272" t="s">
        <v>20005</v>
      </c>
      <c r="C5045" s="271" t="s">
        <v>2081</v>
      </c>
      <c r="D5045" s="273">
        <v>3046.5</v>
      </c>
    </row>
    <row r="5046" spans="1:4">
      <c r="A5046" s="271">
        <v>5213509</v>
      </c>
      <c r="B5046" s="272" t="s">
        <v>20006</v>
      </c>
      <c r="C5046" s="271" t="s">
        <v>2081</v>
      </c>
      <c r="D5046" s="273">
        <v>2860.74</v>
      </c>
    </row>
    <row r="5047" spans="1:4">
      <c r="A5047" s="271">
        <v>5213374</v>
      </c>
      <c r="B5047" s="272" t="s">
        <v>20007</v>
      </c>
      <c r="C5047" s="271" t="s">
        <v>2081</v>
      </c>
      <c r="D5047" s="273">
        <v>3451.74</v>
      </c>
    </row>
    <row r="5048" spans="1:4">
      <c r="A5048" s="271">
        <v>5213492</v>
      </c>
      <c r="B5048" s="272" t="s">
        <v>20008</v>
      </c>
      <c r="C5048" s="271" t="s">
        <v>2081</v>
      </c>
      <c r="D5048" s="273">
        <v>3101.52</v>
      </c>
    </row>
    <row r="5049" spans="1:4">
      <c r="A5049" s="271">
        <v>5213501</v>
      </c>
      <c r="B5049" s="272" t="s">
        <v>20009</v>
      </c>
      <c r="C5049" s="271" t="s">
        <v>2081</v>
      </c>
      <c r="D5049" s="273">
        <v>3317.6</v>
      </c>
    </row>
    <row r="5050" spans="1:4">
      <c r="A5050" s="271">
        <v>5213370</v>
      </c>
      <c r="B5050" s="272" t="s">
        <v>20010</v>
      </c>
      <c r="C5050" s="271" t="s">
        <v>2081</v>
      </c>
      <c r="D5050" s="273">
        <v>4105.68</v>
      </c>
    </row>
    <row r="5051" spans="1:4">
      <c r="A5051" s="271">
        <v>5213510</v>
      </c>
      <c r="B5051" s="272" t="s">
        <v>20011</v>
      </c>
      <c r="C5051" s="271" t="s">
        <v>2081</v>
      </c>
      <c r="D5051" s="273">
        <v>3858</v>
      </c>
    </row>
    <row r="5052" spans="1:4">
      <c r="A5052" s="271">
        <v>5213375</v>
      </c>
      <c r="B5052" s="272" t="s">
        <v>20012</v>
      </c>
      <c r="C5052" s="271" t="s">
        <v>2081</v>
      </c>
      <c r="D5052" s="273">
        <v>4646</v>
      </c>
    </row>
    <row r="5053" spans="1:4">
      <c r="A5053" s="271">
        <v>5213494</v>
      </c>
      <c r="B5053" s="272" t="s">
        <v>20013</v>
      </c>
      <c r="C5053" s="271" t="s">
        <v>2081</v>
      </c>
      <c r="D5053" s="273">
        <v>4586.76</v>
      </c>
    </row>
    <row r="5054" spans="1:4">
      <c r="A5054" s="271">
        <v>5213503</v>
      </c>
      <c r="B5054" s="272" t="s">
        <v>20014</v>
      </c>
      <c r="C5054" s="271" t="s">
        <v>2081</v>
      </c>
      <c r="D5054" s="273">
        <v>4910.88</v>
      </c>
    </row>
    <row r="5055" spans="1:4">
      <c r="A5055" s="271">
        <v>5213371</v>
      </c>
      <c r="B5055" s="272" t="s">
        <v>20015</v>
      </c>
      <c r="C5055" s="271" t="s">
        <v>2081</v>
      </c>
      <c r="D5055" s="273">
        <v>6093</v>
      </c>
    </row>
    <row r="5056" spans="1:4">
      <c r="A5056" s="271">
        <v>5213512</v>
      </c>
      <c r="B5056" s="272" t="s">
        <v>20016</v>
      </c>
      <c r="C5056" s="271" t="s">
        <v>2081</v>
      </c>
      <c r="D5056" s="273">
        <v>5721.48</v>
      </c>
    </row>
    <row r="5057" spans="1:4">
      <c r="A5057" s="271">
        <v>5213376</v>
      </c>
      <c r="B5057" s="272" t="s">
        <v>20017</v>
      </c>
      <c r="C5057" s="271" t="s">
        <v>2081</v>
      </c>
      <c r="D5057" s="273">
        <v>6903.48</v>
      </c>
    </row>
    <row r="5058" spans="1:4">
      <c r="A5058" s="271">
        <v>5213377</v>
      </c>
      <c r="B5058" s="272" t="s">
        <v>20018</v>
      </c>
      <c r="C5058" s="271" t="s">
        <v>14210</v>
      </c>
      <c r="D5058" s="273">
        <v>277.37</v>
      </c>
    </row>
    <row r="5059" spans="1:4">
      <c r="A5059" s="271">
        <v>5213570</v>
      </c>
      <c r="B5059" s="272" t="s">
        <v>20019</v>
      </c>
      <c r="C5059" s="271" t="s">
        <v>14210</v>
      </c>
      <c r="D5059" s="273">
        <v>414.99</v>
      </c>
    </row>
    <row r="5060" spans="1:4">
      <c r="A5060" s="271">
        <v>5213378</v>
      </c>
      <c r="B5060" s="272" t="s">
        <v>20020</v>
      </c>
      <c r="C5060" s="271" t="s">
        <v>14210</v>
      </c>
      <c r="D5060" s="273">
        <v>304.38</v>
      </c>
    </row>
    <row r="5061" spans="1:4">
      <c r="A5061" s="271">
        <v>5213571</v>
      </c>
      <c r="B5061" s="272" t="s">
        <v>20021</v>
      </c>
      <c r="C5061" s="271" t="s">
        <v>14210</v>
      </c>
      <c r="D5061" s="273">
        <v>442</v>
      </c>
    </row>
    <row r="5062" spans="1:4">
      <c r="A5062" s="271">
        <v>5213379</v>
      </c>
      <c r="B5062" s="272" t="s">
        <v>20022</v>
      </c>
      <c r="C5062" s="271" t="s">
        <v>14210</v>
      </c>
      <c r="D5062" s="273">
        <v>371.93</v>
      </c>
    </row>
    <row r="5063" spans="1:4">
      <c r="A5063" s="271">
        <v>5213572</v>
      </c>
      <c r="B5063" s="272" t="s">
        <v>20023</v>
      </c>
      <c r="C5063" s="271" t="s">
        <v>14210</v>
      </c>
      <c r="D5063" s="273">
        <v>509.55</v>
      </c>
    </row>
    <row r="5064" spans="1:4" ht="18">
      <c r="A5064" s="271">
        <v>5212553</v>
      </c>
      <c r="B5064" s="272" t="s">
        <v>20024</v>
      </c>
      <c r="C5064" s="271" t="s">
        <v>14210</v>
      </c>
      <c r="D5064" s="273">
        <v>233.69</v>
      </c>
    </row>
    <row r="5065" spans="1:4">
      <c r="A5065" s="271">
        <v>5213416</v>
      </c>
      <c r="B5065" s="272" t="s">
        <v>20025</v>
      </c>
      <c r="C5065" s="271" t="s">
        <v>14210</v>
      </c>
      <c r="D5065" s="273">
        <v>371.31</v>
      </c>
    </row>
    <row r="5066" spans="1:4" ht="18">
      <c r="A5066" s="271">
        <v>5212554</v>
      </c>
      <c r="B5066" s="272" t="s">
        <v>20026</v>
      </c>
      <c r="C5066" s="271" t="s">
        <v>14210</v>
      </c>
      <c r="D5066" s="273">
        <v>260.7</v>
      </c>
    </row>
    <row r="5067" spans="1:4">
      <c r="A5067" s="271">
        <v>5213417</v>
      </c>
      <c r="B5067" s="272" t="s">
        <v>20027</v>
      </c>
      <c r="C5067" s="271" t="s">
        <v>14210</v>
      </c>
      <c r="D5067" s="273">
        <v>398.32</v>
      </c>
    </row>
    <row r="5068" spans="1:4">
      <c r="A5068" s="271">
        <v>5213421</v>
      </c>
      <c r="B5068" s="272" t="s">
        <v>20028</v>
      </c>
      <c r="C5068" s="271" t="s">
        <v>14210</v>
      </c>
      <c r="D5068" s="273">
        <v>358.23</v>
      </c>
    </row>
    <row r="5069" spans="1:4">
      <c r="A5069" s="271">
        <v>5213414</v>
      </c>
      <c r="B5069" s="272" t="s">
        <v>20029</v>
      </c>
      <c r="C5069" s="271" t="s">
        <v>14210</v>
      </c>
      <c r="D5069" s="273">
        <v>515.41999999999996</v>
      </c>
    </row>
    <row r="5070" spans="1:4">
      <c r="A5070" s="271">
        <v>5213419</v>
      </c>
      <c r="B5070" s="272" t="s">
        <v>20030</v>
      </c>
      <c r="C5070" s="271" t="s">
        <v>14210</v>
      </c>
      <c r="D5070" s="273">
        <v>496.83</v>
      </c>
    </row>
    <row r="5071" spans="1:4" ht="18">
      <c r="A5071" s="271">
        <v>5212555</v>
      </c>
      <c r="B5071" s="272" t="s">
        <v>20031</v>
      </c>
      <c r="C5071" s="271" t="s">
        <v>14210</v>
      </c>
      <c r="D5071" s="273">
        <v>328.25</v>
      </c>
    </row>
    <row r="5072" spans="1:4">
      <c r="A5072" s="271">
        <v>5213418</v>
      </c>
      <c r="B5072" s="272" t="s">
        <v>20032</v>
      </c>
      <c r="C5072" s="271" t="s">
        <v>14210</v>
      </c>
      <c r="D5072" s="273">
        <v>465.87</v>
      </c>
    </row>
    <row r="5073" spans="1:4">
      <c r="A5073" s="271">
        <v>5213415</v>
      </c>
      <c r="B5073" s="272" t="s">
        <v>20033</v>
      </c>
      <c r="C5073" s="271" t="s">
        <v>14210</v>
      </c>
      <c r="D5073" s="273">
        <v>530.71</v>
      </c>
    </row>
    <row r="5074" spans="1:4">
      <c r="A5074" s="271">
        <v>5213420</v>
      </c>
      <c r="B5074" s="272" t="s">
        <v>20034</v>
      </c>
      <c r="C5074" s="271" t="s">
        <v>14210</v>
      </c>
      <c r="D5074" s="273">
        <v>564.37</v>
      </c>
    </row>
    <row r="5075" spans="1:4" ht="18">
      <c r="A5075" s="271">
        <v>5213543</v>
      </c>
      <c r="B5075" s="272" t="s">
        <v>20035</v>
      </c>
      <c r="C5075" s="271" t="s">
        <v>2081</v>
      </c>
      <c r="D5075" s="273">
        <v>1043.6400000000001</v>
      </c>
    </row>
    <row r="5076" spans="1:4" ht="18">
      <c r="A5076" s="271">
        <v>5213552</v>
      </c>
      <c r="B5076" s="272" t="s">
        <v>20036</v>
      </c>
      <c r="C5076" s="271" t="s">
        <v>2081</v>
      </c>
      <c r="D5076" s="273">
        <v>1097.68</v>
      </c>
    </row>
    <row r="5077" spans="1:4" ht="18">
      <c r="A5077" s="271">
        <v>5213561</v>
      </c>
      <c r="B5077" s="272" t="s">
        <v>20037</v>
      </c>
      <c r="C5077" s="271" t="s">
        <v>2081</v>
      </c>
      <c r="D5077" s="273">
        <v>1232.78</v>
      </c>
    </row>
    <row r="5078" spans="1:4" ht="18">
      <c r="A5078" s="271">
        <v>5213544</v>
      </c>
      <c r="B5078" s="272" t="s">
        <v>20038</v>
      </c>
      <c r="C5078" s="271" t="s">
        <v>2081</v>
      </c>
      <c r="D5078" s="273">
        <v>2266.29</v>
      </c>
    </row>
    <row r="5079" spans="1:4" ht="18">
      <c r="A5079" s="271">
        <v>5213553</v>
      </c>
      <c r="B5079" s="272" t="s">
        <v>20039</v>
      </c>
      <c r="C5079" s="271" t="s">
        <v>2081</v>
      </c>
      <c r="D5079" s="273">
        <v>2387.88</v>
      </c>
    </row>
    <row r="5080" spans="1:4" ht="18">
      <c r="A5080" s="271">
        <v>5213562</v>
      </c>
      <c r="B5080" s="272" t="s">
        <v>20040</v>
      </c>
      <c r="C5080" s="271" t="s">
        <v>2081</v>
      </c>
      <c r="D5080" s="273">
        <v>2691.85</v>
      </c>
    </row>
    <row r="5081" spans="1:4" ht="18">
      <c r="A5081" s="271">
        <v>5213545</v>
      </c>
      <c r="B5081" s="272" t="s">
        <v>20041</v>
      </c>
      <c r="C5081" s="271" t="s">
        <v>2081</v>
      </c>
      <c r="D5081" s="273">
        <v>2999.88</v>
      </c>
    </row>
    <row r="5082" spans="1:4" ht="18">
      <c r="A5082" s="271">
        <v>5213554</v>
      </c>
      <c r="B5082" s="272" t="s">
        <v>20042</v>
      </c>
      <c r="C5082" s="271" t="s">
        <v>2081</v>
      </c>
      <c r="D5082" s="273">
        <v>3162</v>
      </c>
    </row>
    <row r="5083" spans="1:4" ht="18">
      <c r="A5083" s="271">
        <v>5213563</v>
      </c>
      <c r="B5083" s="272" t="s">
        <v>20043</v>
      </c>
      <c r="C5083" s="271" t="s">
        <v>2081</v>
      </c>
      <c r="D5083" s="273">
        <v>3567.3</v>
      </c>
    </row>
    <row r="5084" spans="1:4" ht="18">
      <c r="A5084" s="271">
        <v>5213546</v>
      </c>
      <c r="B5084" s="272" t="s">
        <v>20044</v>
      </c>
      <c r="C5084" s="271" t="s">
        <v>2081</v>
      </c>
      <c r="D5084" s="273">
        <v>4043.52</v>
      </c>
    </row>
    <row r="5085" spans="1:4" ht="18">
      <c r="A5085" s="271">
        <v>5213555</v>
      </c>
      <c r="B5085" s="272" t="s">
        <v>20045</v>
      </c>
      <c r="C5085" s="271" t="s">
        <v>2081</v>
      </c>
      <c r="D5085" s="273">
        <v>4259.68</v>
      </c>
    </row>
    <row r="5086" spans="1:4" ht="18">
      <c r="A5086" s="271">
        <v>5213564</v>
      </c>
      <c r="B5086" s="272" t="s">
        <v>20046</v>
      </c>
      <c r="C5086" s="271" t="s">
        <v>2081</v>
      </c>
      <c r="D5086" s="273">
        <v>4800.08</v>
      </c>
    </row>
    <row r="5087" spans="1:4" ht="18">
      <c r="A5087" s="271">
        <v>5213548</v>
      </c>
      <c r="B5087" s="272" t="s">
        <v>20047</v>
      </c>
      <c r="C5087" s="271" t="s">
        <v>2081</v>
      </c>
      <c r="D5087" s="273">
        <v>5999.76</v>
      </c>
    </row>
    <row r="5088" spans="1:4" ht="18">
      <c r="A5088" s="271">
        <v>5213557</v>
      </c>
      <c r="B5088" s="272" t="s">
        <v>20048</v>
      </c>
      <c r="C5088" s="271" t="s">
        <v>2081</v>
      </c>
      <c r="D5088" s="273">
        <v>6324</v>
      </c>
    </row>
    <row r="5089" spans="1:4" ht="18">
      <c r="A5089" s="271">
        <v>5213566</v>
      </c>
      <c r="B5089" s="272" t="s">
        <v>20049</v>
      </c>
      <c r="C5089" s="271" t="s">
        <v>2081</v>
      </c>
      <c r="D5089" s="273">
        <v>7134.6</v>
      </c>
    </row>
    <row r="5090" spans="1:4">
      <c r="A5090" s="271">
        <v>5213576</v>
      </c>
      <c r="B5090" s="272" t="s">
        <v>20050</v>
      </c>
      <c r="C5090" s="271" t="s">
        <v>14210</v>
      </c>
      <c r="D5090" s="273">
        <v>532.74</v>
      </c>
    </row>
    <row r="5091" spans="1:4">
      <c r="A5091" s="271">
        <v>5213577</v>
      </c>
      <c r="B5091" s="272" t="s">
        <v>20051</v>
      </c>
      <c r="C5091" s="271" t="s">
        <v>14210</v>
      </c>
      <c r="D5091" s="273">
        <v>559.76</v>
      </c>
    </row>
    <row r="5092" spans="1:4">
      <c r="A5092" s="271">
        <v>5213578</v>
      </c>
      <c r="B5092" s="272" t="s">
        <v>20052</v>
      </c>
      <c r="C5092" s="271" t="s">
        <v>14210</v>
      </c>
      <c r="D5092" s="273">
        <v>627.30999999999995</v>
      </c>
    </row>
    <row r="5093" spans="1:4" ht="18">
      <c r="A5093" s="271">
        <v>5213425</v>
      </c>
      <c r="B5093" s="272" t="s">
        <v>20053</v>
      </c>
      <c r="C5093" s="271" t="s">
        <v>14210</v>
      </c>
      <c r="D5093" s="273">
        <v>517.26</v>
      </c>
    </row>
    <row r="5094" spans="1:4" ht="18">
      <c r="A5094" s="271">
        <v>5213426</v>
      </c>
      <c r="B5094" s="272" t="s">
        <v>20054</v>
      </c>
      <c r="C5094" s="271" t="s">
        <v>14210</v>
      </c>
      <c r="D5094" s="273">
        <v>584.79999999999995</v>
      </c>
    </row>
    <row r="5095" spans="1:4" ht="18">
      <c r="A5095" s="271">
        <v>5213427</v>
      </c>
      <c r="B5095" s="272" t="s">
        <v>20055</v>
      </c>
      <c r="C5095" s="271" t="s">
        <v>14210</v>
      </c>
      <c r="D5095" s="273">
        <v>683.31</v>
      </c>
    </row>
    <row r="5096" spans="1:4" ht="18">
      <c r="A5096" s="271">
        <v>5213486</v>
      </c>
      <c r="B5096" s="272" t="s">
        <v>20056</v>
      </c>
      <c r="C5096" s="271" t="s">
        <v>14210</v>
      </c>
      <c r="D5096" s="273">
        <v>805.17</v>
      </c>
    </row>
    <row r="5097" spans="1:4" ht="18">
      <c r="A5097" s="271">
        <v>5213487</v>
      </c>
      <c r="B5097" s="272" t="s">
        <v>20057</v>
      </c>
      <c r="C5097" s="271" t="s">
        <v>14210</v>
      </c>
      <c r="D5097" s="273">
        <v>872.71</v>
      </c>
    </row>
    <row r="5098" spans="1:4" ht="18">
      <c r="A5098" s="271">
        <v>5213488</v>
      </c>
      <c r="B5098" s="272" t="s">
        <v>20058</v>
      </c>
      <c r="C5098" s="271" t="s">
        <v>14210</v>
      </c>
      <c r="D5098" s="273">
        <v>971.22</v>
      </c>
    </row>
    <row r="5099" spans="1:4" ht="18">
      <c r="A5099" s="271">
        <v>5213483</v>
      </c>
      <c r="B5099" s="272" t="s">
        <v>20059</v>
      </c>
      <c r="C5099" s="271" t="s">
        <v>14210</v>
      </c>
      <c r="D5099" s="273">
        <v>836.23</v>
      </c>
    </row>
    <row r="5100" spans="1:4" ht="18">
      <c r="A5100" s="271">
        <v>5213484</v>
      </c>
      <c r="B5100" s="272" t="s">
        <v>20060</v>
      </c>
      <c r="C5100" s="271" t="s">
        <v>14210</v>
      </c>
      <c r="D5100" s="273">
        <v>903.77</v>
      </c>
    </row>
    <row r="5101" spans="1:4" ht="18">
      <c r="A5101" s="271">
        <v>5213485</v>
      </c>
      <c r="B5101" s="272" t="s">
        <v>20061</v>
      </c>
      <c r="C5101" s="271" t="s">
        <v>14210</v>
      </c>
      <c r="D5101" s="273">
        <v>1002.28</v>
      </c>
    </row>
    <row r="5102" spans="1:4" ht="18">
      <c r="A5102" s="271">
        <v>5213434</v>
      </c>
      <c r="B5102" s="272" t="s">
        <v>20062</v>
      </c>
      <c r="C5102" s="271" t="s">
        <v>14210</v>
      </c>
      <c r="D5102" s="273">
        <v>548.32000000000005</v>
      </c>
    </row>
    <row r="5103" spans="1:4" ht="18">
      <c r="A5103" s="271">
        <v>5213435</v>
      </c>
      <c r="B5103" s="272" t="s">
        <v>20063</v>
      </c>
      <c r="C5103" s="271" t="s">
        <v>14210</v>
      </c>
      <c r="D5103" s="273">
        <v>615.86</v>
      </c>
    </row>
    <row r="5104" spans="1:4" ht="18">
      <c r="A5104" s="271">
        <v>5213436</v>
      </c>
      <c r="B5104" s="272" t="s">
        <v>20064</v>
      </c>
      <c r="C5104" s="271" t="s">
        <v>14210</v>
      </c>
      <c r="D5104" s="273">
        <v>714.37</v>
      </c>
    </row>
    <row r="5105" spans="1:4" ht="18">
      <c r="A5105" s="271">
        <v>5213430</v>
      </c>
      <c r="B5105" s="272" t="s">
        <v>20065</v>
      </c>
      <c r="C5105" s="271" t="s">
        <v>14210</v>
      </c>
      <c r="D5105" s="273">
        <v>325.58</v>
      </c>
    </row>
    <row r="5106" spans="1:4" ht="18">
      <c r="A5106" s="271">
        <v>5213431</v>
      </c>
      <c r="B5106" s="272" t="s">
        <v>20066</v>
      </c>
      <c r="C5106" s="271" t="s">
        <v>14210</v>
      </c>
      <c r="D5106" s="273">
        <v>352.6</v>
      </c>
    </row>
    <row r="5107" spans="1:4" ht="18">
      <c r="A5107" s="271">
        <v>5213433</v>
      </c>
      <c r="B5107" s="272" t="s">
        <v>20067</v>
      </c>
      <c r="C5107" s="271" t="s">
        <v>14210</v>
      </c>
      <c r="D5107" s="273">
        <v>312.51</v>
      </c>
    </row>
    <row r="5108" spans="1:4" ht="18">
      <c r="A5108" s="271">
        <v>5213428</v>
      </c>
      <c r="B5108" s="272" t="s">
        <v>20068</v>
      </c>
      <c r="C5108" s="271" t="s">
        <v>14210</v>
      </c>
      <c r="D5108" s="273">
        <v>469.7</v>
      </c>
    </row>
    <row r="5109" spans="1:4" ht="18">
      <c r="A5109" s="271">
        <v>5213432</v>
      </c>
      <c r="B5109" s="272" t="s">
        <v>20069</v>
      </c>
      <c r="C5109" s="271" t="s">
        <v>14210</v>
      </c>
      <c r="D5109" s="273">
        <v>420.15</v>
      </c>
    </row>
    <row r="5110" spans="1:4" ht="18">
      <c r="A5110" s="271">
        <v>5213429</v>
      </c>
      <c r="B5110" s="272" t="s">
        <v>20070</v>
      </c>
      <c r="C5110" s="271" t="s">
        <v>14210</v>
      </c>
      <c r="D5110" s="273">
        <v>484.98</v>
      </c>
    </row>
    <row r="5111" spans="1:4">
      <c r="A5111" s="271">
        <v>5213516</v>
      </c>
      <c r="B5111" s="272" t="s">
        <v>20071</v>
      </c>
      <c r="C5111" s="271" t="s">
        <v>2081</v>
      </c>
      <c r="D5111" s="273">
        <v>716.68</v>
      </c>
    </row>
    <row r="5112" spans="1:4">
      <c r="A5112" s="271">
        <v>5213525</v>
      </c>
      <c r="B5112" s="272" t="s">
        <v>20072</v>
      </c>
      <c r="C5112" s="271" t="s">
        <v>2081</v>
      </c>
      <c r="D5112" s="273">
        <v>770.72</v>
      </c>
    </row>
    <row r="5113" spans="1:4">
      <c r="A5113" s="271">
        <v>5213534</v>
      </c>
      <c r="B5113" s="272" t="s">
        <v>20073</v>
      </c>
      <c r="C5113" s="271" t="s">
        <v>2081</v>
      </c>
      <c r="D5113" s="273">
        <v>905.82</v>
      </c>
    </row>
    <row r="5114" spans="1:4">
      <c r="A5114" s="271">
        <v>5213517</v>
      </c>
      <c r="B5114" s="272" t="s">
        <v>20074</v>
      </c>
      <c r="C5114" s="271" t="s">
        <v>2081</v>
      </c>
      <c r="D5114" s="273">
        <v>1530.63</v>
      </c>
    </row>
    <row r="5115" spans="1:4">
      <c r="A5115" s="271">
        <v>5213526</v>
      </c>
      <c r="B5115" s="272" t="s">
        <v>20075</v>
      </c>
      <c r="C5115" s="271" t="s">
        <v>2081</v>
      </c>
      <c r="D5115" s="273">
        <v>1652.22</v>
      </c>
    </row>
    <row r="5116" spans="1:4">
      <c r="A5116" s="271">
        <v>5213535</v>
      </c>
      <c r="B5116" s="272" t="s">
        <v>20076</v>
      </c>
      <c r="C5116" s="271" t="s">
        <v>2081</v>
      </c>
      <c r="D5116" s="273">
        <v>1956.19</v>
      </c>
    </row>
    <row r="5117" spans="1:4">
      <c r="A5117" s="271">
        <v>5213518</v>
      </c>
      <c r="B5117" s="272" t="s">
        <v>20077</v>
      </c>
      <c r="C5117" s="271" t="s">
        <v>2081</v>
      </c>
      <c r="D5117" s="273">
        <v>2019</v>
      </c>
    </row>
    <row r="5118" spans="1:4">
      <c r="A5118" s="271">
        <v>5213527</v>
      </c>
      <c r="B5118" s="272" t="s">
        <v>20078</v>
      </c>
      <c r="C5118" s="271" t="s">
        <v>2081</v>
      </c>
      <c r="D5118" s="273">
        <v>2181.12</v>
      </c>
    </row>
    <row r="5119" spans="1:4">
      <c r="A5119" s="271">
        <v>5213536</v>
      </c>
      <c r="B5119" s="272" t="s">
        <v>20079</v>
      </c>
      <c r="C5119" s="271" t="s">
        <v>2081</v>
      </c>
      <c r="D5119" s="273">
        <v>2586.42</v>
      </c>
    </row>
    <row r="5120" spans="1:4">
      <c r="A5120" s="271">
        <v>5213519</v>
      </c>
      <c r="B5120" s="272" t="s">
        <v>20080</v>
      </c>
      <c r="C5120" s="271" t="s">
        <v>2081</v>
      </c>
      <c r="D5120" s="273">
        <v>2735.68</v>
      </c>
    </row>
    <row r="5121" spans="1:4">
      <c r="A5121" s="271">
        <v>5213528</v>
      </c>
      <c r="B5121" s="272" t="s">
        <v>20081</v>
      </c>
      <c r="C5121" s="271" t="s">
        <v>2081</v>
      </c>
      <c r="D5121" s="273">
        <v>2951.84</v>
      </c>
    </row>
    <row r="5122" spans="1:4">
      <c r="A5122" s="271">
        <v>5213537</v>
      </c>
      <c r="B5122" s="272" t="s">
        <v>20082</v>
      </c>
      <c r="C5122" s="271" t="s">
        <v>2081</v>
      </c>
      <c r="D5122" s="273">
        <v>3492.24</v>
      </c>
    </row>
    <row r="5123" spans="1:4">
      <c r="A5123" s="271">
        <v>5213521</v>
      </c>
      <c r="B5123" s="272" t="s">
        <v>20083</v>
      </c>
      <c r="C5123" s="271" t="s">
        <v>2081</v>
      </c>
      <c r="D5123" s="273">
        <v>4038</v>
      </c>
    </row>
    <row r="5124" spans="1:4">
      <c r="A5124" s="271">
        <v>5213530</v>
      </c>
      <c r="B5124" s="272" t="s">
        <v>20084</v>
      </c>
      <c r="C5124" s="271" t="s">
        <v>2081</v>
      </c>
      <c r="D5124" s="273">
        <v>4362.24</v>
      </c>
    </row>
    <row r="5125" spans="1:4">
      <c r="A5125" s="271">
        <v>5213539</v>
      </c>
      <c r="B5125" s="272" t="s">
        <v>20085</v>
      </c>
      <c r="C5125" s="271" t="s">
        <v>2081</v>
      </c>
      <c r="D5125" s="273">
        <v>5172.84</v>
      </c>
    </row>
    <row r="5126" spans="1:4">
      <c r="A5126" s="271">
        <v>5213573</v>
      </c>
      <c r="B5126" s="272" t="s">
        <v>20086</v>
      </c>
      <c r="C5126" s="271" t="s">
        <v>14210</v>
      </c>
      <c r="D5126" s="273">
        <v>369.26</v>
      </c>
    </row>
    <row r="5127" spans="1:4">
      <c r="A5127" s="271">
        <v>5213574</v>
      </c>
      <c r="B5127" s="272" t="s">
        <v>20087</v>
      </c>
      <c r="C5127" s="271" t="s">
        <v>14210</v>
      </c>
      <c r="D5127" s="273">
        <v>396.28</v>
      </c>
    </row>
    <row r="5128" spans="1:4">
      <c r="A5128" s="271">
        <v>5213575</v>
      </c>
      <c r="B5128" s="272" t="s">
        <v>20088</v>
      </c>
      <c r="C5128" s="271" t="s">
        <v>14210</v>
      </c>
      <c r="D5128" s="273">
        <v>463.83</v>
      </c>
    </row>
    <row r="5129" spans="1:4" ht="18">
      <c r="A5129" s="271">
        <v>5213480</v>
      </c>
      <c r="B5129" s="272" t="s">
        <v>20089</v>
      </c>
      <c r="C5129" s="271" t="s">
        <v>14210</v>
      </c>
      <c r="D5129" s="273">
        <v>761.77</v>
      </c>
    </row>
    <row r="5130" spans="1:4" ht="18">
      <c r="A5130" s="271">
        <v>5213481</v>
      </c>
      <c r="B5130" s="272" t="s">
        <v>20090</v>
      </c>
      <c r="C5130" s="271" t="s">
        <v>14210</v>
      </c>
      <c r="D5130" s="273">
        <v>829.31</v>
      </c>
    </row>
    <row r="5131" spans="1:4" ht="18">
      <c r="A5131" s="271">
        <v>5213482</v>
      </c>
      <c r="B5131" s="272" t="s">
        <v>20091</v>
      </c>
      <c r="C5131" s="271" t="s">
        <v>14210</v>
      </c>
      <c r="D5131" s="273">
        <v>927.82</v>
      </c>
    </row>
    <row r="5132" spans="1:4">
      <c r="A5132" s="271">
        <v>5213422</v>
      </c>
      <c r="B5132" s="272" t="s">
        <v>20092</v>
      </c>
      <c r="C5132" s="271" t="s">
        <v>14210</v>
      </c>
      <c r="D5132" s="273">
        <v>489.06</v>
      </c>
    </row>
    <row r="5133" spans="1:4">
      <c r="A5133" s="271">
        <v>5213423</v>
      </c>
      <c r="B5133" s="272" t="s">
        <v>20093</v>
      </c>
      <c r="C5133" s="271" t="s">
        <v>14210</v>
      </c>
      <c r="D5133" s="273">
        <v>516.08000000000004</v>
      </c>
    </row>
    <row r="5134" spans="1:4">
      <c r="A5134" s="271">
        <v>5213424</v>
      </c>
      <c r="B5134" s="272" t="s">
        <v>20094</v>
      </c>
      <c r="C5134" s="271" t="s">
        <v>14210</v>
      </c>
      <c r="D5134" s="273">
        <v>583.63</v>
      </c>
    </row>
    <row r="5135" spans="1:4" ht="18">
      <c r="A5135" s="271">
        <v>5213437</v>
      </c>
      <c r="B5135" s="272" t="s">
        <v>20095</v>
      </c>
      <c r="C5135" s="271" t="s">
        <v>14210</v>
      </c>
      <c r="D5135" s="273">
        <v>473.86</v>
      </c>
    </row>
    <row r="5136" spans="1:4" ht="18">
      <c r="A5136" s="271">
        <v>5213438</v>
      </c>
      <c r="B5136" s="272" t="s">
        <v>20096</v>
      </c>
      <c r="C5136" s="271" t="s">
        <v>14210</v>
      </c>
      <c r="D5136" s="273">
        <v>541.4</v>
      </c>
    </row>
    <row r="5137" spans="1:4" ht="18">
      <c r="A5137" s="271">
        <v>5213439</v>
      </c>
      <c r="B5137" s="272" t="s">
        <v>20097</v>
      </c>
      <c r="C5137" s="271" t="s">
        <v>14210</v>
      </c>
      <c r="D5137" s="273">
        <v>639.91</v>
      </c>
    </row>
    <row r="5138" spans="1:4" ht="18">
      <c r="A5138" s="271">
        <v>5212556</v>
      </c>
      <c r="B5138" s="272" t="s">
        <v>20098</v>
      </c>
      <c r="C5138" s="271" t="s">
        <v>19882</v>
      </c>
      <c r="D5138" s="273">
        <v>1.68</v>
      </c>
    </row>
    <row r="5139" spans="1:4" ht="18">
      <c r="A5139" s="271">
        <v>5213649</v>
      </c>
      <c r="B5139" s="272" t="s">
        <v>20099</v>
      </c>
      <c r="C5139" s="271" t="s">
        <v>2081</v>
      </c>
      <c r="D5139" s="273">
        <v>75475</v>
      </c>
    </row>
    <row r="5140" spans="1:4" ht="18">
      <c r="A5140" s="271">
        <v>5213591</v>
      </c>
      <c r="B5140" s="272" t="s">
        <v>20100</v>
      </c>
      <c r="C5140" s="271" t="s">
        <v>2081</v>
      </c>
      <c r="D5140" s="273">
        <v>75475</v>
      </c>
    </row>
    <row r="5141" spans="1:4" ht="18">
      <c r="A5141" s="271">
        <v>5213718</v>
      </c>
      <c r="B5141" s="272" t="s">
        <v>20101</v>
      </c>
      <c r="C5141" s="271" t="s">
        <v>2081</v>
      </c>
      <c r="D5141" s="273">
        <v>83482.77</v>
      </c>
    </row>
    <row r="5142" spans="1:4" ht="18">
      <c r="A5142" s="271">
        <v>5213741</v>
      </c>
      <c r="B5142" s="272" t="s">
        <v>20102</v>
      </c>
      <c r="C5142" s="271" t="s">
        <v>2081</v>
      </c>
      <c r="D5142" s="273">
        <v>83482.77</v>
      </c>
    </row>
    <row r="5143" spans="1:4" ht="18">
      <c r="A5143" s="271">
        <v>5213776</v>
      </c>
      <c r="B5143" s="272" t="s">
        <v>20103</v>
      </c>
      <c r="C5143" s="271" t="s">
        <v>2081</v>
      </c>
      <c r="D5143" s="273">
        <v>91490.53</v>
      </c>
    </row>
    <row r="5144" spans="1:4" ht="18">
      <c r="A5144" s="271">
        <v>5213799</v>
      </c>
      <c r="B5144" s="272" t="s">
        <v>20104</v>
      </c>
      <c r="C5144" s="271" t="s">
        <v>2081</v>
      </c>
      <c r="D5144" s="273">
        <v>91490.53</v>
      </c>
    </row>
    <row r="5145" spans="1:4">
      <c r="A5145" s="271">
        <v>5213363</v>
      </c>
      <c r="B5145" s="272" t="s">
        <v>20105</v>
      </c>
      <c r="C5145" s="271" t="s">
        <v>14210</v>
      </c>
      <c r="D5145" s="273">
        <v>32.9</v>
      </c>
    </row>
    <row r="5146" spans="1:4">
      <c r="A5146" s="271">
        <v>5213616</v>
      </c>
      <c r="B5146" s="272" t="s">
        <v>20106</v>
      </c>
      <c r="C5146" s="271" t="s">
        <v>15152</v>
      </c>
      <c r="D5146" s="273">
        <v>609.86</v>
      </c>
    </row>
    <row r="5147" spans="1:4">
      <c r="A5147" s="271">
        <v>5213667</v>
      </c>
      <c r="B5147" s="272" t="s">
        <v>20107</v>
      </c>
      <c r="C5147" s="271" t="s">
        <v>2081</v>
      </c>
      <c r="D5147" s="273">
        <v>272.79000000000002</v>
      </c>
    </row>
    <row r="5148" spans="1:4">
      <c r="A5148" s="271">
        <v>5213683</v>
      </c>
      <c r="B5148" s="272" t="s">
        <v>20108</v>
      </c>
      <c r="C5148" s="271" t="s">
        <v>2081</v>
      </c>
      <c r="D5148" s="273">
        <v>194.32</v>
      </c>
    </row>
    <row r="5149" spans="1:4">
      <c r="A5149" s="271">
        <v>5213660</v>
      </c>
      <c r="B5149" s="272" t="s">
        <v>20109</v>
      </c>
      <c r="C5149" s="271" t="s">
        <v>2081</v>
      </c>
      <c r="D5149" s="273">
        <v>161.94</v>
      </c>
    </row>
    <row r="5150" spans="1:4">
      <c r="A5150" s="271">
        <v>5213364</v>
      </c>
      <c r="B5150" s="272" t="s">
        <v>20110</v>
      </c>
      <c r="C5150" s="271" t="s">
        <v>14210</v>
      </c>
      <c r="D5150" s="273">
        <v>16</v>
      </c>
    </row>
    <row r="5151" spans="1:4">
      <c r="A5151" s="271">
        <v>5213832</v>
      </c>
      <c r="B5151" s="272" t="s">
        <v>20111</v>
      </c>
      <c r="C5151" s="271" t="s">
        <v>14210</v>
      </c>
      <c r="D5151" s="273">
        <v>2.69</v>
      </c>
    </row>
    <row r="5152" spans="1:4">
      <c r="A5152" s="271">
        <v>5213830</v>
      </c>
      <c r="B5152" s="272" t="s">
        <v>20112</v>
      </c>
      <c r="C5152" s="271" t="s">
        <v>14210</v>
      </c>
      <c r="D5152" s="273">
        <v>3.72</v>
      </c>
    </row>
    <row r="5153" spans="1:4" ht="18">
      <c r="A5153" s="271">
        <v>5213831</v>
      </c>
      <c r="B5153" s="272" t="s">
        <v>20113</v>
      </c>
      <c r="C5153" s="271" t="s">
        <v>14210</v>
      </c>
      <c r="D5153" s="273">
        <v>42.58</v>
      </c>
    </row>
    <row r="5154" spans="1:4">
      <c r="A5154" s="271">
        <v>5213849</v>
      </c>
      <c r="B5154" s="272" t="s">
        <v>20114</v>
      </c>
      <c r="C5154" s="271" t="s">
        <v>2086</v>
      </c>
      <c r="D5154" s="273">
        <v>2.89</v>
      </c>
    </row>
    <row r="5155" spans="1:4" ht="18">
      <c r="A5155" s="271">
        <v>5213636</v>
      </c>
      <c r="B5155" s="272" t="s">
        <v>20115</v>
      </c>
      <c r="C5155" s="271" t="s">
        <v>2081</v>
      </c>
      <c r="D5155" s="273">
        <v>66771.98</v>
      </c>
    </row>
    <row r="5156" spans="1:4" ht="18">
      <c r="A5156" s="271">
        <v>5213642</v>
      </c>
      <c r="B5156" s="272" t="s">
        <v>20116</v>
      </c>
      <c r="C5156" s="271" t="s">
        <v>2081</v>
      </c>
      <c r="D5156" s="273">
        <v>66771.98</v>
      </c>
    </row>
    <row r="5157" spans="1:4" ht="18">
      <c r="A5157" s="271">
        <v>5213757</v>
      </c>
      <c r="B5157" s="272" t="s">
        <v>20117</v>
      </c>
      <c r="C5157" s="271" t="s">
        <v>2081</v>
      </c>
      <c r="D5157" s="273">
        <v>73994.84</v>
      </c>
    </row>
    <row r="5158" spans="1:4" ht="18">
      <c r="A5158" s="271">
        <v>5213763</v>
      </c>
      <c r="B5158" s="272" t="s">
        <v>20118</v>
      </c>
      <c r="C5158" s="271" t="s">
        <v>2081</v>
      </c>
      <c r="D5158" s="273">
        <v>73994.84</v>
      </c>
    </row>
    <row r="5159" spans="1:4" ht="18">
      <c r="A5159" s="271">
        <v>5213815</v>
      </c>
      <c r="B5159" s="272" t="s">
        <v>20119</v>
      </c>
      <c r="C5159" s="271" t="s">
        <v>2081</v>
      </c>
      <c r="D5159" s="273">
        <v>81217.710000000006</v>
      </c>
    </row>
    <row r="5160" spans="1:4" ht="18">
      <c r="A5160" s="271">
        <v>5213821</v>
      </c>
      <c r="B5160" s="272" t="s">
        <v>20120</v>
      </c>
      <c r="C5160" s="271" t="s">
        <v>2081</v>
      </c>
      <c r="D5160" s="273">
        <v>81217.710000000006</v>
      </c>
    </row>
    <row r="5161" spans="1:4" ht="18">
      <c r="A5161" s="271">
        <v>5213630</v>
      </c>
      <c r="B5161" s="272" t="s">
        <v>20121</v>
      </c>
      <c r="C5161" s="271" t="s">
        <v>2081</v>
      </c>
      <c r="D5161" s="273">
        <v>40231.17</v>
      </c>
    </row>
    <row r="5162" spans="1:4" ht="18">
      <c r="A5162" s="271">
        <v>5213584</v>
      </c>
      <c r="B5162" s="272" t="s">
        <v>20122</v>
      </c>
      <c r="C5162" s="271" t="s">
        <v>2081</v>
      </c>
      <c r="D5162" s="273">
        <v>40231.17</v>
      </c>
    </row>
    <row r="5163" spans="1:4" ht="18">
      <c r="A5163" s="271">
        <v>5213711</v>
      </c>
      <c r="B5163" s="272" t="s">
        <v>20123</v>
      </c>
      <c r="C5163" s="271" t="s">
        <v>2081</v>
      </c>
      <c r="D5163" s="273">
        <v>44354.99</v>
      </c>
    </row>
    <row r="5164" spans="1:4" ht="18">
      <c r="A5164" s="271">
        <v>5213734</v>
      </c>
      <c r="B5164" s="272" t="s">
        <v>20124</v>
      </c>
      <c r="C5164" s="271" t="s">
        <v>2081</v>
      </c>
      <c r="D5164" s="273">
        <v>44354.99</v>
      </c>
    </row>
    <row r="5165" spans="1:4" ht="18">
      <c r="A5165" s="271">
        <v>5213769</v>
      </c>
      <c r="B5165" s="272" t="s">
        <v>20125</v>
      </c>
      <c r="C5165" s="271" t="s">
        <v>2081</v>
      </c>
      <c r="D5165" s="273">
        <v>48778.93</v>
      </c>
    </row>
    <row r="5166" spans="1:4" ht="18">
      <c r="A5166" s="271">
        <v>5213792</v>
      </c>
      <c r="B5166" s="272" t="s">
        <v>20126</v>
      </c>
      <c r="C5166" s="271" t="s">
        <v>2081</v>
      </c>
      <c r="D5166" s="273">
        <v>48778.93</v>
      </c>
    </row>
    <row r="5167" spans="1:4" ht="18">
      <c r="A5167" s="271">
        <v>5213844</v>
      </c>
      <c r="B5167" s="272" t="s">
        <v>20127</v>
      </c>
      <c r="C5167" s="271" t="s">
        <v>2086</v>
      </c>
      <c r="D5167" s="273">
        <v>3.79</v>
      </c>
    </row>
    <row r="5168" spans="1:4">
      <c r="A5168" s="271">
        <v>5213869</v>
      </c>
      <c r="B5168" s="272" t="s">
        <v>20128</v>
      </c>
      <c r="C5168" s="271" t="s">
        <v>2081</v>
      </c>
      <c r="D5168" s="273">
        <v>1753.83</v>
      </c>
    </row>
    <row r="5169" spans="1:4">
      <c r="A5169" s="271">
        <v>5213870</v>
      </c>
      <c r="B5169" s="272" t="s">
        <v>20129</v>
      </c>
      <c r="C5169" s="271" t="s">
        <v>2081</v>
      </c>
      <c r="D5169" s="273">
        <v>2347.96</v>
      </c>
    </row>
    <row r="5170" spans="1:4">
      <c r="A5170" s="271">
        <v>5213871</v>
      </c>
      <c r="B5170" s="272" t="s">
        <v>20130</v>
      </c>
      <c r="C5170" s="271" t="s">
        <v>2081</v>
      </c>
      <c r="D5170" s="273">
        <v>2421.46</v>
      </c>
    </row>
    <row r="5171" spans="1:4">
      <c r="A5171" s="271">
        <v>5213872</v>
      </c>
      <c r="B5171" s="272" t="s">
        <v>20131</v>
      </c>
      <c r="C5171" s="271" t="s">
        <v>2081</v>
      </c>
      <c r="D5171" s="273">
        <v>3854.22</v>
      </c>
    </row>
    <row r="5172" spans="1:4">
      <c r="A5172" s="271">
        <v>5213867</v>
      </c>
      <c r="B5172" s="272" t="s">
        <v>20132</v>
      </c>
      <c r="C5172" s="271" t="s">
        <v>2081</v>
      </c>
      <c r="D5172" s="273">
        <v>410.17</v>
      </c>
    </row>
    <row r="5173" spans="1:4" ht="18">
      <c r="A5173" s="271">
        <v>5213863</v>
      </c>
      <c r="B5173" s="272" t="s">
        <v>20133</v>
      </c>
      <c r="C5173" s="271" t="s">
        <v>2081</v>
      </c>
      <c r="D5173" s="273">
        <v>330.88</v>
      </c>
    </row>
    <row r="5174" spans="1:4" ht="18">
      <c r="A5174" s="271">
        <v>5213864</v>
      </c>
      <c r="B5174" s="272" t="s">
        <v>20134</v>
      </c>
      <c r="C5174" s="271" t="s">
        <v>2081</v>
      </c>
      <c r="D5174" s="273">
        <v>352.52</v>
      </c>
    </row>
    <row r="5175" spans="1:4" ht="18">
      <c r="A5175" s="271">
        <v>5213865</v>
      </c>
      <c r="B5175" s="272" t="s">
        <v>20135</v>
      </c>
      <c r="C5175" s="271" t="s">
        <v>2081</v>
      </c>
      <c r="D5175" s="273">
        <v>374.3</v>
      </c>
    </row>
    <row r="5176" spans="1:4" ht="18">
      <c r="A5176" s="271">
        <v>5213866</v>
      </c>
      <c r="B5176" s="272" t="s">
        <v>20136</v>
      </c>
      <c r="C5176" s="271" t="s">
        <v>2081</v>
      </c>
      <c r="D5176" s="273">
        <v>422.85</v>
      </c>
    </row>
    <row r="5177" spans="1:4" ht="18">
      <c r="A5177" s="271">
        <v>5213855</v>
      </c>
      <c r="B5177" s="272" t="s">
        <v>20137</v>
      </c>
      <c r="C5177" s="271" t="s">
        <v>2081</v>
      </c>
      <c r="D5177" s="273">
        <v>297.02999999999997</v>
      </c>
    </row>
    <row r="5178" spans="1:4" ht="18">
      <c r="A5178" s="271">
        <v>5213856</v>
      </c>
      <c r="B5178" s="272" t="s">
        <v>20138</v>
      </c>
      <c r="C5178" s="271" t="s">
        <v>2081</v>
      </c>
      <c r="D5178" s="273">
        <v>308.20999999999998</v>
      </c>
    </row>
    <row r="5179" spans="1:4" ht="18">
      <c r="A5179" s="271">
        <v>5213857</v>
      </c>
      <c r="B5179" s="272" t="s">
        <v>20139</v>
      </c>
      <c r="C5179" s="271" t="s">
        <v>2081</v>
      </c>
      <c r="D5179" s="273">
        <v>318.89</v>
      </c>
    </row>
    <row r="5180" spans="1:4" ht="18">
      <c r="A5180" s="271">
        <v>5213858</v>
      </c>
      <c r="B5180" s="272" t="s">
        <v>20140</v>
      </c>
      <c r="C5180" s="271" t="s">
        <v>2081</v>
      </c>
      <c r="D5180" s="273">
        <v>330.22</v>
      </c>
    </row>
    <row r="5181" spans="1:4" ht="18">
      <c r="A5181" s="271">
        <v>5213859</v>
      </c>
      <c r="B5181" s="272" t="s">
        <v>20141</v>
      </c>
      <c r="C5181" s="271" t="s">
        <v>2081</v>
      </c>
      <c r="D5181" s="273">
        <v>326.83</v>
      </c>
    </row>
    <row r="5182" spans="1:4" ht="18">
      <c r="A5182" s="271">
        <v>5213860</v>
      </c>
      <c r="B5182" s="272" t="s">
        <v>20142</v>
      </c>
      <c r="C5182" s="271" t="s">
        <v>2081</v>
      </c>
      <c r="D5182" s="273">
        <v>337.97</v>
      </c>
    </row>
    <row r="5183" spans="1:4" ht="18">
      <c r="A5183" s="271">
        <v>5213861</v>
      </c>
      <c r="B5183" s="272" t="s">
        <v>20143</v>
      </c>
      <c r="C5183" s="271" t="s">
        <v>2081</v>
      </c>
      <c r="D5183" s="273">
        <v>358.73</v>
      </c>
    </row>
    <row r="5184" spans="1:4" ht="18">
      <c r="A5184" s="271">
        <v>5213862</v>
      </c>
      <c r="B5184" s="272" t="s">
        <v>20144</v>
      </c>
      <c r="C5184" s="271" t="s">
        <v>2081</v>
      </c>
      <c r="D5184" s="273">
        <v>407</v>
      </c>
    </row>
    <row r="5185" spans="1:4">
      <c r="A5185" s="271">
        <v>5213868</v>
      </c>
      <c r="B5185" s="272" t="s">
        <v>20145</v>
      </c>
      <c r="C5185" s="271" t="s">
        <v>2081</v>
      </c>
      <c r="D5185" s="273">
        <v>812.79</v>
      </c>
    </row>
    <row r="5186" spans="1:4">
      <c r="A5186" s="271">
        <v>5219546</v>
      </c>
      <c r="B5186" s="272" t="s">
        <v>20146</v>
      </c>
      <c r="C5186" s="271" t="s">
        <v>2081</v>
      </c>
      <c r="D5186" s="273">
        <v>250.63</v>
      </c>
    </row>
    <row r="5187" spans="1:4" ht="18">
      <c r="A5187" s="271">
        <v>5216111</v>
      </c>
      <c r="B5187" s="272" t="s">
        <v>20147</v>
      </c>
      <c r="C5187" s="271" t="s">
        <v>2081</v>
      </c>
      <c r="D5187" s="273">
        <v>93.55</v>
      </c>
    </row>
    <row r="5188" spans="1:4" ht="18">
      <c r="A5188" s="271">
        <v>5213351</v>
      </c>
      <c r="B5188" s="272" t="s">
        <v>20148</v>
      </c>
      <c r="C5188" s="271" t="s">
        <v>2081</v>
      </c>
      <c r="D5188" s="273">
        <v>542.33000000000004</v>
      </c>
    </row>
    <row r="5189" spans="1:4" ht="18">
      <c r="A5189" s="271">
        <v>5213350</v>
      </c>
      <c r="B5189" s="272" t="s">
        <v>20149</v>
      </c>
      <c r="C5189" s="271" t="s">
        <v>2081</v>
      </c>
      <c r="D5189" s="273">
        <v>1382.95</v>
      </c>
    </row>
    <row r="5190" spans="1:4" ht="18">
      <c r="A5190" s="271">
        <v>5213352</v>
      </c>
      <c r="B5190" s="272" t="s">
        <v>20150</v>
      </c>
      <c r="C5190" s="271" t="s">
        <v>2081</v>
      </c>
      <c r="D5190" s="273">
        <v>752.82</v>
      </c>
    </row>
    <row r="5191" spans="1:4" ht="18">
      <c r="A5191" s="271">
        <v>5213353</v>
      </c>
      <c r="B5191" s="272" t="s">
        <v>20151</v>
      </c>
      <c r="C5191" s="271" t="s">
        <v>2081</v>
      </c>
      <c r="D5191" s="273">
        <v>1999.86</v>
      </c>
    </row>
    <row r="5192" spans="1:4" ht="18">
      <c r="A5192" s="271">
        <v>5213360</v>
      </c>
      <c r="B5192" s="272" t="s">
        <v>20152</v>
      </c>
      <c r="C5192" s="271" t="s">
        <v>2081</v>
      </c>
      <c r="D5192" s="273">
        <v>18.559999999999999</v>
      </c>
    </row>
    <row r="5193" spans="1:4">
      <c r="A5193" s="271">
        <v>5219605</v>
      </c>
      <c r="B5193" s="272" t="s">
        <v>20153</v>
      </c>
      <c r="C5193" s="271" t="s">
        <v>2081</v>
      </c>
      <c r="D5193" s="273">
        <v>16.329999999999998</v>
      </c>
    </row>
    <row r="5194" spans="1:4" ht="18">
      <c r="A5194" s="271">
        <v>5219606</v>
      </c>
      <c r="B5194" s="272" t="s">
        <v>20154</v>
      </c>
      <c r="C5194" s="271" t="s">
        <v>2081</v>
      </c>
      <c r="D5194" s="273">
        <v>27.11</v>
      </c>
    </row>
    <row r="5195" spans="1:4">
      <c r="A5195" s="271">
        <v>5219607</v>
      </c>
      <c r="B5195" s="272" t="s">
        <v>20155</v>
      </c>
      <c r="C5195" s="271" t="s">
        <v>2081</v>
      </c>
      <c r="D5195" s="273">
        <v>24.11</v>
      </c>
    </row>
    <row r="5196" spans="1:4" ht="18">
      <c r="A5196" s="271">
        <v>5219608</v>
      </c>
      <c r="B5196" s="272" t="s">
        <v>20156</v>
      </c>
      <c r="C5196" s="271" t="s">
        <v>2081</v>
      </c>
      <c r="D5196" s="273">
        <v>28.16</v>
      </c>
    </row>
    <row r="5197" spans="1:4">
      <c r="A5197" s="271">
        <v>5219609</v>
      </c>
      <c r="B5197" s="272" t="s">
        <v>20157</v>
      </c>
      <c r="C5197" s="271" t="s">
        <v>2081</v>
      </c>
      <c r="D5197" s="273">
        <v>23.7</v>
      </c>
    </row>
    <row r="5198" spans="1:4" ht="18">
      <c r="A5198" s="271">
        <v>5219610</v>
      </c>
      <c r="B5198" s="272" t="s">
        <v>20158</v>
      </c>
      <c r="C5198" s="271" t="s">
        <v>2081</v>
      </c>
      <c r="D5198" s="273">
        <v>31.97</v>
      </c>
    </row>
    <row r="5199" spans="1:4">
      <c r="A5199" s="271">
        <v>5219611</v>
      </c>
      <c r="B5199" s="272" t="s">
        <v>20159</v>
      </c>
      <c r="C5199" s="271" t="s">
        <v>2081</v>
      </c>
      <c r="D5199" s="273">
        <v>24.57</v>
      </c>
    </row>
    <row r="5200" spans="1:4" ht="18">
      <c r="A5200" s="271">
        <v>5213359</v>
      </c>
      <c r="B5200" s="272" t="s">
        <v>20160</v>
      </c>
      <c r="C5200" s="271" t="s">
        <v>2081</v>
      </c>
      <c r="D5200" s="273">
        <v>17.05</v>
      </c>
    </row>
    <row r="5201" spans="1:4">
      <c r="A5201" s="271">
        <v>5219612</v>
      </c>
      <c r="B5201" s="272" t="s">
        <v>20161</v>
      </c>
      <c r="C5201" s="271" t="s">
        <v>2081</v>
      </c>
      <c r="D5201" s="273">
        <v>14.96</v>
      </c>
    </row>
    <row r="5202" spans="1:4" ht="18">
      <c r="A5202" s="271">
        <v>5219613</v>
      </c>
      <c r="B5202" s="272" t="s">
        <v>20162</v>
      </c>
      <c r="C5202" s="271" t="s">
        <v>2081</v>
      </c>
      <c r="D5202" s="273">
        <v>23.71</v>
      </c>
    </row>
    <row r="5203" spans="1:4">
      <c r="A5203" s="271">
        <v>5219614</v>
      </c>
      <c r="B5203" s="272" t="s">
        <v>20163</v>
      </c>
      <c r="C5203" s="271" t="s">
        <v>2081</v>
      </c>
      <c r="D5203" s="273">
        <v>21.02</v>
      </c>
    </row>
    <row r="5204" spans="1:4" ht="18">
      <c r="A5204" s="271">
        <v>5219615</v>
      </c>
      <c r="B5204" s="272" t="s">
        <v>20164</v>
      </c>
      <c r="C5204" s="271" t="s">
        <v>2081</v>
      </c>
      <c r="D5204" s="273">
        <v>25.04</v>
      </c>
    </row>
    <row r="5205" spans="1:4">
      <c r="A5205" s="271">
        <v>5219616</v>
      </c>
      <c r="B5205" s="272" t="s">
        <v>20165</v>
      </c>
      <c r="C5205" s="271" t="s">
        <v>2081</v>
      </c>
      <c r="D5205" s="273">
        <v>21.37</v>
      </c>
    </row>
    <row r="5206" spans="1:4" ht="18">
      <c r="A5206" s="271">
        <v>5219617</v>
      </c>
      <c r="B5206" s="272" t="s">
        <v>20166</v>
      </c>
      <c r="C5206" s="271" t="s">
        <v>2081</v>
      </c>
      <c r="D5206" s="273">
        <v>31.49</v>
      </c>
    </row>
    <row r="5207" spans="1:4">
      <c r="A5207" s="271">
        <v>5219618</v>
      </c>
      <c r="B5207" s="272" t="s">
        <v>20167</v>
      </c>
      <c r="C5207" s="271" t="s">
        <v>2081</v>
      </c>
      <c r="D5207" s="273">
        <v>22.24</v>
      </c>
    </row>
    <row r="5208" spans="1:4" ht="18">
      <c r="A5208" s="271">
        <v>5219619</v>
      </c>
      <c r="B5208" s="272" t="s">
        <v>20168</v>
      </c>
      <c r="C5208" s="271" t="s">
        <v>2081</v>
      </c>
      <c r="D5208" s="273">
        <v>32.630000000000003</v>
      </c>
    </row>
    <row r="5209" spans="1:4">
      <c r="A5209" s="271">
        <v>5219620</v>
      </c>
      <c r="B5209" s="272" t="s">
        <v>20169</v>
      </c>
      <c r="C5209" s="271" t="s">
        <v>2081</v>
      </c>
      <c r="D5209" s="273">
        <v>30.77</v>
      </c>
    </row>
    <row r="5210" spans="1:4" ht="18">
      <c r="A5210" s="271">
        <v>5219621</v>
      </c>
      <c r="B5210" s="272" t="s">
        <v>20170</v>
      </c>
      <c r="C5210" s="271" t="s">
        <v>2081</v>
      </c>
      <c r="D5210" s="273">
        <v>38.03</v>
      </c>
    </row>
    <row r="5211" spans="1:4">
      <c r="A5211" s="271">
        <v>5219622</v>
      </c>
      <c r="B5211" s="272" t="s">
        <v>20171</v>
      </c>
      <c r="C5211" s="271" t="s">
        <v>2081</v>
      </c>
      <c r="D5211" s="273">
        <v>36.1</v>
      </c>
    </row>
    <row r="5212" spans="1:4" ht="18">
      <c r="A5212" s="271">
        <v>5219623</v>
      </c>
      <c r="B5212" s="272" t="s">
        <v>20172</v>
      </c>
      <c r="C5212" s="271" t="s">
        <v>2081</v>
      </c>
      <c r="D5212" s="273">
        <v>41.27</v>
      </c>
    </row>
    <row r="5213" spans="1:4">
      <c r="A5213" s="271">
        <v>5219624</v>
      </c>
      <c r="B5213" s="272" t="s">
        <v>20173</v>
      </c>
      <c r="C5213" s="271" t="s">
        <v>2081</v>
      </c>
      <c r="D5213" s="273">
        <v>39.340000000000003</v>
      </c>
    </row>
    <row r="5214" spans="1:4" ht="18">
      <c r="A5214" s="271">
        <v>5219625</v>
      </c>
      <c r="B5214" s="272" t="s">
        <v>20174</v>
      </c>
      <c r="C5214" s="271" t="s">
        <v>2081</v>
      </c>
      <c r="D5214" s="273">
        <v>30.57</v>
      </c>
    </row>
    <row r="5215" spans="1:4">
      <c r="A5215" s="271">
        <v>5219626</v>
      </c>
      <c r="B5215" s="272" t="s">
        <v>20175</v>
      </c>
      <c r="C5215" s="271" t="s">
        <v>2081</v>
      </c>
      <c r="D5215" s="273">
        <v>53.37</v>
      </c>
    </row>
    <row r="5216" spans="1:4" ht="18">
      <c r="A5216" s="271">
        <v>5219627</v>
      </c>
      <c r="B5216" s="272" t="s">
        <v>20176</v>
      </c>
      <c r="C5216" s="271" t="s">
        <v>2081</v>
      </c>
      <c r="D5216" s="273">
        <v>32.630000000000003</v>
      </c>
    </row>
    <row r="5217" spans="1:4">
      <c r="A5217" s="271">
        <v>5219628</v>
      </c>
      <c r="B5217" s="272" t="s">
        <v>20177</v>
      </c>
      <c r="C5217" s="271" t="s">
        <v>2081</v>
      </c>
      <c r="D5217" s="273">
        <v>30.7</v>
      </c>
    </row>
    <row r="5218" spans="1:4" ht="18">
      <c r="A5218" s="271">
        <v>5219629</v>
      </c>
      <c r="B5218" s="272" t="s">
        <v>20178</v>
      </c>
      <c r="C5218" s="271" t="s">
        <v>2081</v>
      </c>
      <c r="D5218" s="273">
        <v>38.03</v>
      </c>
    </row>
    <row r="5219" spans="1:4">
      <c r="A5219" s="271">
        <v>5219630</v>
      </c>
      <c r="B5219" s="272" t="s">
        <v>20179</v>
      </c>
      <c r="C5219" s="271" t="s">
        <v>2081</v>
      </c>
      <c r="D5219" s="273">
        <v>36.1</v>
      </c>
    </row>
    <row r="5220" spans="1:4" ht="18">
      <c r="A5220" s="271">
        <v>5219631</v>
      </c>
      <c r="B5220" s="272" t="s">
        <v>20180</v>
      </c>
      <c r="C5220" s="271" t="s">
        <v>2081</v>
      </c>
      <c r="D5220" s="273">
        <v>41.27</v>
      </c>
    </row>
    <row r="5221" spans="1:4">
      <c r="A5221" s="271">
        <v>5219632</v>
      </c>
      <c r="B5221" s="272" t="s">
        <v>20181</v>
      </c>
      <c r="C5221" s="271" t="s">
        <v>2081</v>
      </c>
      <c r="D5221" s="273">
        <v>39.340000000000003</v>
      </c>
    </row>
    <row r="5222" spans="1:4" ht="18">
      <c r="A5222" s="271">
        <v>5219633</v>
      </c>
      <c r="B5222" s="272" t="s">
        <v>20182</v>
      </c>
      <c r="C5222" s="271" t="s">
        <v>2081</v>
      </c>
      <c r="D5222" s="273">
        <v>30.33</v>
      </c>
    </row>
    <row r="5223" spans="1:4">
      <c r="A5223" s="271">
        <v>5219634</v>
      </c>
      <c r="B5223" s="272" t="s">
        <v>20183</v>
      </c>
      <c r="C5223" s="271" t="s">
        <v>2081</v>
      </c>
      <c r="D5223" s="273">
        <v>53.37</v>
      </c>
    </row>
    <row r="5224" spans="1:4">
      <c r="A5224" s="271">
        <v>5213395</v>
      </c>
      <c r="B5224" s="272" t="s">
        <v>20184</v>
      </c>
      <c r="C5224" s="271" t="s">
        <v>2081</v>
      </c>
      <c r="D5224" s="273">
        <v>27.94</v>
      </c>
    </row>
    <row r="5225" spans="1:4">
      <c r="A5225" s="271">
        <v>5213394</v>
      </c>
      <c r="B5225" s="272" t="s">
        <v>20185</v>
      </c>
      <c r="C5225" s="271" t="s">
        <v>2081</v>
      </c>
      <c r="D5225" s="273">
        <v>25.94</v>
      </c>
    </row>
    <row r="5226" spans="1:4">
      <c r="A5226" s="271">
        <v>5219635</v>
      </c>
      <c r="B5226" s="272" t="s">
        <v>20186</v>
      </c>
      <c r="C5226" s="271" t="s">
        <v>2081</v>
      </c>
      <c r="D5226" s="273">
        <v>26.43</v>
      </c>
    </row>
    <row r="5227" spans="1:4">
      <c r="A5227" s="271">
        <v>5219636</v>
      </c>
      <c r="B5227" s="272" t="s">
        <v>20187</v>
      </c>
      <c r="C5227" s="271" t="s">
        <v>2081</v>
      </c>
      <c r="D5227" s="273">
        <v>24.43</v>
      </c>
    </row>
    <row r="5228" spans="1:4">
      <c r="A5228" s="271">
        <v>5219637</v>
      </c>
      <c r="B5228" s="272" t="s">
        <v>20188</v>
      </c>
      <c r="C5228" s="271" t="s">
        <v>2081</v>
      </c>
      <c r="D5228" s="273">
        <v>27.72</v>
      </c>
    </row>
    <row r="5229" spans="1:4">
      <c r="A5229" s="271">
        <v>5219638</v>
      </c>
      <c r="B5229" s="272" t="s">
        <v>20189</v>
      </c>
      <c r="C5229" s="271" t="s">
        <v>2081</v>
      </c>
      <c r="D5229" s="273">
        <v>57.48</v>
      </c>
    </row>
    <row r="5230" spans="1:4" ht="18">
      <c r="A5230" s="271">
        <v>5213393</v>
      </c>
      <c r="B5230" s="272" t="s">
        <v>20190</v>
      </c>
      <c r="C5230" s="271" t="s">
        <v>2081</v>
      </c>
      <c r="D5230" s="273">
        <v>25.93</v>
      </c>
    </row>
    <row r="5231" spans="1:4">
      <c r="A5231" s="271">
        <v>5213392</v>
      </c>
      <c r="B5231" s="272" t="s">
        <v>20191</v>
      </c>
      <c r="C5231" s="271" t="s">
        <v>2081</v>
      </c>
      <c r="D5231" s="273">
        <v>23.93</v>
      </c>
    </row>
    <row r="5232" spans="1:4" ht="18">
      <c r="A5232" s="271">
        <v>5219639</v>
      </c>
      <c r="B5232" s="272" t="s">
        <v>20192</v>
      </c>
      <c r="C5232" s="271" t="s">
        <v>2081</v>
      </c>
      <c r="D5232" s="273">
        <v>24.43</v>
      </c>
    </row>
    <row r="5233" spans="1:4">
      <c r="A5233" s="271">
        <v>5219640</v>
      </c>
      <c r="B5233" s="272" t="s">
        <v>20193</v>
      </c>
      <c r="C5233" s="271" t="s">
        <v>2081</v>
      </c>
      <c r="D5233" s="273">
        <v>22.43</v>
      </c>
    </row>
    <row r="5234" spans="1:4" ht="18">
      <c r="A5234" s="271">
        <v>5219641</v>
      </c>
      <c r="B5234" s="272" t="s">
        <v>20194</v>
      </c>
      <c r="C5234" s="271" t="s">
        <v>2081</v>
      </c>
      <c r="D5234" s="273">
        <v>27.17</v>
      </c>
    </row>
    <row r="5235" spans="1:4">
      <c r="A5235" s="271">
        <v>5219642</v>
      </c>
      <c r="B5235" s="272" t="s">
        <v>20195</v>
      </c>
      <c r="C5235" s="271" t="s">
        <v>2081</v>
      </c>
      <c r="D5235" s="273">
        <v>55.34</v>
      </c>
    </row>
    <row r="5236" spans="1:4">
      <c r="A5236" s="271">
        <v>5213362</v>
      </c>
      <c r="B5236" s="272" t="s">
        <v>20196</v>
      </c>
      <c r="C5236" s="271" t="s">
        <v>2081</v>
      </c>
      <c r="D5236" s="273">
        <v>74.25</v>
      </c>
    </row>
    <row r="5237" spans="1:4">
      <c r="A5237" s="271">
        <v>5213361</v>
      </c>
      <c r="B5237" s="272" t="s">
        <v>20197</v>
      </c>
      <c r="C5237" s="271" t="s">
        <v>2081</v>
      </c>
      <c r="D5237" s="273">
        <v>73.2</v>
      </c>
    </row>
    <row r="5238" spans="1:4">
      <c r="A5238" s="271">
        <v>5219643</v>
      </c>
      <c r="B5238" s="272" t="s">
        <v>20198</v>
      </c>
      <c r="C5238" s="271" t="s">
        <v>2081</v>
      </c>
      <c r="D5238" s="273">
        <v>59.31</v>
      </c>
    </row>
    <row r="5239" spans="1:4">
      <c r="A5239" s="271">
        <v>5219644</v>
      </c>
      <c r="B5239" s="272" t="s">
        <v>20199</v>
      </c>
      <c r="C5239" s="271" t="s">
        <v>2081</v>
      </c>
      <c r="D5239" s="273">
        <v>57.79</v>
      </c>
    </row>
    <row r="5240" spans="1:4" ht="18">
      <c r="A5240" s="271">
        <v>5214000</v>
      </c>
      <c r="B5240" s="272" t="s">
        <v>20200</v>
      </c>
      <c r="C5240" s="271" t="s">
        <v>14210</v>
      </c>
      <c r="D5240" s="273">
        <v>244.98</v>
      </c>
    </row>
    <row r="5241" spans="1:4">
      <c r="A5241" s="271">
        <v>5301014</v>
      </c>
      <c r="B5241" s="272" t="s">
        <v>20201</v>
      </c>
      <c r="C5241" s="271" t="s">
        <v>16770</v>
      </c>
      <c r="D5241" s="273">
        <v>105.48</v>
      </c>
    </row>
    <row r="5242" spans="1:4">
      <c r="A5242" s="271">
        <v>5300995</v>
      </c>
      <c r="B5242" s="272" t="s">
        <v>20202</v>
      </c>
      <c r="C5242" s="271" t="s">
        <v>2081</v>
      </c>
      <c r="D5242" s="273">
        <v>2683.98</v>
      </c>
    </row>
    <row r="5243" spans="1:4">
      <c r="A5243" s="271">
        <v>5300996</v>
      </c>
      <c r="B5243" s="272" t="s">
        <v>20203</v>
      </c>
      <c r="C5243" s="271" t="s">
        <v>2081</v>
      </c>
      <c r="D5243" s="273">
        <v>3445.98</v>
      </c>
    </row>
    <row r="5244" spans="1:4">
      <c r="A5244" s="271">
        <v>5300998</v>
      </c>
      <c r="B5244" s="272" t="s">
        <v>20204</v>
      </c>
      <c r="C5244" s="271" t="s">
        <v>2081</v>
      </c>
      <c r="D5244" s="273">
        <v>6809.03</v>
      </c>
    </row>
    <row r="5245" spans="1:4">
      <c r="A5245" s="271">
        <v>5300997</v>
      </c>
      <c r="B5245" s="272" t="s">
        <v>20205</v>
      </c>
      <c r="C5245" s="271" t="s">
        <v>2081</v>
      </c>
      <c r="D5245" s="273">
        <v>5687.48</v>
      </c>
    </row>
    <row r="5246" spans="1:4">
      <c r="A5246" s="271">
        <v>5300999</v>
      </c>
      <c r="B5246" s="272" t="s">
        <v>20206</v>
      </c>
      <c r="C5246" s="271" t="s">
        <v>2081</v>
      </c>
      <c r="D5246" s="273">
        <v>741.19</v>
      </c>
    </row>
    <row r="5247" spans="1:4">
      <c r="A5247" s="271">
        <v>5301000</v>
      </c>
      <c r="B5247" s="272" t="s">
        <v>20207</v>
      </c>
      <c r="C5247" s="271" t="s">
        <v>2081</v>
      </c>
      <c r="D5247" s="273">
        <v>1095.74</v>
      </c>
    </row>
    <row r="5248" spans="1:4">
      <c r="A5248" s="271">
        <v>5301001</v>
      </c>
      <c r="B5248" s="272" t="s">
        <v>20208</v>
      </c>
      <c r="C5248" s="271" t="s">
        <v>2081</v>
      </c>
      <c r="D5248" s="273">
        <v>489.97</v>
      </c>
    </row>
    <row r="5249" spans="1:4">
      <c r="A5249" s="271">
        <v>5301002</v>
      </c>
      <c r="B5249" s="272" t="s">
        <v>20209</v>
      </c>
      <c r="C5249" s="271" t="s">
        <v>2081</v>
      </c>
      <c r="D5249" s="273">
        <v>312.2</v>
      </c>
    </row>
    <row r="5250" spans="1:4">
      <c r="A5250" s="271">
        <v>5301003</v>
      </c>
      <c r="B5250" s="272" t="s">
        <v>20210</v>
      </c>
      <c r="C5250" s="271" t="s">
        <v>2081</v>
      </c>
      <c r="D5250" s="273">
        <v>304.22000000000003</v>
      </c>
    </row>
    <row r="5251" spans="1:4" ht="18">
      <c r="A5251" s="271">
        <v>5301064</v>
      </c>
      <c r="B5251" s="272" t="s">
        <v>20211</v>
      </c>
      <c r="C5251" s="271" t="s">
        <v>2081</v>
      </c>
      <c r="D5251" s="273">
        <v>456.12</v>
      </c>
    </row>
    <row r="5252" spans="1:4" ht="18">
      <c r="A5252" s="271">
        <v>5301046</v>
      </c>
      <c r="B5252" s="272" t="s">
        <v>20212</v>
      </c>
      <c r="C5252" s="271" t="s">
        <v>2081</v>
      </c>
      <c r="D5252" s="273">
        <v>920.16</v>
      </c>
    </row>
    <row r="5253" spans="1:4" ht="18">
      <c r="A5253" s="271">
        <v>5301065</v>
      </c>
      <c r="B5253" s="272" t="s">
        <v>20213</v>
      </c>
      <c r="C5253" s="271" t="s">
        <v>2081</v>
      </c>
      <c r="D5253" s="273">
        <v>810.68</v>
      </c>
    </row>
    <row r="5254" spans="1:4" ht="18">
      <c r="A5254" s="271">
        <v>5301047</v>
      </c>
      <c r="B5254" s="272" t="s">
        <v>20214</v>
      </c>
      <c r="C5254" s="271" t="s">
        <v>2081</v>
      </c>
      <c r="D5254" s="273">
        <v>1558.14</v>
      </c>
    </row>
    <row r="5255" spans="1:4" ht="18">
      <c r="A5255" s="271">
        <v>5301066</v>
      </c>
      <c r="B5255" s="272" t="s">
        <v>20215</v>
      </c>
      <c r="C5255" s="271" t="s">
        <v>2081</v>
      </c>
      <c r="D5255" s="273">
        <v>907.91</v>
      </c>
    </row>
    <row r="5256" spans="1:4" ht="18">
      <c r="A5256" s="271">
        <v>5301048</v>
      </c>
      <c r="B5256" s="272" t="s">
        <v>20216</v>
      </c>
      <c r="C5256" s="271" t="s">
        <v>2081</v>
      </c>
      <c r="D5256" s="273">
        <v>1695.85</v>
      </c>
    </row>
    <row r="5257" spans="1:4" ht="18">
      <c r="A5257" s="271">
        <v>5301040</v>
      </c>
      <c r="B5257" s="272" t="s">
        <v>20217</v>
      </c>
      <c r="C5257" s="271" t="s">
        <v>2081</v>
      </c>
      <c r="D5257" s="273">
        <v>1654.28</v>
      </c>
    </row>
    <row r="5258" spans="1:4" ht="18">
      <c r="A5258" s="271">
        <v>5301058</v>
      </c>
      <c r="B5258" s="272" t="s">
        <v>20218</v>
      </c>
      <c r="C5258" s="271" t="s">
        <v>2081</v>
      </c>
      <c r="D5258" s="273">
        <v>1185.5</v>
      </c>
    </row>
    <row r="5259" spans="1:4" ht="18">
      <c r="A5259" s="271">
        <v>5301041</v>
      </c>
      <c r="B5259" s="272" t="s">
        <v>20219</v>
      </c>
      <c r="C5259" s="271" t="s">
        <v>2081</v>
      </c>
      <c r="D5259" s="273">
        <v>3618.34</v>
      </c>
    </row>
    <row r="5260" spans="1:4" ht="18">
      <c r="A5260" s="271">
        <v>5301059</v>
      </c>
      <c r="B5260" s="272" t="s">
        <v>20220</v>
      </c>
      <c r="C5260" s="271" t="s">
        <v>2081</v>
      </c>
      <c r="D5260" s="273">
        <v>2856.77</v>
      </c>
    </row>
    <row r="5261" spans="1:4" ht="18">
      <c r="A5261" s="271">
        <v>5301060</v>
      </c>
      <c r="B5261" s="272" t="s">
        <v>20221</v>
      </c>
      <c r="C5261" s="271" t="s">
        <v>2081</v>
      </c>
      <c r="D5261" s="273">
        <v>3157.97</v>
      </c>
    </row>
    <row r="5262" spans="1:4" ht="18">
      <c r="A5262" s="271">
        <v>5301042</v>
      </c>
      <c r="B5262" s="272" t="s">
        <v>20222</v>
      </c>
      <c r="C5262" s="271" t="s">
        <v>2081</v>
      </c>
      <c r="D5262" s="273">
        <v>3961.22</v>
      </c>
    </row>
    <row r="5263" spans="1:4" ht="18">
      <c r="A5263" s="271">
        <v>5301072</v>
      </c>
      <c r="B5263" s="272" t="s">
        <v>20223</v>
      </c>
      <c r="C5263" s="271" t="s">
        <v>2081</v>
      </c>
      <c r="D5263" s="273">
        <v>3870.8</v>
      </c>
    </row>
    <row r="5264" spans="1:4" ht="18">
      <c r="A5264" s="271">
        <v>5301054</v>
      </c>
      <c r="B5264" s="272" t="s">
        <v>20224</v>
      </c>
      <c r="C5264" s="271" t="s">
        <v>2081</v>
      </c>
      <c r="D5264" s="273">
        <v>4257.29</v>
      </c>
    </row>
    <row r="5265" spans="1:4" ht="18">
      <c r="A5265" s="271">
        <v>5301070</v>
      </c>
      <c r="B5265" s="272" t="s">
        <v>20225</v>
      </c>
      <c r="C5265" s="271" t="s">
        <v>2081</v>
      </c>
      <c r="D5265" s="273">
        <v>1733.83</v>
      </c>
    </row>
    <row r="5266" spans="1:4" ht="18">
      <c r="A5266" s="271">
        <v>5301052</v>
      </c>
      <c r="B5266" s="272" t="s">
        <v>20226</v>
      </c>
      <c r="C5266" s="271" t="s">
        <v>2081</v>
      </c>
      <c r="D5266" s="273">
        <v>2109.85</v>
      </c>
    </row>
    <row r="5267" spans="1:4" ht="18">
      <c r="A5267" s="271">
        <v>5301071</v>
      </c>
      <c r="B5267" s="272" t="s">
        <v>20227</v>
      </c>
      <c r="C5267" s="271" t="s">
        <v>2081</v>
      </c>
      <c r="D5267" s="273">
        <v>2305.33</v>
      </c>
    </row>
    <row r="5268" spans="1:4" ht="18">
      <c r="A5268" s="271">
        <v>5301053</v>
      </c>
      <c r="B5268" s="272" t="s">
        <v>20228</v>
      </c>
      <c r="C5268" s="271" t="s">
        <v>2081</v>
      </c>
      <c r="D5268" s="273">
        <v>2681.65</v>
      </c>
    </row>
    <row r="5269" spans="1:4" ht="18">
      <c r="A5269" s="271">
        <v>5301061</v>
      </c>
      <c r="B5269" s="272" t="s">
        <v>20229</v>
      </c>
      <c r="C5269" s="271" t="s">
        <v>2081</v>
      </c>
      <c r="D5269" s="273">
        <v>145.72</v>
      </c>
    </row>
    <row r="5270" spans="1:4" ht="18">
      <c r="A5270" s="271">
        <v>5301043</v>
      </c>
      <c r="B5270" s="272" t="s">
        <v>20230</v>
      </c>
      <c r="C5270" s="271" t="s">
        <v>2081</v>
      </c>
      <c r="D5270" s="273">
        <v>519.33000000000004</v>
      </c>
    </row>
    <row r="5271" spans="1:4" ht="18">
      <c r="A5271" s="271">
        <v>5301062</v>
      </c>
      <c r="B5271" s="272" t="s">
        <v>20231</v>
      </c>
      <c r="C5271" s="271" t="s">
        <v>2081</v>
      </c>
      <c r="D5271" s="273">
        <v>247.8</v>
      </c>
    </row>
    <row r="5272" spans="1:4" ht="18">
      <c r="A5272" s="271">
        <v>5301044</v>
      </c>
      <c r="B5272" s="272" t="s">
        <v>20232</v>
      </c>
      <c r="C5272" s="271" t="s">
        <v>2081</v>
      </c>
      <c r="D5272" s="273">
        <v>769.69</v>
      </c>
    </row>
    <row r="5273" spans="1:4" ht="18">
      <c r="A5273" s="271">
        <v>5301063</v>
      </c>
      <c r="B5273" s="272" t="s">
        <v>20233</v>
      </c>
      <c r="C5273" s="271" t="s">
        <v>2081</v>
      </c>
      <c r="D5273" s="273">
        <v>282.01</v>
      </c>
    </row>
    <row r="5274" spans="1:4" ht="18">
      <c r="A5274" s="271">
        <v>5301045</v>
      </c>
      <c r="B5274" s="272" t="s">
        <v>20234</v>
      </c>
      <c r="C5274" s="271" t="s">
        <v>2081</v>
      </c>
      <c r="D5274" s="273">
        <v>829.18</v>
      </c>
    </row>
    <row r="5275" spans="1:4" ht="18">
      <c r="A5275" s="271">
        <v>5301037</v>
      </c>
      <c r="B5275" s="272" t="s">
        <v>20235</v>
      </c>
      <c r="C5275" s="271" t="s">
        <v>2081</v>
      </c>
      <c r="D5275" s="273">
        <v>901.75</v>
      </c>
    </row>
    <row r="5276" spans="1:4" ht="18">
      <c r="A5276" s="271">
        <v>5301055</v>
      </c>
      <c r="B5276" s="272" t="s">
        <v>20236</v>
      </c>
      <c r="C5276" s="271" t="s">
        <v>2081</v>
      </c>
      <c r="D5276" s="273">
        <v>525.69000000000005</v>
      </c>
    </row>
    <row r="5277" spans="1:4" ht="18">
      <c r="A5277" s="271">
        <v>5301038</v>
      </c>
      <c r="B5277" s="272" t="s">
        <v>20237</v>
      </c>
      <c r="C5277" s="271" t="s">
        <v>2081</v>
      </c>
      <c r="D5277" s="273">
        <v>1806.7</v>
      </c>
    </row>
    <row r="5278" spans="1:4" ht="18">
      <c r="A5278" s="271">
        <v>5301056</v>
      </c>
      <c r="B5278" s="272" t="s">
        <v>20238</v>
      </c>
      <c r="C5278" s="271" t="s">
        <v>2081</v>
      </c>
      <c r="D5278" s="273">
        <v>1277.49</v>
      </c>
    </row>
    <row r="5279" spans="1:4" ht="18">
      <c r="A5279" s="271">
        <v>5301057</v>
      </c>
      <c r="B5279" s="272" t="s">
        <v>20239</v>
      </c>
      <c r="C5279" s="271" t="s">
        <v>2081</v>
      </c>
      <c r="D5279" s="273">
        <v>1412.37</v>
      </c>
    </row>
    <row r="5280" spans="1:4" ht="18">
      <c r="A5280" s="271">
        <v>5301039</v>
      </c>
      <c r="B5280" s="272" t="s">
        <v>20240</v>
      </c>
      <c r="C5280" s="271" t="s">
        <v>2081</v>
      </c>
      <c r="D5280" s="273">
        <v>1967.51</v>
      </c>
    </row>
    <row r="5281" spans="1:4" ht="18">
      <c r="A5281" s="271">
        <v>5301069</v>
      </c>
      <c r="B5281" s="272" t="s">
        <v>20241</v>
      </c>
      <c r="C5281" s="271" t="s">
        <v>2081</v>
      </c>
      <c r="D5281" s="273">
        <v>1758.26</v>
      </c>
    </row>
    <row r="5282" spans="1:4" ht="18">
      <c r="A5282" s="271">
        <v>5301051</v>
      </c>
      <c r="B5282" s="272" t="s">
        <v>20242</v>
      </c>
      <c r="C5282" s="271" t="s">
        <v>2081</v>
      </c>
      <c r="D5282" s="273">
        <v>2085.2399999999998</v>
      </c>
    </row>
    <row r="5283" spans="1:4" ht="18">
      <c r="A5283" s="271">
        <v>5301067</v>
      </c>
      <c r="B5283" s="272" t="s">
        <v>20243</v>
      </c>
      <c r="C5283" s="271" t="s">
        <v>2081</v>
      </c>
      <c r="D5283" s="273">
        <v>783.44</v>
      </c>
    </row>
    <row r="5284" spans="1:4" ht="18">
      <c r="A5284" s="271">
        <v>5301049</v>
      </c>
      <c r="B5284" s="272" t="s">
        <v>20244</v>
      </c>
      <c r="C5284" s="271" t="s">
        <v>2081</v>
      </c>
      <c r="D5284" s="273">
        <v>1109.74</v>
      </c>
    </row>
    <row r="5285" spans="1:4" ht="18">
      <c r="A5285" s="271">
        <v>5301068</v>
      </c>
      <c r="B5285" s="272" t="s">
        <v>20245</v>
      </c>
      <c r="C5285" s="271" t="s">
        <v>2081</v>
      </c>
      <c r="D5285" s="273">
        <v>991.43</v>
      </c>
    </row>
    <row r="5286" spans="1:4" ht="18">
      <c r="A5286" s="271">
        <v>5301050</v>
      </c>
      <c r="B5286" s="272" t="s">
        <v>20246</v>
      </c>
      <c r="C5286" s="271" t="s">
        <v>2081</v>
      </c>
      <c r="D5286" s="273">
        <v>1317.88</v>
      </c>
    </row>
    <row r="5287" spans="1:4" ht="18">
      <c r="A5287" s="271">
        <v>5301022</v>
      </c>
      <c r="B5287" s="272" t="s">
        <v>20247</v>
      </c>
      <c r="C5287" s="271" t="s">
        <v>2081</v>
      </c>
      <c r="D5287" s="273">
        <v>744.53</v>
      </c>
    </row>
    <row r="5288" spans="1:4" ht="18">
      <c r="A5288" s="271">
        <v>5301021</v>
      </c>
      <c r="B5288" s="272" t="s">
        <v>20248</v>
      </c>
      <c r="C5288" s="271" t="s">
        <v>2081</v>
      </c>
      <c r="D5288" s="273">
        <v>471.49</v>
      </c>
    </row>
    <row r="5289" spans="1:4" ht="18">
      <c r="A5289" s="271">
        <v>5301020</v>
      </c>
      <c r="B5289" s="272" t="s">
        <v>20249</v>
      </c>
      <c r="C5289" s="271" t="s">
        <v>42</v>
      </c>
      <c r="D5289" s="273">
        <v>284</v>
      </c>
    </row>
    <row r="5290" spans="1:4" ht="18">
      <c r="A5290" s="271">
        <v>5301018</v>
      </c>
      <c r="B5290" s="272" t="s">
        <v>20250</v>
      </c>
      <c r="C5290" s="271" t="s">
        <v>42</v>
      </c>
      <c r="D5290" s="273">
        <v>64.55</v>
      </c>
    </row>
    <row r="5291" spans="1:4" ht="18">
      <c r="A5291" s="271">
        <v>5301019</v>
      </c>
      <c r="B5291" s="272" t="s">
        <v>20251</v>
      </c>
      <c r="C5291" s="271" t="s">
        <v>42</v>
      </c>
      <c r="D5291" s="273">
        <v>179.76</v>
      </c>
    </row>
    <row r="5292" spans="1:4" ht="18">
      <c r="A5292" s="271">
        <v>5301077</v>
      </c>
      <c r="B5292" s="272" t="s">
        <v>20252</v>
      </c>
      <c r="C5292" s="271" t="s">
        <v>2081</v>
      </c>
      <c r="D5292" s="273">
        <v>5728.51</v>
      </c>
    </row>
    <row r="5293" spans="1:4" ht="18">
      <c r="A5293" s="271">
        <v>5301078</v>
      </c>
      <c r="B5293" s="272" t="s">
        <v>20253</v>
      </c>
      <c r="C5293" s="271" t="s">
        <v>2081</v>
      </c>
      <c r="D5293" s="273">
        <v>5921.28</v>
      </c>
    </row>
    <row r="5294" spans="1:4" ht="18">
      <c r="A5294" s="271">
        <v>5301079</v>
      </c>
      <c r="B5294" s="272" t="s">
        <v>20254</v>
      </c>
      <c r="C5294" s="271" t="s">
        <v>2081</v>
      </c>
      <c r="D5294" s="273">
        <v>9378.66</v>
      </c>
    </row>
    <row r="5295" spans="1:4" ht="18">
      <c r="A5295" s="271">
        <v>5301080</v>
      </c>
      <c r="B5295" s="272" t="s">
        <v>20255</v>
      </c>
      <c r="C5295" s="271" t="s">
        <v>2081</v>
      </c>
      <c r="D5295" s="273">
        <v>9719.44</v>
      </c>
    </row>
    <row r="5296" spans="1:4" ht="18">
      <c r="A5296" s="271">
        <v>5301081</v>
      </c>
      <c r="B5296" s="272" t="s">
        <v>20256</v>
      </c>
      <c r="C5296" s="271" t="s">
        <v>2081</v>
      </c>
      <c r="D5296" s="273">
        <v>10903.59</v>
      </c>
    </row>
    <row r="5297" spans="1:4" ht="18">
      <c r="A5297" s="271">
        <v>5301023</v>
      </c>
      <c r="B5297" s="272" t="s">
        <v>20257</v>
      </c>
      <c r="C5297" s="271" t="s">
        <v>2081</v>
      </c>
      <c r="D5297" s="273">
        <v>4917.09</v>
      </c>
    </row>
    <row r="5298" spans="1:4" ht="18">
      <c r="A5298" s="271">
        <v>5301024</v>
      </c>
      <c r="B5298" s="272" t="s">
        <v>20258</v>
      </c>
      <c r="C5298" s="271" t="s">
        <v>2081</v>
      </c>
      <c r="D5298" s="273">
        <v>5109.8599999999997</v>
      </c>
    </row>
    <row r="5299" spans="1:4" ht="18">
      <c r="A5299" s="271">
        <v>5301025</v>
      </c>
      <c r="B5299" s="272" t="s">
        <v>20259</v>
      </c>
      <c r="C5299" s="271" t="s">
        <v>2081</v>
      </c>
      <c r="D5299" s="273">
        <v>8567.24</v>
      </c>
    </row>
    <row r="5300" spans="1:4" ht="18">
      <c r="A5300" s="271">
        <v>5301026</v>
      </c>
      <c r="B5300" s="272" t="s">
        <v>20260</v>
      </c>
      <c r="C5300" s="271" t="s">
        <v>2081</v>
      </c>
      <c r="D5300" s="273">
        <v>8908.01</v>
      </c>
    </row>
    <row r="5301" spans="1:4" ht="18">
      <c r="A5301" s="271">
        <v>5301027</v>
      </c>
      <c r="B5301" s="272" t="s">
        <v>20261</v>
      </c>
      <c r="C5301" s="271" t="s">
        <v>2081</v>
      </c>
      <c r="D5301" s="273">
        <v>10092.17</v>
      </c>
    </row>
    <row r="5302" spans="1:4" ht="18">
      <c r="A5302" s="271">
        <v>5301028</v>
      </c>
      <c r="B5302" s="272" t="s">
        <v>20262</v>
      </c>
      <c r="C5302" s="271" t="s">
        <v>2081</v>
      </c>
      <c r="D5302" s="273">
        <v>4860.09</v>
      </c>
    </row>
    <row r="5303" spans="1:4" ht="18">
      <c r="A5303" s="271">
        <v>5301082</v>
      </c>
      <c r="B5303" s="272" t="s">
        <v>20263</v>
      </c>
      <c r="C5303" s="271" t="s">
        <v>2081</v>
      </c>
      <c r="D5303" s="273">
        <v>5634.17</v>
      </c>
    </row>
    <row r="5304" spans="1:4" ht="18">
      <c r="A5304" s="271">
        <v>5301029</v>
      </c>
      <c r="B5304" s="272" t="s">
        <v>20264</v>
      </c>
      <c r="C5304" s="271" t="s">
        <v>2081</v>
      </c>
      <c r="D5304" s="273">
        <v>5052.8599999999997</v>
      </c>
    </row>
    <row r="5305" spans="1:4" ht="18">
      <c r="A5305" s="271">
        <v>5301083</v>
      </c>
      <c r="B5305" s="272" t="s">
        <v>20265</v>
      </c>
      <c r="C5305" s="271" t="s">
        <v>2081</v>
      </c>
      <c r="D5305" s="273">
        <v>5826.94</v>
      </c>
    </row>
    <row r="5306" spans="1:4" ht="18">
      <c r="A5306" s="271">
        <v>5301030</v>
      </c>
      <c r="B5306" s="272" t="s">
        <v>20266</v>
      </c>
      <c r="C5306" s="271" t="s">
        <v>2081</v>
      </c>
      <c r="D5306" s="273">
        <v>8510.24</v>
      </c>
    </row>
    <row r="5307" spans="1:4" ht="18">
      <c r="A5307" s="271">
        <v>5301084</v>
      </c>
      <c r="B5307" s="272" t="s">
        <v>20267</v>
      </c>
      <c r="C5307" s="271" t="s">
        <v>2081</v>
      </c>
      <c r="D5307" s="273">
        <v>9284.32</v>
      </c>
    </row>
    <row r="5308" spans="1:4" ht="18">
      <c r="A5308" s="271">
        <v>5301031</v>
      </c>
      <c r="B5308" s="272" t="s">
        <v>20268</v>
      </c>
      <c r="C5308" s="271" t="s">
        <v>2081</v>
      </c>
      <c r="D5308" s="273">
        <v>8851.01</v>
      </c>
    </row>
    <row r="5309" spans="1:4" ht="18">
      <c r="A5309" s="271">
        <v>5301085</v>
      </c>
      <c r="B5309" s="272" t="s">
        <v>20269</v>
      </c>
      <c r="C5309" s="271" t="s">
        <v>2081</v>
      </c>
      <c r="D5309" s="273">
        <v>9625.09</v>
      </c>
    </row>
    <row r="5310" spans="1:4" ht="18">
      <c r="A5310" s="271">
        <v>5301032</v>
      </c>
      <c r="B5310" s="272" t="s">
        <v>20270</v>
      </c>
      <c r="C5310" s="271" t="s">
        <v>2081</v>
      </c>
      <c r="D5310" s="273">
        <v>10035.17</v>
      </c>
    </row>
    <row r="5311" spans="1:4" ht="18">
      <c r="A5311" s="271">
        <v>5301086</v>
      </c>
      <c r="B5311" s="272" t="s">
        <v>20271</v>
      </c>
      <c r="C5311" s="271" t="s">
        <v>2081</v>
      </c>
      <c r="D5311" s="273">
        <v>10809.25</v>
      </c>
    </row>
    <row r="5312" spans="1:4">
      <c r="A5312" s="271">
        <v>5301033</v>
      </c>
      <c r="B5312" s="272" t="s">
        <v>20272</v>
      </c>
      <c r="C5312" s="271" t="s">
        <v>2081</v>
      </c>
      <c r="D5312" s="273">
        <v>60.33</v>
      </c>
    </row>
    <row r="5313" spans="1:4" ht="18">
      <c r="A5313" s="271">
        <v>5301034</v>
      </c>
      <c r="B5313" s="272" t="s">
        <v>20273</v>
      </c>
      <c r="C5313" s="271" t="s">
        <v>2081</v>
      </c>
      <c r="D5313" s="273">
        <v>418.43</v>
      </c>
    </row>
    <row r="5314" spans="1:4" ht="18">
      <c r="A5314" s="271">
        <v>5301073</v>
      </c>
      <c r="B5314" s="272" t="s">
        <v>20274</v>
      </c>
      <c r="C5314" s="271" t="s">
        <v>2081</v>
      </c>
      <c r="D5314" s="273">
        <v>367.81</v>
      </c>
    </row>
    <row r="5315" spans="1:4" ht="18">
      <c r="A5315" s="271">
        <v>5301074</v>
      </c>
      <c r="B5315" s="272" t="s">
        <v>20275</v>
      </c>
      <c r="C5315" s="271" t="s">
        <v>2081</v>
      </c>
      <c r="D5315" s="273">
        <v>1139.3399999999999</v>
      </c>
    </row>
    <row r="5316" spans="1:4" ht="18">
      <c r="A5316" s="271">
        <v>5301015</v>
      </c>
      <c r="B5316" s="272" t="s">
        <v>20276</v>
      </c>
      <c r="C5316" s="271" t="s">
        <v>2081</v>
      </c>
      <c r="D5316" s="273">
        <v>769.41</v>
      </c>
    </row>
    <row r="5317" spans="1:4" ht="18">
      <c r="A5317" s="271">
        <v>5300992</v>
      </c>
      <c r="B5317" s="272" t="s">
        <v>20277</v>
      </c>
      <c r="C5317" s="271" t="s">
        <v>14210</v>
      </c>
      <c r="D5317" s="273">
        <v>10.31</v>
      </c>
    </row>
    <row r="5318" spans="1:4" ht="18">
      <c r="A5318" s="271">
        <v>5300994</v>
      </c>
      <c r="B5318" s="272" t="s">
        <v>20278</v>
      </c>
      <c r="C5318" s="271" t="s">
        <v>14210</v>
      </c>
      <c r="D5318" s="273">
        <v>10.24</v>
      </c>
    </row>
    <row r="5319" spans="1:4" ht="18">
      <c r="A5319" s="271">
        <v>5300993</v>
      </c>
      <c r="B5319" s="272" t="s">
        <v>20279</v>
      </c>
      <c r="C5319" s="271" t="s">
        <v>14210</v>
      </c>
      <c r="D5319" s="273">
        <v>7.91</v>
      </c>
    </row>
    <row r="5320" spans="1:4">
      <c r="A5320" s="271">
        <v>5301088</v>
      </c>
      <c r="B5320" s="272" t="s">
        <v>20280</v>
      </c>
      <c r="C5320" s="271" t="s">
        <v>2081</v>
      </c>
      <c r="D5320" s="273">
        <v>284.54000000000002</v>
      </c>
    </row>
    <row r="5321" spans="1:4">
      <c r="A5321" s="271">
        <v>5301004</v>
      </c>
      <c r="B5321" s="272" t="s">
        <v>20281</v>
      </c>
      <c r="C5321" s="271" t="s">
        <v>2081</v>
      </c>
      <c r="D5321" s="273">
        <v>398.6</v>
      </c>
    </row>
    <row r="5322" spans="1:4">
      <c r="A5322" s="271">
        <v>5301087</v>
      </c>
      <c r="B5322" s="272" t="s">
        <v>20282</v>
      </c>
      <c r="C5322" s="271" t="s">
        <v>2081</v>
      </c>
      <c r="D5322" s="273">
        <v>173.2</v>
      </c>
    </row>
    <row r="5323" spans="1:4">
      <c r="A5323" s="271">
        <v>5301005</v>
      </c>
      <c r="B5323" s="272" t="s">
        <v>20283</v>
      </c>
      <c r="C5323" s="271" t="s">
        <v>2081</v>
      </c>
      <c r="D5323" s="273">
        <v>301.5</v>
      </c>
    </row>
    <row r="5324" spans="1:4">
      <c r="A5324" s="271">
        <v>5301006</v>
      </c>
      <c r="B5324" s="272" t="s">
        <v>20284</v>
      </c>
      <c r="C5324" s="271" t="s">
        <v>2081</v>
      </c>
      <c r="D5324" s="273">
        <v>371.05</v>
      </c>
    </row>
    <row r="5325" spans="1:4">
      <c r="A5325" s="271">
        <v>5301008</v>
      </c>
      <c r="B5325" s="272" t="s">
        <v>20285</v>
      </c>
      <c r="C5325" s="271" t="s">
        <v>2081</v>
      </c>
      <c r="D5325" s="273">
        <v>668.05</v>
      </c>
    </row>
    <row r="5326" spans="1:4">
      <c r="A5326" s="271">
        <v>5301007</v>
      </c>
      <c r="B5326" s="272" t="s">
        <v>20286</v>
      </c>
      <c r="C5326" s="271" t="s">
        <v>2081</v>
      </c>
      <c r="D5326" s="273">
        <v>628.91999999999996</v>
      </c>
    </row>
    <row r="5327" spans="1:4">
      <c r="A5327" s="271">
        <v>5301009</v>
      </c>
      <c r="B5327" s="272" t="s">
        <v>20287</v>
      </c>
      <c r="C5327" s="271" t="s">
        <v>2081</v>
      </c>
      <c r="D5327" s="273">
        <v>189.18</v>
      </c>
    </row>
    <row r="5328" spans="1:4">
      <c r="A5328" s="271">
        <v>5301010</v>
      </c>
      <c r="B5328" s="272" t="s">
        <v>20288</v>
      </c>
      <c r="C5328" s="271" t="s">
        <v>2081</v>
      </c>
      <c r="D5328" s="273">
        <v>286.52</v>
      </c>
    </row>
    <row r="5329" spans="1:4">
      <c r="A5329" s="271">
        <v>5301011</v>
      </c>
      <c r="B5329" s="272" t="s">
        <v>20289</v>
      </c>
      <c r="C5329" s="271" t="s">
        <v>2081</v>
      </c>
      <c r="D5329" s="273">
        <v>237.15</v>
      </c>
    </row>
    <row r="5330" spans="1:4">
      <c r="A5330" s="271">
        <v>5301012</v>
      </c>
      <c r="B5330" s="272" t="s">
        <v>20290</v>
      </c>
      <c r="C5330" s="271" t="s">
        <v>2081</v>
      </c>
      <c r="D5330" s="273">
        <v>167.89</v>
      </c>
    </row>
    <row r="5331" spans="1:4">
      <c r="A5331" s="271">
        <v>5301013</v>
      </c>
      <c r="B5331" s="272" t="s">
        <v>20291</v>
      </c>
      <c r="C5331" s="271" t="s">
        <v>2081</v>
      </c>
      <c r="D5331" s="273">
        <v>144.47999999999999</v>
      </c>
    </row>
    <row r="5332" spans="1:4" ht="18">
      <c r="A5332" s="271">
        <v>5301016</v>
      </c>
      <c r="B5332" s="272" t="s">
        <v>20292</v>
      </c>
      <c r="C5332" s="271" t="s">
        <v>2081</v>
      </c>
      <c r="D5332" s="273">
        <v>1257.5999999999999</v>
      </c>
    </row>
    <row r="5333" spans="1:4" ht="18">
      <c r="A5333" s="271">
        <v>5301017</v>
      </c>
      <c r="B5333" s="272" t="s">
        <v>20293</v>
      </c>
      <c r="C5333" s="271" t="s">
        <v>2081</v>
      </c>
      <c r="D5333" s="273">
        <v>934.46</v>
      </c>
    </row>
    <row r="5334" spans="1:4">
      <c r="A5334" s="271">
        <v>5301035</v>
      </c>
      <c r="B5334" s="272" t="s">
        <v>20294</v>
      </c>
      <c r="C5334" s="271" t="s">
        <v>2081</v>
      </c>
      <c r="D5334" s="273">
        <v>87.36</v>
      </c>
    </row>
    <row r="5335" spans="1:4" ht="18">
      <c r="A5335" s="271">
        <v>5301036</v>
      </c>
      <c r="B5335" s="272" t="s">
        <v>20295</v>
      </c>
      <c r="C5335" s="271" t="s">
        <v>2081</v>
      </c>
      <c r="D5335" s="273">
        <v>836.87</v>
      </c>
    </row>
    <row r="5336" spans="1:4" ht="18">
      <c r="A5336" s="271">
        <v>5301075</v>
      </c>
      <c r="B5336" s="272" t="s">
        <v>20296</v>
      </c>
      <c r="C5336" s="271" t="s">
        <v>2081</v>
      </c>
      <c r="D5336" s="273">
        <v>418.73</v>
      </c>
    </row>
    <row r="5337" spans="1:4" ht="18">
      <c r="A5337" s="271">
        <v>5301076</v>
      </c>
      <c r="B5337" s="272" t="s">
        <v>20297</v>
      </c>
      <c r="C5337" s="271" t="s">
        <v>2081</v>
      </c>
      <c r="D5337" s="273">
        <v>1242.6099999999999</v>
      </c>
    </row>
    <row r="5338" spans="1:4" ht="18">
      <c r="A5338" s="271">
        <v>5405977</v>
      </c>
      <c r="B5338" s="272" t="s">
        <v>20298</v>
      </c>
      <c r="C5338" s="271" t="s">
        <v>15152</v>
      </c>
      <c r="D5338" s="273">
        <v>33.36</v>
      </c>
    </row>
    <row r="5339" spans="1:4" ht="18">
      <c r="A5339" s="271">
        <v>5406044</v>
      </c>
      <c r="B5339" s="272" t="s">
        <v>20299</v>
      </c>
      <c r="C5339" s="271" t="s">
        <v>15152</v>
      </c>
      <c r="D5339" s="273">
        <v>198.14</v>
      </c>
    </row>
    <row r="5340" spans="1:4" ht="18">
      <c r="A5340" s="271">
        <v>5406045</v>
      </c>
      <c r="B5340" s="272" t="s">
        <v>20300</v>
      </c>
      <c r="C5340" s="271" t="s">
        <v>15152</v>
      </c>
      <c r="D5340" s="273">
        <v>210.87</v>
      </c>
    </row>
    <row r="5341" spans="1:4" ht="18">
      <c r="A5341" s="271">
        <v>5406046</v>
      </c>
      <c r="B5341" s="272" t="s">
        <v>20301</v>
      </c>
      <c r="C5341" s="271" t="s">
        <v>15152</v>
      </c>
      <c r="D5341" s="273">
        <v>236.16</v>
      </c>
    </row>
    <row r="5342" spans="1:4" ht="18">
      <c r="A5342" s="271">
        <v>5406047</v>
      </c>
      <c r="B5342" s="272" t="s">
        <v>20302</v>
      </c>
      <c r="C5342" s="271" t="s">
        <v>15152</v>
      </c>
      <c r="D5342" s="273">
        <v>312.19</v>
      </c>
    </row>
    <row r="5343" spans="1:4" ht="18">
      <c r="A5343" s="271">
        <v>5405978</v>
      </c>
      <c r="B5343" s="272" t="s">
        <v>20303</v>
      </c>
      <c r="C5343" s="271" t="s">
        <v>15152</v>
      </c>
      <c r="D5343" s="273">
        <v>58.81</v>
      </c>
    </row>
    <row r="5344" spans="1:4" ht="18">
      <c r="A5344" s="271">
        <v>5405982</v>
      </c>
      <c r="B5344" s="272" t="s">
        <v>20304</v>
      </c>
      <c r="C5344" s="271" t="s">
        <v>15152</v>
      </c>
      <c r="D5344" s="273">
        <v>71.38</v>
      </c>
    </row>
    <row r="5345" spans="1:4" ht="18">
      <c r="A5345" s="271">
        <v>5405983</v>
      </c>
      <c r="B5345" s="272" t="s">
        <v>20305</v>
      </c>
      <c r="C5345" s="271" t="s">
        <v>15152</v>
      </c>
      <c r="D5345" s="273">
        <v>84.1</v>
      </c>
    </row>
    <row r="5346" spans="1:4" ht="18">
      <c r="A5346" s="271">
        <v>5405984</v>
      </c>
      <c r="B5346" s="272" t="s">
        <v>20306</v>
      </c>
      <c r="C5346" s="271" t="s">
        <v>15152</v>
      </c>
      <c r="D5346" s="273">
        <v>109.39</v>
      </c>
    </row>
    <row r="5347" spans="1:4" ht="18">
      <c r="A5347" s="271">
        <v>5405985</v>
      </c>
      <c r="B5347" s="272" t="s">
        <v>20307</v>
      </c>
      <c r="C5347" s="271" t="s">
        <v>15152</v>
      </c>
      <c r="D5347" s="273">
        <v>134.84</v>
      </c>
    </row>
    <row r="5348" spans="1:4" ht="18">
      <c r="A5348" s="271">
        <v>5406043</v>
      </c>
      <c r="B5348" s="272" t="s">
        <v>20308</v>
      </c>
      <c r="C5348" s="271" t="s">
        <v>15152</v>
      </c>
      <c r="D5348" s="273">
        <v>160.13</v>
      </c>
    </row>
    <row r="5349" spans="1:4" ht="18">
      <c r="A5349" s="271">
        <v>5405975</v>
      </c>
      <c r="B5349" s="272" t="s">
        <v>20309</v>
      </c>
      <c r="C5349" s="271" t="s">
        <v>14210</v>
      </c>
      <c r="D5349" s="273">
        <v>33.94</v>
      </c>
    </row>
    <row r="5350" spans="1:4" ht="18">
      <c r="A5350" s="271">
        <v>5405970</v>
      </c>
      <c r="B5350" s="272" t="s">
        <v>20310</v>
      </c>
      <c r="C5350" s="271" t="s">
        <v>15152</v>
      </c>
      <c r="D5350" s="273">
        <v>1266.25</v>
      </c>
    </row>
    <row r="5351" spans="1:4" ht="18">
      <c r="A5351" s="271">
        <v>5405972</v>
      </c>
      <c r="B5351" s="272" t="s">
        <v>20311</v>
      </c>
      <c r="C5351" s="271" t="s">
        <v>15152</v>
      </c>
      <c r="D5351" s="273">
        <v>1173.48</v>
      </c>
    </row>
    <row r="5352" spans="1:4" ht="18">
      <c r="A5352" s="271">
        <v>5405971</v>
      </c>
      <c r="B5352" s="272" t="s">
        <v>20312</v>
      </c>
      <c r="C5352" s="271" t="s">
        <v>15152</v>
      </c>
      <c r="D5352" s="273">
        <v>1379.31</v>
      </c>
    </row>
    <row r="5353" spans="1:4" ht="18">
      <c r="A5353" s="271">
        <v>5405973</v>
      </c>
      <c r="B5353" s="272" t="s">
        <v>20313</v>
      </c>
      <c r="C5353" s="271" t="s">
        <v>15152</v>
      </c>
      <c r="D5353" s="273">
        <v>1286.54</v>
      </c>
    </row>
    <row r="5354" spans="1:4" ht="18">
      <c r="A5354" s="271">
        <v>5405986</v>
      </c>
      <c r="B5354" s="272" t="s">
        <v>20314</v>
      </c>
      <c r="C5354" s="271" t="s">
        <v>14210</v>
      </c>
      <c r="D5354" s="273">
        <v>11.08</v>
      </c>
    </row>
    <row r="5355" spans="1:4">
      <c r="A5355" s="271">
        <v>5405976</v>
      </c>
      <c r="B5355" s="272" t="s">
        <v>20315</v>
      </c>
      <c r="C5355" s="271" t="s">
        <v>14210</v>
      </c>
      <c r="D5355" s="273">
        <v>100.54</v>
      </c>
    </row>
    <row r="5356" spans="1:4" ht="18">
      <c r="A5356" s="271">
        <v>5406023</v>
      </c>
      <c r="B5356" s="272" t="s">
        <v>20316</v>
      </c>
      <c r="C5356" s="271" t="s">
        <v>14210</v>
      </c>
      <c r="D5356" s="273">
        <v>296.91000000000003</v>
      </c>
    </row>
    <row r="5357" spans="1:4" ht="18">
      <c r="A5357" s="271">
        <v>5406033</v>
      </c>
      <c r="B5357" s="272" t="s">
        <v>20317</v>
      </c>
      <c r="C5357" s="271" t="s">
        <v>14210</v>
      </c>
      <c r="D5357" s="273">
        <v>283.92</v>
      </c>
    </row>
    <row r="5358" spans="1:4" ht="18">
      <c r="A5358" s="271">
        <v>5406024</v>
      </c>
      <c r="B5358" s="272" t="s">
        <v>20318</v>
      </c>
      <c r="C5358" s="271" t="s">
        <v>14210</v>
      </c>
      <c r="D5358" s="273">
        <v>312.73</v>
      </c>
    </row>
    <row r="5359" spans="1:4" ht="18">
      <c r="A5359" s="271">
        <v>5406034</v>
      </c>
      <c r="B5359" s="272" t="s">
        <v>20319</v>
      </c>
      <c r="C5359" s="271" t="s">
        <v>14210</v>
      </c>
      <c r="D5359" s="273">
        <v>299.75</v>
      </c>
    </row>
    <row r="5360" spans="1:4" ht="18">
      <c r="A5360" s="271">
        <v>5406031</v>
      </c>
      <c r="B5360" s="272" t="s">
        <v>20320</v>
      </c>
      <c r="C5360" s="271" t="s">
        <v>14210</v>
      </c>
      <c r="D5360" s="273">
        <v>281.29000000000002</v>
      </c>
    </row>
    <row r="5361" spans="1:4" ht="18">
      <c r="A5361" s="271">
        <v>5406041</v>
      </c>
      <c r="B5361" s="272" t="s">
        <v>20321</v>
      </c>
      <c r="C5361" s="271" t="s">
        <v>14210</v>
      </c>
      <c r="D5361" s="273">
        <v>268.3</v>
      </c>
    </row>
    <row r="5362" spans="1:4" ht="18">
      <c r="A5362" s="271">
        <v>5406032</v>
      </c>
      <c r="B5362" s="272" t="s">
        <v>20322</v>
      </c>
      <c r="C5362" s="271" t="s">
        <v>14210</v>
      </c>
      <c r="D5362" s="273">
        <v>297.11</v>
      </c>
    </row>
    <row r="5363" spans="1:4" ht="18">
      <c r="A5363" s="271">
        <v>5406042</v>
      </c>
      <c r="B5363" s="272" t="s">
        <v>20323</v>
      </c>
      <c r="C5363" s="271" t="s">
        <v>14210</v>
      </c>
      <c r="D5363" s="273">
        <v>284.13</v>
      </c>
    </row>
    <row r="5364" spans="1:4" ht="18">
      <c r="A5364" s="271">
        <v>5406025</v>
      </c>
      <c r="B5364" s="272" t="s">
        <v>20324</v>
      </c>
      <c r="C5364" s="271" t="s">
        <v>14210</v>
      </c>
      <c r="D5364" s="273">
        <v>285.45</v>
      </c>
    </row>
    <row r="5365" spans="1:4" ht="18">
      <c r="A5365" s="271">
        <v>5406035</v>
      </c>
      <c r="B5365" s="272" t="s">
        <v>20325</v>
      </c>
      <c r="C5365" s="271" t="s">
        <v>14210</v>
      </c>
      <c r="D5365" s="273">
        <v>272.45999999999998</v>
      </c>
    </row>
    <row r="5366" spans="1:4" ht="18">
      <c r="A5366" s="271">
        <v>5406026</v>
      </c>
      <c r="B5366" s="272" t="s">
        <v>20326</v>
      </c>
      <c r="C5366" s="271" t="s">
        <v>14210</v>
      </c>
      <c r="D5366" s="273">
        <v>301.27999999999997</v>
      </c>
    </row>
    <row r="5367" spans="1:4" ht="18">
      <c r="A5367" s="271">
        <v>5406036</v>
      </c>
      <c r="B5367" s="272" t="s">
        <v>20327</v>
      </c>
      <c r="C5367" s="271" t="s">
        <v>14210</v>
      </c>
      <c r="D5367" s="273">
        <v>288.29000000000002</v>
      </c>
    </row>
    <row r="5368" spans="1:4" ht="18">
      <c r="A5368" s="271">
        <v>5406027</v>
      </c>
      <c r="B5368" s="272" t="s">
        <v>20328</v>
      </c>
      <c r="C5368" s="271" t="s">
        <v>14210</v>
      </c>
      <c r="D5368" s="273">
        <v>283.27</v>
      </c>
    </row>
    <row r="5369" spans="1:4" ht="18">
      <c r="A5369" s="271">
        <v>5406037</v>
      </c>
      <c r="B5369" s="272" t="s">
        <v>20329</v>
      </c>
      <c r="C5369" s="271" t="s">
        <v>14210</v>
      </c>
      <c r="D5369" s="273">
        <v>270.27999999999997</v>
      </c>
    </row>
    <row r="5370" spans="1:4" ht="18">
      <c r="A5370" s="271">
        <v>5406028</v>
      </c>
      <c r="B5370" s="272" t="s">
        <v>20330</v>
      </c>
      <c r="C5370" s="271" t="s">
        <v>14210</v>
      </c>
      <c r="D5370" s="273">
        <v>299.10000000000002</v>
      </c>
    </row>
    <row r="5371" spans="1:4" ht="18">
      <c r="A5371" s="271">
        <v>5406038</v>
      </c>
      <c r="B5371" s="272" t="s">
        <v>20331</v>
      </c>
      <c r="C5371" s="271" t="s">
        <v>14210</v>
      </c>
      <c r="D5371" s="273">
        <v>286.11</v>
      </c>
    </row>
    <row r="5372" spans="1:4" ht="18">
      <c r="A5372" s="271">
        <v>5406029</v>
      </c>
      <c r="B5372" s="272" t="s">
        <v>20332</v>
      </c>
      <c r="C5372" s="271" t="s">
        <v>14210</v>
      </c>
      <c r="D5372" s="273">
        <v>282.06</v>
      </c>
    </row>
    <row r="5373" spans="1:4" ht="18">
      <c r="A5373" s="271">
        <v>5406039</v>
      </c>
      <c r="B5373" s="272" t="s">
        <v>20333</v>
      </c>
      <c r="C5373" s="271" t="s">
        <v>14210</v>
      </c>
      <c r="D5373" s="273">
        <v>269.07</v>
      </c>
    </row>
    <row r="5374" spans="1:4" ht="18">
      <c r="A5374" s="271">
        <v>5406030</v>
      </c>
      <c r="B5374" s="272" t="s">
        <v>20334</v>
      </c>
      <c r="C5374" s="271" t="s">
        <v>14210</v>
      </c>
      <c r="D5374" s="273">
        <v>297.89</v>
      </c>
    </row>
    <row r="5375" spans="1:4" ht="18">
      <c r="A5375" s="271">
        <v>5406040</v>
      </c>
      <c r="B5375" s="272" t="s">
        <v>20335</v>
      </c>
      <c r="C5375" s="271" t="s">
        <v>14210</v>
      </c>
      <c r="D5375" s="273">
        <v>284.89999999999998</v>
      </c>
    </row>
    <row r="5376" spans="1:4">
      <c r="A5376" s="271">
        <v>5405987</v>
      </c>
      <c r="B5376" s="272" t="s">
        <v>20336</v>
      </c>
      <c r="C5376" s="271" t="s">
        <v>2081</v>
      </c>
      <c r="D5376" s="273">
        <v>7.59</v>
      </c>
    </row>
    <row r="5377" spans="1:4" ht="18">
      <c r="A5377" s="271">
        <v>5405979</v>
      </c>
      <c r="B5377" s="272" t="s">
        <v>20337</v>
      </c>
      <c r="C5377" s="271" t="s">
        <v>14210</v>
      </c>
      <c r="D5377" s="273">
        <v>13.13</v>
      </c>
    </row>
    <row r="5378" spans="1:4">
      <c r="A5378" s="271">
        <v>5502806</v>
      </c>
      <c r="B5378" s="272" t="s">
        <v>20338</v>
      </c>
      <c r="C5378" s="271" t="s">
        <v>15152</v>
      </c>
      <c r="D5378" s="273">
        <v>94.18</v>
      </c>
    </row>
    <row r="5379" spans="1:4">
      <c r="A5379" s="271">
        <v>5502807</v>
      </c>
      <c r="B5379" s="272" t="s">
        <v>20339</v>
      </c>
      <c r="C5379" s="271" t="s">
        <v>15152</v>
      </c>
      <c r="D5379" s="273">
        <v>10.85</v>
      </c>
    </row>
    <row r="5380" spans="1:4">
      <c r="A5380" s="271">
        <v>5503041</v>
      </c>
      <c r="B5380" s="272" t="s">
        <v>20340</v>
      </c>
      <c r="C5380" s="271" t="s">
        <v>15152</v>
      </c>
      <c r="D5380" s="273">
        <v>6.35</v>
      </c>
    </row>
    <row r="5381" spans="1:4">
      <c r="A5381" s="271">
        <v>5502978</v>
      </c>
      <c r="B5381" s="272" t="s">
        <v>20341</v>
      </c>
      <c r="C5381" s="271" t="s">
        <v>15152</v>
      </c>
      <c r="D5381" s="273">
        <v>3.71</v>
      </c>
    </row>
    <row r="5382" spans="1:4">
      <c r="A5382" s="271">
        <v>5502822</v>
      </c>
      <c r="B5382" s="272" t="s">
        <v>20342</v>
      </c>
      <c r="C5382" s="271" t="s">
        <v>15152</v>
      </c>
      <c r="D5382" s="273">
        <v>32.72</v>
      </c>
    </row>
    <row r="5383" spans="1:4">
      <c r="A5383" s="271">
        <v>5502979</v>
      </c>
      <c r="B5383" s="272" t="s">
        <v>20343</v>
      </c>
      <c r="C5383" s="271" t="s">
        <v>15152</v>
      </c>
      <c r="D5383" s="273">
        <v>12.69</v>
      </c>
    </row>
    <row r="5384" spans="1:4" ht="18">
      <c r="A5384" s="271">
        <v>5501700</v>
      </c>
      <c r="B5384" s="272" t="s">
        <v>20344</v>
      </c>
      <c r="C5384" s="271" t="s">
        <v>14210</v>
      </c>
      <c r="D5384" s="273">
        <v>0.4</v>
      </c>
    </row>
    <row r="5385" spans="1:4">
      <c r="A5385" s="271">
        <v>5500991</v>
      </c>
      <c r="B5385" s="272" t="s">
        <v>20345</v>
      </c>
      <c r="C5385" s="271" t="s">
        <v>15152</v>
      </c>
      <c r="D5385" s="273">
        <v>119.32</v>
      </c>
    </row>
    <row r="5386" spans="1:4">
      <c r="A5386" s="271">
        <v>5515739</v>
      </c>
      <c r="B5386" s="272" t="s">
        <v>20346</v>
      </c>
      <c r="C5386" s="271" t="s">
        <v>15152</v>
      </c>
      <c r="D5386" s="273">
        <v>33.68</v>
      </c>
    </row>
    <row r="5387" spans="1:4">
      <c r="A5387" s="271">
        <v>5505766</v>
      </c>
      <c r="B5387" s="272" t="s">
        <v>20347</v>
      </c>
      <c r="C5387" s="271" t="s">
        <v>15152</v>
      </c>
      <c r="D5387" s="273">
        <v>243.64</v>
      </c>
    </row>
    <row r="5388" spans="1:4">
      <c r="A5388" s="271">
        <v>5501701</v>
      </c>
      <c r="B5388" s="272" t="s">
        <v>20348</v>
      </c>
      <c r="C5388" s="271" t="s">
        <v>2081</v>
      </c>
      <c r="D5388" s="273">
        <v>29.81</v>
      </c>
    </row>
    <row r="5389" spans="1:4">
      <c r="A5389" s="271">
        <v>5501702</v>
      </c>
      <c r="B5389" s="272" t="s">
        <v>20349</v>
      </c>
      <c r="C5389" s="271" t="s">
        <v>2081</v>
      </c>
      <c r="D5389" s="273">
        <v>74.53</v>
      </c>
    </row>
    <row r="5390" spans="1:4" ht="18">
      <c r="A5390" s="271">
        <v>5502972</v>
      </c>
      <c r="B5390" s="272" t="s">
        <v>20350</v>
      </c>
      <c r="C5390" s="271" t="s">
        <v>15152</v>
      </c>
      <c r="D5390" s="273">
        <v>139.82</v>
      </c>
    </row>
    <row r="5391" spans="1:4" ht="18">
      <c r="A5391" s="271">
        <v>5502968</v>
      </c>
      <c r="B5391" s="272" t="s">
        <v>20351</v>
      </c>
      <c r="C5391" s="271" t="s">
        <v>15152</v>
      </c>
      <c r="D5391" s="273">
        <v>15.65</v>
      </c>
    </row>
    <row r="5392" spans="1:4" ht="18">
      <c r="A5392" s="271">
        <v>5502969</v>
      </c>
      <c r="B5392" s="272" t="s">
        <v>20352</v>
      </c>
      <c r="C5392" s="271" t="s">
        <v>15152</v>
      </c>
      <c r="D5392" s="273">
        <v>19.760000000000002</v>
      </c>
    </row>
    <row r="5393" spans="1:4" ht="18">
      <c r="A5393" s="271">
        <v>5502970</v>
      </c>
      <c r="B5393" s="272" t="s">
        <v>20353</v>
      </c>
      <c r="C5393" s="271" t="s">
        <v>15152</v>
      </c>
      <c r="D5393" s="273">
        <v>36.270000000000003</v>
      </c>
    </row>
    <row r="5394" spans="1:4" ht="18">
      <c r="A5394" s="271">
        <v>5502971</v>
      </c>
      <c r="B5394" s="272" t="s">
        <v>20354</v>
      </c>
      <c r="C5394" s="271" t="s">
        <v>15152</v>
      </c>
      <c r="D5394" s="273">
        <v>67.67</v>
      </c>
    </row>
    <row r="5395" spans="1:4">
      <c r="A5395" s="271">
        <v>5502663</v>
      </c>
      <c r="B5395" s="272" t="s">
        <v>20355</v>
      </c>
      <c r="C5395" s="271" t="s">
        <v>15152</v>
      </c>
      <c r="D5395" s="273">
        <v>26.83</v>
      </c>
    </row>
    <row r="5396" spans="1:4">
      <c r="A5396" s="271">
        <v>5502993</v>
      </c>
      <c r="B5396" s="272" t="s">
        <v>20356</v>
      </c>
      <c r="C5396" s="271" t="s">
        <v>15152</v>
      </c>
      <c r="D5396" s="273">
        <v>20.399999999999999</v>
      </c>
    </row>
    <row r="5397" spans="1:4" ht="18">
      <c r="A5397" s="271">
        <v>5502967</v>
      </c>
      <c r="B5397" s="272" t="s">
        <v>20357</v>
      </c>
      <c r="C5397" s="271" t="s">
        <v>15152</v>
      </c>
      <c r="D5397" s="273">
        <v>77.37</v>
      </c>
    </row>
    <row r="5398" spans="1:4" ht="18">
      <c r="A5398" s="271">
        <v>5502963</v>
      </c>
      <c r="B5398" s="272" t="s">
        <v>20358</v>
      </c>
      <c r="C5398" s="271" t="s">
        <v>15152</v>
      </c>
      <c r="D5398" s="273">
        <v>9.3699999999999992</v>
      </c>
    </row>
    <row r="5399" spans="1:4" ht="18">
      <c r="A5399" s="271">
        <v>5502964</v>
      </c>
      <c r="B5399" s="272" t="s">
        <v>20359</v>
      </c>
      <c r="C5399" s="271" t="s">
        <v>15152</v>
      </c>
      <c r="D5399" s="273">
        <v>11.75</v>
      </c>
    </row>
    <row r="5400" spans="1:4" ht="18">
      <c r="A5400" s="271">
        <v>5502965</v>
      </c>
      <c r="B5400" s="272" t="s">
        <v>20360</v>
      </c>
      <c r="C5400" s="271" t="s">
        <v>15152</v>
      </c>
      <c r="D5400" s="273">
        <v>21.19</v>
      </c>
    </row>
    <row r="5401" spans="1:4" ht="18">
      <c r="A5401" s="271">
        <v>5502966</v>
      </c>
      <c r="B5401" s="272" t="s">
        <v>20361</v>
      </c>
      <c r="C5401" s="271" t="s">
        <v>15152</v>
      </c>
      <c r="D5401" s="273">
        <v>38.92</v>
      </c>
    </row>
    <row r="5402" spans="1:4">
      <c r="A5402" s="271">
        <v>5501706</v>
      </c>
      <c r="B5402" s="272" t="s">
        <v>20362</v>
      </c>
      <c r="C5402" s="271" t="s">
        <v>15152</v>
      </c>
      <c r="D5402" s="273">
        <v>5.24</v>
      </c>
    </row>
    <row r="5403" spans="1:4" ht="18">
      <c r="A5403" s="271">
        <v>5501880</v>
      </c>
      <c r="B5403" s="272" t="s">
        <v>20363</v>
      </c>
      <c r="C5403" s="271" t="s">
        <v>15152</v>
      </c>
      <c r="D5403" s="273">
        <v>8.7899999999999991</v>
      </c>
    </row>
    <row r="5404" spans="1:4" ht="18">
      <c r="A5404" s="271">
        <v>5502114</v>
      </c>
      <c r="B5404" s="272" t="s">
        <v>20364</v>
      </c>
      <c r="C5404" s="271" t="s">
        <v>15152</v>
      </c>
      <c r="D5404" s="273">
        <v>5.89</v>
      </c>
    </row>
    <row r="5405" spans="1:4" ht="18">
      <c r="A5405" s="271">
        <v>5501906</v>
      </c>
      <c r="B5405" s="272" t="s">
        <v>20365</v>
      </c>
      <c r="C5405" s="271" t="s">
        <v>15152</v>
      </c>
      <c r="D5405" s="273">
        <v>7.87</v>
      </c>
    </row>
    <row r="5406" spans="1:4" ht="18">
      <c r="A5406" s="271">
        <v>5502140</v>
      </c>
      <c r="B5406" s="272" t="s">
        <v>20366</v>
      </c>
      <c r="C5406" s="271" t="s">
        <v>15152</v>
      </c>
      <c r="D5406" s="273">
        <v>4.96</v>
      </c>
    </row>
    <row r="5407" spans="1:4" ht="18">
      <c r="A5407" s="271">
        <v>5501932</v>
      </c>
      <c r="B5407" s="272" t="s">
        <v>20367</v>
      </c>
      <c r="C5407" s="271" t="s">
        <v>15152</v>
      </c>
      <c r="D5407" s="273">
        <v>7.4</v>
      </c>
    </row>
    <row r="5408" spans="1:4" ht="18">
      <c r="A5408" s="271">
        <v>5502166</v>
      </c>
      <c r="B5408" s="272" t="s">
        <v>20368</v>
      </c>
      <c r="C5408" s="271" t="s">
        <v>15152</v>
      </c>
      <c r="D5408" s="273">
        <v>4.7699999999999996</v>
      </c>
    </row>
    <row r="5409" spans="1:4" ht="18">
      <c r="A5409" s="271">
        <v>5501881</v>
      </c>
      <c r="B5409" s="272" t="s">
        <v>20369</v>
      </c>
      <c r="C5409" s="271" t="s">
        <v>15152</v>
      </c>
      <c r="D5409" s="273">
        <v>8.98</v>
      </c>
    </row>
    <row r="5410" spans="1:4" ht="18">
      <c r="A5410" s="271">
        <v>5502115</v>
      </c>
      <c r="B5410" s="272" t="s">
        <v>20370</v>
      </c>
      <c r="C5410" s="271" t="s">
        <v>15152</v>
      </c>
      <c r="D5410" s="273">
        <v>6.39</v>
      </c>
    </row>
    <row r="5411" spans="1:4" ht="18">
      <c r="A5411" s="271">
        <v>5501907</v>
      </c>
      <c r="B5411" s="272" t="s">
        <v>20371</v>
      </c>
      <c r="C5411" s="271" t="s">
        <v>15152</v>
      </c>
      <c r="D5411" s="273">
        <v>8</v>
      </c>
    </row>
    <row r="5412" spans="1:4" ht="18">
      <c r="A5412" s="271">
        <v>5502141</v>
      </c>
      <c r="B5412" s="272" t="s">
        <v>20372</v>
      </c>
      <c r="C5412" s="271" t="s">
        <v>15152</v>
      </c>
      <c r="D5412" s="273">
        <v>5.38</v>
      </c>
    </row>
    <row r="5413" spans="1:4" ht="18">
      <c r="A5413" s="271">
        <v>5501933</v>
      </c>
      <c r="B5413" s="272" t="s">
        <v>20373</v>
      </c>
      <c r="C5413" s="271" t="s">
        <v>15152</v>
      </c>
      <c r="D5413" s="273">
        <v>7.5</v>
      </c>
    </row>
    <row r="5414" spans="1:4" ht="18">
      <c r="A5414" s="271">
        <v>5502167</v>
      </c>
      <c r="B5414" s="272" t="s">
        <v>20374</v>
      </c>
      <c r="C5414" s="271" t="s">
        <v>15152</v>
      </c>
      <c r="D5414" s="273">
        <v>4.88</v>
      </c>
    </row>
    <row r="5415" spans="1:4" ht="18">
      <c r="A5415" s="271">
        <v>5501882</v>
      </c>
      <c r="B5415" s="272" t="s">
        <v>20375</v>
      </c>
      <c r="C5415" s="271" t="s">
        <v>15152</v>
      </c>
      <c r="D5415" s="273">
        <v>9.17</v>
      </c>
    </row>
    <row r="5416" spans="1:4" ht="18">
      <c r="A5416" s="271">
        <v>5502116</v>
      </c>
      <c r="B5416" s="272" t="s">
        <v>20376</v>
      </c>
      <c r="C5416" s="271" t="s">
        <v>15152</v>
      </c>
      <c r="D5416" s="273">
        <v>6.56</v>
      </c>
    </row>
    <row r="5417" spans="1:4" ht="18">
      <c r="A5417" s="271">
        <v>5501908</v>
      </c>
      <c r="B5417" s="272" t="s">
        <v>20377</v>
      </c>
      <c r="C5417" s="271" t="s">
        <v>15152</v>
      </c>
      <c r="D5417" s="273">
        <v>8.1199999999999992</v>
      </c>
    </row>
    <row r="5418" spans="1:4" ht="18">
      <c r="A5418" s="271">
        <v>5502142</v>
      </c>
      <c r="B5418" s="272" t="s">
        <v>20378</v>
      </c>
      <c r="C5418" s="271" t="s">
        <v>15152</v>
      </c>
      <c r="D5418" s="273">
        <v>5.52</v>
      </c>
    </row>
    <row r="5419" spans="1:4" ht="18">
      <c r="A5419" s="271">
        <v>5501934</v>
      </c>
      <c r="B5419" s="272" t="s">
        <v>20379</v>
      </c>
      <c r="C5419" s="271" t="s">
        <v>15152</v>
      </c>
      <c r="D5419" s="273">
        <v>7.87</v>
      </c>
    </row>
    <row r="5420" spans="1:4" ht="18">
      <c r="A5420" s="271">
        <v>5502168</v>
      </c>
      <c r="B5420" s="272" t="s">
        <v>20380</v>
      </c>
      <c r="C5420" s="271" t="s">
        <v>15152</v>
      </c>
      <c r="D5420" s="273">
        <v>4.96</v>
      </c>
    </row>
    <row r="5421" spans="1:4" ht="18">
      <c r="A5421" s="271">
        <v>5501883</v>
      </c>
      <c r="B5421" s="272" t="s">
        <v>20381</v>
      </c>
      <c r="C5421" s="271" t="s">
        <v>15152</v>
      </c>
      <c r="D5421" s="273">
        <v>9.36</v>
      </c>
    </row>
    <row r="5422" spans="1:4" ht="18">
      <c r="A5422" s="271">
        <v>5502117</v>
      </c>
      <c r="B5422" s="272" t="s">
        <v>20382</v>
      </c>
      <c r="C5422" s="271" t="s">
        <v>15152</v>
      </c>
      <c r="D5422" s="273">
        <v>6.76</v>
      </c>
    </row>
    <row r="5423" spans="1:4" ht="18">
      <c r="A5423" s="271">
        <v>5501909</v>
      </c>
      <c r="B5423" s="272" t="s">
        <v>20383</v>
      </c>
      <c r="C5423" s="271" t="s">
        <v>15152</v>
      </c>
      <c r="D5423" s="273">
        <v>8.25</v>
      </c>
    </row>
    <row r="5424" spans="1:4" ht="18">
      <c r="A5424" s="271">
        <v>5502143</v>
      </c>
      <c r="B5424" s="272" t="s">
        <v>20384</v>
      </c>
      <c r="C5424" s="271" t="s">
        <v>15152</v>
      </c>
      <c r="D5424" s="273">
        <v>5.65</v>
      </c>
    </row>
    <row r="5425" spans="1:4" ht="18">
      <c r="A5425" s="271">
        <v>5501935</v>
      </c>
      <c r="B5425" s="272" t="s">
        <v>20385</v>
      </c>
      <c r="C5425" s="271" t="s">
        <v>15152</v>
      </c>
      <c r="D5425" s="273">
        <v>8</v>
      </c>
    </row>
    <row r="5426" spans="1:4" ht="18">
      <c r="A5426" s="271">
        <v>5502169</v>
      </c>
      <c r="B5426" s="272" t="s">
        <v>20386</v>
      </c>
      <c r="C5426" s="271" t="s">
        <v>15152</v>
      </c>
      <c r="D5426" s="273">
        <v>5.38</v>
      </c>
    </row>
    <row r="5427" spans="1:4" ht="18">
      <c r="A5427" s="271">
        <v>5501884</v>
      </c>
      <c r="B5427" s="272" t="s">
        <v>20387</v>
      </c>
      <c r="C5427" s="271" t="s">
        <v>15152</v>
      </c>
      <c r="D5427" s="273">
        <v>9.83</v>
      </c>
    </row>
    <row r="5428" spans="1:4" ht="18">
      <c r="A5428" s="271">
        <v>5502118</v>
      </c>
      <c r="B5428" s="272" t="s">
        <v>20388</v>
      </c>
      <c r="C5428" s="271" t="s">
        <v>15152</v>
      </c>
      <c r="D5428" s="273">
        <v>6.96</v>
      </c>
    </row>
    <row r="5429" spans="1:4" ht="27">
      <c r="A5429" s="271">
        <v>5501910</v>
      </c>
      <c r="B5429" s="272" t="s">
        <v>20389</v>
      </c>
      <c r="C5429" s="271" t="s">
        <v>15152</v>
      </c>
      <c r="D5429" s="273">
        <v>8.3800000000000008</v>
      </c>
    </row>
    <row r="5430" spans="1:4" ht="27">
      <c r="A5430" s="271">
        <v>5502144</v>
      </c>
      <c r="B5430" s="272" t="s">
        <v>20390</v>
      </c>
      <c r="C5430" s="271" t="s">
        <v>15152</v>
      </c>
      <c r="D5430" s="273">
        <v>5.75</v>
      </c>
    </row>
    <row r="5431" spans="1:4" ht="18">
      <c r="A5431" s="271">
        <v>5501936</v>
      </c>
      <c r="B5431" s="272" t="s">
        <v>20391</v>
      </c>
      <c r="C5431" s="271" t="s">
        <v>15152</v>
      </c>
      <c r="D5431" s="273">
        <v>8.09</v>
      </c>
    </row>
    <row r="5432" spans="1:4" ht="18">
      <c r="A5432" s="271">
        <v>5502170</v>
      </c>
      <c r="B5432" s="272" t="s">
        <v>20392</v>
      </c>
      <c r="C5432" s="271" t="s">
        <v>15152</v>
      </c>
      <c r="D5432" s="273">
        <v>5.48</v>
      </c>
    </row>
    <row r="5433" spans="1:4" ht="18">
      <c r="A5433" s="271">
        <v>5501885</v>
      </c>
      <c r="B5433" s="272" t="s">
        <v>20393</v>
      </c>
      <c r="C5433" s="271" t="s">
        <v>15152</v>
      </c>
      <c r="D5433" s="273">
        <v>10.19</v>
      </c>
    </row>
    <row r="5434" spans="1:4" ht="18">
      <c r="A5434" s="271">
        <v>5502119</v>
      </c>
      <c r="B5434" s="272" t="s">
        <v>20394</v>
      </c>
      <c r="C5434" s="271" t="s">
        <v>15152</v>
      </c>
      <c r="D5434" s="273">
        <v>7.6</v>
      </c>
    </row>
    <row r="5435" spans="1:4" ht="27">
      <c r="A5435" s="271">
        <v>5501911</v>
      </c>
      <c r="B5435" s="272" t="s">
        <v>20395</v>
      </c>
      <c r="C5435" s="271" t="s">
        <v>15152</v>
      </c>
      <c r="D5435" s="273">
        <v>8.86</v>
      </c>
    </row>
    <row r="5436" spans="1:4" ht="27">
      <c r="A5436" s="271">
        <v>5502145</v>
      </c>
      <c r="B5436" s="272" t="s">
        <v>20396</v>
      </c>
      <c r="C5436" s="271" t="s">
        <v>15152</v>
      </c>
      <c r="D5436" s="273">
        <v>5.99</v>
      </c>
    </row>
    <row r="5437" spans="1:4" ht="18">
      <c r="A5437" s="271">
        <v>5501937</v>
      </c>
      <c r="B5437" s="272" t="s">
        <v>20397</v>
      </c>
      <c r="C5437" s="271" t="s">
        <v>15152</v>
      </c>
      <c r="D5437" s="273">
        <v>8.25</v>
      </c>
    </row>
    <row r="5438" spans="1:4" ht="18">
      <c r="A5438" s="271">
        <v>5502171</v>
      </c>
      <c r="B5438" s="272" t="s">
        <v>20398</v>
      </c>
      <c r="C5438" s="271" t="s">
        <v>15152</v>
      </c>
      <c r="D5438" s="273">
        <v>5.65</v>
      </c>
    </row>
    <row r="5439" spans="1:4" ht="18">
      <c r="A5439" s="271">
        <v>5501886</v>
      </c>
      <c r="B5439" s="272" t="s">
        <v>20399</v>
      </c>
      <c r="C5439" s="271" t="s">
        <v>15152</v>
      </c>
      <c r="D5439" s="273">
        <v>10.99</v>
      </c>
    </row>
    <row r="5440" spans="1:4" ht="18">
      <c r="A5440" s="271">
        <v>5502120</v>
      </c>
      <c r="B5440" s="272" t="s">
        <v>20400</v>
      </c>
      <c r="C5440" s="271" t="s">
        <v>15152</v>
      </c>
      <c r="D5440" s="273">
        <v>8.42</v>
      </c>
    </row>
    <row r="5441" spans="1:4" ht="27">
      <c r="A5441" s="271">
        <v>5501912</v>
      </c>
      <c r="B5441" s="272" t="s">
        <v>20401</v>
      </c>
      <c r="C5441" s="271" t="s">
        <v>15152</v>
      </c>
      <c r="D5441" s="273">
        <v>9.2100000000000009</v>
      </c>
    </row>
    <row r="5442" spans="1:4" ht="27">
      <c r="A5442" s="271">
        <v>5502146</v>
      </c>
      <c r="B5442" s="272" t="s">
        <v>20402</v>
      </c>
      <c r="C5442" s="271" t="s">
        <v>15152</v>
      </c>
      <c r="D5442" s="273">
        <v>6.64</v>
      </c>
    </row>
    <row r="5443" spans="1:4" ht="18">
      <c r="A5443" s="271">
        <v>5501938</v>
      </c>
      <c r="B5443" s="272" t="s">
        <v>20403</v>
      </c>
      <c r="C5443" s="271" t="s">
        <v>15152</v>
      </c>
      <c r="D5443" s="273">
        <v>8.83</v>
      </c>
    </row>
    <row r="5444" spans="1:4" ht="18">
      <c r="A5444" s="271">
        <v>5502172</v>
      </c>
      <c r="B5444" s="272" t="s">
        <v>20404</v>
      </c>
      <c r="C5444" s="271" t="s">
        <v>15152</v>
      </c>
      <c r="D5444" s="273">
        <v>5.95</v>
      </c>
    </row>
    <row r="5445" spans="1:4" ht="18">
      <c r="A5445" s="271">
        <v>5501876</v>
      </c>
      <c r="B5445" s="272" t="s">
        <v>20405</v>
      </c>
      <c r="C5445" s="271" t="s">
        <v>15152</v>
      </c>
      <c r="D5445" s="273">
        <v>7.32</v>
      </c>
    </row>
    <row r="5446" spans="1:4" ht="18">
      <c r="A5446" s="271">
        <v>5502110</v>
      </c>
      <c r="B5446" s="272" t="s">
        <v>20406</v>
      </c>
      <c r="C5446" s="271" t="s">
        <v>15152</v>
      </c>
      <c r="D5446" s="273">
        <v>4.6900000000000004</v>
      </c>
    </row>
    <row r="5447" spans="1:4" ht="18">
      <c r="A5447" s="271">
        <v>5501902</v>
      </c>
      <c r="B5447" s="272" t="s">
        <v>20407</v>
      </c>
      <c r="C5447" s="271" t="s">
        <v>15152</v>
      </c>
      <c r="D5447" s="273">
        <v>7.01</v>
      </c>
    </row>
    <row r="5448" spans="1:4" ht="18">
      <c r="A5448" s="271">
        <v>5502136</v>
      </c>
      <c r="B5448" s="272" t="s">
        <v>20408</v>
      </c>
      <c r="C5448" s="271" t="s">
        <v>15152</v>
      </c>
      <c r="D5448" s="273">
        <v>4.3899999999999997</v>
      </c>
    </row>
    <row r="5449" spans="1:4" ht="18">
      <c r="A5449" s="271">
        <v>5501928</v>
      </c>
      <c r="B5449" s="272" t="s">
        <v>20409</v>
      </c>
      <c r="C5449" s="271" t="s">
        <v>15152</v>
      </c>
      <c r="D5449" s="273">
        <v>6.63</v>
      </c>
    </row>
    <row r="5450" spans="1:4" ht="18">
      <c r="A5450" s="271">
        <v>5502162</v>
      </c>
      <c r="B5450" s="272" t="s">
        <v>20410</v>
      </c>
      <c r="C5450" s="271" t="s">
        <v>15152</v>
      </c>
      <c r="D5450" s="273">
        <v>3.98</v>
      </c>
    </row>
    <row r="5451" spans="1:4" ht="18">
      <c r="A5451" s="271">
        <v>5501877</v>
      </c>
      <c r="B5451" s="272" t="s">
        <v>20411</v>
      </c>
      <c r="C5451" s="271" t="s">
        <v>15152</v>
      </c>
      <c r="D5451" s="273">
        <v>7.87</v>
      </c>
    </row>
    <row r="5452" spans="1:4" ht="18">
      <c r="A5452" s="271">
        <v>5502111</v>
      </c>
      <c r="B5452" s="272" t="s">
        <v>20412</v>
      </c>
      <c r="C5452" s="271" t="s">
        <v>15152</v>
      </c>
      <c r="D5452" s="273">
        <v>4.96</v>
      </c>
    </row>
    <row r="5453" spans="1:4" ht="18">
      <c r="A5453" s="271">
        <v>5501903</v>
      </c>
      <c r="B5453" s="272" t="s">
        <v>20413</v>
      </c>
      <c r="C5453" s="271" t="s">
        <v>15152</v>
      </c>
      <c r="D5453" s="273">
        <v>7.19</v>
      </c>
    </row>
    <row r="5454" spans="1:4" ht="18">
      <c r="A5454" s="271">
        <v>5502137</v>
      </c>
      <c r="B5454" s="272" t="s">
        <v>20414</v>
      </c>
      <c r="C5454" s="271" t="s">
        <v>15152</v>
      </c>
      <c r="D5454" s="273">
        <v>4.5599999999999996</v>
      </c>
    </row>
    <row r="5455" spans="1:4" ht="18">
      <c r="A5455" s="271">
        <v>5501929</v>
      </c>
      <c r="B5455" s="272" t="s">
        <v>20415</v>
      </c>
      <c r="C5455" s="271" t="s">
        <v>15152</v>
      </c>
      <c r="D5455" s="273">
        <v>7.07</v>
      </c>
    </row>
    <row r="5456" spans="1:4" ht="18">
      <c r="A5456" s="271">
        <v>5502163</v>
      </c>
      <c r="B5456" s="272" t="s">
        <v>20416</v>
      </c>
      <c r="C5456" s="271" t="s">
        <v>15152</v>
      </c>
      <c r="D5456" s="273">
        <v>4.42</v>
      </c>
    </row>
    <row r="5457" spans="1:4" ht="18">
      <c r="A5457" s="271">
        <v>5501875</v>
      </c>
      <c r="B5457" s="272" t="s">
        <v>20417</v>
      </c>
      <c r="C5457" s="271" t="s">
        <v>15152</v>
      </c>
      <c r="D5457" s="273">
        <v>7.01</v>
      </c>
    </row>
    <row r="5458" spans="1:4" ht="18">
      <c r="A5458" s="271">
        <v>5502109</v>
      </c>
      <c r="B5458" s="272" t="s">
        <v>20418</v>
      </c>
      <c r="C5458" s="271" t="s">
        <v>15152</v>
      </c>
      <c r="D5458" s="273">
        <v>4.3899999999999997</v>
      </c>
    </row>
    <row r="5459" spans="1:4" ht="18">
      <c r="A5459" s="271">
        <v>5501901</v>
      </c>
      <c r="B5459" s="272" t="s">
        <v>20419</v>
      </c>
      <c r="C5459" s="271" t="s">
        <v>15152</v>
      </c>
      <c r="D5459" s="273">
        <v>6.53</v>
      </c>
    </row>
    <row r="5460" spans="1:4" ht="18">
      <c r="A5460" s="271">
        <v>5502135</v>
      </c>
      <c r="B5460" s="272" t="s">
        <v>20420</v>
      </c>
      <c r="C5460" s="271" t="s">
        <v>15152</v>
      </c>
      <c r="D5460" s="273">
        <v>3.88</v>
      </c>
    </row>
    <row r="5461" spans="1:4" ht="18">
      <c r="A5461" s="271">
        <v>5501927</v>
      </c>
      <c r="B5461" s="272" t="s">
        <v>20421</v>
      </c>
      <c r="C5461" s="271" t="s">
        <v>15152</v>
      </c>
      <c r="D5461" s="273">
        <v>6.47</v>
      </c>
    </row>
    <row r="5462" spans="1:4" ht="18">
      <c r="A5462" s="271">
        <v>5502161</v>
      </c>
      <c r="B5462" s="272" t="s">
        <v>20422</v>
      </c>
      <c r="C5462" s="271" t="s">
        <v>15152</v>
      </c>
      <c r="D5462" s="273">
        <v>3.82</v>
      </c>
    </row>
    <row r="5463" spans="1:4" ht="18">
      <c r="A5463" s="271">
        <v>5501878</v>
      </c>
      <c r="B5463" s="272" t="s">
        <v>20423</v>
      </c>
      <c r="C5463" s="271" t="s">
        <v>15152</v>
      </c>
      <c r="D5463" s="273">
        <v>8.09</v>
      </c>
    </row>
    <row r="5464" spans="1:4" ht="18">
      <c r="A5464" s="271">
        <v>5502112</v>
      </c>
      <c r="B5464" s="272" t="s">
        <v>20424</v>
      </c>
      <c r="C5464" s="271" t="s">
        <v>15152</v>
      </c>
      <c r="D5464" s="273">
        <v>5.48</v>
      </c>
    </row>
    <row r="5465" spans="1:4" ht="18">
      <c r="A5465" s="271">
        <v>5501904</v>
      </c>
      <c r="B5465" s="272" t="s">
        <v>20425</v>
      </c>
      <c r="C5465" s="271" t="s">
        <v>15152</v>
      </c>
      <c r="D5465" s="273">
        <v>7.32</v>
      </c>
    </row>
    <row r="5466" spans="1:4" ht="18">
      <c r="A5466" s="271">
        <v>5502138</v>
      </c>
      <c r="B5466" s="272" t="s">
        <v>20426</v>
      </c>
      <c r="C5466" s="271" t="s">
        <v>15152</v>
      </c>
      <c r="D5466" s="273">
        <v>4.72</v>
      </c>
    </row>
    <row r="5467" spans="1:4" ht="18">
      <c r="A5467" s="271">
        <v>5501930</v>
      </c>
      <c r="B5467" s="272" t="s">
        <v>20427</v>
      </c>
      <c r="C5467" s="271" t="s">
        <v>15152</v>
      </c>
      <c r="D5467" s="273">
        <v>7.17</v>
      </c>
    </row>
    <row r="5468" spans="1:4" ht="18">
      <c r="A5468" s="271">
        <v>5502164</v>
      </c>
      <c r="B5468" s="272" t="s">
        <v>20428</v>
      </c>
      <c r="C5468" s="271" t="s">
        <v>15152</v>
      </c>
      <c r="D5468" s="273">
        <v>4.5599999999999996</v>
      </c>
    </row>
    <row r="5469" spans="1:4" ht="18">
      <c r="A5469" s="271">
        <v>5501879</v>
      </c>
      <c r="B5469" s="272" t="s">
        <v>20429</v>
      </c>
      <c r="C5469" s="271" t="s">
        <v>15152</v>
      </c>
      <c r="D5469" s="273">
        <v>8.32</v>
      </c>
    </row>
    <row r="5470" spans="1:4" ht="18">
      <c r="A5470" s="271">
        <v>5502113</v>
      </c>
      <c r="B5470" s="272" t="s">
        <v>20430</v>
      </c>
      <c r="C5470" s="271" t="s">
        <v>15152</v>
      </c>
      <c r="D5470" s="273">
        <v>5.68</v>
      </c>
    </row>
    <row r="5471" spans="1:4" ht="18">
      <c r="A5471" s="271">
        <v>5501905</v>
      </c>
      <c r="B5471" s="272" t="s">
        <v>20431</v>
      </c>
      <c r="C5471" s="271" t="s">
        <v>15152</v>
      </c>
      <c r="D5471" s="273">
        <v>7.47</v>
      </c>
    </row>
    <row r="5472" spans="1:4" ht="18">
      <c r="A5472" s="271">
        <v>5502139</v>
      </c>
      <c r="B5472" s="272" t="s">
        <v>20432</v>
      </c>
      <c r="C5472" s="271" t="s">
        <v>15152</v>
      </c>
      <c r="D5472" s="273">
        <v>4.8499999999999996</v>
      </c>
    </row>
    <row r="5473" spans="1:4" ht="18">
      <c r="A5473" s="271">
        <v>5501931</v>
      </c>
      <c r="B5473" s="272" t="s">
        <v>20433</v>
      </c>
      <c r="C5473" s="271" t="s">
        <v>15152</v>
      </c>
      <c r="D5473" s="273">
        <v>7.3</v>
      </c>
    </row>
    <row r="5474" spans="1:4" ht="18">
      <c r="A5474" s="271">
        <v>5502165</v>
      </c>
      <c r="B5474" s="272" t="s">
        <v>20434</v>
      </c>
      <c r="C5474" s="271" t="s">
        <v>15152</v>
      </c>
      <c r="D5474" s="273">
        <v>4.67</v>
      </c>
    </row>
    <row r="5475" spans="1:4" ht="18">
      <c r="A5475" s="271">
        <v>5502825</v>
      </c>
      <c r="B5475" s="272" t="s">
        <v>20435</v>
      </c>
      <c r="C5475" s="271" t="s">
        <v>15152</v>
      </c>
      <c r="D5475" s="273">
        <v>11.6</v>
      </c>
    </row>
    <row r="5476" spans="1:4" ht="18">
      <c r="A5476" s="271">
        <v>5502834</v>
      </c>
      <c r="B5476" s="272" t="s">
        <v>20436</v>
      </c>
      <c r="C5476" s="271" t="s">
        <v>15152</v>
      </c>
      <c r="D5476" s="273">
        <v>8.74</v>
      </c>
    </row>
    <row r="5477" spans="1:4" ht="18">
      <c r="A5477" s="271">
        <v>5502826</v>
      </c>
      <c r="B5477" s="272" t="s">
        <v>20437</v>
      </c>
      <c r="C5477" s="271" t="s">
        <v>15152</v>
      </c>
      <c r="D5477" s="273">
        <v>9.4</v>
      </c>
    </row>
    <row r="5478" spans="1:4" ht="18">
      <c r="A5478" s="271">
        <v>5502835</v>
      </c>
      <c r="B5478" s="272" t="s">
        <v>20438</v>
      </c>
      <c r="C5478" s="271" t="s">
        <v>15152</v>
      </c>
      <c r="D5478" s="273">
        <v>6.84</v>
      </c>
    </row>
    <row r="5479" spans="1:4" ht="18">
      <c r="A5479" s="271">
        <v>5502827</v>
      </c>
      <c r="B5479" s="272" t="s">
        <v>20439</v>
      </c>
      <c r="C5479" s="271" t="s">
        <v>15152</v>
      </c>
      <c r="D5479" s="273">
        <v>8.98</v>
      </c>
    </row>
    <row r="5480" spans="1:4" ht="18">
      <c r="A5480" s="271">
        <v>5502836</v>
      </c>
      <c r="B5480" s="272" t="s">
        <v>20440</v>
      </c>
      <c r="C5480" s="271" t="s">
        <v>15152</v>
      </c>
      <c r="D5480" s="273">
        <v>6.39</v>
      </c>
    </row>
    <row r="5481" spans="1:4" ht="18">
      <c r="A5481" s="271">
        <v>5502356</v>
      </c>
      <c r="B5481" s="272" t="s">
        <v>20441</v>
      </c>
      <c r="C5481" s="271" t="s">
        <v>15152</v>
      </c>
      <c r="D5481" s="273">
        <v>13.5</v>
      </c>
    </row>
    <row r="5482" spans="1:4" ht="18">
      <c r="A5482" s="271">
        <v>5502590</v>
      </c>
      <c r="B5482" s="272" t="s">
        <v>20442</v>
      </c>
      <c r="C5482" s="271" t="s">
        <v>15152</v>
      </c>
      <c r="D5482" s="273">
        <v>7.99</v>
      </c>
    </row>
    <row r="5483" spans="1:4" ht="27">
      <c r="A5483" s="271">
        <v>5502382</v>
      </c>
      <c r="B5483" s="272" t="s">
        <v>20443</v>
      </c>
      <c r="C5483" s="271" t="s">
        <v>15152</v>
      </c>
      <c r="D5483" s="273">
        <v>12.44</v>
      </c>
    </row>
    <row r="5484" spans="1:4" ht="27">
      <c r="A5484" s="271">
        <v>5502616</v>
      </c>
      <c r="B5484" s="272" t="s">
        <v>20444</v>
      </c>
      <c r="C5484" s="271" t="s">
        <v>15152</v>
      </c>
      <c r="D5484" s="273">
        <v>6.82</v>
      </c>
    </row>
    <row r="5485" spans="1:4" ht="18">
      <c r="A5485" s="271">
        <v>5502408</v>
      </c>
      <c r="B5485" s="272" t="s">
        <v>20445</v>
      </c>
      <c r="C5485" s="271" t="s">
        <v>15152</v>
      </c>
      <c r="D5485" s="273">
        <v>12.23</v>
      </c>
    </row>
    <row r="5486" spans="1:4" ht="18">
      <c r="A5486" s="271">
        <v>5502642</v>
      </c>
      <c r="B5486" s="272" t="s">
        <v>20446</v>
      </c>
      <c r="C5486" s="271" t="s">
        <v>15152</v>
      </c>
      <c r="D5486" s="273">
        <v>6.58</v>
      </c>
    </row>
    <row r="5487" spans="1:4" ht="18">
      <c r="A5487" s="271">
        <v>5502357</v>
      </c>
      <c r="B5487" s="272" t="s">
        <v>20447</v>
      </c>
      <c r="C5487" s="271" t="s">
        <v>15152</v>
      </c>
      <c r="D5487" s="273">
        <v>13.71</v>
      </c>
    </row>
    <row r="5488" spans="1:4" ht="18">
      <c r="A5488" s="271">
        <v>5502591</v>
      </c>
      <c r="B5488" s="272" t="s">
        <v>20448</v>
      </c>
      <c r="C5488" s="271" t="s">
        <v>15152</v>
      </c>
      <c r="D5488" s="273">
        <v>8.2200000000000006</v>
      </c>
    </row>
    <row r="5489" spans="1:4" ht="27">
      <c r="A5489" s="271">
        <v>5502383</v>
      </c>
      <c r="B5489" s="272" t="s">
        <v>20449</v>
      </c>
      <c r="C5489" s="271" t="s">
        <v>15152</v>
      </c>
      <c r="D5489" s="273">
        <v>12.58</v>
      </c>
    </row>
    <row r="5490" spans="1:4" ht="27">
      <c r="A5490" s="271">
        <v>5502617</v>
      </c>
      <c r="B5490" s="272" t="s">
        <v>20450</v>
      </c>
      <c r="C5490" s="271" t="s">
        <v>15152</v>
      </c>
      <c r="D5490" s="273">
        <v>6.93</v>
      </c>
    </row>
    <row r="5491" spans="1:4" ht="18">
      <c r="A5491" s="271">
        <v>5502409</v>
      </c>
      <c r="B5491" s="272" t="s">
        <v>20451</v>
      </c>
      <c r="C5491" s="271" t="s">
        <v>15152</v>
      </c>
      <c r="D5491" s="273">
        <v>12.34</v>
      </c>
    </row>
    <row r="5492" spans="1:4" ht="18">
      <c r="A5492" s="271">
        <v>5502643</v>
      </c>
      <c r="B5492" s="272" t="s">
        <v>20452</v>
      </c>
      <c r="C5492" s="271" t="s">
        <v>15152</v>
      </c>
      <c r="D5492" s="273">
        <v>6.72</v>
      </c>
    </row>
    <row r="5493" spans="1:4" ht="18">
      <c r="A5493" s="271">
        <v>5502358</v>
      </c>
      <c r="B5493" s="272" t="s">
        <v>20453</v>
      </c>
      <c r="C5493" s="271" t="s">
        <v>15152</v>
      </c>
      <c r="D5493" s="273">
        <v>13.93</v>
      </c>
    </row>
    <row r="5494" spans="1:4" ht="18">
      <c r="A5494" s="271">
        <v>5502592</v>
      </c>
      <c r="B5494" s="272" t="s">
        <v>20454</v>
      </c>
      <c r="C5494" s="271" t="s">
        <v>15152</v>
      </c>
      <c r="D5494" s="273">
        <v>8.41</v>
      </c>
    </row>
    <row r="5495" spans="1:4" ht="27">
      <c r="A5495" s="271">
        <v>5502384</v>
      </c>
      <c r="B5495" s="272" t="s">
        <v>20455</v>
      </c>
      <c r="C5495" s="271" t="s">
        <v>15152</v>
      </c>
      <c r="D5495" s="273">
        <v>12.72</v>
      </c>
    </row>
    <row r="5496" spans="1:4" ht="27">
      <c r="A5496" s="271">
        <v>5502618</v>
      </c>
      <c r="B5496" s="272" t="s">
        <v>20456</v>
      </c>
      <c r="C5496" s="271" t="s">
        <v>15152</v>
      </c>
      <c r="D5496" s="273">
        <v>7.62</v>
      </c>
    </row>
    <row r="5497" spans="1:4" ht="18">
      <c r="A5497" s="271">
        <v>5502410</v>
      </c>
      <c r="B5497" s="272" t="s">
        <v>20457</v>
      </c>
      <c r="C5497" s="271" t="s">
        <v>15152</v>
      </c>
      <c r="D5497" s="273">
        <v>12.44</v>
      </c>
    </row>
    <row r="5498" spans="1:4" ht="18">
      <c r="A5498" s="271">
        <v>5502644</v>
      </c>
      <c r="B5498" s="272" t="s">
        <v>20458</v>
      </c>
      <c r="C5498" s="271" t="s">
        <v>15152</v>
      </c>
      <c r="D5498" s="273">
        <v>6.82</v>
      </c>
    </row>
    <row r="5499" spans="1:4" ht="18">
      <c r="A5499" s="271">
        <v>5502359</v>
      </c>
      <c r="B5499" s="272" t="s">
        <v>20459</v>
      </c>
      <c r="C5499" s="271" t="s">
        <v>15152</v>
      </c>
      <c r="D5499" s="273">
        <v>14.14</v>
      </c>
    </row>
    <row r="5500" spans="1:4" ht="18">
      <c r="A5500" s="271">
        <v>5502593</v>
      </c>
      <c r="B5500" s="272" t="s">
        <v>20460</v>
      </c>
      <c r="C5500" s="271" t="s">
        <v>15152</v>
      </c>
      <c r="D5500" s="273">
        <v>8.64</v>
      </c>
    </row>
    <row r="5501" spans="1:4" ht="27">
      <c r="A5501" s="271">
        <v>5502385</v>
      </c>
      <c r="B5501" s="272" t="s">
        <v>20461</v>
      </c>
      <c r="C5501" s="271" t="s">
        <v>15152</v>
      </c>
      <c r="D5501" s="273">
        <v>12.86</v>
      </c>
    </row>
    <row r="5502" spans="1:4" ht="27">
      <c r="A5502" s="271">
        <v>5502619</v>
      </c>
      <c r="B5502" s="272" t="s">
        <v>20462</v>
      </c>
      <c r="C5502" s="271" t="s">
        <v>15152</v>
      </c>
      <c r="D5502" s="273">
        <v>7.75</v>
      </c>
    </row>
    <row r="5503" spans="1:4" ht="18">
      <c r="A5503" s="271">
        <v>5502411</v>
      </c>
      <c r="B5503" s="272" t="s">
        <v>20463</v>
      </c>
      <c r="C5503" s="271" t="s">
        <v>15152</v>
      </c>
      <c r="D5503" s="273">
        <v>12.55</v>
      </c>
    </row>
    <row r="5504" spans="1:4" ht="18">
      <c r="A5504" s="271">
        <v>5502645</v>
      </c>
      <c r="B5504" s="272" t="s">
        <v>20464</v>
      </c>
      <c r="C5504" s="271" t="s">
        <v>15152</v>
      </c>
      <c r="D5504" s="273">
        <v>6.93</v>
      </c>
    </row>
    <row r="5505" spans="1:4" ht="18">
      <c r="A5505" s="271">
        <v>5502360</v>
      </c>
      <c r="B5505" s="272" t="s">
        <v>20465</v>
      </c>
      <c r="C5505" s="271" t="s">
        <v>15152</v>
      </c>
      <c r="D5505" s="273">
        <v>14.72</v>
      </c>
    </row>
    <row r="5506" spans="1:4" ht="18">
      <c r="A5506" s="271">
        <v>5502594</v>
      </c>
      <c r="B5506" s="272" t="s">
        <v>20466</v>
      </c>
      <c r="C5506" s="271" t="s">
        <v>15152</v>
      </c>
      <c r="D5506" s="273">
        <v>9.3800000000000008</v>
      </c>
    </row>
    <row r="5507" spans="1:4" ht="27">
      <c r="A5507" s="271">
        <v>5502386</v>
      </c>
      <c r="B5507" s="272" t="s">
        <v>20467</v>
      </c>
      <c r="C5507" s="271" t="s">
        <v>15152</v>
      </c>
      <c r="D5507" s="273">
        <v>13.37</v>
      </c>
    </row>
    <row r="5508" spans="1:4" ht="27">
      <c r="A5508" s="271">
        <v>5502620</v>
      </c>
      <c r="B5508" s="272" t="s">
        <v>20468</v>
      </c>
      <c r="C5508" s="271" t="s">
        <v>15152</v>
      </c>
      <c r="D5508" s="273">
        <v>7.85</v>
      </c>
    </row>
    <row r="5509" spans="1:4" ht="18">
      <c r="A5509" s="271">
        <v>5502412</v>
      </c>
      <c r="B5509" s="272" t="s">
        <v>20469</v>
      </c>
      <c r="C5509" s="271" t="s">
        <v>15152</v>
      </c>
      <c r="D5509" s="273">
        <v>12.65</v>
      </c>
    </row>
    <row r="5510" spans="1:4" ht="18">
      <c r="A5510" s="271">
        <v>5502646</v>
      </c>
      <c r="B5510" s="272" t="s">
        <v>20470</v>
      </c>
      <c r="C5510" s="271" t="s">
        <v>15152</v>
      </c>
      <c r="D5510" s="273">
        <v>7.57</v>
      </c>
    </row>
    <row r="5511" spans="1:4" ht="18">
      <c r="A5511" s="271">
        <v>5502361</v>
      </c>
      <c r="B5511" s="272" t="s">
        <v>20471</v>
      </c>
      <c r="C5511" s="271" t="s">
        <v>15152</v>
      </c>
      <c r="D5511" s="273">
        <v>15.08</v>
      </c>
    </row>
    <row r="5512" spans="1:4" ht="18">
      <c r="A5512" s="271">
        <v>5502595</v>
      </c>
      <c r="B5512" s="272" t="s">
        <v>20472</v>
      </c>
      <c r="C5512" s="271" t="s">
        <v>15152</v>
      </c>
      <c r="D5512" s="273">
        <v>9.73</v>
      </c>
    </row>
    <row r="5513" spans="1:4" ht="27">
      <c r="A5513" s="271">
        <v>5502387</v>
      </c>
      <c r="B5513" s="272" t="s">
        <v>20473</v>
      </c>
      <c r="C5513" s="271" t="s">
        <v>15152</v>
      </c>
      <c r="D5513" s="273">
        <v>13.62</v>
      </c>
    </row>
    <row r="5514" spans="1:4" ht="27">
      <c r="A5514" s="271">
        <v>5502621</v>
      </c>
      <c r="B5514" s="272" t="s">
        <v>20474</v>
      </c>
      <c r="C5514" s="271" t="s">
        <v>15152</v>
      </c>
      <c r="D5514" s="273">
        <v>8.1300000000000008</v>
      </c>
    </row>
    <row r="5515" spans="1:4" ht="18">
      <c r="A5515" s="271">
        <v>5502413</v>
      </c>
      <c r="B5515" s="272" t="s">
        <v>20475</v>
      </c>
      <c r="C5515" s="271" t="s">
        <v>15152</v>
      </c>
      <c r="D5515" s="273">
        <v>12.86</v>
      </c>
    </row>
    <row r="5516" spans="1:4" ht="18">
      <c r="A5516" s="271">
        <v>5502647</v>
      </c>
      <c r="B5516" s="272" t="s">
        <v>20476</v>
      </c>
      <c r="C5516" s="271" t="s">
        <v>15152</v>
      </c>
      <c r="D5516" s="273">
        <v>7.75</v>
      </c>
    </row>
    <row r="5517" spans="1:4" ht="18">
      <c r="A5517" s="271">
        <v>5502362</v>
      </c>
      <c r="B5517" s="272" t="s">
        <v>20477</v>
      </c>
      <c r="C5517" s="271" t="s">
        <v>15152</v>
      </c>
      <c r="D5517" s="273">
        <v>16.100000000000001</v>
      </c>
    </row>
    <row r="5518" spans="1:4" ht="18">
      <c r="A5518" s="271">
        <v>5502596</v>
      </c>
      <c r="B5518" s="272" t="s">
        <v>20478</v>
      </c>
      <c r="C5518" s="271" t="s">
        <v>15152</v>
      </c>
      <c r="D5518" s="273">
        <v>10.31</v>
      </c>
    </row>
    <row r="5519" spans="1:4" ht="27">
      <c r="A5519" s="271">
        <v>5502388</v>
      </c>
      <c r="B5519" s="272" t="s">
        <v>20479</v>
      </c>
      <c r="C5519" s="271" t="s">
        <v>15152</v>
      </c>
      <c r="D5519" s="273">
        <v>13.97</v>
      </c>
    </row>
    <row r="5520" spans="1:4" ht="27">
      <c r="A5520" s="271">
        <v>5502622</v>
      </c>
      <c r="B5520" s="272" t="s">
        <v>20480</v>
      </c>
      <c r="C5520" s="271" t="s">
        <v>15152</v>
      </c>
      <c r="D5520" s="273">
        <v>8.5</v>
      </c>
    </row>
    <row r="5521" spans="1:4" ht="18">
      <c r="A5521" s="271">
        <v>5502414</v>
      </c>
      <c r="B5521" s="272" t="s">
        <v>20481</v>
      </c>
      <c r="C5521" s="271" t="s">
        <v>15152</v>
      </c>
      <c r="D5521" s="273">
        <v>13.58</v>
      </c>
    </row>
    <row r="5522" spans="1:4" ht="18">
      <c r="A5522" s="271">
        <v>5502648</v>
      </c>
      <c r="B5522" s="272" t="s">
        <v>20482</v>
      </c>
      <c r="C5522" s="271" t="s">
        <v>15152</v>
      </c>
      <c r="D5522" s="273">
        <v>8.08</v>
      </c>
    </row>
    <row r="5523" spans="1:4" ht="18">
      <c r="A5523" s="271">
        <v>5502352</v>
      </c>
      <c r="B5523" s="272" t="s">
        <v>20483</v>
      </c>
      <c r="C5523" s="271" t="s">
        <v>15152</v>
      </c>
      <c r="D5523" s="273">
        <v>12.13</v>
      </c>
    </row>
    <row r="5524" spans="1:4" ht="18">
      <c r="A5524" s="271">
        <v>5502586</v>
      </c>
      <c r="B5524" s="272" t="s">
        <v>20484</v>
      </c>
      <c r="C5524" s="271" t="s">
        <v>15152</v>
      </c>
      <c r="D5524" s="273">
        <v>6.51</v>
      </c>
    </row>
    <row r="5525" spans="1:4" ht="18">
      <c r="A5525" s="271">
        <v>5502378</v>
      </c>
      <c r="B5525" s="272" t="s">
        <v>20485</v>
      </c>
      <c r="C5525" s="271" t="s">
        <v>15152</v>
      </c>
      <c r="D5525" s="273">
        <v>11.41</v>
      </c>
    </row>
    <row r="5526" spans="1:4" ht="18">
      <c r="A5526" s="271">
        <v>5502612</v>
      </c>
      <c r="B5526" s="272" t="s">
        <v>20486</v>
      </c>
      <c r="C5526" s="271" t="s">
        <v>15152</v>
      </c>
      <c r="D5526" s="273">
        <v>6.16</v>
      </c>
    </row>
    <row r="5527" spans="1:4" ht="18">
      <c r="A5527" s="271">
        <v>5502404</v>
      </c>
      <c r="B5527" s="272" t="s">
        <v>20487</v>
      </c>
      <c r="C5527" s="271" t="s">
        <v>15152</v>
      </c>
      <c r="D5527" s="273">
        <v>11.3</v>
      </c>
    </row>
    <row r="5528" spans="1:4" ht="18">
      <c r="A5528" s="271">
        <v>5502638</v>
      </c>
      <c r="B5528" s="272" t="s">
        <v>20488</v>
      </c>
      <c r="C5528" s="271" t="s">
        <v>15152</v>
      </c>
      <c r="D5528" s="273">
        <v>6.06</v>
      </c>
    </row>
    <row r="5529" spans="1:4" ht="18">
      <c r="A5529" s="271">
        <v>5502353</v>
      </c>
      <c r="B5529" s="272" t="s">
        <v>20489</v>
      </c>
      <c r="C5529" s="271" t="s">
        <v>15152</v>
      </c>
      <c r="D5529" s="273">
        <v>12.41</v>
      </c>
    </row>
    <row r="5530" spans="1:4" ht="18">
      <c r="A5530" s="271">
        <v>5502587</v>
      </c>
      <c r="B5530" s="272" t="s">
        <v>20490</v>
      </c>
      <c r="C5530" s="271" t="s">
        <v>15152</v>
      </c>
      <c r="D5530" s="273">
        <v>6.79</v>
      </c>
    </row>
    <row r="5531" spans="1:4" ht="18">
      <c r="A5531" s="271">
        <v>5502379</v>
      </c>
      <c r="B5531" s="272" t="s">
        <v>20491</v>
      </c>
      <c r="C5531" s="271" t="s">
        <v>15152</v>
      </c>
      <c r="D5531" s="273">
        <v>11.61</v>
      </c>
    </row>
    <row r="5532" spans="1:4" ht="18">
      <c r="A5532" s="271">
        <v>5502613</v>
      </c>
      <c r="B5532" s="272" t="s">
        <v>20492</v>
      </c>
      <c r="C5532" s="271" t="s">
        <v>15152</v>
      </c>
      <c r="D5532" s="273">
        <v>6.37</v>
      </c>
    </row>
    <row r="5533" spans="1:4" ht="18">
      <c r="A5533" s="271">
        <v>5502405</v>
      </c>
      <c r="B5533" s="272" t="s">
        <v>20493</v>
      </c>
      <c r="C5533" s="271" t="s">
        <v>15152</v>
      </c>
      <c r="D5533" s="273">
        <v>11.46</v>
      </c>
    </row>
    <row r="5534" spans="1:4" ht="18">
      <c r="A5534" s="271">
        <v>5502639</v>
      </c>
      <c r="B5534" s="272" t="s">
        <v>20494</v>
      </c>
      <c r="C5534" s="271" t="s">
        <v>15152</v>
      </c>
      <c r="D5534" s="273">
        <v>6.23</v>
      </c>
    </row>
    <row r="5535" spans="1:4" ht="18">
      <c r="A5535" s="271">
        <v>5502351</v>
      </c>
      <c r="B5535" s="272" t="s">
        <v>20495</v>
      </c>
      <c r="C5535" s="271" t="s">
        <v>15152</v>
      </c>
      <c r="D5535" s="273">
        <v>11.41</v>
      </c>
    </row>
    <row r="5536" spans="1:4" ht="18">
      <c r="A5536" s="271">
        <v>5502585</v>
      </c>
      <c r="B5536" s="272" t="s">
        <v>20496</v>
      </c>
      <c r="C5536" s="271" t="s">
        <v>15152</v>
      </c>
      <c r="D5536" s="273">
        <v>6.16</v>
      </c>
    </row>
    <row r="5537" spans="1:4" ht="18">
      <c r="A5537" s="271">
        <v>5502377</v>
      </c>
      <c r="B5537" s="272" t="s">
        <v>20497</v>
      </c>
      <c r="C5537" s="271" t="s">
        <v>15152</v>
      </c>
      <c r="D5537" s="273">
        <v>11.2</v>
      </c>
    </row>
    <row r="5538" spans="1:4" ht="18">
      <c r="A5538" s="271">
        <v>5502611</v>
      </c>
      <c r="B5538" s="272" t="s">
        <v>20498</v>
      </c>
      <c r="C5538" s="271" t="s">
        <v>15152</v>
      </c>
      <c r="D5538" s="273">
        <v>5.95</v>
      </c>
    </row>
    <row r="5539" spans="1:4" ht="18">
      <c r="A5539" s="271">
        <v>5502403</v>
      </c>
      <c r="B5539" s="272" t="s">
        <v>20499</v>
      </c>
      <c r="C5539" s="271" t="s">
        <v>15152</v>
      </c>
      <c r="D5539" s="273">
        <v>11.12</v>
      </c>
    </row>
    <row r="5540" spans="1:4" ht="18">
      <c r="A5540" s="271">
        <v>5502637</v>
      </c>
      <c r="B5540" s="272" t="s">
        <v>20500</v>
      </c>
      <c r="C5540" s="271" t="s">
        <v>15152</v>
      </c>
      <c r="D5540" s="273">
        <v>5.88</v>
      </c>
    </row>
    <row r="5541" spans="1:4">
      <c r="A5541" s="271">
        <v>5502187</v>
      </c>
      <c r="B5541" s="272" t="s">
        <v>20501</v>
      </c>
      <c r="C5541" s="271" t="s">
        <v>15152</v>
      </c>
      <c r="D5541" s="273">
        <v>5.48</v>
      </c>
    </row>
    <row r="5542" spans="1:4" ht="18">
      <c r="A5542" s="271">
        <v>5502354</v>
      </c>
      <c r="B5542" s="272" t="s">
        <v>20502</v>
      </c>
      <c r="C5542" s="271" t="s">
        <v>15152</v>
      </c>
      <c r="D5542" s="273">
        <v>12.68</v>
      </c>
    </row>
    <row r="5543" spans="1:4" ht="18">
      <c r="A5543" s="271">
        <v>5502588</v>
      </c>
      <c r="B5543" s="272" t="s">
        <v>20503</v>
      </c>
      <c r="C5543" s="271" t="s">
        <v>15152</v>
      </c>
      <c r="D5543" s="273">
        <v>7.57</v>
      </c>
    </row>
    <row r="5544" spans="1:4" ht="18">
      <c r="A5544" s="271">
        <v>5502380</v>
      </c>
      <c r="B5544" s="272" t="s">
        <v>20504</v>
      </c>
      <c r="C5544" s="271" t="s">
        <v>15152</v>
      </c>
      <c r="D5544" s="273">
        <v>12.17</v>
      </c>
    </row>
    <row r="5545" spans="1:4" ht="18">
      <c r="A5545" s="271">
        <v>5502614</v>
      </c>
      <c r="B5545" s="272" t="s">
        <v>20505</v>
      </c>
      <c r="C5545" s="271" t="s">
        <v>15152</v>
      </c>
      <c r="D5545" s="273">
        <v>6.51</v>
      </c>
    </row>
    <row r="5546" spans="1:4" ht="18">
      <c r="A5546" s="271">
        <v>5502406</v>
      </c>
      <c r="B5546" s="272" t="s">
        <v>20506</v>
      </c>
      <c r="C5546" s="271" t="s">
        <v>15152</v>
      </c>
      <c r="D5546" s="273">
        <v>11.59</v>
      </c>
    </row>
    <row r="5547" spans="1:4" ht="18">
      <c r="A5547" s="271">
        <v>5502640</v>
      </c>
      <c r="B5547" s="272" t="s">
        <v>20507</v>
      </c>
      <c r="C5547" s="271" t="s">
        <v>15152</v>
      </c>
      <c r="D5547" s="273">
        <v>6.37</v>
      </c>
    </row>
    <row r="5548" spans="1:4" ht="18">
      <c r="A5548" s="271">
        <v>5502355</v>
      </c>
      <c r="B5548" s="272" t="s">
        <v>20508</v>
      </c>
      <c r="C5548" s="271" t="s">
        <v>15152</v>
      </c>
      <c r="D5548" s="273">
        <v>12.89</v>
      </c>
    </row>
    <row r="5549" spans="1:4" ht="18">
      <c r="A5549" s="271">
        <v>5502589</v>
      </c>
      <c r="B5549" s="272" t="s">
        <v>20509</v>
      </c>
      <c r="C5549" s="271" t="s">
        <v>15152</v>
      </c>
      <c r="D5549" s="273">
        <v>7.8</v>
      </c>
    </row>
    <row r="5550" spans="1:4" ht="18">
      <c r="A5550" s="271">
        <v>5502381</v>
      </c>
      <c r="B5550" s="272" t="s">
        <v>20510</v>
      </c>
      <c r="C5550" s="271" t="s">
        <v>15152</v>
      </c>
      <c r="D5550" s="273">
        <v>12.3</v>
      </c>
    </row>
    <row r="5551" spans="1:4" ht="18">
      <c r="A5551" s="271">
        <v>5502615</v>
      </c>
      <c r="B5551" s="272" t="s">
        <v>20511</v>
      </c>
      <c r="C5551" s="271" t="s">
        <v>15152</v>
      </c>
      <c r="D5551" s="273">
        <v>6.68</v>
      </c>
    </row>
    <row r="5552" spans="1:4" ht="18">
      <c r="A5552" s="271">
        <v>5502407</v>
      </c>
      <c r="B5552" s="272" t="s">
        <v>20512</v>
      </c>
      <c r="C5552" s="271" t="s">
        <v>15152</v>
      </c>
      <c r="D5552" s="273">
        <v>12.1</v>
      </c>
    </row>
    <row r="5553" spans="1:4" ht="18">
      <c r="A5553" s="271">
        <v>5502641</v>
      </c>
      <c r="B5553" s="272" t="s">
        <v>20513</v>
      </c>
      <c r="C5553" s="271" t="s">
        <v>15152</v>
      </c>
      <c r="D5553" s="273">
        <v>6.48</v>
      </c>
    </row>
    <row r="5554" spans="1:4" ht="18">
      <c r="A5554" s="271">
        <v>5502880</v>
      </c>
      <c r="B5554" s="272" t="s">
        <v>20514</v>
      </c>
      <c r="C5554" s="271" t="s">
        <v>15152</v>
      </c>
      <c r="D5554" s="273">
        <v>11.15</v>
      </c>
    </row>
    <row r="5555" spans="1:4" ht="18">
      <c r="A5555" s="271">
        <v>5502857</v>
      </c>
      <c r="B5555" s="272" t="s">
        <v>20515</v>
      </c>
      <c r="C5555" s="271" t="s">
        <v>15152</v>
      </c>
      <c r="D5555" s="273">
        <v>16.399999999999999</v>
      </c>
    </row>
    <row r="5556" spans="1:4" ht="18">
      <c r="A5556" s="271">
        <v>5502881</v>
      </c>
      <c r="B5556" s="272" t="s">
        <v>20516</v>
      </c>
      <c r="C5556" s="271" t="s">
        <v>15152</v>
      </c>
      <c r="D5556" s="273">
        <v>8.68</v>
      </c>
    </row>
    <row r="5557" spans="1:4" ht="18">
      <c r="A5557" s="271">
        <v>5502859</v>
      </c>
      <c r="B5557" s="272" t="s">
        <v>20517</v>
      </c>
      <c r="C5557" s="271" t="s">
        <v>15152</v>
      </c>
      <c r="D5557" s="273">
        <v>13.71</v>
      </c>
    </row>
    <row r="5558" spans="1:4" ht="18">
      <c r="A5558" s="271">
        <v>5502882</v>
      </c>
      <c r="B5558" s="272" t="s">
        <v>20518</v>
      </c>
      <c r="C5558" s="271" t="s">
        <v>15152</v>
      </c>
      <c r="D5558" s="273">
        <v>8.2200000000000006</v>
      </c>
    </row>
    <row r="5559" spans="1:4" ht="18">
      <c r="A5559" s="271">
        <v>5502858</v>
      </c>
      <c r="B5559" s="272" t="s">
        <v>20519</v>
      </c>
      <c r="C5559" s="271" t="s">
        <v>15152</v>
      </c>
      <c r="D5559" s="273">
        <v>14.57</v>
      </c>
    </row>
    <row r="5560" spans="1:4" ht="18">
      <c r="A5560" s="271">
        <v>5502747</v>
      </c>
      <c r="B5560" s="272" t="s">
        <v>20520</v>
      </c>
      <c r="C5560" s="271" t="s">
        <v>15152</v>
      </c>
      <c r="D5560" s="273">
        <v>36.08</v>
      </c>
    </row>
    <row r="5561" spans="1:4" ht="18">
      <c r="A5561" s="271">
        <v>5502773</v>
      </c>
      <c r="B5561" s="272" t="s">
        <v>20521</v>
      </c>
      <c r="C5561" s="271" t="s">
        <v>15152</v>
      </c>
      <c r="D5561" s="273">
        <v>34.9</v>
      </c>
    </row>
    <row r="5562" spans="1:4" ht="18">
      <c r="A5562" s="271">
        <v>5502799</v>
      </c>
      <c r="B5562" s="272" t="s">
        <v>20522</v>
      </c>
      <c r="C5562" s="271" t="s">
        <v>15152</v>
      </c>
      <c r="D5562" s="273">
        <v>34.53</v>
      </c>
    </row>
    <row r="5563" spans="1:4" ht="18">
      <c r="A5563" s="271">
        <v>5502748</v>
      </c>
      <c r="B5563" s="272" t="s">
        <v>20523</v>
      </c>
      <c r="C5563" s="271" t="s">
        <v>15152</v>
      </c>
      <c r="D5563" s="273">
        <v>36.450000000000003</v>
      </c>
    </row>
    <row r="5564" spans="1:4" ht="18">
      <c r="A5564" s="271">
        <v>5502774</v>
      </c>
      <c r="B5564" s="272" t="s">
        <v>20524</v>
      </c>
      <c r="C5564" s="271" t="s">
        <v>15152</v>
      </c>
      <c r="D5564" s="273">
        <v>35.119999999999997</v>
      </c>
    </row>
    <row r="5565" spans="1:4" ht="18">
      <c r="A5565" s="271">
        <v>5502800</v>
      </c>
      <c r="B5565" s="272" t="s">
        <v>20525</v>
      </c>
      <c r="C5565" s="271" t="s">
        <v>15152</v>
      </c>
      <c r="D5565" s="273">
        <v>34.75</v>
      </c>
    </row>
    <row r="5566" spans="1:4" ht="18">
      <c r="A5566" s="271">
        <v>5502749</v>
      </c>
      <c r="B5566" s="272" t="s">
        <v>20526</v>
      </c>
      <c r="C5566" s="271" t="s">
        <v>15152</v>
      </c>
      <c r="D5566" s="273">
        <v>36.75</v>
      </c>
    </row>
    <row r="5567" spans="1:4" ht="18">
      <c r="A5567" s="271">
        <v>5502775</v>
      </c>
      <c r="B5567" s="272" t="s">
        <v>20527</v>
      </c>
      <c r="C5567" s="271" t="s">
        <v>15152</v>
      </c>
      <c r="D5567" s="273">
        <v>35.340000000000003</v>
      </c>
    </row>
    <row r="5568" spans="1:4" ht="18">
      <c r="A5568" s="271">
        <v>5502801</v>
      </c>
      <c r="B5568" s="272" t="s">
        <v>20528</v>
      </c>
      <c r="C5568" s="271" t="s">
        <v>15152</v>
      </c>
      <c r="D5568" s="273">
        <v>34.9</v>
      </c>
    </row>
    <row r="5569" spans="1:4" ht="18">
      <c r="A5569" s="271">
        <v>5502750</v>
      </c>
      <c r="B5569" s="272" t="s">
        <v>20529</v>
      </c>
      <c r="C5569" s="271" t="s">
        <v>15152</v>
      </c>
      <c r="D5569" s="273">
        <v>38.299999999999997</v>
      </c>
    </row>
    <row r="5570" spans="1:4" ht="18">
      <c r="A5570" s="271">
        <v>5502776</v>
      </c>
      <c r="B5570" s="272" t="s">
        <v>20530</v>
      </c>
      <c r="C5570" s="271" t="s">
        <v>15152</v>
      </c>
      <c r="D5570" s="273">
        <v>35.56</v>
      </c>
    </row>
    <row r="5571" spans="1:4" ht="18">
      <c r="A5571" s="271">
        <v>5502802</v>
      </c>
      <c r="B5571" s="272" t="s">
        <v>20531</v>
      </c>
      <c r="C5571" s="271" t="s">
        <v>15152</v>
      </c>
      <c r="D5571" s="273">
        <v>35.119999999999997</v>
      </c>
    </row>
    <row r="5572" spans="1:4" ht="18">
      <c r="A5572" s="271">
        <v>5502751</v>
      </c>
      <c r="B5572" s="272" t="s">
        <v>20532</v>
      </c>
      <c r="C5572" s="271" t="s">
        <v>15152</v>
      </c>
      <c r="D5572" s="273">
        <v>38.700000000000003</v>
      </c>
    </row>
    <row r="5573" spans="1:4" ht="18">
      <c r="A5573" s="271">
        <v>5502777</v>
      </c>
      <c r="B5573" s="272" t="s">
        <v>20533</v>
      </c>
      <c r="C5573" s="271" t="s">
        <v>15152</v>
      </c>
      <c r="D5573" s="273">
        <v>35.79</v>
      </c>
    </row>
    <row r="5574" spans="1:4" ht="18">
      <c r="A5574" s="271">
        <v>5502803</v>
      </c>
      <c r="B5574" s="272" t="s">
        <v>20534</v>
      </c>
      <c r="C5574" s="271" t="s">
        <v>15152</v>
      </c>
      <c r="D5574" s="273">
        <v>35.270000000000003</v>
      </c>
    </row>
    <row r="5575" spans="1:4" ht="18">
      <c r="A5575" s="271">
        <v>5502752</v>
      </c>
      <c r="B5575" s="272" t="s">
        <v>20535</v>
      </c>
      <c r="C5575" s="271" t="s">
        <v>15152</v>
      </c>
      <c r="D5575" s="273">
        <v>39.29</v>
      </c>
    </row>
    <row r="5576" spans="1:4" ht="18">
      <c r="A5576" s="271">
        <v>5502778</v>
      </c>
      <c r="B5576" s="272" t="s">
        <v>20536</v>
      </c>
      <c r="C5576" s="271" t="s">
        <v>15152</v>
      </c>
      <c r="D5576" s="273">
        <v>36.229999999999997</v>
      </c>
    </row>
    <row r="5577" spans="1:4" ht="18">
      <c r="A5577" s="271">
        <v>5502804</v>
      </c>
      <c r="B5577" s="272" t="s">
        <v>20537</v>
      </c>
      <c r="C5577" s="271" t="s">
        <v>15152</v>
      </c>
      <c r="D5577" s="273">
        <v>35.64</v>
      </c>
    </row>
    <row r="5578" spans="1:4" ht="18">
      <c r="A5578" s="271">
        <v>5502753</v>
      </c>
      <c r="B5578" s="272" t="s">
        <v>20538</v>
      </c>
      <c r="C5578" s="271" t="s">
        <v>15152</v>
      </c>
      <c r="D5578" s="273">
        <v>40.28</v>
      </c>
    </row>
    <row r="5579" spans="1:4" ht="18">
      <c r="A5579" s="271">
        <v>5502779</v>
      </c>
      <c r="B5579" s="272" t="s">
        <v>20539</v>
      </c>
      <c r="C5579" s="271" t="s">
        <v>15152</v>
      </c>
      <c r="D5579" s="273">
        <v>38.11</v>
      </c>
    </row>
    <row r="5580" spans="1:4" ht="18">
      <c r="A5580" s="271">
        <v>5502805</v>
      </c>
      <c r="B5580" s="272" t="s">
        <v>20540</v>
      </c>
      <c r="C5580" s="271" t="s">
        <v>15152</v>
      </c>
      <c r="D5580" s="273">
        <v>36.159999999999997</v>
      </c>
    </row>
    <row r="5581" spans="1:4" ht="18">
      <c r="A5581" s="271">
        <v>5502743</v>
      </c>
      <c r="B5581" s="272" t="s">
        <v>20541</v>
      </c>
      <c r="C5581" s="271" t="s">
        <v>15152</v>
      </c>
      <c r="D5581" s="273">
        <v>34.380000000000003</v>
      </c>
    </row>
    <row r="5582" spans="1:4" ht="18">
      <c r="A5582" s="271">
        <v>5502769</v>
      </c>
      <c r="B5582" s="272" t="s">
        <v>20542</v>
      </c>
      <c r="C5582" s="271" t="s">
        <v>15152</v>
      </c>
      <c r="D5582" s="273">
        <v>32.630000000000003</v>
      </c>
    </row>
    <row r="5583" spans="1:4" ht="18">
      <c r="A5583" s="271">
        <v>5502795</v>
      </c>
      <c r="B5583" s="272" t="s">
        <v>20543</v>
      </c>
      <c r="C5583" s="271" t="s">
        <v>15152</v>
      </c>
      <c r="D5583" s="273">
        <v>32.479999999999997</v>
      </c>
    </row>
    <row r="5584" spans="1:4" ht="18">
      <c r="A5584" s="271">
        <v>5502744</v>
      </c>
      <c r="B5584" s="272" t="s">
        <v>20544</v>
      </c>
      <c r="C5584" s="271" t="s">
        <v>15152</v>
      </c>
      <c r="D5584" s="273">
        <v>34.9</v>
      </c>
    </row>
    <row r="5585" spans="1:4" ht="18">
      <c r="A5585" s="271">
        <v>5502770</v>
      </c>
      <c r="B5585" s="272" t="s">
        <v>20545</v>
      </c>
      <c r="C5585" s="271" t="s">
        <v>15152</v>
      </c>
      <c r="D5585" s="273">
        <v>32.97</v>
      </c>
    </row>
    <row r="5586" spans="1:4" ht="18">
      <c r="A5586" s="271">
        <v>5502796</v>
      </c>
      <c r="B5586" s="272" t="s">
        <v>20546</v>
      </c>
      <c r="C5586" s="271" t="s">
        <v>15152</v>
      </c>
      <c r="D5586" s="273">
        <v>32.729999999999997</v>
      </c>
    </row>
    <row r="5587" spans="1:4" ht="18">
      <c r="A5587" s="271">
        <v>5502742</v>
      </c>
      <c r="B5587" s="272" t="s">
        <v>20547</v>
      </c>
      <c r="C5587" s="271" t="s">
        <v>15152</v>
      </c>
      <c r="D5587" s="273">
        <v>32.630000000000003</v>
      </c>
    </row>
    <row r="5588" spans="1:4" ht="18">
      <c r="A5588" s="271">
        <v>5502768</v>
      </c>
      <c r="B5588" s="272" t="s">
        <v>20548</v>
      </c>
      <c r="C5588" s="271" t="s">
        <v>15152</v>
      </c>
      <c r="D5588" s="273">
        <v>32.28</v>
      </c>
    </row>
    <row r="5589" spans="1:4" ht="18">
      <c r="A5589" s="271">
        <v>5502794</v>
      </c>
      <c r="B5589" s="272" t="s">
        <v>20549</v>
      </c>
      <c r="C5589" s="271" t="s">
        <v>15152</v>
      </c>
      <c r="D5589" s="273">
        <v>32.130000000000003</v>
      </c>
    </row>
    <row r="5590" spans="1:4" ht="18">
      <c r="A5590" s="271">
        <v>5502745</v>
      </c>
      <c r="B5590" s="272" t="s">
        <v>20550</v>
      </c>
      <c r="C5590" s="271" t="s">
        <v>15152</v>
      </c>
      <c r="D5590" s="273">
        <v>35.340000000000003</v>
      </c>
    </row>
    <row r="5591" spans="1:4" ht="18">
      <c r="A5591" s="271">
        <v>5502771</v>
      </c>
      <c r="B5591" s="272" t="s">
        <v>20551</v>
      </c>
      <c r="C5591" s="271" t="s">
        <v>15152</v>
      </c>
      <c r="D5591" s="273">
        <v>34.450000000000003</v>
      </c>
    </row>
    <row r="5592" spans="1:4" ht="18">
      <c r="A5592" s="271">
        <v>5502797</v>
      </c>
      <c r="B5592" s="272" t="s">
        <v>20552</v>
      </c>
      <c r="C5592" s="271" t="s">
        <v>15152</v>
      </c>
      <c r="D5592" s="273">
        <v>32.92</v>
      </c>
    </row>
    <row r="5593" spans="1:4" ht="18">
      <c r="A5593" s="271">
        <v>5502746</v>
      </c>
      <c r="B5593" s="272" t="s">
        <v>20553</v>
      </c>
      <c r="C5593" s="271" t="s">
        <v>15152</v>
      </c>
      <c r="D5593" s="273">
        <v>35.71</v>
      </c>
    </row>
    <row r="5594" spans="1:4" ht="18">
      <c r="A5594" s="271">
        <v>5502772</v>
      </c>
      <c r="B5594" s="272" t="s">
        <v>20554</v>
      </c>
      <c r="C5594" s="271" t="s">
        <v>15152</v>
      </c>
      <c r="D5594" s="273">
        <v>34.68</v>
      </c>
    </row>
    <row r="5595" spans="1:4" ht="18">
      <c r="A5595" s="271">
        <v>5502798</v>
      </c>
      <c r="B5595" s="272" t="s">
        <v>20555</v>
      </c>
      <c r="C5595" s="271" t="s">
        <v>15152</v>
      </c>
      <c r="D5595" s="273">
        <v>33.17</v>
      </c>
    </row>
    <row r="5596" spans="1:4" ht="18">
      <c r="A5596" s="271">
        <v>5502886</v>
      </c>
      <c r="B5596" s="272" t="s">
        <v>20556</v>
      </c>
      <c r="C5596" s="271" t="s">
        <v>15152</v>
      </c>
      <c r="D5596" s="273">
        <v>42.03</v>
      </c>
    </row>
    <row r="5597" spans="1:4" ht="18">
      <c r="A5597" s="271">
        <v>5502887</v>
      </c>
      <c r="B5597" s="272" t="s">
        <v>20557</v>
      </c>
      <c r="C5597" s="271" t="s">
        <v>15152</v>
      </c>
      <c r="D5597" s="273">
        <v>38.4</v>
      </c>
    </row>
    <row r="5598" spans="1:4" ht="18">
      <c r="A5598" s="271">
        <v>5502888</v>
      </c>
      <c r="B5598" s="272" t="s">
        <v>20558</v>
      </c>
      <c r="C5598" s="271" t="s">
        <v>15152</v>
      </c>
      <c r="D5598" s="273">
        <v>36.450000000000003</v>
      </c>
    </row>
    <row r="5599" spans="1:4">
      <c r="A5599" s="271">
        <v>5502820</v>
      </c>
      <c r="B5599" s="272" t="s">
        <v>20559</v>
      </c>
      <c r="C5599" s="271" t="s">
        <v>15152</v>
      </c>
      <c r="D5599" s="273">
        <v>5.04</v>
      </c>
    </row>
    <row r="5600" spans="1:4" ht="18">
      <c r="A5600" s="271">
        <v>5502904</v>
      </c>
      <c r="B5600" s="272" t="s">
        <v>20560</v>
      </c>
      <c r="C5600" s="271" t="s">
        <v>15152</v>
      </c>
      <c r="D5600" s="273">
        <v>14.74</v>
      </c>
    </row>
    <row r="5601" spans="1:4" ht="18">
      <c r="A5601" s="271">
        <v>5502930</v>
      </c>
      <c r="B5601" s="272" t="s">
        <v>20561</v>
      </c>
      <c r="C5601" s="271" t="s">
        <v>15152</v>
      </c>
      <c r="D5601" s="273">
        <v>13.99</v>
      </c>
    </row>
    <row r="5602" spans="1:4" ht="18">
      <c r="A5602" s="271">
        <v>5502956</v>
      </c>
      <c r="B5602" s="272" t="s">
        <v>20562</v>
      </c>
      <c r="C5602" s="271" t="s">
        <v>15152</v>
      </c>
      <c r="D5602" s="273">
        <v>13.72</v>
      </c>
    </row>
    <row r="5603" spans="1:4" ht="18">
      <c r="A5603" s="271">
        <v>5502905</v>
      </c>
      <c r="B5603" s="272" t="s">
        <v>20563</v>
      </c>
      <c r="C5603" s="271" t="s">
        <v>15152</v>
      </c>
      <c r="D5603" s="273">
        <v>16.52</v>
      </c>
    </row>
    <row r="5604" spans="1:4" ht="18">
      <c r="A5604" s="271">
        <v>5502931</v>
      </c>
      <c r="B5604" s="272" t="s">
        <v>20564</v>
      </c>
      <c r="C5604" s="271" t="s">
        <v>15152</v>
      </c>
      <c r="D5604" s="273">
        <v>14.13</v>
      </c>
    </row>
    <row r="5605" spans="1:4" ht="18">
      <c r="A5605" s="271">
        <v>5502957</v>
      </c>
      <c r="B5605" s="272" t="s">
        <v>20565</v>
      </c>
      <c r="C5605" s="271" t="s">
        <v>15152</v>
      </c>
      <c r="D5605" s="273">
        <v>13.85</v>
      </c>
    </row>
    <row r="5606" spans="1:4" ht="18">
      <c r="A5606" s="271">
        <v>5502906</v>
      </c>
      <c r="B5606" s="272" t="s">
        <v>20566</v>
      </c>
      <c r="C5606" s="271" t="s">
        <v>15152</v>
      </c>
      <c r="D5606" s="273">
        <v>16.72</v>
      </c>
    </row>
    <row r="5607" spans="1:4" ht="18">
      <c r="A5607" s="271">
        <v>5502932</v>
      </c>
      <c r="B5607" s="272" t="s">
        <v>20567</v>
      </c>
      <c r="C5607" s="271" t="s">
        <v>15152</v>
      </c>
      <c r="D5607" s="273">
        <v>14.26</v>
      </c>
    </row>
    <row r="5608" spans="1:4" ht="18">
      <c r="A5608" s="271">
        <v>5502958</v>
      </c>
      <c r="B5608" s="272" t="s">
        <v>20568</v>
      </c>
      <c r="C5608" s="271" t="s">
        <v>15152</v>
      </c>
      <c r="D5608" s="273">
        <v>13.99</v>
      </c>
    </row>
    <row r="5609" spans="1:4" ht="18">
      <c r="A5609" s="271">
        <v>5502907</v>
      </c>
      <c r="B5609" s="272" t="s">
        <v>20569</v>
      </c>
      <c r="C5609" s="271" t="s">
        <v>15152</v>
      </c>
      <c r="D5609" s="273">
        <v>17.03</v>
      </c>
    </row>
    <row r="5610" spans="1:4" ht="18">
      <c r="A5610" s="271">
        <v>5502933</v>
      </c>
      <c r="B5610" s="272" t="s">
        <v>20570</v>
      </c>
      <c r="C5610" s="271" t="s">
        <v>15152</v>
      </c>
      <c r="D5610" s="273">
        <v>14.47</v>
      </c>
    </row>
    <row r="5611" spans="1:4" ht="18">
      <c r="A5611" s="271">
        <v>5502959</v>
      </c>
      <c r="B5611" s="272" t="s">
        <v>20571</v>
      </c>
      <c r="C5611" s="271" t="s">
        <v>15152</v>
      </c>
      <c r="D5611" s="273">
        <v>14.13</v>
      </c>
    </row>
    <row r="5612" spans="1:4" ht="18">
      <c r="A5612" s="271">
        <v>5502908</v>
      </c>
      <c r="B5612" s="272" t="s">
        <v>20572</v>
      </c>
      <c r="C5612" s="271" t="s">
        <v>15152</v>
      </c>
      <c r="D5612" s="273">
        <v>17.23</v>
      </c>
    </row>
    <row r="5613" spans="1:4" ht="18">
      <c r="A5613" s="271">
        <v>5502934</v>
      </c>
      <c r="B5613" s="272" t="s">
        <v>20573</v>
      </c>
      <c r="C5613" s="271" t="s">
        <v>15152</v>
      </c>
      <c r="D5613" s="273">
        <v>14.6</v>
      </c>
    </row>
    <row r="5614" spans="1:4" ht="18">
      <c r="A5614" s="271">
        <v>5502960</v>
      </c>
      <c r="B5614" s="272" t="s">
        <v>20574</v>
      </c>
      <c r="C5614" s="271" t="s">
        <v>15152</v>
      </c>
      <c r="D5614" s="273">
        <v>14.19</v>
      </c>
    </row>
    <row r="5615" spans="1:4" ht="18">
      <c r="A5615" s="271">
        <v>5502909</v>
      </c>
      <c r="B5615" s="272" t="s">
        <v>20575</v>
      </c>
      <c r="C5615" s="271" t="s">
        <v>15152</v>
      </c>
      <c r="D5615" s="273">
        <v>17.64</v>
      </c>
    </row>
    <row r="5616" spans="1:4" ht="18">
      <c r="A5616" s="271">
        <v>5502935</v>
      </c>
      <c r="B5616" s="272" t="s">
        <v>20576</v>
      </c>
      <c r="C5616" s="271" t="s">
        <v>15152</v>
      </c>
      <c r="D5616" s="273">
        <v>14.88</v>
      </c>
    </row>
    <row r="5617" spans="1:4" ht="18">
      <c r="A5617" s="271">
        <v>5502961</v>
      </c>
      <c r="B5617" s="272" t="s">
        <v>20577</v>
      </c>
      <c r="C5617" s="271" t="s">
        <v>15152</v>
      </c>
      <c r="D5617" s="273">
        <v>14.47</v>
      </c>
    </row>
    <row r="5618" spans="1:4" ht="18">
      <c r="A5618" s="271">
        <v>5502910</v>
      </c>
      <c r="B5618" s="272" t="s">
        <v>20578</v>
      </c>
      <c r="C5618" s="271" t="s">
        <v>15152</v>
      </c>
      <c r="D5618" s="273">
        <v>18.36</v>
      </c>
    </row>
    <row r="5619" spans="1:4" ht="18">
      <c r="A5619" s="271">
        <v>5502936</v>
      </c>
      <c r="B5619" s="272" t="s">
        <v>20579</v>
      </c>
      <c r="C5619" s="271" t="s">
        <v>15152</v>
      </c>
      <c r="D5619" s="273">
        <v>16.82</v>
      </c>
    </row>
    <row r="5620" spans="1:4" ht="18">
      <c r="A5620" s="271">
        <v>5502962</v>
      </c>
      <c r="B5620" s="272" t="s">
        <v>20580</v>
      </c>
      <c r="C5620" s="271" t="s">
        <v>15152</v>
      </c>
      <c r="D5620" s="273">
        <v>14.81</v>
      </c>
    </row>
    <row r="5621" spans="1:4" ht="18">
      <c r="A5621" s="271">
        <v>5502900</v>
      </c>
      <c r="B5621" s="272" t="s">
        <v>20581</v>
      </c>
      <c r="C5621" s="271" t="s">
        <v>15152</v>
      </c>
      <c r="D5621" s="273">
        <v>13.65</v>
      </c>
    </row>
    <row r="5622" spans="1:4" ht="18">
      <c r="A5622" s="271">
        <v>5502926</v>
      </c>
      <c r="B5622" s="272" t="s">
        <v>20582</v>
      </c>
      <c r="C5622" s="271" t="s">
        <v>15152</v>
      </c>
      <c r="D5622" s="273">
        <v>13.24</v>
      </c>
    </row>
    <row r="5623" spans="1:4" ht="18">
      <c r="A5623" s="271">
        <v>5502952</v>
      </c>
      <c r="B5623" s="272" t="s">
        <v>20583</v>
      </c>
      <c r="C5623" s="271" t="s">
        <v>15152</v>
      </c>
      <c r="D5623" s="273">
        <v>13.1</v>
      </c>
    </row>
    <row r="5624" spans="1:4" ht="18">
      <c r="A5624" s="271">
        <v>5502901</v>
      </c>
      <c r="B5624" s="272" t="s">
        <v>20584</v>
      </c>
      <c r="C5624" s="271" t="s">
        <v>15152</v>
      </c>
      <c r="D5624" s="273">
        <v>13.92</v>
      </c>
    </row>
    <row r="5625" spans="1:4" ht="18">
      <c r="A5625" s="271">
        <v>5502927</v>
      </c>
      <c r="B5625" s="272" t="s">
        <v>20585</v>
      </c>
      <c r="C5625" s="271" t="s">
        <v>15152</v>
      </c>
      <c r="D5625" s="273">
        <v>13.44</v>
      </c>
    </row>
    <row r="5626" spans="1:4" ht="18">
      <c r="A5626" s="271">
        <v>5502953</v>
      </c>
      <c r="B5626" s="272" t="s">
        <v>20586</v>
      </c>
      <c r="C5626" s="271" t="s">
        <v>15152</v>
      </c>
      <c r="D5626" s="273">
        <v>13.31</v>
      </c>
    </row>
    <row r="5627" spans="1:4" ht="18">
      <c r="A5627" s="271">
        <v>5502899</v>
      </c>
      <c r="B5627" s="272" t="s">
        <v>20587</v>
      </c>
      <c r="C5627" s="271" t="s">
        <v>15152</v>
      </c>
      <c r="D5627" s="273">
        <v>13.24</v>
      </c>
    </row>
    <row r="5628" spans="1:4" ht="18">
      <c r="A5628" s="271">
        <v>5502925</v>
      </c>
      <c r="B5628" s="272" t="s">
        <v>20588</v>
      </c>
      <c r="C5628" s="271" t="s">
        <v>15152</v>
      </c>
      <c r="D5628" s="273">
        <v>13.03</v>
      </c>
    </row>
    <row r="5629" spans="1:4" ht="18">
      <c r="A5629" s="271">
        <v>5502951</v>
      </c>
      <c r="B5629" s="272" t="s">
        <v>20589</v>
      </c>
      <c r="C5629" s="271" t="s">
        <v>15152</v>
      </c>
      <c r="D5629" s="273">
        <v>12.9</v>
      </c>
    </row>
    <row r="5630" spans="1:4" ht="18">
      <c r="A5630" s="271">
        <v>5502902</v>
      </c>
      <c r="B5630" s="272" t="s">
        <v>20590</v>
      </c>
      <c r="C5630" s="271" t="s">
        <v>15152</v>
      </c>
      <c r="D5630" s="273">
        <v>14.26</v>
      </c>
    </row>
    <row r="5631" spans="1:4" ht="18">
      <c r="A5631" s="271">
        <v>5502928</v>
      </c>
      <c r="B5631" s="272" t="s">
        <v>20591</v>
      </c>
      <c r="C5631" s="271" t="s">
        <v>15152</v>
      </c>
      <c r="D5631" s="273">
        <v>13.65</v>
      </c>
    </row>
    <row r="5632" spans="1:4" ht="18">
      <c r="A5632" s="271">
        <v>5502954</v>
      </c>
      <c r="B5632" s="272" t="s">
        <v>20592</v>
      </c>
      <c r="C5632" s="271" t="s">
        <v>15152</v>
      </c>
      <c r="D5632" s="273">
        <v>13.44</v>
      </c>
    </row>
    <row r="5633" spans="1:4" ht="18">
      <c r="A5633" s="271">
        <v>5502903</v>
      </c>
      <c r="B5633" s="272" t="s">
        <v>20593</v>
      </c>
      <c r="C5633" s="271" t="s">
        <v>15152</v>
      </c>
      <c r="D5633" s="273">
        <v>14.47</v>
      </c>
    </row>
    <row r="5634" spans="1:4" ht="18">
      <c r="A5634" s="271">
        <v>5502929</v>
      </c>
      <c r="B5634" s="272" t="s">
        <v>20594</v>
      </c>
      <c r="C5634" s="271" t="s">
        <v>15152</v>
      </c>
      <c r="D5634" s="273">
        <v>13.78</v>
      </c>
    </row>
    <row r="5635" spans="1:4" ht="18">
      <c r="A5635" s="271">
        <v>5502955</v>
      </c>
      <c r="B5635" s="272" t="s">
        <v>20595</v>
      </c>
      <c r="C5635" s="271" t="s">
        <v>15152</v>
      </c>
      <c r="D5635" s="273">
        <v>13.58</v>
      </c>
    </row>
    <row r="5636" spans="1:4" ht="18">
      <c r="A5636" s="271">
        <v>5502889</v>
      </c>
      <c r="B5636" s="272" t="s">
        <v>20596</v>
      </c>
      <c r="C5636" s="271" t="s">
        <v>15152</v>
      </c>
      <c r="D5636" s="273">
        <v>18.670000000000002</v>
      </c>
    </row>
    <row r="5637" spans="1:4" ht="18">
      <c r="A5637" s="271">
        <v>5502996</v>
      </c>
      <c r="B5637" s="272" t="s">
        <v>20597</v>
      </c>
      <c r="C5637" s="271" t="s">
        <v>15152</v>
      </c>
      <c r="D5637" s="273">
        <v>17.03</v>
      </c>
    </row>
    <row r="5638" spans="1:4" ht="18">
      <c r="A5638" s="271">
        <v>5502997</v>
      </c>
      <c r="B5638" s="272" t="s">
        <v>20598</v>
      </c>
      <c r="C5638" s="271" t="s">
        <v>15152</v>
      </c>
      <c r="D5638" s="273">
        <v>16.52</v>
      </c>
    </row>
    <row r="5639" spans="1:4" ht="18">
      <c r="A5639" s="271">
        <v>5501716</v>
      </c>
      <c r="B5639" s="272" t="s">
        <v>20599</v>
      </c>
      <c r="C5639" s="271" t="s">
        <v>15152</v>
      </c>
      <c r="D5639" s="273">
        <v>18.71</v>
      </c>
    </row>
    <row r="5640" spans="1:4" ht="18">
      <c r="A5640" s="271">
        <v>5501717</v>
      </c>
      <c r="B5640" s="272" t="s">
        <v>20600</v>
      </c>
      <c r="C5640" s="271" t="s">
        <v>15152</v>
      </c>
      <c r="D5640" s="273">
        <v>21.14</v>
      </c>
    </row>
    <row r="5641" spans="1:4" ht="18">
      <c r="A5641" s="271">
        <v>5501712</v>
      </c>
      <c r="B5641" s="272" t="s">
        <v>20601</v>
      </c>
      <c r="C5641" s="271" t="s">
        <v>15152</v>
      </c>
      <c r="D5641" s="273">
        <v>10.72</v>
      </c>
    </row>
    <row r="5642" spans="1:4" ht="18">
      <c r="A5642" s="271">
        <v>5501713</v>
      </c>
      <c r="B5642" s="272" t="s">
        <v>20602</v>
      </c>
      <c r="C5642" s="271" t="s">
        <v>15152</v>
      </c>
      <c r="D5642" s="273">
        <v>11.89</v>
      </c>
    </row>
    <row r="5643" spans="1:4" ht="18">
      <c r="A5643" s="271">
        <v>5501711</v>
      </c>
      <c r="B5643" s="272" t="s">
        <v>20603</v>
      </c>
      <c r="C5643" s="271" t="s">
        <v>15152</v>
      </c>
      <c r="D5643" s="273">
        <v>8.51</v>
      </c>
    </row>
    <row r="5644" spans="1:4">
      <c r="A5644" s="271">
        <v>5501710</v>
      </c>
      <c r="B5644" s="272" t="s">
        <v>20604</v>
      </c>
      <c r="C5644" s="271" t="s">
        <v>15152</v>
      </c>
      <c r="D5644" s="273">
        <v>2.14</v>
      </c>
    </row>
    <row r="5645" spans="1:4" ht="18">
      <c r="A5645" s="271">
        <v>5501714</v>
      </c>
      <c r="B5645" s="272" t="s">
        <v>20605</v>
      </c>
      <c r="C5645" s="271" t="s">
        <v>15152</v>
      </c>
      <c r="D5645" s="273">
        <v>14.07</v>
      </c>
    </row>
    <row r="5646" spans="1:4" ht="18">
      <c r="A5646" s="271">
        <v>5501715</v>
      </c>
      <c r="B5646" s="272" t="s">
        <v>20606</v>
      </c>
      <c r="C5646" s="271" t="s">
        <v>15152</v>
      </c>
      <c r="D5646" s="273">
        <v>16.28</v>
      </c>
    </row>
    <row r="5647" spans="1:4">
      <c r="A5647" s="271">
        <v>5502986</v>
      </c>
      <c r="B5647" s="272" t="s">
        <v>20607</v>
      </c>
      <c r="C5647" s="271" t="s">
        <v>15152</v>
      </c>
      <c r="D5647" s="273">
        <v>2.0299999999999998</v>
      </c>
    </row>
    <row r="5648" spans="1:4">
      <c r="A5648" s="271">
        <v>5502977</v>
      </c>
      <c r="B5648" s="272" t="s">
        <v>20608</v>
      </c>
      <c r="C5648" s="271" t="s">
        <v>15152</v>
      </c>
      <c r="D5648" s="273">
        <v>6.05</v>
      </c>
    </row>
    <row r="5649" spans="1:4">
      <c r="A5649" s="271">
        <v>5502985</v>
      </c>
      <c r="B5649" s="272" t="s">
        <v>20609</v>
      </c>
      <c r="C5649" s="271" t="s">
        <v>14210</v>
      </c>
      <c r="D5649" s="273">
        <v>0.36</v>
      </c>
    </row>
    <row r="5650" spans="1:4">
      <c r="A5650" s="271">
        <v>5503018</v>
      </c>
      <c r="B5650" s="272" t="s">
        <v>20610</v>
      </c>
      <c r="C5650" s="271" t="s">
        <v>16770</v>
      </c>
      <c r="D5650" s="273">
        <v>45.54</v>
      </c>
    </row>
    <row r="5651" spans="1:4">
      <c r="A5651" s="271">
        <v>5519542</v>
      </c>
      <c r="B5651" s="272" t="s">
        <v>20611</v>
      </c>
      <c r="C5651" s="271" t="s">
        <v>15152</v>
      </c>
      <c r="D5651" s="273">
        <v>0</v>
      </c>
    </row>
    <row r="5652" spans="1:4">
      <c r="A5652" s="271">
        <v>5505768</v>
      </c>
      <c r="B5652" s="272" t="s">
        <v>20612</v>
      </c>
      <c r="C5652" s="271" t="s">
        <v>14210</v>
      </c>
      <c r="D5652" s="273">
        <v>87.69</v>
      </c>
    </row>
    <row r="5653" spans="1:4">
      <c r="A5653" s="271">
        <v>5503020</v>
      </c>
      <c r="B5653" s="272" t="s">
        <v>20613</v>
      </c>
      <c r="C5653" s="271" t="s">
        <v>16770</v>
      </c>
      <c r="D5653" s="273">
        <v>235.63</v>
      </c>
    </row>
    <row r="5654" spans="1:4" ht="18">
      <c r="A5654" s="271">
        <v>5605798</v>
      </c>
      <c r="B5654" s="272" t="s">
        <v>20614</v>
      </c>
      <c r="C5654" s="271" t="s">
        <v>42</v>
      </c>
      <c r="D5654" s="273">
        <v>87.68</v>
      </c>
    </row>
    <row r="5655" spans="1:4" ht="18">
      <c r="A5655" s="271">
        <v>5605925</v>
      </c>
      <c r="B5655" s="272" t="s">
        <v>20615</v>
      </c>
      <c r="C5655" s="271" t="s">
        <v>42</v>
      </c>
      <c r="D5655" s="273">
        <v>83.6</v>
      </c>
    </row>
    <row r="5656" spans="1:4" ht="18">
      <c r="A5656" s="271">
        <v>5605799</v>
      </c>
      <c r="B5656" s="272" t="s">
        <v>20616</v>
      </c>
      <c r="C5656" s="271" t="s">
        <v>42</v>
      </c>
      <c r="D5656" s="273">
        <v>94.31</v>
      </c>
    </row>
    <row r="5657" spans="1:4" ht="18">
      <c r="A5657" s="271">
        <v>5605800</v>
      </c>
      <c r="B5657" s="272" t="s">
        <v>20617</v>
      </c>
      <c r="C5657" s="271" t="s">
        <v>42</v>
      </c>
      <c r="D5657" s="273">
        <v>103.33</v>
      </c>
    </row>
    <row r="5658" spans="1:4" ht="18">
      <c r="A5658" s="271">
        <v>5605894</v>
      </c>
      <c r="B5658" s="272" t="s">
        <v>20618</v>
      </c>
      <c r="C5658" s="271" t="s">
        <v>42</v>
      </c>
      <c r="D5658" s="273">
        <v>43.64</v>
      </c>
    </row>
    <row r="5659" spans="1:4" ht="18">
      <c r="A5659" s="271">
        <v>5605895</v>
      </c>
      <c r="B5659" s="272" t="s">
        <v>20619</v>
      </c>
      <c r="C5659" s="271" t="s">
        <v>42</v>
      </c>
      <c r="D5659" s="273">
        <v>48.24</v>
      </c>
    </row>
    <row r="5660" spans="1:4" ht="18">
      <c r="A5660" s="271">
        <v>5605896</v>
      </c>
      <c r="B5660" s="272" t="s">
        <v>20620</v>
      </c>
      <c r="C5660" s="271" t="s">
        <v>42</v>
      </c>
      <c r="D5660" s="273">
        <v>55.18</v>
      </c>
    </row>
    <row r="5661" spans="1:4" ht="18">
      <c r="A5661" s="271">
        <v>5605911</v>
      </c>
      <c r="B5661" s="272" t="s">
        <v>20621</v>
      </c>
      <c r="C5661" s="271" t="s">
        <v>42</v>
      </c>
      <c r="D5661" s="273">
        <v>30.24</v>
      </c>
    </row>
    <row r="5662" spans="1:4" ht="18">
      <c r="A5662" s="271">
        <v>5605912</v>
      </c>
      <c r="B5662" s="272" t="s">
        <v>20622</v>
      </c>
      <c r="C5662" s="271" t="s">
        <v>42</v>
      </c>
      <c r="D5662" s="273">
        <v>52.95</v>
      </c>
    </row>
    <row r="5663" spans="1:4">
      <c r="A5663" s="271">
        <v>5605938</v>
      </c>
      <c r="B5663" s="272" t="s">
        <v>20623</v>
      </c>
      <c r="C5663" s="271" t="s">
        <v>42</v>
      </c>
      <c r="D5663" s="273">
        <v>19.809999999999999</v>
      </c>
    </row>
    <row r="5664" spans="1:4">
      <c r="A5664" s="271">
        <v>5605939</v>
      </c>
      <c r="B5664" s="272" t="s">
        <v>20624</v>
      </c>
      <c r="C5664" s="271" t="s">
        <v>42</v>
      </c>
      <c r="D5664" s="273">
        <v>23.81</v>
      </c>
    </row>
    <row r="5665" spans="1:4">
      <c r="A5665" s="271">
        <v>5605940</v>
      </c>
      <c r="B5665" s="272" t="s">
        <v>20625</v>
      </c>
      <c r="C5665" s="271" t="s">
        <v>42</v>
      </c>
      <c r="D5665" s="273">
        <v>53.49</v>
      </c>
    </row>
    <row r="5666" spans="1:4">
      <c r="A5666" s="271">
        <v>5605942</v>
      </c>
      <c r="B5666" s="272" t="s">
        <v>20626</v>
      </c>
      <c r="C5666" s="271" t="s">
        <v>14210</v>
      </c>
      <c r="D5666" s="273">
        <v>40.1</v>
      </c>
    </row>
    <row r="5667" spans="1:4" ht="18">
      <c r="A5667" s="271">
        <v>5605955</v>
      </c>
      <c r="B5667" s="272" t="s">
        <v>20627</v>
      </c>
      <c r="C5667" s="271" t="s">
        <v>2081</v>
      </c>
      <c r="D5667" s="273">
        <v>457.13</v>
      </c>
    </row>
    <row r="5668" spans="1:4" ht="18">
      <c r="A5668" s="271">
        <v>5605956</v>
      </c>
      <c r="B5668" s="272" t="s">
        <v>20628</v>
      </c>
      <c r="C5668" s="271" t="s">
        <v>2081</v>
      </c>
      <c r="D5668" s="273">
        <v>542.51</v>
      </c>
    </row>
    <row r="5669" spans="1:4" ht="18">
      <c r="A5669" s="271">
        <v>5605953</v>
      </c>
      <c r="B5669" s="272" t="s">
        <v>20629</v>
      </c>
      <c r="C5669" s="271" t="s">
        <v>2081</v>
      </c>
      <c r="D5669" s="273">
        <v>327.37</v>
      </c>
    </row>
    <row r="5670" spans="1:4" ht="18">
      <c r="A5670" s="271">
        <v>5605954</v>
      </c>
      <c r="B5670" s="272" t="s">
        <v>20630</v>
      </c>
      <c r="C5670" s="271" t="s">
        <v>2081</v>
      </c>
      <c r="D5670" s="273">
        <v>394.96</v>
      </c>
    </row>
    <row r="5671" spans="1:4" ht="27">
      <c r="A5671" s="271">
        <v>5605909</v>
      </c>
      <c r="B5671" s="272" t="s">
        <v>20631</v>
      </c>
      <c r="C5671" s="271" t="s">
        <v>2081</v>
      </c>
      <c r="D5671" s="273">
        <v>383.52</v>
      </c>
    </row>
    <row r="5672" spans="1:4" ht="27">
      <c r="A5672" s="271">
        <v>5605908</v>
      </c>
      <c r="B5672" s="272" t="s">
        <v>20632</v>
      </c>
      <c r="C5672" s="271" t="s">
        <v>2081</v>
      </c>
      <c r="D5672" s="273">
        <v>383.52</v>
      </c>
    </row>
    <row r="5673" spans="1:4" ht="27">
      <c r="A5673" s="271">
        <v>5605907</v>
      </c>
      <c r="B5673" s="272" t="s">
        <v>20633</v>
      </c>
      <c r="C5673" s="271" t="s">
        <v>2081</v>
      </c>
      <c r="D5673" s="273">
        <v>368.69</v>
      </c>
    </row>
    <row r="5674" spans="1:4" ht="27">
      <c r="A5674" s="271">
        <v>5605906</v>
      </c>
      <c r="B5674" s="272" t="s">
        <v>20634</v>
      </c>
      <c r="C5674" s="271" t="s">
        <v>2081</v>
      </c>
      <c r="D5674" s="273">
        <v>475.9</v>
      </c>
    </row>
    <row r="5675" spans="1:4" ht="27">
      <c r="A5675" s="271">
        <v>5605905</v>
      </c>
      <c r="B5675" s="272" t="s">
        <v>20635</v>
      </c>
      <c r="C5675" s="271" t="s">
        <v>2081</v>
      </c>
      <c r="D5675" s="273">
        <v>493.7</v>
      </c>
    </row>
    <row r="5676" spans="1:4" ht="18">
      <c r="A5676" s="271">
        <v>5605944</v>
      </c>
      <c r="B5676" s="272" t="s">
        <v>20636</v>
      </c>
      <c r="C5676" s="271" t="s">
        <v>2081</v>
      </c>
      <c r="D5676" s="273">
        <v>340.4</v>
      </c>
    </row>
    <row r="5677" spans="1:4" ht="18">
      <c r="A5677" s="271">
        <v>5605910</v>
      </c>
      <c r="B5677" s="272" t="s">
        <v>20637</v>
      </c>
      <c r="C5677" s="271" t="s">
        <v>2081</v>
      </c>
      <c r="D5677" s="273">
        <v>331.35</v>
      </c>
    </row>
    <row r="5678" spans="1:4" ht="18">
      <c r="A5678" s="271">
        <v>5605946</v>
      </c>
      <c r="B5678" s="272" t="s">
        <v>20638</v>
      </c>
      <c r="C5678" s="271" t="s">
        <v>2081</v>
      </c>
      <c r="D5678" s="273">
        <v>368.69</v>
      </c>
    </row>
    <row r="5679" spans="1:4" ht="18">
      <c r="A5679" s="271">
        <v>5605947</v>
      </c>
      <c r="B5679" s="272" t="s">
        <v>20639</v>
      </c>
      <c r="C5679" s="271" t="s">
        <v>2081</v>
      </c>
      <c r="D5679" s="273">
        <v>410.25</v>
      </c>
    </row>
    <row r="5680" spans="1:4" ht="18">
      <c r="A5680" s="271">
        <v>5605948</v>
      </c>
      <c r="B5680" s="272" t="s">
        <v>20640</v>
      </c>
      <c r="C5680" s="271" t="s">
        <v>2081</v>
      </c>
      <c r="D5680" s="273">
        <v>493.7</v>
      </c>
    </row>
    <row r="5681" spans="1:4" ht="18">
      <c r="A5681" s="271">
        <v>5605949</v>
      </c>
      <c r="B5681" s="272" t="s">
        <v>20641</v>
      </c>
      <c r="C5681" s="271" t="s">
        <v>2081</v>
      </c>
      <c r="D5681" s="273">
        <v>748.15</v>
      </c>
    </row>
    <row r="5682" spans="1:4" ht="18">
      <c r="A5682" s="271">
        <v>5605950</v>
      </c>
      <c r="B5682" s="272" t="s">
        <v>20642</v>
      </c>
      <c r="C5682" s="271" t="s">
        <v>2081</v>
      </c>
      <c r="D5682" s="273">
        <v>839.12</v>
      </c>
    </row>
    <row r="5683" spans="1:4" ht="18">
      <c r="A5683" s="271">
        <v>5605951</v>
      </c>
      <c r="B5683" s="272" t="s">
        <v>20643</v>
      </c>
      <c r="C5683" s="271" t="s">
        <v>2081</v>
      </c>
      <c r="D5683" s="273">
        <v>1333.63</v>
      </c>
    </row>
    <row r="5684" spans="1:4" ht="18">
      <c r="A5684" s="271">
        <v>5605952</v>
      </c>
      <c r="B5684" s="272" t="s">
        <v>20644</v>
      </c>
      <c r="C5684" s="271" t="s">
        <v>2081</v>
      </c>
      <c r="D5684" s="273">
        <v>2071.91</v>
      </c>
    </row>
    <row r="5685" spans="1:4" ht="27">
      <c r="A5685" s="271">
        <v>5605945</v>
      </c>
      <c r="B5685" s="272" t="s">
        <v>20645</v>
      </c>
      <c r="C5685" s="271" t="s">
        <v>2081</v>
      </c>
      <c r="D5685" s="273">
        <v>348.79</v>
      </c>
    </row>
    <row r="5686" spans="1:4" ht="27">
      <c r="A5686" s="271">
        <v>5605932</v>
      </c>
      <c r="B5686" s="272" t="s">
        <v>20646</v>
      </c>
      <c r="C5686" s="271" t="s">
        <v>42</v>
      </c>
      <c r="D5686" s="273">
        <v>103.17</v>
      </c>
    </row>
    <row r="5687" spans="1:4" ht="27">
      <c r="A5687" s="271">
        <v>5605934</v>
      </c>
      <c r="B5687" s="272" t="s">
        <v>20647</v>
      </c>
      <c r="C5687" s="271" t="s">
        <v>42</v>
      </c>
      <c r="D5687" s="273">
        <v>113.7</v>
      </c>
    </row>
    <row r="5688" spans="1:4" ht="27">
      <c r="A5688" s="271">
        <v>5605928</v>
      </c>
      <c r="B5688" s="272" t="s">
        <v>20648</v>
      </c>
      <c r="C5688" s="271" t="s">
        <v>42</v>
      </c>
      <c r="D5688" s="273">
        <v>125.68</v>
      </c>
    </row>
    <row r="5689" spans="1:4" ht="27">
      <c r="A5689" s="271">
        <v>5605935</v>
      </c>
      <c r="B5689" s="272" t="s">
        <v>20649</v>
      </c>
      <c r="C5689" s="271" t="s">
        <v>42</v>
      </c>
      <c r="D5689" s="273">
        <v>124.57</v>
      </c>
    </row>
    <row r="5690" spans="1:4" ht="27">
      <c r="A5690" s="271">
        <v>5605936</v>
      </c>
      <c r="B5690" s="272" t="s">
        <v>20650</v>
      </c>
      <c r="C5690" s="271" t="s">
        <v>42</v>
      </c>
      <c r="D5690" s="273">
        <v>178.95</v>
      </c>
    </row>
    <row r="5691" spans="1:4" ht="27">
      <c r="A5691" s="271">
        <v>5605937</v>
      </c>
      <c r="B5691" s="272" t="s">
        <v>20651</v>
      </c>
      <c r="C5691" s="271" t="s">
        <v>42</v>
      </c>
      <c r="D5691" s="273">
        <v>219.04</v>
      </c>
    </row>
    <row r="5692" spans="1:4" ht="18">
      <c r="A5692" s="271">
        <v>5605957</v>
      </c>
      <c r="B5692" s="272" t="s">
        <v>20652</v>
      </c>
      <c r="C5692" s="271" t="s">
        <v>42</v>
      </c>
      <c r="D5692" s="273">
        <v>154.09</v>
      </c>
    </row>
    <row r="5693" spans="1:4" ht="18">
      <c r="A5693" s="271">
        <v>5605958</v>
      </c>
      <c r="B5693" s="272" t="s">
        <v>20653</v>
      </c>
      <c r="C5693" s="271" t="s">
        <v>42</v>
      </c>
      <c r="D5693" s="273">
        <v>177.67</v>
      </c>
    </row>
    <row r="5694" spans="1:4" ht="18">
      <c r="A5694" s="271">
        <v>5605959</v>
      </c>
      <c r="B5694" s="272" t="s">
        <v>20654</v>
      </c>
      <c r="C5694" s="271" t="s">
        <v>42</v>
      </c>
      <c r="D5694" s="273">
        <v>205.04</v>
      </c>
    </row>
    <row r="5695" spans="1:4" ht="18">
      <c r="A5695" s="271">
        <v>5605960</v>
      </c>
      <c r="B5695" s="272" t="s">
        <v>20655</v>
      </c>
      <c r="C5695" s="271" t="s">
        <v>42</v>
      </c>
      <c r="D5695" s="273">
        <v>287.60000000000002</v>
      </c>
    </row>
    <row r="5696" spans="1:4" ht="18">
      <c r="A5696" s="271">
        <v>5605961</v>
      </c>
      <c r="B5696" s="272" t="s">
        <v>20656</v>
      </c>
      <c r="C5696" s="271" t="s">
        <v>42</v>
      </c>
      <c r="D5696" s="273">
        <v>325.44</v>
      </c>
    </row>
    <row r="5697" spans="1:4" ht="18">
      <c r="A5697" s="271">
        <v>5605885</v>
      </c>
      <c r="B5697" s="272" t="s">
        <v>20657</v>
      </c>
      <c r="C5697" s="271" t="s">
        <v>42</v>
      </c>
      <c r="D5697" s="273">
        <v>185.86</v>
      </c>
    </row>
    <row r="5698" spans="1:4" ht="18">
      <c r="A5698" s="271">
        <v>5605886</v>
      </c>
      <c r="B5698" s="272" t="s">
        <v>20658</v>
      </c>
      <c r="C5698" s="271" t="s">
        <v>42</v>
      </c>
      <c r="D5698" s="273">
        <v>204.47</v>
      </c>
    </row>
    <row r="5699" spans="1:4" ht="18">
      <c r="A5699" s="271">
        <v>5605883</v>
      </c>
      <c r="B5699" s="272" t="s">
        <v>20659</v>
      </c>
      <c r="C5699" s="271" t="s">
        <v>42</v>
      </c>
      <c r="D5699" s="273">
        <v>144.19999999999999</v>
      </c>
    </row>
    <row r="5700" spans="1:4" ht="18">
      <c r="A5700" s="271">
        <v>5605884</v>
      </c>
      <c r="B5700" s="272" t="s">
        <v>20660</v>
      </c>
      <c r="C5700" s="271" t="s">
        <v>42</v>
      </c>
      <c r="D5700" s="273">
        <v>162.81</v>
      </c>
    </row>
    <row r="5701" spans="1:4" ht="18">
      <c r="A5701" s="271">
        <v>5605962</v>
      </c>
      <c r="B5701" s="272" t="s">
        <v>20661</v>
      </c>
      <c r="C5701" s="271" t="s">
        <v>42</v>
      </c>
      <c r="D5701" s="273">
        <v>128.41</v>
      </c>
    </row>
    <row r="5702" spans="1:4" ht="18">
      <c r="A5702" s="271">
        <v>5605881</v>
      </c>
      <c r="B5702" s="272" t="s">
        <v>20662</v>
      </c>
      <c r="C5702" s="271" t="s">
        <v>42</v>
      </c>
      <c r="D5702" s="273">
        <v>174.78</v>
      </c>
    </row>
    <row r="5703" spans="1:4" ht="18">
      <c r="A5703" s="271">
        <v>5605882</v>
      </c>
      <c r="B5703" s="272" t="s">
        <v>20663</v>
      </c>
      <c r="C5703" s="271" t="s">
        <v>42</v>
      </c>
      <c r="D5703" s="273">
        <v>240.02</v>
      </c>
    </row>
    <row r="5704" spans="1:4" ht="18">
      <c r="A5704" s="271">
        <v>5605963</v>
      </c>
      <c r="B5704" s="272" t="s">
        <v>20664</v>
      </c>
      <c r="C5704" s="271" t="s">
        <v>42</v>
      </c>
      <c r="D5704" s="273">
        <v>189.64</v>
      </c>
    </row>
    <row r="5705" spans="1:4" ht="18">
      <c r="A5705" s="271">
        <v>5605964</v>
      </c>
      <c r="B5705" s="272" t="s">
        <v>20665</v>
      </c>
      <c r="C5705" s="271" t="s">
        <v>42</v>
      </c>
      <c r="D5705" s="273">
        <v>222.8</v>
      </c>
    </row>
    <row r="5706" spans="1:4" ht="18">
      <c r="A5706" s="271">
        <v>5605965</v>
      </c>
      <c r="B5706" s="272" t="s">
        <v>20666</v>
      </c>
      <c r="C5706" s="271" t="s">
        <v>42</v>
      </c>
      <c r="D5706" s="273">
        <v>249.94</v>
      </c>
    </row>
    <row r="5707" spans="1:4" ht="18">
      <c r="A5707" s="271">
        <v>5605966</v>
      </c>
      <c r="B5707" s="272" t="s">
        <v>20667</v>
      </c>
      <c r="C5707" s="271" t="s">
        <v>42</v>
      </c>
      <c r="D5707" s="273">
        <v>334.47</v>
      </c>
    </row>
    <row r="5708" spans="1:4" ht="18">
      <c r="A5708" s="271">
        <v>5605967</v>
      </c>
      <c r="B5708" s="272" t="s">
        <v>20668</v>
      </c>
      <c r="C5708" s="271" t="s">
        <v>42</v>
      </c>
      <c r="D5708" s="273">
        <v>386.96</v>
      </c>
    </row>
    <row r="5709" spans="1:4" ht="18">
      <c r="A5709" s="271">
        <v>5605968</v>
      </c>
      <c r="B5709" s="272" t="s">
        <v>20669</v>
      </c>
      <c r="C5709" s="271" t="s">
        <v>42</v>
      </c>
      <c r="D5709" s="273">
        <v>472.57</v>
      </c>
    </row>
    <row r="5710" spans="1:4" ht="18">
      <c r="A5710" s="271">
        <v>5605969</v>
      </c>
      <c r="B5710" s="272" t="s">
        <v>20670</v>
      </c>
      <c r="C5710" s="271" t="s">
        <v>42</v>
      </c>
      <c r="D5710" s="273">
        <v>485.76</v>
      </c>
    </row>
    <row r="5711" spans="1:4" ht="18">
      <c r="A5711" s="271">
        <v>5909130</v>
      </c>
      <c r="B5711" s="272" t="s">
        <v>20671</v>
      </c>
      <c r="C5711" s="271" t="s">
        <v>2082</v>
      </c>
      <c r="D5711" s="273">
        <v>20.25</v>
      </c>
    </row>
    <row r="5712" spans="1:4" ht="27">
      <c r="A5712" s="271">
        <v>5914703</v>
      </c>
      <c r="B5712" s="272" t="s">
        <v>20672</v>
      </c>
      <c r="C5712" s="271" t="s">
        <v>2082</v>
      </c>
      <c r="D5712" s="273">
        <v>4.47</v>
      </c>
    </row>
    <row r="5713" spans="1:4" ht="27">
      <c r="A5713" s="271">
        <v>5914704</v>
      </c>
      <c r="B5713" s="272" t="s">
        <v>20673</v>
      </c>
      <c r="C5713" s="271" t="s">
        <v>2082</v>
      </c>
      <c r="D5713" s="273">
        <v>4.45</v>
      </c>
    </row>
    <row r="5714" spans="1:4" ht="18">
      <c r="A5714" s="271">
        <v>5914710</v>
      </c>
      <c r="B5714" s="272" t="s">
        <v>20674</v>
      </c>
      <c r="C5714" s="271" t="s">
        <v>2082</v>
      </c>
      <c r="D5714" s="273">
        <v>8.57</v>
      </c>
    </row>
    <row r="5715" spans="1:4" ht="18">
      <c r="A5715" s="271">
        <v>5914711</v>
      </c>
      <c r="B5715" s="272" t="s">
        <v>20675</v>
      </c>
      <c r="C5715" s="271" t="s">
        <v>2082</v>
      </c>
      <c r="D5715" s="273">
        <v>7.96</v>
      </c>
    </row>
    <row r="5716" spans="1:4" ht="18">
      <c r="A5716" s="271">
        <v>5914712</v>
      </c>
      <c r="B5716" s="272" t="s">
        <v>20676</v>
      </c>
      <c r="C5716" s="271" t="s">
        <v>2082</v>
      </c>
      <c r="D5716" s="273">
        <v>7.78</v>
      </c>
    </row>
    <row r="5717" spans="1:4" ht="18">
      <c r="A5717" s="271">
        <v>5915369</v>
      </c>
      <c r="B5717" s="272" t="s">
        <v>20677</v>
      </c>
      <c r="C5717" s="271" t="s">
        <v>2081</v>
      </c>
      <c r="D5717" s="273">
        <v>6103.23</v>
      </c>
    </row>
    <row r="5718" spans="1:4" ht="18">
      <c r="A5718" s="271">
        <v>5915401</v>
      </c>
      <c r="B5718" s="272" t="s">
        <v>20678</v>
      </c>
      <c r="C5718" s="271" t="s">
        <v>2081</v>
      </c>
      <c r="D5718" s="273">
        <v>5606.23</v>
      </c>
    </row>
    <row r="5719" spans="1:4" ht="18">
      <c r="A5719" s="271">
        <v>5915402</v>
      </c>
      <c r="B5719" s="272" t="s">
        <v>20679</v>
      </c>
      <c r="C5719" s="271" t="s">
        <v>2081</v>
      </c>
      <c r="D5719" s="273">
        <v>3293.13</v>
      </c>
    </row>
    <row r="5720" spans="1:4" ht="18">
      <c r="A5720" s="271">
        <v>5915400</v>
      </c>
      <c r="B5720" s="272" t="s">
        <v>20680</v>
      </c>
      <c r="C5720" s="271" t="s">
        <v>2081</v>
      </c>
      <c r="D5720" s="273">
        <v>2921.35</v>
      </c>
    </row>
    <row r="5721" spans="1:4" ht="18">
      <c r="A5721" s="271">
        <v>5914651</v>
      </c>
      <c r="B5721" s="272" t="s">
        <v>20681</v>
      </c>
      <c r="C5721" s="271" t="s">
        <v>2082</v>
      </c>
      <c r="D5721" s="273">
        <v>1.83</v>
      </c>
    </row>
    <row r="5722" spans="1:4" ht="18">
      <c r="A5722" s="271">
        <v>5914648</v>
      </c>
      <c r="B5722" s="272" t="s">
        <v>20682</v>
      </c>
      <c r="C5722" s="271" t="s">
        <v>2082</v>
      </c>
      <c r="D5722" s="273">
        <v>5.53</v>
      </c>
    </row>
    <row r="5723" spans="1:4" ht="18">
      <c r="A5723" s="271">
        <v>5914647</v>
      </c>
      <c r="B5723" s="272" t="s">
        <v>20683</v>
      </c>
      <c r="C5723" s="271" t="s">
        <v>2082</v>
      </c>
      <c r="D5723" s="273">
        <v>1.27</v>
      </c>
    </row>
    <row r="5724" spans="1:4" ht="18">
      <c r="A5724" s="271">
        <v>5915411</v>
      </c>
      <c r="B5724" s="272" t="s">
        <v>20684</v>
      </c>
      <c r="C5724" s="271" t="s">
        <v>2082</v>
      </c>
      <c r="D5724" s="273">
        <v>2.5299999999999998</v>
      </c>
    </row>
    <row r="5725" spans="1:4" ht="18">
      <c r="A5725" s="271">
        <v>5915409</v>
      </c>
      <c r="B5725" s="272" t="s">
        <v>20685</v>
      </c>
      <c r="C5725" s="271" t="s">
        <v>2082</v>
      </c>
      <c r="D5725" s="273">
        <v>6.23</v>
      </c>
    </row>
    <row r="5726" spans="1:4" ht="18">
      <c r="A5726" s="271">
        <v>5915407</v>
      </c>
      <c r="B5726" s="272" t="s">
        <v>20686</v>
      </c>
      <c r="C5726" s="271" t="s">
        <v>2082</v>
      </c>
      <c r="D5726" s="273">
        <v>1.97</v>
      </c>
    </row>
    <row r="5727" spans="1:4" ht="18">
      <c r="A5727" s="271">
        <v>5914354</v>
      </c>
      <c r="B5727" s="272" t="s">
        <v>20687</v>
      </c>
      <c r="C5727" s="271" t="s">
        <v>2082</v>
      </c>
      <c r="D5727" s="273">
        <v>1.33</v>
      </c>
    </row>
    <row r="5728" spans="1:4" ht="18">
      <c r="A5728" s="271">
        <v>5915406</v>
      </c>
      <c r="B5728" s="272" t="s">
        <v>20688</v>
      </c>
      <c r="C5728" s="271" t="s">
        <v>2082</v>
      </c>
      <c r="D5728" s="273">
        <v>6.76</v>
      </c>
    </row>
    <row r="5729" spans="1:4" ht="18">
      <c r="A5729" s="271">
        <v>5914652</v>
      </c>
      <c r="B5729" s="272" t="s">
        <v>20689</v>
      </c>
      <c r="C5729" s="271" t="s">
        <v>2082</v>
      </c>
      <c r="D5729" s="273">
        <v>2.4500000000000002</v>
      </c>
    </row>
    <row r="5730" spans="1:4" ht="18">
      <c r="A5730" s="271">
        <v>5915417</v>
      </c>
      <c r="B5730" s="272" t="s">
        <v>20690</v>
      </c>
      <c r="C5730" s="271" t="s">
        <v>2082</v>
      </c>
      <c r="D5730" s="273">
        <v>3.87</v>
      </c>
    </row>
    <row r="5731" spans="1:4" ht="18">
      <c r="A5731" s="271">
        <v>5915414</v>
      </c>
      <c r="B5731" s="272" t="s">
        <v>20691</v>
      </c>
      <c r="C5731" s="271" t="s">
        <v>2082</v>
      </c>
      <c r="D5731" s="273">
        <v>2.0299999999999998</v>
      </c>
    </row>
    <row r="5732" spans="1:4" ht="18">
      <c r="A5732" s="271">
        <v>5914351</v>
      </c>
      <c r="B5732" s="272" t="s">
        <v>20692</v>
      </c>
      <c r="C5732" s="271" t="s">
        <v>2082</v>
      </c>
      <c r="D5732" s="273">
        <v>1.91</v>
      </c>
    </row>
    <row r="5733" spans="1:4" ht="18">
      <c r="A5733" s="271">
        <v>5914645</v>
      </c>
      <c r="B5733" s="272" t="s">
        <v>20693</v>
      </c>
      <c r="C5733" s="271" t="s">
        <v>2082</v>
      </c>
      <c r="D5733" s="273">
        <v>2.2999999999999998</v>
      </c>
    </row>
    <row r="5734" spans="1:4" ht="18">
      <c r="A5734" s="271">
        <v>5914642</v>
      </c>
      <c r="B5734" s="272" t="s">
        <v>20694</v>
      </c>
      <c r="C5734" s="271" t="s">
        <v>2082</v>
      </c>
      <c r="D5734" s="273">
        <v>4.47</v>
      </c>
    </row>
    <row r="5735" spans="1:4" ht="18">
      <c r="A5735" s="271">
        <v>5914641</v>
      </c>
      <c r="B5735" s="272" t="s">
        <v>20695</v>
      </c>
      <c r="C5735" s="271" t="s">
        <v>2082</v>
      </c>
      <c r="D5735" s="273">
        <v>1.6</v>
      </c>
    </row>
    <row r="5736" spans="1:4" ht="18">
      <c r="A5736" s="271">
        <v>5915456</v>
      </c>
      <c r="B5736" s="272" t="s">
        <v>20696</v>
      </c>
      <c r="C5736" s="271" t="s">
        <v>2082</v>
      </c>
      <c r="D5736" s="273">
        <v>2.93</v>
      </c>
    </row>
    <row r="5737" spans="1:4" ht="18">
      <c r="A5737" s="271">
        <v>5915454</v>
      </c>
      <c r="B5737" s="272" t="s">
        <v>20697</v>
      </c>
      <c r="C5737" s="271" t="s">
        <v>2082</v>
      </c>
      <c r="D5737" s="273">
        <v>5.09</v>
      </c>
    </row>
    <row r="5738" spans="1:4" ht="18">
      <c r="A5738" s="271">
        <v>5915399</v>
      </c>
      <c r="B5738" s="272" t="s">
        <v>20698</v>
      </c>
      <c r="C5738" s="271" t="s">
        <v>2082</v>
      </c>
      <c r="D5738" s="273">
        <v>2.2200000000000002</v>
      </c>
    </row>
    <row r="5739" spans="1:4" ht="18">
      <c r="A5739" s="271">
        <v>5914353</v>
      </c>
      <c r="B5739" s="272" t="s">
        <v>20699</v>
      </c>
      <c r="C5739" s="271" t="s">
        <v>2082</v>
      </c>
      <c r="D5739" s="273">
        <v>1.2</v>
      </c>
    </row>
    <row r="5740" spans="1:4" ht="18">
      <c r="A5740" s="271">
        <v>5915470</v>
      </c>
      <c r="B5740" s="272" t="s">
        <v>20700</v>
      </c>
      <c r="C5740" s="271" t="s">
        <v>2082</v>
      </c>
      <c r="D5740" s="273">
        <v>1.75</v>
      </c>
    </row>
    <row r="5741" spans="1:4" ht="18">
      <c r="A5741" s="271">
        <v>5915459</v>
      </c>
      <c r="B5741" s="272" t="s">
        <v>20701</v>
      </c>
      <c r="C5741" s="271" t="s">
        <v>2082</v>
      </c>
      <c r="D5741" s="273">
        <v>5.74</v>
      </c>
    </row>
    <row r="5742" spans="1:4" ht="18">
      <c r="A5742" s="271">
        <v>5915476</v>
      </c>
      <c r="B5742" s="272" t="s">
        <v>20702</v>
      </c>
      <c r="C5742" s="271" t="s">
        <v>2082</v>
      </c>
      <c r="D5742" s="273">
        <v>22.88</v>
      </c>
    </row>
    <row r="5743" spans="1:4" ht="27">
      <c r="A5743" s="271">
        <v>5914702</v>
      </c>
      <c r="B5743" s="272" t="s">
        <v>20703</v>
      </c>
      <c r="C5743" s="271" t="s">
        <v>2082</v>
      </c>
      <c r="D5743" s="273">
        <v>11.83</v>
      </c>
    </row>
    <row r="5744" spans="1:4" ht="18">
      <c r="A5744" s="271">
        <v>5914701</v>
      </c>
      <c r="B5744" s="272" t="s">
        <v>20704</v>
      </c>
      <c r="C5744" s="271" t="s">
        <v>2082</v>
      </c>
      <c r="D5744" s="273">
        <v>11.84</v>
      </c>
    </row>
    <row r="5745" spans="1:4" ht="27">
      <c r="A5745" s="271">
        <v>5906592</v>
      </c>
      <c r="B5745" s="272" t="s">
        <v>20705</v>
      </c>
      <c r="C5745" s="271" t="s">
        <v>2081</v>
      </c>
      <c r="D5745" s="273">
        <v>27.37</v>
      </c>
    </row>
    <row r="5746" spans="1:4" ht="27">
      <c r="A5746" s="271">
        <v>5906591</v>
      </c>
      <c r="B5746" s="272" t="s">
        <v>20706</v>
      </c>
      <c r="C5746" s="271" t="s">
        <v>2081</v>
      </c>
      <c r="D5746" s="273">
        <v>26.12</v>
      </c>
    </row>
    <row r="5747" spans="1:4" ht="18">
      <c r="A5747" s="271">
        <v>5914653</v>
      </c>
      <c r="B5747" s="272" t="s">
        <v>20707</v>
      </c>
      <c r="C5747" s="271" t="s">
        <v>2082</v>
      </c>
      <c r="D5747" s="273">
        <v>2.89</v>
      </c>
    </row>
    <row r="5748" spans="1:4" ht="18">
      <c r="A5748" s="271">
        <v>5915405</v>
      </c>
      <c r="B5748" s="272" t="s">
        <v>20708</v>
      </c>
      <c r="C5748" s="271" t="s">
        <v>2082</v>
      </c>
      <c r="D5748" s="273">
        <v>4.41</v>
      </c>
    </row>
    <row r="5749" spans="1:4" ht="18">
      <c r="A5749" s="271">
        <v>5914657</v>
      </c>
      <c r="B5749" s="272" t="s">
        <v>20709</v>
      </c>
      <c r="C5749" s="271" t="s">
        <v>2082</v>
      </c>
      <c r="D5749" s="273">
        <v>14.13</v>
      </c>
    </row>
    <row r="5750" spans="1:4">
      <c r="A5750" s="271">
        <v>5914363</v>
      </c>
      <c r="B5750" s="272" t="s">
        <v>20710</v>
      </c>
      <c r="C5750" s="271" t="s">
        <v>2082</v>
      </c>
      <c r="D5750" s="273">
        <v>13.82</v>
      </c>
    </row>
    <row r="5751" spans="1:4" ht="18">
      <c r="A5751" s="271">
        <v>5914646</v>
      </c>
      <c r="B5751" s="272" t="s">
        <v>20711</v>
      </c>
      <c r="C5751" s="271" t="s">
        <v>2082</v>
      </c>
      <c r="D5751" s="273">
        <v>6.29</v>
      </c>
    </row>
    <row r="5752" spans="1:4" ht="18">
      <c r="A5752" s="271">
        <v>5919535</v>
      </c>
      <c r="B5752" s="272" t="s">
        <v>20712</v>
      </c>
      <c r="C5752" s="271" t="s">
        <v>2082</v>
      </c>
      <c r="D5752" s="273">
        <v>14.92</v>
      </c>
    </row>
    <row r="5753" spans="1:4" ht="18">
      <c r="A5753" s="271">
        <v>5919533</v>
      </c>
      <c r="B5753" s="272" t="s">
        <v>20713</v>
      </c>
      <c r="C5753" s="271" t="s">
        <v>2082</v>
      </c>
      <c r="D5753" s="273">
        <v>49.97</v>
      </c>
    </row>
    <row r="5754" spans="1:4" ht="18">
      <c r="A5754" s="271">
        <v>5919534</v>
      </c>
      <c r="B5754" s="272" t="s">
        <v>20714</v>
      </c>
      <c r="C5754" s="271" t="s">
        <v>2082</v>
      </c>
      <c r="D5754" s="273">
        <v>45.62</v>
      </c>
    </row>
    <row r="5755" spans="1:4" ht="18">
      <c r="A5755" s="271">
        <v>5909007</v>
      </c>
      <c r="B5755" s="272" t="s">
        <v>20715</v>
      </c>
      <c r="C5755" s="271" t="s">
        <v>2082</v>
      </c>
      <c r="D5755" s="273">
        <v>13.8</v>
      </c>
    </row>
    <row r="5756" spans="1:4" ht="18">
      <c r="A5756" s="271">
        <v>5919538</v>
      </c>
      <c r="B5756" s="272" t="s">
        <v>20716</v>
      </c>
      <c r="C5756" s="271" t="s">
        <v>2082</v>
      </c>
      <c r="D5756" s="273">
        <v>11.64</v>
      </c>
    </row>
    <row r="5757" spans="1:4" ht="18">
      <c r="A5757" s="271">
        <v>5919540</v>
      </c>
      <c r="B5757" s="272" t="s">
        <v>20717</v>
      </c>
      <c r="C5757" s="271" t="s">
        <v>2082</v>
      </c>
      <c r="D5757" s="273">
        <v>2.36</v>
      </c>
    </row>
    <row r="5758" spans="1:4" ht="27">
      <c r="A5758" s="271">
        <v>5914705</v>
      </c>
      <c r="B5758" s="272" t="s">
        <v>20718</v>
      </c>
      <c r="C5758" s="271" t="s">
        <v>2082</v>
      </c>
      <c r="D5758" s="273">
        <v>17.14</v>
      </c>
    </row>
    <row r="5759" spans="1:4" ht="27">
      <c r="A5759" s="271">
        <v>5914706</v>
      </c>
      <c r="B5759" s="272" t="s">
        <v>20719</v>
      </c>
      <c r="C5759" s="271" t="s">
        <v>2082</v>
      </c>
      <c r="D5759" s="273">
        <v>15.91</v>
      </c>
    </row>
    <row r="5760" spans="1:4" ht="27">
      <c r="A5760" s="271">
        <v>5914707</v>
      </c>
      <c r="B5760" s="272" t="s">
        <v>20720</v>
      </c>
      <c r="C5760" s="271" t="s">
        <v>2082</v>
      </c>
      <c r="D5760" s="273">
        <v>15.55</v>
      </c>
    </row>
    <row r="5761" spans="1:4" ht="27">
      <c r="A5761" s="271">
        <v>5914677</v>
      </c>
      <c r="B5761" s="272" t="s">
        <v>20721</v>
      </c>
      <c r="C5761" s="271" t="s">
        <v>2082</v>
      </c>
      <c r="D5761" s="273">
        <v>23.74</v>
      </c>
    </row>
    <row r="5762" spans="1:4" ht="18">
      <c r="A5762" s="271">
        <v>5914676</v>
      </c>
      <c r="B5762" s="272" t="s">
        <v>20722</v>
      </c>
      <c r="C5762" s="271" t="s">
        <v>2082</v>
      </c>
      <c r="D5762" s="273">
        <v>19.510000000000002</v>
      </c>
    </row>
    <row r="5763" spans="1:4" ht="18">
      <c r="A5763" s="271">
        <v>5915440</v>
      </c>
      <c r="B5763" s="272" t="s">
        <v>20723</v>
      </c>
      <c r="C5763" s="271" t="s">
        <v>2082</v>
      </c>
      <c r="D5763" s="273">
        <v>2.09</v>
      </c>
    </row>
    <row r="5764" spans="1:4" ht="18">
      <c r="A5764" s="271">
        <v>5914352</v>
      </c>
      <c r="B5764" s="272" t="s">
        <v>20724</v>
      </c>
      <c r="C5764" s="271" t="s">
        <v>2082</v>
      </c>
      <c r="D5764" s="273">
        <v>3.16</v>
      </c>
    </row>
    <row r="5765" spans="1:4" ht="18">
      <c r="A5765" s="271">
        <v>5914339</v>
      </c>
      <c r="B5765" s="272" t="s">
        <v>20725</v>
      </c>
      <c r="C5765" s="271" t="s">
        <v>2082</v>
      </c>
      <c r="D5765" s="273">
        <v>6.8</v>
      </c>
    </row>
    <row r="5766" spans="1:4" ht="27">
      <c r="A5766" s="271">
        <v>5914678</v>
      </c>
      <c r="B5766" s="272" t="s">
        <v>20726</v>
      </c>
      <c r="C5766" s="271" t="s">
        <v>2082</v>
      </c>
      <c r="D5766" s="273">
        <v>28.89</v>
      </c>
    </row>
    <row r="5767" spans="1:4" ht="27">
      <c r="A5767" s="271">
        <v>5914679</v>
      </c>
      <c r="B5767" s="272" t="s">
        <v>20727</v>
      </c>
      <c r="C5767" s="271" t="s">
        <v>2082</v>
      </c>
      <c r="D5767" s="273">
        <v>46.45</v>
      </c>
    </row>
    <row r="5768" spans="1:4" ht="27">
      <c r="A5768" s="271">
        <v>5914681</v>
      </c>
      <c r="B5768" s="272" t="s">
        <v>20728</v>
      </c>
      <c r="C5768" s="271" t="s">
        <v>2082</v>
      </c>
      <c r="D5768" s="273">
        <v>55.42</v>
      </c>
    </row>
    <row r="5769" spans="1:4" ht="27">
      <c r="A5769" s="271">
        <v>5914680</v>
      </c>
      <c r="B5769" s="272" t="s">
        <v>20729</v>
      </c>
      <c r="C5769" s="271" t="s">
        <v>2082</v>
      </c>
      <c r="D5769" s="273">
        <v>38.520000000000003</v>
      </c>
    </row>
    <row r="5770" spans="1:4" ht="18">
      <c r="A5770" s="271">
        <v>5915015</v>
      </c>
      <c r="B5770" s="272" t="s">
        <v>20730</v>
      </c>
      <c r="C5770" s="271" t="s">
        <v>2082</v>
      </c>
      <c r="D5770" s="273">
        <v>17.239999999999998</v>
      </c>
    </row>
    <row r="5771" spans="1:4" ht="18">
      <c r="A5771" s="271">
        <v>5915373</v>
      </c>
      <c r="B5771" s="272" t="s">
        <v>20731</v>
      </c>
      <c r="C5771" s="271" t="s">
        <v>2082</v>
      </c>
      <c r="D5771" s="273">
        <v>14.18</v>
      </c>
    </row>
    <row r="5772" spans="1:4" ht="18">
      <c r="A5772" s="271">
        <v>5914333</v>
      </c>
      <c r="B5772" s="272" t="s">
        <v>20732</v>
      </c>
      <c r="C5772" s="271" t="s">
        <v>2082</v>
      </c>
      <c r="D5772" s="273">
        <v>26.36</v>
      </c>
    </row>
    <row r="5773" spans="1:4" ht="18">
      <c r="A5773" s="271">
        <v>5914655</v>
      </c>
      <c r="B5773" s="272" t="s">
        <v>20733</v>
      </c>
      <c r="C5773" s="271" t="s">
        <v>2082</v>
      </c>
      <c r="D5773" s="273">
        <v>26.7</v>
      </c>
    </row>
    <row r="5774" spans="1:4" ht="18">
      <c r="A5774" s="271">
        <v>5915474</v>
      </c>
      <c r="B5774" s="272" t="s">
        <v>20734</v>
      </c>
      <c r="C5774" s="271" t="s">
        <v>2082</v>
      </c>
      <c r="D5774" s="273">
        <v>23.98</v>
      </c>
    </row>
    <row r="5775" spans="1:4" ht="18">
      <c r="A5775" s="271">
        <v>5914654</v>
      </c>
      <c r="B5775" s="272" t="s">
        <v>20735</v>
      </c>
      <c r="C5775" s="271" t="s">
        <v>2082</v>
      </c>
      <c r="D5775" s="273">
        <v>21.91</v>
      </c>
    </row>
    <row r="5776" spans="1:4" ht="27">
      <c r="A5776" s="271">
        <v>5914686</v>
      </c>
      <c r="B5776" s="272" t="s">
        <v>20736</v>
      </c>
      <c r="C5776" s="271" t="s">
        <v>2082</v>
      </c>
      <c r="D5776" s="273">
        <v>20.45</v>
      </c>
    </row>
    <row r="5777" spans="1:4" ht="27">
      <c r="A5777" s="271">
        <v>5914685</v>
      </c>
      <c r="B5777" s="272" t="s">
        <v>20737</v>
      </c>
      <c r="C5777" s="271" t="s">
        <v>2082</v>
      </c>
      <c r="D5777" s="273">
        <v>20.52</v>
      </c>
    </row>
    <row r="5778" spans="1:4" ht="27">
      <c r="A5778" s="271">
        <v>5914682</v>
      </c>
      <c r="B5778" s="272" t="s">
        <v>20738</v>
      </c>
      <c r="C5778" s="271" t="s">
        <v>2082</v>
      </c>
      <c r="D5778" s="273">
        <v>26.5</v>
      </c>
    </row>
    <row r="5779" spans="1:4" ht="27">
      <c r="A5779" s="271">
        <v>5914683</v>
      </c>
      <c r="B5779" s="272" t="s">
        <v>20739</v>
      </c>
      <c r="C5779" s="271" t="s">
        <v>2082</v>
      </c>
      <c r="D5779" s="273">
        <v>30.48</v>
      </c>
    </row>
    <row r="5780" spans="1:4" ht="27">
      <c r="A5780" s="271">
        <v>5914684</v>
      </c>
      <c r="B5780" s="272" t="s">
        <v>20740</v>
      </c>
      <c r="C5780" s="271" t="s">
        <v>2082</v>
      </c>
      <c r="D5780" s="273">
        <v>22.97</v>
      </c>
    </row>
    <row r="5781" spans="1:4" ht="18">
      <c r="A5781" s="271">
        <v>5914675</v>
      </c>
      <c r="B5781" s="272" t="s">
        <v>20741</v>
      </c>
      <c r="C5781" s="271" t="s">
        <v>2082</v>
      </c>
      <c r="D5781" s="273">
        <v>2.33</v>
      </c>
    </row>
    <row r="5782" spans="1:4" ht="18">
      <c r="A5782" s="271">
        <v>5915433</v>
      </c>
      <c r="B5782" s="272" t="s">
        <v>20742</v>
      </c>
      <c r="C5782" s="271" t="s">
        <v>2082</v>
      </c>
      <c r="D5782" s="273">
        <v>27.66</v>
      </c>
    </row>
    <row r="5783" spans="1:4" ht="18">
      <c r="A5783" s="271">
        <v>5914650</v>
      </c>
      <c r="B5783" s="272" t="s">
        <v>20743</v>
      </c>
      <c r="C5783" s="271" t="s">
        <v>2082</v>
      </c>
      <c r="D5783" s="273">
        <v>8.1</v>
      </c>
    </row>
    <row r="5784" spans="1:4" ht="18">
      <c r="A5784" s="271">
        <v>5914358</v>
      </c>
      <c r="B5784" s="272" t="s">
        <v>20744</v>
      </c>
      <c r="C5784" s="271" t="s">
        <v>2082</v>
      </c>
      <c r="D5784" s="273">
        <v>7.14</v>
      </c>
    </row>
    <row r="5785" spans="1:4" ht="18">
      <c r="A5785" s="271">
        <v>5915421</v>
      </c>
      <c r="B5785" s="272" t="s">
        <v>20745</v>
      </c>
      <c r="C5785" s="271" t="s">
        <v>2082</v>
      </c>
      <c r="D5785" s="273">
        <v>20.420000000000002</v>
      </c>
    </row>
    <row r="5786" spans="1:4" ht="18">
      <c r="A5786" s="271">
        <v>5914649</v>
      </c>
      <c r="B5786" s="272" t="s">
        <v>20746</v>
      </c>
      <c r="C5786" s="271" t="s">
        <v>2082</v>
      </c>
      <c r="D5786" s="273">
        <v>5.62</v>
      </c>
    </row>
    <row r="5787" spans="1:4" ht="18">
      <c r="A5787" s="271">
        <v>5914643</v>
      </c>
      <c r="B5787" s="272" t="s">
        <v>20747</v>
      </c>
      <c r="C5787" s="271" t="s">
        <v>2082</v>
      </c>
      <c r="D5787" s="273">
        <v>4.3099999999999996</v>
      </c>
    </row>
    <row r="5788" spans="1:4" ht="18">
      <c r="A5788" s="271">
        <v>5914328</v>
      </c>
      <c r="B5788" s="272" t="s">
        <v>20748</v>
      </c>
      <c r="C5788" s="271" t="s">
        <v>2082</v>
      </c>
      <c r="D5788" s="273">
        <v>21.25</v>
      </c>
    </row>
    <row r="5789" spans="1:4" ht="18">
      <c r="A5789" s="271">
        <v>5914610</v>
      </c>
      <c r="B5789" s="272" t="s">
        <v>20749</v>
      </c>
      <c r="C5789" s="271" t="s">
        <v>2082</v>
      </c>
      <c r="D5789" s="273">
        <v>29.67</v>
      </c>
    </row>
    <row r="5790" spans="1:4" ht="18">
      <c r="A5790" s="271">
        <v>5915408</v>
      </c>
      <c r="B5790" s="272" t="s">
        <v>20750</v>
      </c>
      <c r="C5790" s="271" t="s">
        <v>2082</v>
      </c>
      <c r="D5790" s="273">
        <v>4.25</v>
      </c>
    </row>
    <row r="5791" spans="1:4" ht="18">
      <c r="A5791" s="271">
        <v>5915306</v>
      </c>
      <c r="B5791" s="272" t="s">
        <v>20751</v>
      </c>
      <c r="C5791" s="271" t="s">
        <v>2081</v>
      </c>
      <c r="D5791" s="273">
        <v>29.04</v>
      </c>
    </row>
    <row r="5792" spans="1:4" ht="27">
      <c r="A5792" s="271">
        <v>5914708</v>
      </c>
      <c r="B5792" s="272" t="s">
        <v>20752</v>
      </c>
      <c r="C5792" s="271" t="s">
        <v>2082</v>
      </c>
      <c r="D5792" s="273">
        <v>32.43</v>
      </c>
    </row>
    <row r="5793" spans="1:4" ht="27">
      <c r="A5793" s="271">
        <v>5914687</v>
      </c>
      <c r="B5793" s="272" t="s">
        <v>20753</v>
      </c>
      <c r="C5793" s="271" t="s">
        <v>2082</v>
      </c>
      <c r="D5793" s="273">
        <v>31.84</v>
      </c>
    </row>
    <row r="5794" spans="1:4" ht="27">
      <c r="A5794" s="271">
        <v>5914709</v>
      </c>
      <c r="B5794" s="272" t="s">
        <v>20754</v>
      </c>
      <c r="C5794" s="271" t="s">
        <v>2082</v>
      </c>
      <c r="D5794" s="273">
        <v>34.659999999999997</v>
      </c>
    </row>
    <row r="5795" spans="1:4" ht="27">
      <c r="A5795" s="271">
        <v>5914688</v>
      </c>
      <c r="B5795" s="272" t="s">
        <v>20755</v>
      </c>
      <c r="C5795" s="271" t="s">
        <v>2082</v>
      </c>
      <c r="D5795" s="273">
        <v>33.32</v>
      </c>
    </row>
    <row r="5796" spans="1:4" ht="27">
      <c r="A5796" s="271">
        <v>5914695</v>
      </c>
      <c r="B5796" s="272" t="s">
        <v>20756</v>
      </c>
      <c r="C5796" s="271" t="s">
        <v>2082</v>
      </c>
      <c r="D5796" s="273">
        <v>25.45</v>
      </c>
    </row>
    <row r="5797" spans="1:4" ht="27">
      <c r="A5797" s="271">
        <v>5914689</v>
      </c>
      <c r="B5797" s="272" t="s">
        <v>20757</v>
      </c>
      <c r="C5797" s="271" t="s">
        <v>2082</v>
      </c>
      <c r="D5797" s="273">
        <v>24.98</v>
      </c>
    </row>
    <row r="5798" spans="1:4" ht="27">
      <c r="A5798" s="271">
        <v>5914696</v>
      </c>
      <c r="B5798" s="272" t="s">
        <v>20758</v>
      </c>
      <c r="C5798" s="271" t="s">
        <v>2082</v>
      </c>
      <c r="D5798" s="273">
        <v>27.2</v>
      </c>
    </row>
    <row r="5799" spans="1:4" ht="27">
      <c r="A5799" s="271">
        <v>5914690</v>
      </c>
      <c r="B5799" s="272" t="s">
        <v>20759</v>
      </c>
      <c r="C5799" s="271" t="s">
        <v>2082</v>
      </c>
      <c r="D5799" s="273">
        <v>26.15</v>
      </c>
    </row>
    <row r="5800" spans="1:4" ht="27">
      <c r="A5800" s="271">
        <v>5914697</v>
      </c>
      <c r="B5800" s="272" t="s">
        <v>20760</v>
      </c>
      <c r="C5800" s="271" t="s">
        <v>2082</v>
      </c>
      <c r="D5800" s="273">
        <v>21.48</v>
      </c>
    </row>
    <row r="5801" spans="1:4" ht="27">
      <c r="A5801" s="271">
        <v>5914691</v>
      </c>
      <c r="B5801" s="272" t="s">
        <v>20761</v>
      </c>
      <c r="C5801" s="271" t="s">
        <v>2082</v>
      </c>
      <c r="D5801" s="273">
        <v>21.09</v>
      </c>
    </row>
    <row r="5802" spans="1:4" ht="27">
      <c r="A5802" s="271">
        <v>5914698</v>
      </c>
      <c r="B5802" s="272" t="s">
        <v>20762</v>
      </c>
      <c r="C5802" s="271" t="s">
        <v>2082</v>
      </c>
      <c r="D5802" s="273">
        <v>22.96</v>
      </c>
    </row>
    <row r="5803" spans="1:4" ht="27">
      <c r="A5803" s="271">
        <v>5914692</v>
      </c>
      <c r="B5803" s="272" t="s">
        <v>20763</v>
      </c>
      <c r="C5803" s="271" t="s">
        <v>2082</v>
      </c>
      <c r="D5803" s="273">
        <v>22.07</v>
      </c>
    </row>
    <row r="5804" spans="1:4" ht="27">
      <c r="A5804" s="271">
        <v>5914699</v>
      </c>
      <c r="B5804" s="272" t="s">
        <v>20764</v>
      </c>
      <c r="C5804" s="271" t="s">
        <v>2082</v>
      </c>
      <c r="D5804" s="273">
        <v>24.05</v>
      </c>
    </row>
    <row r="5805" spans="1:4" ht="27">
      <c r="A5805" s="271">
        <v>5914693</v>
      </c>
      <c r="B5805" s="272" t="s">
        <v>20765</v>
      </c>
      <c r="C5805" s="271" t="s">
        <v>2082</v>
      </c>
      <c r="D5805" s="273">
        <v>23.61</v>
      </c>
    </row>
    <row r="5806" spans="1:4" ht="27">
      <c r="A5806" s="271">
        <v>5914700</v>
      </c>
      <c r="B5806" s="272" t="s">
        <v>20766</v>
      </c>
      <c r="C5806" s="271" t="s">
        <v>2082</v>
      </c>
      <c r="D5806" s="273">
        <v>25.71</v>
      </c>
    </row>
    <row r="5807" spans="1:4" ht="27">
      <c r="A5807" s="271">
        <v>5914694</v>
      </c>
      <c r="B5807" s="272" t="s">
        <v>20767</v>
      </c>
      <c r="C5807" s="271" t="s">
        <v>2082</v>
      </c>
      <c r="D5807" s="273">
        <v>24.71</v>
      </c>
    </row>
    <row r="5808" spans="1:4" ht="18">
      <c r="A5808" s="271">
        <v>5915441</v>
      </c>
      <c r="B5808" s="272" t="s">
        <v>20768</v>
      </c>
      <c r="C5808" s="271" t="s">
        <v>2082</v>
      </c>
      <c r="D5808" s="273">
        <v>80.25</v>
      </c>
    </row>
    <row r="5809" spans="1:4" ht="18">
      <c r="A5809" s="271">
        <v>5901639</v>
      </c>
      <c r="B5809" s="272" t="s">
        <v>20769</v>
      </c>
      <c r="C5809" s="271" t="s">
        <v>20770</v>
      </c>
      <c r="D5809" s="273">
        <v>0.65</v>
      </c>
    </row>
    <row r="5810" spans="1:4" ht="18">
      <c r="A5810" s="271">
        <v>5901638</v>
      </c>
      <c r="B5810" s="272" t="s">
        <v>20771</v>
      </c>
      <c r="C5810" s="271" t="s">
        <v>20770</v>
      </c>
      <c r="D5810" s="273">
        <v>0.52</v>
      </c>
    </row>
    <row r="5811" spans="1:4" ht="18">
      <c r="A5811" s="271">
        <v>5901640</v>
      </c>
      <c r="B5811" s="272" t="s">
        <v>20772</v>
      </c>
      <c r="C5811" s="271" t="s">
        <v>20770</v>
      </c>
      <c r="D5811" s="273">
        <v>0.42</v>
      </c>
    </row>
    <row r="5812" spans="1:4">
      <c r="A5812" s="271">
        <v>5914359</v>
      </c>
      <c r="B5812" s="272" t="s">
        <v>20773</v>
      </c>
      <c r="C5812" s="271" t="s">
        <v>20770</v>
      </c>
      <c r="D5812" s="273">
        <v>0.89</v>
      </c>
    </row>
    <row r="5813" spans="1:4">
      <c r="A5813" s="271">
        <v>5914374</v>
      </c>
      <c r="B5813" s="272" t="s">
        <v>20774</v>
      </c>
      <c r="C5813" s="271" t="s">
        <v>20770</v>
      </c>
      <c r="D5813" s="273">
        <v>0.71</v>
      </c>
    </row>
    <row r="5814" spans="1:4">
      <c r="A5814" s="271">
        <v>5914389</v>
      </c>
      <c r="B5814" s="272" t="s">
        <v>20775</v>
      </c>
      <c r="C5814" s="271" t="s">
        <v>20770</v>
      </c>
      <c r="D5814" s="273">
        <v>0.57999999999999996</v>
      </c>
    </row>
    <row r="5815" spans="1:4">
      <c r="A5815" s="271">
        <v>5915319</v>
      </c>
      <c r="B5815" s="272" t="s">
        <v>20776</v>
      </c>
      <c r="C5815" s="271" t="s">
        <v>20770</v>
      </c>
      <c r="D5815" s="273">
        <v>0.65</v>
      </c>
    </row>
    <row r="5816" spans="1:4">
      <c r="A5816" s="271">
        <v>5915320</v>
      </c>
      <c r="B5816" s="272" t="s">
        <v>20777</v>
      </c>
      <c r="C5816" s="271" t="s">
        <v>20770</v>
      </c>
      <c r="D5816" s="273">
        <v>0.52</v>
      </c>
    </row>
    <row r="5817" spans="1:4">
      <c r="A5817" s="271">
        <v>5915321</v>
      </c>
      <c r="B5817" s="272" t="s">
        <v>20778</v>
      </c>
      <c r="C5817" s="271" t="s">
        <v>20770</v>
      </c>
      <c r="D5817" s="273">
        <v>0.42</v>
      </c>
    </row>
    <row r="5818" spans="1:4">
      <c r="A5818" s="271">
        <v>5914314</v>
      </c>
      <c r="B5818" s="272" t="s">
        <v>20779</v>
      </c>
      <c r="C5818" s="271" t="s">
        <v>20770</v>
      </c>
      <c r="D5818" s="273">
        <v>1.02</v>
      </c>
    </row>
    <row r="5819" spans="1:4">
      <c r="A5819" s="271">
        <v>5914329</v>
      </c>
      <c r="B5819" s="272" t="s">
        <v>20780</v>
      </c>
      <c r="C5819" s="271" t="s">
        <v>20770</v>
      </c>
      <c r="D5819" s="273">
        <v>0.81</v>
      </c>
    </row>
    <row r="5820" spans="1:4">
      <c r="A5820" s="271">
        <v>5914344</v>
      </c>
      <c r="B5820" s="272" t="s">
        <v>20781</v>
      </c>
      <c r="C5820" s="271" t="s">
        <v>20770</v>
      </c>
      <c r="D5820" s="273">
        <v>0.66</v>
      </c>
    </row>
    <row r="5821" spans="1:4">
      <c r="A5821" s="271">
        <v>5914539</v>
      </c>
      <c r="B5821" s="272" t="s">
        <v>20782</v>
      </c>
      <c r="C5821" s="271" t="s">
        <v>20770</v>
      </c>
      <c r="D5821" s="273">
        <v>0.77</v>
      </c>
    </row>
    <row r="5822" spans="1:4">
      <c r="A5822" s="271">
        <v>5914554</v>
      </c>
      <c r="B5822" s="272" t="s">
        <v>20783</v>
      </c>
      <c r="C5822" s="271" t="s">
        <v>20770</v>
      </c>
      <c r="D5822" s="273">
        <v>0.61</v>
      </c>
    </row>
    <row r="5823" spans="1:4">
      <c r="A5823" s="271">
        <v>5914569</v>
      </c>
      <c r="B5823" s="272" t="s">
        <v>20784</v>
      </c>
      <c r="C5823" s="271" t="s">
        <v>20770</v>
      </c>
      <c r="D5823" s="273">
        <v>0.5</v>
      </c>
    </row>
    <row r="5824" spans="1:4" ht="18">
      <c r="A5824" s="271">
        <v>5915012</v>
      </c>
      <c r="B5824" s="272" t="s">
        <v>20785</v>
      </c>
      <c r="C5824" s="271" t="s">
        <v>20770</v>
      </c>
      <c r="D5824" s="273">
        <v>1.75</v>
      </c>
    </row>
    <row r="5825" spans="1:4" ht="18">
      <c r="A5825" s="271">
        <v>5915013</v>
      </c>
      <c r="B5825" s="272" t="s">
        <v>20786</v>
      </c>
      <c r="C5825" s="271" t="s">
        <v>20770</v>
      </c>
      <c r="D5825" s="273">
        <v>1.4</v>
      </c>
    </row>
    <row r="5826" spans="1:4" ht="18">
      <c r="A5826" s="271">
        <v>5915014</v>
      </c>
      <c r="B5826" s="272" t="s">
        <v>20787</v>
      </c>
      <c r="C5826" s="271" t="s">
        <v>20770</v>
      </c>
      <c r="D5826" s="273">
        <v>1.1399999999999999</v>
      </c>
    </row>
    <row r="5827" spans="1:4" ht="18">
      <c r="A5827" s="271">
        <v>5914584</v>
      </c>
      <c r="B5827" s="272" t="s">
        <v>20788</v>
      </c>
      <c r="C5827" s="271" t="s">
        <v>20770</v>
      </c>
      <c r="D5827" s="273">
        <v>2.12</v>
      </c>
    </row>
    <row r="5828" spans="1:4" ht="18">
      <c r="A5828" s="271">
        <v>5914599</v>
      </c>
      <c r="B5828" s="272" t="s">
        <v>20789</v>
      </c>
      <c r="C5828" s="271" t="s">
        <v>20770</v>
      </c>
      <c r="D5828" s="273">
        <v>1.7</v>
      </c>
    </row>
    <row r="5829" spans="1:4" ht="18">
      <c r="A5829" s="271">
        <v>5914614</v>
      </c>
      <c r="B5829" s="272" t="s">
        <v>20790</v>
      </c>
      <c r="C5829" s="271" t="s">
        <v>20770</v>
      </c>
      <c r="D5829" s="273">
        <v>1.38</v>
      </c>
    </row>
    <row r="5830" spans="1:4" ht="18">
      <c r="A5830" s="271">
        <v>5914581</v>
      </c>
      <c r="B5830" s="272" t="s">
        <v>20791</v>
      </c>
      <c r="C5830" s="271" t="s">
        <v>20770</v>
      </c>
      <c r="D5830" s="273">
        <v>1.97</v>
      </c>
    </row>
    <row r="5831" spans="1:4" ht="18">
      <c r="A5831" s="271">
        <v>5914582</v>
      </c>
      <c r="B5831" s="272" t="s">
        <v>20792</v>
      </c>
      <c r="C5831" s="271" t="s">
        <v>20770</v>
      </c>
      <c r="D5831" s="273">
        <v>1.57</v>
      </c>
    </row>
    <row r="5832" spans="1:4" ht="18">
      <c r="A5832" s="271">
        <v>5914583</v>
      </c>
      <c r="B5832" s="272" t="s">
        <v>20793</v>
      </c>
      <c r="C5832" s="271" t="s">
        <v>20770</v>
      </c>
      <c r="D5832" s="273">
        <v>1.28</v>
      </c>
    </row>
    <row r="5833" spans="1:4">
      <c r="A5833" s="271">
        <v>5914449</v>
      </c>
      <c r="B5833" s="272" t="s">
        <v>20794</v>
      </c>
      <c r="C5833" s="271" t="s">
        <v>20770</v>
      </c>
      <c r="D5833" s="273">
        <v>0.88</v>
      </c>
    </row>
    <row r="5834" spans="1:4">
      <c r="A5834" s="271">
        <v>5914464</v>
      </c>
      <c r="B5834" s="272" t="s">
        <v>20795</v>
      </c>
      <c r="C5834" s="271" t="s">
        <v>20770</v>
      </c>
      <c r="D5834" s="273">
        <v>0.7</v>
      </c>
    </row>
    <row r="5835" spans="1:4">
      <c r="A5835" s="271">
        <v>5914479</v>
      </c>
      <c r="B5835" s="272" t="s">
        <v>20796</v>
      </c>
      <c r="C5835" s="271" t="s">
        <v>20770</v>
      </c>
      <c r="D5835" s="273">
        <v>0.56999999999999995</v>
      </c>
    </row>
    <row r="5836" spans="1:4">
      <c r="A5836" s="271">
        <v>5915322</v>
      </c>
      <c r="B5836" s="272" t="s">
        <v>20797</v>
      </c>
      <c r="C5836" s="271" t="s">
        <v>20770</v>
      </c>
      <c r="D5836" s="273">
        <v>1.44</v>
      </c>
    </row>
    <row r="5837" spans="1:4">
      <c r="A5837" s="271">
        <v>5915323</v>
      </c>
      <c r="B5837" s="272" t="s">
        <v>20798</v>
      </c>
      <c r="C5837" s="271" t="s">
        <v>20770</v>
      </c>
      <c r="D5837" s="273">
        <v>1.1499999999999999</v>
      </c>
    </row>
    <row r="5838" spans="1:4">
      <c r="A5838" s="271">
        <v>5915324</v>
      </c>
      <c r="B5838" s="272" t="s">
        <v>20799</v>
      </c>
      <c r="C5838" s="271" t="s">
        <v>20770</v>
      </c>
      <c r="D5838" s="273">
        <v>0.94</v>
      </c>
    </row>
    <row r="5839" spans="1:4">
      <c r="A5839" s="271">
        <v>5914404</v>
      </c>
      <c r="B5839" s="272" t="s">
        <v>20800</v>
      </c>
      <c r="C5839" s="271" t="s">
        <v>20770</v>
      </c>
      <c r="D5839" s="273">
        <v>0.93</v>
      </c>
    </row>
    <row r="5840" spans="1:4">
      <c r="A5840" s="271">
        <v>5914419</v>
      </c>
      <c r="B5840" s="272" t="s">
        <v>20801</v>
      </c>
      <c r="C5840" s="271" t="s">
        <v>20770</v>
      </c>
      <c r="D5840" s="273">
        <v>0.74</v>
      </c>
    </row>
    <row r="5841" spans="1:4">
      <c r="A5841" s="271">
        <v>5914434</v>
      </c>
      <c r="B5841" s="272" t="s">
        <v>20802</v>
      </c>
      <c r="C5841" s="271" t="s">
        <v>20770</v>
      </c>
      <c r="D5841" s="273">
        <v>0.6</v>
      </c>
    </row>
    <row r="5842" spans="1:4" ht="18">
      <c r="A5842" s="271">
        <v>5914635</v>
      </c>
      <c r="B5842" s="272" t="s">
        <v>20803</v>
      </c>
      <c r="C5842" s="271" t="s">
        <v>20770</v>
      </c>
      <c r="D5842" s="273">
        <v>0.83</v>
      </c>
    </row>
    <row r="5843" spans="1:4" ht="18">
      <c r="A5843" s="271">
        <v>5914636</v>
      </c>
      <c r="B5843" s="272" t="s">
        <v>20804</v>
      </c>
      <c r="C5843" s="271" t="s">
        <v>20770</v>
      </c>
      <c r="D5843" s="273">
        <v>0.67</v>
      </c>
    </row>
    <row r="5844" spans="1:4" ht="18">
      <c r="A5844" s="271">
        <v>5914637</v>
      </c>
      <c r="B5844" s="272" t="s">
        <v>20805</v>
      </c>
      <c r="C5844" s="271" t="s">
        <v>20770</v>
      </c>
      <c r="D5844" s="273">
        <v>0.54</v>
      </c>
    </row>
    <row r="5845" spans="1:4" ht="18">
      <c r="A5845" s="271">
        <v>5914638</v>
      </c>
      <c r="B5845" s="272" t="s">
        <v>20806</v>
      </c>
      <c r="C5845" s="271" t="s">
        <v>20770</v>
      </c>
      <c r="D5845" s="273">
        <v>0.67</v>
      </c>
    </row>
    <row r="5846" spans="1:4" ht="18">
      <c r="A5846" s="271">
        <v>5914639</v>
      </c>
      <c r="B5846" s="272" t="s">
        <v>20807</v>
      </c>
      <c r="C5846" s="271" t="s">
        <v>20770</v>
      </c>
      <c r="D5846" s="273">
        <v>0.54</v>
      </c>
    </row>
    <row r="5847" spans="1:4" ht="18">
      <c r="A5847" s="271">
        <v>5914640</v>
      </c>
      <c r="B5847" s="272" t="s">
        <v>20808</v>
      </c>
      <c r="C5847" s="271" t="s">
        <v>20770</v>
      </c>
      <c r="D5847" s="273">
        <v>0.44</v>
      </c>
    </row>
    <row r="5848" spans="1:4">
      <c r="A5848" s="271">
        <v>5915466</v>
      </c>
      <c r="B5848" s="272" t="s">
        <v>20809</v>
      </c>
      <c r="C5848" s="271" t="s">
        <v>20770</v>
      </c>
      <c r="D5848" s="273">
        <v>1.61</v>
      </c>
    </row>
    <row r="5849" spans="1:4">
      <c r="A5849" s="271">
        <v>5915467</v>
      </c>
      <c r="B5849" s="272" t="s">
        <v>20810</v>
      </c>
      <c r="C5849" s="271" t="s">
        <v>20770</v>
      </c>
      <c r="D5849" s="273">
        <v>1.29</v>
      </c>
    </row>
    <row r="5850" spans="1:4">
      <c r="A5850" s="271">
        <v>5915468</v>
      </c>
      <c r="B5850" s="272" t="s">
        <v>20811</v>
      </c>
      <c r="C5850" s="271" t="s">
        <v>20770</v>
      </c>
      <c r="D5850" s="273">
        <v>1.05</v>
      </c>
    </row>
    <row r="5851" spans="1:4">
      <c r="A5851" s="271">
        <v>5914617</v>
      </c>
      <c r="B5851" s="272" t="s">
        <v>20812</v>
      </c>
      <c r="C5851" s="271" t="s">
        <v>20770</v>
      </c>
      <c r="D5851" s="273">
        <v>1.24</v>
      </c>
    </row>
    <row r="5852" spans="1:4">
      <c r="A5852" s="271">
        <v>5914618</v>
      </c>
      <c r="B5852" s="272" t="s">
        <v>20813</v>
      </c>
      <c r="C5852" s="271" t="s">
        <v>20770</v>
      </c>
      <c r="D5852" s="273">
        <v>0.99</v>
      </c>
    </row>
    <row r="5853" spans="1:4">
      <c r="A5853" s="271">
        <v>5914619</v>
      </c>
      <c r="B5853" s="272" t="s">
        <v>20814</v>
      </c>
      <c r="C5853" s="271" t="s">
        <v>20770</v>
      </c>
      <c r="D5853" s="273">
        <v>0.81</v>
      </c>
    </row>
    <row r="5854" spans="1:4">
      <c r="A5854" s="271">
        <v>5915451</v>
      </c>
      <c r="B5854" s="272" t="s">
        <v>20815</v>
      </c>
      <c r="C5854" s="271" t="s">
        <v>20770</v>
      </c>
      <c r="D5854" s="273">
        <v>2.08</v>
      </c>
    </row>
    <row r="5855" spans="1:4">
      <c r="A5855" s="271">
        <v>5915452</v>
      </c>
      <c r="B5855" s="272" t="s">
        <v>20816</v>
      </c>
      <c r="C5855" s="271" t="s">
        <v>20770</v>
      </c>
      <c r="D5855" s="273">
        <v>1.67</v>
      </c>
    </row>
    <row r="5856" spans="1:4">
      <c r="A5856" s="271">
        <v>5915453</v>
      </c>
      <c r="B5856" s="272" t="s">
        <v>20817</v>
      </c>
      <c r="C5856" s="271" t="s">
        <v>20770</v>
      </c>
      <c r="D5856" s="273">
        <v>1.36</v>
      </c>
    </row>
    <row r="5857" spans="1:4">
      <c r="A5857" s="271">
        <v>5915448</v>
      </c>
      <c r="B5857" s="272" t="s">
        <v>20818</v>
      </c>
      <c r="C5857" s="271" t="s">
        <v>20770</v>
      </c>
      <c r="D5857" s="273">
        <v>1.6</v>
      </c>
    </row>
    <row r="5858" spans="1:4">
      <c r="A5858" s="271">
        <v>5915449</v>
      </c>
      <c r="B5858" s="272" t="s">
        <v>20819</v>
      </c>
      <c r="C5858" s="271" t="s">
        <v>20770</v>
      </c>
      <c r="D5858" s="273">
        <v>1.28</v>
      </c>
    </row>
    <row r="5859" spans="1:4">
      <c r="A5859" s="271">
        <v>5915450</v>
      </c>
      <c r="B5859" s="272" t="s">
        <v>20820</v>
      </c>
      <c r="C5859" s="271" t="s">
        <v>20770</v>
      </c>
      <c r="D5859" s="273">
        <v>1.04</v>
      </c>
    </row>
    <row r="5860" spans="1:4">
      <c r="A5860" s="271">
        <v>5901641</v>
      </c>
      <c r="B5860" s="272" t="s">
        <v>20821</v>
      </c>
      <c r="C5860" s="271" t="s">
        <v>20822</v>
      </c>
      <c r="D5860" s="273">
        <v>0.82</v>
      </c>
    </row>
    <row r="5861" spans="1:4">
      <c r="A5861" s="271">
        <v>5901642</v>
      </c>
      <c r="B5861" s="272" t="s">
        <v>20823</v>
      </c>
      <c r="C5861" s="271" t="s">
        <v>20822</v>
      </c>
      <c r="D5861" s="273">
        <v>0.28999999999999998</v>
      </c>
    </row>
    <row r="5862" spans="1:4">
      <c r="A5862" s="271">
        <v>5901643</v>
      </c>
      <c r="B5862" s="272" t="s">
        <v>20824</v>
      </c>
      <c r="C5862" s="271" t="s">
        <v>20822</v>
      </c>
      <c r="D5862" s="273">
        <v>0.28000000000000003</v>
      </c>
    </row>
    <row r="5863" spans="1:4">
      <c r="A5863" s="271">
        <v>5901644</v>
      </c>
      <c r="B5863" s="272" t="s">
        <v>20825</v>
      </c>
      <c r="C5863" s="271" t="s">
        <v>20822</v>
      </c>
      <c r="D5863" s="273">
        <v>0.71</v>
      </c>
    </row>
    <row r="5864" spans="1:4">
      <c r="A5864" s="271">
        <v>5901645</v>
      </c>
      <c r="B5864" s="272" t="s">
        <v>20826</v>
      </c>
      <c r="C5864" s="271" t="s">
        <v>20822</v>
      </c>
      <c r="D5864" s="273">
        <v>0.28000000000000003</v>
      </c>
    </row>
    <row r="5865" spans="1:4">
      <c r="A5865" s="271">
        <v>5901646</v>
      </c>
      <c r="B5865" s="272" t="s">
        <v>20827</v>
      </c>
      <c r="C5865" s="271" t="s">
        <v>20822</v>
      </c>
      <c r="D5865" s="273">
        <v>0.57999999999999996</v>
      </c>
    </row>
    <row r="5866" spans="1:4">
      <c r="A5866" s="271">
        <v>5901647</v>
      </c>
      <c r="B5866" s="272" t="s">
        <v>20828</v>
      </c>
      <c r="C5866" s="271" t="s">
        <v>20822</v>
      </c>
      <c r="D5866" s="273">
        <v>0.48</v>
      </c>
    </row>
    <row r="5867" spans="1:4">
      <c r="A5867" s="271">
        <v>5901648</v>
      </c>
      <c r="B5867" s="272" t="s">
        <v>20829</v>
      </c>
      <c r="C5867" s="271" t="s">
        <v>20822</v>
      </c>
      <c r="D5867" s="273">
        <v>0.43</v>
      </c>
    </row>
    <row r="5868" spans="1:4">
      <c r="A5868" s="271">
        <v>5901649</v>
      </c>
      <c r="B5868" s="272" t="s">
        <v>20830</v>
      </c>
      <c r="C5868" s="271" t="s">
        <v>20822</v>
      </c>
      <c r="D5868" s="273">
        <v>1.0900000000000001</v>
      </c>
    </row>
    <row r="5869" spans="1:4">
      <c r="A5869" s="271">
        <v>5901650</v>
      </c>
      <c r="B5869" s="272" t="s">
        <v>20831</v>
      </c>
      <c r="C5869" s="271" t="s">
        <v>20822</v>
      </c>
      <c r="D5869" s="273">
        <v>0.8</v>
      </c>
    </row>
    <row r="5870" spans="1:4">
      <c r="A5870" s="271">
        <v>5901651</v>
      </c>
      <c r="B5870" s="272" t="s">
        <v>20832</v>
      </c>
      <c r="C5870" s="271" t="s">
        <v>20822</v>
      </c>
      <c r="D5870" s="273">
        <v>0.28999999999999998</v>
      </c>
    </row>
    <row r="5871" spans="1:4">
      <c r="A5871" s="271">
        <v>5901652</v>
      </c>
      <c r="B5871" s="272" t="s">
        <v>20833</v>
      </c>
      <c r="C5871" s="271" t="s">
        <v>20822</v>
      </c>
      <c r="D5871" s="273">
        <v>0.27</v>
      </c>
    </row>
    <row r="5872" spans="1:4">
      <c r="A5872" s="271">
        <v>5901653</v>
      </c>
      <c r="B5872" s="272" t="s">
        <v>20834</v>
      </c>
      <c r="C5872" s="271" t="s">
        <v>20822</v>
      </c>
      <c r="D5872" s="273">
        <v>0.69</v>
      </c>
    </row>
    <row r="5873" spans="1:4">
      <c r="A5873" s="271">
        <v>5901654</v>
      </c>
      <c r="B5873" s="272" t="s">
        <v>20835</v>
      </c>
      <c r="C5873" s="271" t="s">
        <v>20822</v>
      </c>
      <c r="D5873" s="273">
        <v>0.27</v>
      </c>
    </row>
    <row r="5874" spans="1:4">
      <c r="A5874" s="271">
        <v>5901655</v>
      </c>
      <c r="B5874" s="272" t="s">
        <v>20836</v>
      </c>
      <c r="C5874" s="271" t="s">
        <v>20822</v>
      </c>
      <c r="D5874" s="273">
        <v>0.56000000000000005</v>
      </c>
    </row>
    <row r="5875" spans="1:4">
      <c r="A5875" s="271">
        <v>5901656</v>
      </c>
      <c r="B5875" s="272" t="s">
        <v>20837</v>
      </c>
      <c r="C5875" s="271" t="s">
        <v>20822</v>
      </c>
      <c r="D5875" s="273">
        <v>0.46</v>
      </c>
    </row>
    <row r="5876" spans="1:4">
      <c r="A5876" s="271">
        <v>5901657</v>
      </c>
      <c r="B5876" s="272" t="s">
        <v>20838</v>
      </c>
      <c r="C5876" s="271" t="s">
        <v>20822</v>
      </c>
      <c r="D5876" s="273">
        <v>0.42</v>
      </c>
    </row>
    <row r="5877" spans="1:4">
      <c r="A5877" s="271">
        <v>5901658</v>
      </c>
      <c r="B5877" s="272" t="s">
        <v>20839</v>
      </c>
      <c r="C5877" s="271" t="s">
        <v>20822</v>
      </c>
      <c r="D5877" s="273">
        <v>1.07</v>
      </c>
    </row>
    <row r="5878" spans="1:4">
      <c r="A5878" s="271">
        <v>5901659</v>
      </c>
      <c r="B5878" s="272" t="s">
        <v>20840</v>
      </c>
      <c r="C5878" s="271" t="s">
        <v>20822</v>
      </c>
      <c r="D5878" s="273">
        <v>0.8</v>
      </c>
    </row>
    <row r="5879" spans="1:4">
      <c r="A5879" s="271">
        <v>5901660</v>
      </c>
      <c r="B5879" s="272" t="s">
        <v>20841</v>
      </c>
      <c r="C5879" s="271" t="s">
        <v>20822</v>
      </c>
      <c r="D5879" s="273">
        <v>0.28999999999999998</v>
      </c>
    </row>
    <row r="5880" spans="1:4">
      <c r="A5880" s="271">
        <v>5901661</v>
      </c>
      <c r="B5880" s="272" t="s">
        <v>20842</v>
      </c>
      <c r="C5880" s="271" t="s">
        <v>20822</v>
      </c>
      <c r="D5880" s="273">
        <v>0.28000000000000003</v>
      </c>
    </row>
    <row r="5881" spans="1:4">
      <c r="A5881" s="271">
        <v>5901662</v>
      </c>
      <c r="B5881" s="272" t="s">
        <v>20843</v>
      </c>
      <c r="C5881" s="271" t="s">
        <v>20822</v>
      </c>
      <c r="D5881" s="273">
        <v>0.7</v>
      </c>
    </row>
    <row r="5882" spans="1:4">
      <c r="A5882" s="271">
        <v>5901663</v>
      </c>
      <c r="B5882" s="272" t="s">
        <v>20844</v>
      </c>
      <c r="C5882" s="271" t="s">
        <v>20822</v>
      </c>
      <c r="D5882" s="273">
        <v>0.27</v>
      </c>
    </row>
    <row r="5883" spans="1:4">
      <c r="A5883" s="271">
        <v>5901664</v>
      </c>
      <c r="B5883" s="272" t="s">
        <v>20845</v>
      </c>
      <c r="C5883" s="271" t="s">
        <v>20822</v>
      </c>
      <c r="D5883" s="273">
        <v>0.56999999999999995</v>
      </c>
    </row>
    <row r="5884" spans="1:4">
      <c r="A5884" s="271">
        <v>5901665</v>
      </c>
      <c r="B5884" s="272" t="s">
        <v>20846</v>
      </c>
      <c r="C5884" s="271" t="s">
        <v>20822</v>
      </c>
      <c r="D5884" s="273">
        <v>0.47</v>
      </c>
    </row>
    <row r="5885" spans="1:4">
      <c r="A5885" s="271">
        <v>5901666</v>
      </c>
      <c r="B5885" s="272" t="s">
        <v>20847</v>
      </c>
      <c r="C5885" s="271" t="s">
        <v>20822</v>
      </c>
      <c r="D5885" s="273">
        <v>0.42</v>
      </c>
    </row>
    <row r="5886" spans="1:4">
      <c r="A5886" s="271">
        <v>5901667</v>
      </c>
      <c r="B5886" s="272" t="s">
        <v>20848</v>
      </c>
      <c r="C5886" s="271" t="s">
        <v>20822</v>
      </c>
      <c r="D5886" s="273">
        <v>1.08</v>
      </c>
    </row>
    <row r="5887" spans="1:4" ht="18">
      <c r="A5887" s="271">
        <v>5914511</v>
      </c>
      <c r="B5887" s="272" t="s">
        <v>20849</v>
      </c>
      <c r="C5887" s="271" t="s">
        <v>20770</v>
      </c>
      <c r="D5887" s="273">
        <v>0.22</v>
      </c>
    </row>
    <row r="5888" spans="1:4" ht="18">
      <c r="A5888" s="271">
        <v>5914510</v>
      </c>
      <c r="B5888" s="272" t="s">
        <v>20850</v>
      </c>
      <c r="C5888" s="271" t="s">
        <v>20770</v>
      </c>
      <c r="D5888" s="273">
        <v>0.18</v>
      </c>
    </row>
    <row r="5889" spans="1:4" ht="18">
      <c r="A5889" s="271">
        <v>5906597</v>
      </c>
      <c r="B5889" s="272" t="s">
        <v>20851</v>
      </c>
      <c r="C5889" s="271" t="s">
        <v>20852</v>
      </c>
      <c r="D5889" s="273">
        <v>9.84</v>
      </c>
    </row>
    <row r="5890" spans="1:4" ht="27">
      <c r="A5890" s="271">
        <v>5906598</v>
      </c>
      <c r="B5890" s="272" t="s">
        <v>20853</v>
      </c>
      <c r="C5890" s="271" t="s">
        <v>20852</v>
      </c>
      <c r="D5890" s="273">
        <v>7.87</v>
      </c>
    </row>
    <row r="5891" spans="1:4" ht="18">
      <c r="A5891" s="271">
        <v>5906599</v>
      </c>
      <c r="B5891" s="272" t="s">
        <v>20854</v>
      </c>
      <c r="C5891" s="271" t="s">
        <v>20852</v>
      </c>
      <c r="D5891" s="273">
        <v>6.41</v>
      </c>
    </row>
    <row r="5892" spans="1:4" ht="18">
      <c r="A5892" s="271">
        <v>5906594</v>
      </c>
      <c r="B5892" s="272" t="s">
        <v>20855</v>
      </c>
      <c r="C5892" s="271" t="s">
        <v>20852</v>
      </c>
      <c r="D5892" s="273">
        <v>6.56</v>
      </c>
    </row>
    <row r="5893" spans="1:4" ht="27">
      <c r="A5893" s="271">
        <v>5906595</v>
      </c>
      <c r="B5893" s="272" t="s">
        <v>20856</v>
      </c>
      <c r="C5893" s="271" t="s">
        <v>20852</v>
      </c>
      <c r="D5893" s="273">
        <v>5.25</v>
      </c>
    </row>
    <row r="5894" spans="1:4" ht="18">
      <c r="A5894" s="271">
        <v>5906596</v>
      </c>
      <c r="B5894" s="272" t="s">
        <v>20857</v>
      </c>
      <c r="C5894" s="271" t="s">
        <v>20852</v>
      </c>
      <c r="D5894" s="273">
        <v>4.2699999999999996</v>
      </c>
    </row>
    <row r="5895" spans="1:4">
      <c r="A5895" s="271">
        <v>5901668</v>
      </c>
      <c r="B5895" s="272" t="s">
        <v>20858</v>
      </c>
      <c r="C5895" s="271" t="s">
        <v>20822</v>
      </c>
      <c r="D5895" s="273">
        <v>0.82</v>
      </c>
    </row>
    <row r="5896" spans="1:4">
      <c r="A5896" s="271">
        <v>5901669</v>
      </c>
      <c r="B5896" s="272" t="s">
        <v>20859</v>
      </c>
      <c r="C5896" s="271" t="s">
        <v>20822</v>
      </c>
      <c r="D5896" s="273">
        <v>0.3</v>
      </c>
    </row>
    <row r="5897" spans="1:4">
      <c r="A5897" s="271">
        <v>5901670</v>
      </c>
      <c r="B5897" s="272" t="s">
        <v>20860</v>
      </c>
      <c r="C5897" s="271" t="s">
        <v>20822</v>
      </c>
      <c r="D5897" s="273">
        <v>0.28000000000000003</v>
      </c>
    </row>
    <row r="5898" spans="1:4">
      <c r="A5898" s="271">
        <v>5901671</v>
      </c>
      <c r="B5898" s="272" t="s">
        <v>20861</v>
      </c>
      <c r="C5898" s="271" t="s">
        <v>20822</v>
      </c>
      <c r="D5898" s="273">
        <v>0.71</v>
      </c>
    </row>
    <row r="5899" spans="1:4">
      <c r="A5899" s="271">
        <v>5901672</v>
      </c>
      <c r="B5899" s="272" t="s">
        <v>20862</v>
      </c>
      <c r="C5899" s="271" t="s">
        <v>20822</v>
      </c>
      <c r="D5899" s="273">
        <v>0.28000000000000003</v>
      </c>
    </row>
    <row r="5900" spans="1:4">
      <c r="A5900" s="271">
        <v>5901673</v>
      </c>
      <c r="B5900" s="272" t="s">
        <v>20863</v>
      </c>
      <c r="C5900" s="271" t="s">
        <v>20822</v>
      </c>
      <c r="D5900" s="273">
        <v>0.57999999999999996</v>
      </c>
    </row>
    <row r="5901" spans="1:4">
      <c r="A5901" s="271">
        <v>5901674</v>
      </c>
      <c r="B5901" s="272" t="s">
        <v>20864</v>
      </c>
      <c r="C5901" s="271" t="s">
        <v>20822</v>
      </c>
      <c r="D5901" s="273">
        <v>0.48</v>
      </c>
    </row>
    <row r="5902" spans="1:4">
      <c r="A5902" s="271">
        <v>5901675</v>
      </c>
      <c r="B5902" s="272" t="s">
        <v>20865</v>
      </c>
      <c r="C5902" s="271" t="s">
        <v>20822</v>
      </c>
      <c r="D5902" s="273">
        <v>0.43</v>
      </c>
    </row>
    <row r="5903" spans="1:4">
      <c r="A5903" s="271">
        <v>5901676</v>
      </c>
      <c r="B5903" s="272" t="s">
        <v>20866</v>
      </c>
      <c r="C5903" s="271" t="s">
        <v>20822</v>
      </c>
      <c r="D5903" s="273">
        <v>1.1000000000000001</v>
      </c>
    </row>
    <row r="5904" spans="1:4">
      <c r="A5904" s="271">
        <v>5901677</v>
      </c>
      <c r="B5904" s="272" t="s">
        <v>20867</v>
      </c>
      <c r="C5904" s="271" t="s">
        <v>20822</v>
      </c>
      <c r="D5904" s="273">
        <v>0.81</v>
      </c>
    </row>
    <row r="5905" spans="1:4">
      <c r="A5905" s="271">
        <v>5901678</v>
      </c>
      <c r="B5905" s="272" t="s">
        <v>20868</v>
      </c>
      <c r="C5905" s="271" t="s">
        <v>20822</v>
      </c>
      <c r="D5905" s="273">
        <v>0.28999999999999998</v>
      </c>
    </row>
    <row r="5906" spans="1:4">
      <c r="A5906" s="271">
        <v>5901679</v>
      </c>
      <c r="B5906" s="272" t="s">
        <v>20869</v>
      </c>
      <c r="C5906" s="271" t="s">
        <v>20822</v>
      </c>
      <c r="D5906" s="273">
        <v>0.28000000000000003</v>
      </c>
    </row>
    <row r="5907" spans="1:4">
      <c r="A5907" s="271">
        <v>5901680</v>
      </c>
      <c r="B5907" s="272" t="s">
        <v>20870</v>
      </c>
      <c r="C5907" s="271" t="s">
        <v>20822</v>
      </c>
      <c r="D5907" s="273">
        <v>0.7</v>
      </c>
    </row>
    <row r="5908" spans="1:4">
      <c r="A5908" s="271">
        <v>5901681</v>
      </c>
      <c r="B5908" s="272" t="s">
        <v>20871</v>
      </c>
      <c r="C5908" s="271" t="s">
        <v>20822</v>
      </c>
      <c r="D5908" s="273">
        <v>0.27</v>
      </c>
    </row>
    <row r="5909" spans="1:4">
      <c r="A5909" s="271">
        <v>5901682</v>
      </c>
      <c r="B5909" s="272" t="s">
        <v>20872</v>
      </c>
      <c r="C5909" s="271" t="s">
        <v>20822</v>
      </c>
      <c r="D5909" s="273">
        <v>0.56999999999999995</v>
      </c>
    </row>
    <row r="5910" spans="1:4">
      <c r="A5910" s="271">
        <v>5901683</v>
      </c>
      <c r="B5910" s="272" t="s">
        <v>20873</v>
      </c>
      <c r="C5910" s="271" t="s">
        <v>20822</v>
      </c>
      <c r="D5910" s="273">
        <v>0.47</v>
      </c>
    </row>
    <row r="5911" spans="1:4">
      <c r="A5911" s="271">
        <v>5901684</v>
      </c>
      <c r="B5911" s="272" t="s">
        <v>20874</v>
      </c>
      <c r="C5911" s="271" t="s">
        <v>20822</v>
      </c>
      <c r="D5911" s="273">
        <v>0.42</v>
      </c>
    </row>
    <row r="5912" spans="1:4">
      <c r="A5912" s="271">
        <v>5901685</v>
      </c>
      <c r="B5912" s="272" t="s">
        <v>20875</v>
      </c>
      <c r="C5912" s="271" t="s">
        <v>20822</v>
      </c>
      <c r="D5912" s="273">
        <v>1.08</v>
      </c>
    </row>
    <row r="5913" spans="1:4">
      <c r="A5913" s="271">
        <v>5914364</v>
      </c>
      <c r="B5913" s="272" t="s">
        <v>20876</v>
      </c>
      <c r="C5913" s="271" t="s">
        <v>20770</v>
      </c>
      <c r="D5913" s="273">
        <v>0.71</v>
      </c>
    </row>
    <row r="5914" spans="1:4" ht="18">
      <c r="A5914" s="271">
        <v>5914365</v>
      </c>
      <c r="B5914" s="272" t="s">
        <v>20877</v>
      </c>
      <c r="C5914" s="271" t="s">
        <v>20770</v>
      </c>
      <c r="D5914" s="273">
        <v>0.56999999999999995</v>
      </c>
    </row>
    <row r="5915" spans="1:4">
      <c r="A5915" s="271">
        <v>5914366</v>
      </c>
      <c r="B5915" s="272" t="s">
        <v>20878</v>
      </c>
      <c r="C5915" s="271" t="s">
        <v>20770</v>
      </c>
      <c r="D5915" s="273">
        <v>0.46</v>
      </c>
    </row>
    <row r="5916" spans="1:4">
      <c r="A5916" s="271">
        <v>5914360</v>
      </c>
      <c r="B5916" s="272" t="s">
        <v>20879</v>
      </c>
      <c r="C5916" s="271" t="s">
        <v>20770</v>
      </c>
      <c r="D5916" s="273">
        <v>0.89</v>
      </c>
    </row>
    <row r="5917" spans="1:4" ht="18">
      <c r="A5917" s="271">
        <v>5914361</v>
      </c>
      <c r="B5917" s="272" t="s">
        <v>20880</v>
      </c>
      <c r="C5917" s="271" t="s">
        <v>20770</v>
      </c>
      <c r="D5917" s="273">
        <v>0.71</v>
      </c>
    </row>
    <row r="5918" spans="1:4">
      <c r="A5918" s="271">
        <v>5914362</v>
      </c>
      <c r="B5918" s="272" t="s">
        <v>20881</v>
      </c>
      <c r="C5918" s="271" t="s">
        <v>20770</v>
      </c>
      <c r="D5918" s="273">
        <v>0.57999999999999996</v>
      </c>
    </row>
    <row r="5919" spans="1:4">
      <c r="A5919" s="271">
        <v>5914315</v>
      </c>
      <c r="B5919" s="272" t="s">
        <v>20882</v>
      </c>
      <c r="C5919" s="271" t="s">
        <v>20770</v>
      </c>
      <c r="D5919" s="273">
        <v>0.78</v>
      </c>
    </row>
    <row r="5920" spans="1:4" ht="18">
      <c r="A5920" s="271">
        <v>5914330</v>
      </c>
      <c r="B5920" s="272" t="s">
        <v>20883</v>
      </c>
      <c r="C5920" s="271" t="s">
        <v>20770</v>
      </c>
      <c r="D5920" s="273">
        <v>0.62</v>
      </c>
    </row>
    <row r="5921" spans="1:4">
      <c r="A5921" s="271">
        <v>5914345</v>
      </c>
      <c r="B5921" s="272" t="s">
        <v>20884</v>
      </c>
      <c r="C5921" s="271" t="s">
        <v>20770</v>
      </c>
      <c r="D5921" s="273">
        <v>0.51</v>
      </c>
    </row>
    <row r="5922" spans="1:4" ht="18">
      <c r="A5922" s="271">
        <v>5914367</v>
      </c>
      <c r="B5922" s="272" t="s">
        <v>20885</v>
      </c>
      <c r="C5922" s="271" t="s">
        <v>20770</v>
      </c>
      <c r="D5922" s="273">
        <v>1.4</v>
      </c>
    </row>
    <row r="5923" spans="1:4" ht="18">
      <c r="A5923" s="271">
        <v>5914368</v>
      </c>
      <c r="B5923" s="272" t="s">
        <v>20886</v>
      </c>
      <c r="C5923" s="271" t="s">
        <v>20770</v>
      </c>
      <c r="D5923" s="273">
        <v>1.1200000000000001</v>
      </c>
    </row>
    <row r="5924" spans="1:4" ht="18">
      <c r="A5924" s="271">
        <v>5914369</v>
      </c>
      <c r="B5924" s="272" t="s">
        <v>20887</v>
      </c>
      <c r="C5924" s="271" t="s">
        <v>20770</v>
      </c>
      <c r="D5924" s="273">
        <v>0.91</v>
      </c>
    </row>
    <row r="5925" spans="1:4" ht="18">
      <c r="A5925" s="271">
        <v>5914489</v>
      </c>
      <c r="B5925" s="272" t="s">
        <v>20888</v>
      </c>
      <c r="C5925" s="271" t="s">
        <v>20770</v>
      </c>
      <c r="D5925" s="273">
        <v>0.2</v>
      </c>
    </row>
    <row r="5926" spans="1:4" ht="18">
      <c r="A5926" s="271">
        <v>5914491</v>
      </c>
      <c r="B5926" s="272" t="s">
        <v>20889</v>
      </c>
      <c r="C5926" s="271" t="s">
        <v>20770</v>
      </c>
      <c r="D5926" s="273">
        <v>0.22</v>
      </c>
    </row>
    <row r="5927" spans="1:4" ht="18">
      <c r="A5927" s="271">
        <v>5914490</v>
      </c>
      <c r="B5927" s="272" t="s">
        <v>20890</v>
      </c>
      <c r="C5927" s="271" t="s">
        <v>20770</v>
      </c>
      <c r="D5927" s="273">
        <v>0.18</v>
      </c>
    </row>
    <row r="5928" spans="1:4" ht="27">
      <c r="A5928" s="271">
        <v>5914495</v>
      </c>
      <c r="B5928" s="272" t="s">
        <v>20891</v>
      </c>
      <c r="C5928" s="271" t="s">
        <v>20770</v>
      </c>
      <c r="D5928" s="273">
        <v>1.29</v>
      </c>
    </row>
    <row r="5929" spans="1:4" ht="27">
      <c r="A5929" s="271">
        <v>5914494</v>
      </c>
      <c r="B5929" s="272" t="s">
        <v>20892</v>
      </c>
      <c r="C5929" s="271" t="s">
        <v>20770</v>
      </c>
      <c r="D5929" s="273">
        <v>2.91</v>
      </c>
    </row>
    <row r="5930" spans="1:4" ht="18">
      <c r="A5930" s="271">
        <v>5914487</v>
      </c>
      <c r="B5930" s="272" t="s">
        <v>20893</v>
      </c>
      <c r="C5930" s="271" t="s">
        <v>20770</v>
      </c>
      <c r="D5930" s="273">
        <v>0.18</v>
      </c>
    </row>
    <row r="5931" spans="1:4" ht="18">
      <c r="A5931" s="271">
        <v>5914488</v>
      </c>
      <c r="B5931" s="272" t="s">
        <v>20894</v>
      </c>
      <c r="C5931" s="271" t="s">
        <v>20770</v>
      </c>
      <c r="D5931" s="273">
        <v>0.22</v>
      </c>
    </row>
    <row r="5932" spans="1:4" ht="18">
      <c r="A5932" s="271">
        <v>5914493</v>
      </c>
      <c r="B5932" s="272" t="s">
        <v>20895</v>
      </c>
      <c r="C5932" s="271" t="s">
        <v>20770</v>
      </c>
      <c r="D5932" s="273">
        <v>4.82</v>
      </c>
    </row>
    <row r="5933" spans="1:4" ht="18">
      <c r="A5933" s="271">
        <v>5914492</v>
      </c>
      <c r="B5933" s="272" t="s">
        <v>20896</v>
      </c>
      <c r="C5933" s="271" t="s">
        <v>20770</v>
      </c>
      <c r="D5933" s="273">
        <v>11.56</v>
      </c>
    </row>
    <row r="5934" spans="1:4" ht="18">
      <c r="A5934" s="271">
        <v>5914482</v>
      </c>
      <c r="B5934" s="272" t="s">
        <v>20897</v>
      </c>
      <c r="C5934" s="271" t="s">
        <v>20770</v>
      </c>
      <c r="D5934" s="273">
        <v>0.51</v>
      </c>
    </row>
    <row r="5935" spans="1:4" ht="18">
      <c r="A5935" s="271">
        <v>5914483</v>
      </c>
      <c r="B5935" s="272" t="s">
        <v>20898</v>
      </c>
      <c r="C5935" s="271" t="s">
        <v>20770</v>
      </c>
      <c r="D5935" s="273">
        <v>0.36</v>
      </c>
    </row>
    <row r="5936" spans="1:4" ht="18">
      <c r="A5936" s="271">
        <v>5914480</v>
      </c>
      <c r="B5936" s="272" t="s">
        <v>20899</v>
      </c>
      <c r="C5936" s="271" t="s">
        <v>20770</v>
      </c>
      <c r="D5936" s="273">
        <v>0.53</v>
      </c>
    </row>
    <row r="5937" spans="1:4" ht="18">
      <c r="A5937" s="271">
        <v>5914481</v>
      </c>
      <c r="B5937" s="272" t="s">
        <v>20900</v>
      </c>
      <c r="C5937" s="271" t="s">
        <v>20770</v>
      </c>
      <c r="D5937" s="273">
        <v>0.35</v>
      </c>
    </row>
    <row r="5938" spans="1:4" ht="18">
      <c r="A5938" s="271">
        <v>5914485</v>
      </c>
      <c r="B5938" s="272" t="s">
        <v>20901</v>
      </c>
      <c r="C5938" s="271" t="s">
        <v>20770</v>
      </c>
      <c r="D5938" s="273">
        <v>3.32</v>
      </c>
    </row>
    <row r="5939" spans="1:4" ht="18">
      <c r="A5939" s="271">
        <v>5914486</v>
      </c>
      <c r="B5939" s="272" t="s">
        <v>20902</v>
      </c>
      <c r="C5939" s="271" t="s">
        <v>20770</v>
      </c>
      <c r="D5939" s="273">
        <v>4.16</v>
      </c>
    </row>
    <row r="5940" spans="1:4" ht="18">
      <c r="A5940" s="271">
        <v>5914484</v>
      </c>
      <c r="B5940" s="272" t="s">
        <v>20903</v>
      </c>
      <c r="C5940" s="271" t="s">
        <v>20770</v>
      </c>
      <c r="D5940" s="273">
        <v>2.87</v>
      </c>
    </row>
    <row r="5941" spans="1:4" ht="18">
      <c r="A5941" s="271">
        <v>5914620</v>
      </c>
      <c r="B5941" s="272" t="s">
        <v>20904</v>
      </c>
      <c r="C5941" s="271" t="s">
        <v>20770</v>
      </c>
      <c r="D5941" s="273">
        <v>2.1800000000000002</v>
      </c>
    </row>
    <row r="5942" spans="1:4" ht="18">
      <c r="A5942" s="271">
        <v>5914621</v>
      </c>
      <c r="B5942" s="272" t="s">
        <v>20905</v>
      </c>
      <c r="C5942" s="271" t="s">
        <v>20770</v>
      </c>
      <c r="D5942" s="273">
        <v>1.74</v>
      </c>
    </row>
    <row r="5943" spans="1:4" ht="18">
      <c r="A5943" s="271">
        <v>5914622</v>
      </c>
      <c r="B5943" s="272" t="s">
        <v>20906</v>
      </c>
      <c r="C5943" s="271" t="s">
        <v>20770</v>
      </c>
      <c r="D5943" s="273">
        <v>1.42</v>
      </c>
    </row>
    <row r="5944" spans="1:4" ht="18">
      <c r="A5944" s="271">
        <v>5901695</v>
      </c>
      <c r="B5944" s="272" t="s">
        <v>20907</v>
      </c>
      <c r="C5944" s="271" t="s">
        <v>20822</v>
      </c>
      <c r="D5944" s="273">
        <v>0.74</v>
      </c>
    </row>
    <row r="5945" spans="1:4" ht="18">
      <c r="A5945" s="271">
        <v>5901696</v>
      </c>
      <c r="B5945" s="272" t="s">
        <v>20908</v>
      </c>
      <c r="C5945" s="271" t="s">
        <v>20822</v>
      </c>
      <c r="D5945" s="273">
        <v>0.54</v>
      </c>
    </row>
    <row r="5946" spans="1:4">
      <c r="A5946" s="271">
        <v>5901697</v>
      </c>
      <c r="B5946" s="272" t="s">
        <v>20909</v>
      </c>
      <c r="C5946" s="271" t="s">
        <v>20822</v>
      </c>
      <c r="D5946" s="273">
        <v>1.91</v>
      </c>
    </row>
    <row r="5947" spans="1:4" ht="18">
      <c r="A5947" s="271">
        <v>5901698</v>
      </c>
      <c r="B5947" s="272" t="s">
        <v>20910</v>
      </c>
      <c r="C5947" s="271" t="s">
        <v>20822</v>
      </c>
      <c r="D5947" s="273">
        <v>1.91</v>
      </c>
    </row>
    <row r="5948" spans="1:4" ht="18">
      <c r="A5948" s="271">
        <v>5916654</v>
      </c>
      <c r="B5948" s="272" t="s">
        <v>20911</v>
      </c>
      <c r="C5948" s="271" t="s">
        <v>20822</v>
      </c>
      <c r="D5948" s="273">
        <v>1.33</v>
      </c>
    </row>
    <row r="5949" spans="1:4">
      <c r="A5949" s="271">
        <v>5916637</v>
      </c>
      <c r="B5949" s="272" t="s">
        <v>20912</v>
      </c>
      <c r="C5949" s="271" t="s">
        <v>20822</v>
      </c>
      <c r="D5949" s="273">
        <v>5.55</v>
      </c>
    </row>
    <row r="5950" spans="1:4" ht="18">
      <c r="A5950" s="271">
        <v>5916618</v>
      </c>
      <c r="B5950" s="272" t="s">
        <v>20913</v>
      </c>
      <c r="C5950" s="271" t="s">
        <v>20822</v>
      </c>
      <c r="D5950" s="273">
        <v>5.55</v>
      </c>
    </row>
    <row r="5951" spans="1:4" ht="18">
      <c r="A5951" s="271">
        <v>5914334</v>
      </c>
      <c r="B5951" s="272" t="s">
        <v>20914</v>
      </c>
      <c r="C5951" s="271" t="s">
        <v>20770</v>
      </c>
      <c r="D5951" s="273">
        <v>0.9</v>
      </c>
    </row>
    <row r="5952" spans="1:4" ht="18">
      <c r="A5952" s="271">
        <v>5914335</v>
      </c>
      <c r="B5952" s="272" t="s">
        <v>20915</v>
      </c>
      <c r="C5952" s="271" t="s">
        <v>20770</v>
      </c>
      <c r="D5952" s="273">
        <v>0.72</v>
      </c>
    </row>
    <row r="5953" spans="1:4" ht="18">
      <c r="A5953" s="271">
        <v>5914336</v>
      </c>
      <c r="B5953" s="272" t="s">
        <v>20916</v>
      </c>
      <c r="C5953" s="271" t="s">
        <v>20770</v>
      </c>
      <c r="D5953" s="273">
        <v>0.57999999999999996</v>
      </c>
    </row>
    <row r="5954" spans="1:4" ht="18">
      <c r="A5954" s="271">
        <v>5914346</v>
      </c>
      <c r="B5954" s="272" t="s">
        <v>20917</v>
      </c>
      <c r="C5954" s="271" t="s">
        <v>20770</v>
      </c>
      <c r="D5954" s="273">
        <v>1.39</v>
      </c>
    </row>
    <row r="5955" spans="1:4" ht="18">
      <c r="A5955" s="271">
        <v>5914347</v>
      </c>
      <c r="B5955" s="272" t="s">
        <v>20918</v>
      </c>
      <c r="C5955" s="271" t="s">
        <v>20770</v>
      </c>
      <c r="D5955" s="273">
        <v>1.1100000000000001</v>
      </c>
    </row>
    <row r="5956" spans="1:4" ht="18">
      <c r="A5956" s="271">
        <v>5914348</v>
      </c>
      <c r="B5956" s="272" t="s">
        <v>20919</v>
      </c>
      <c r="C5956" s="271" t="s">
        <v>20770</v>
      </c>
      <c r="D5956" s="273">
        <v>0.91</v>
      </c>
    </row>
    <row r="5957" spans="1:4" ht="18">
      <c r="A5957" s="271">
        <v>5914611</v>
      </c>
      <c r="B5957" s="272" t="s">
        <v>20920</v>
      </c>
      <c r="C5957" s="271" t="s">
        <v>20770</v>
      </c>
      <c r="D5957" s="273">
        <v>1.51</v>
      </c>
    </row>
    <row r="5958" spans="1:4" ht="18">
      <c r="A5958" s="271">
        <v>5914613</v>
      </c>
      <c r="B5958" s="272" t="s">
        <v>20921</v>
      </c>
      <c r="C5958" s="271" t="s">
        <v>20770</v>
      </c>
      <c r="D5958" s="273">
        <v>1.21</v>
      </c>
    </row>
    <row r="5959" spans="1:4" ht="18">
      <c r="A5959" s="271">
        <v>5914612</v>
      </c>
      <c r="B5959" s="272" t="s">
        <v>20922</v>
      </c>
      <c r="C5959" s="271" t="s">
        <v>20770</v>
      </c>
      <c r="D5959" s="273">
        <v>0.99</v>
      </c>
    </row>
    <row r="5960" spans="1:4">
      <c r="A5960" s="271">
        <v>5901686</v>
      </c>
      <c r="B5960" s="272" t="s">
        <v>20923</v>
      </c>
      <c r="C5960" s="271" t="s">
        <v>20822</v>
      </c>
      <c r="D5960" s="273">
        <v>2.34</v>
      </c>
    </row>
    <row r="5961" spans="1:4">
      <c r="A5961" s="271">
        <v>5901687</v>
      </c>
      <c r="B5961" s="272" t="s">
        <v>20924</v>
      </c>
      <c r="C5961" s="271" t="s">
        <v>20822</v>
      </c>
      <c r="D5961" s="273">
        <v>0.84</v>
      </c>
    </row>
    <row r="5962" spans="1:4">
      <c r="A5962" s="271">
        <v>5901688</v>
      </c>
      <c r="B5962" s="272" t="s">
        <v>20925</v>
      </c>
      <c r="C5962" s="271" t="s">
        <v>20822</v>
      </c>
      <c r="D5962" s="273">
        <v>0.81</v>
      </c>
    </row>
    <row r="5963" spans="1:4">
      <c r="A5963" s="271">
        <v>5901689</v>
      </c>
      <c r="B5963" s="272" t="s">
        <v>20926</v>
      </c>
      <c r="C5963" s="271" t="s">
        <v>20822</v>
      </c>
      <c r="D5963" s="273">
        <v>2.0299999999999998</v>
      </c>
    </row>
    <row r="5964" spans="1:4">
      <c r="A5964" s="271">
        <v>5901690</v>
      </c>
      <c r="B5964" s="272" t="s">
        <v>20927</v>
      </c>
      <c r="C5964" s="271" t="s">
        <v>20822</v>
      </c>
      <c r="D5964" s="273">
        <v>0.79</v>
      </c>
    </row>
    <row r="5965" spans="1:4">
      <c r="A5965" s="271">
        <v>5901691</v>
      </c>
      <c r="B5965" s="272" t="s">
        <v>20928</v>
      </c>
      <c r="C5965" s="271" t="s">
        <v>20822</v>
      </c>
      <c r="D5965" s="273">
        <v>1.66</v>
      </c>
    </row>
    <row r="5966" spans="1:4">
      <c r="A5966" s="271">
        <v>5901692</v>
      </c>
      <c r="B5966" s="272" t="s">
        <v>20929</v>
      </c>
      <c r="C5966" s="271" t="s">
        <v>20822</v>
      </c>
      <c r="D5966" s="273">
        <v>1.37</v>
      </c>
    </row>
    <row r="5967" spans="1:4">
      <c r="A5967" s="271">
        <v>5901693</v>
      </c>
      <c r="B5967" s="272" t="s">
        <v>20930</v>
      </c>
      <c r="C5967" s="271" t="s">
        <v>20822</v>
      </c>
      <c r="D5967" s="273">
        <v>1.23</v>
      </c>
    </row>
    <row r="5968" spans="1:4">
      <c r="A5968" s="271">
        <v>5901694</v>
      </c>
      <c r="B5968" s="272" t="s">
        <v>20931</v>
      </c>
      <c r="C5968" s="271" t="s">
        <v>20822</v>
      </c>
      <c r="D5968" s="273">
        <v>3.14</v>
      </c>
    </row>
    <row r="5969" spans="1:4" ht="18">
      <c r="A5969" s="271">
        <v>5914512</v>
      </c>
      <c r="B5969" s="272" t="s">
        <v>20932</v>
      </c>
      <c r="C5969" s="271" t="s">
        <v>20770</v>
      </c>
      <c r="D5969" s="273">
        <v>1.18</v>
      </c>
    </row>
    <row r="5970" spans="1:4" ht="18">
      <c r="A5970" s="271">
        <v>5914496</v>
      </c>
      <c r="B5970" s="272" t="s">
        <v>20933</v>
      </c>
      <c r="C5970" s="271" t="s">
        <v>20770</v>
      </c>
      <c r="D5970" s="273">
        <v>0.9</v>
      </c>
    </row>
    <row r="5971" spans="1:4" ht="18">
      <c r="A5971" s="271">
        <v>5914513</v>
      </c>
      <c r="B5971" s="272" t="s">
        <v>20934</v>
      </c>
      <c r="C5971" s="271" t="s">
        <v>20770</v>
      </c>
      <c r="D5971" s="273">
        <v>0.64</v>
      </c>
    </row>
    <row r="5972" spans="1:4" ht="18">
      <c r="A5972" s="271">
        <v>5914497</v>
      </c>
      <c r="B5972" s="272" t="s">
        <v>20935</v>
      </c>
      <c r="C5972" s="271" t="s">
        <v>20770</v>
      </c>
      <c r="D5972" s="273">
        <v>0.47</v>
      </c>
    </row>
    <row r="5973" spans="1:4" ht="18">
      <c r="A5973" s="271">
        <v>5914500</v>
      </c>
      <c r="B5973" s="272" t="s">
        <v>20936</v>
      </c>
      <c r="C5973" s="271" t="s">
        <v>20770</v>
      </c>
      <c r="D5973" s="273">
        <v>0.92</v>
      </c>
    </row>
    <row r="5974" spans="1:4" ht="18">
      <c r="A5974" s="271">
        <v>5914498</v>
      </c>
      <c r="B5974" s="272" t="s">
        <v>20937</v>
      </c>
      <c r="C5974" s="271" t="s">
        <v>20770</v>
      </c>
      <c r="D5974" s="273">
        <v>0.71</v>
      </c>
    </row>
    <row r="5975" spans="1:4" ht="18">
      <c r="A5975" s="271">
        <v>5914501</v>
      </c>
      <c r="B5975" s="272" t="s">
        <v>20938</v>
      </c>
      <c r="C5975" s="271" t="s">
        <v>20770</v>
      </c>
      <c r="D5975" s="273">
        <v>0.5</v>
      </c>
    </row>
    <row r="5976" spans="1:4" ht="18">
      <c r="A5976" s="271">
        <v>5914499</v>
      </c>
      <c r="B5976" s="272" t="s">
        <v>20939</v>
      </c>
      <c r="C5976" s="271" t="s">
        <v>20770</v>
      </c>
      <c r="D5976" s="273">
        <v>0.37</v>
      </c>
    </row>
    <row r="5977" spans="1:4" ht="18">
      <c r="A5977" s="271">
        <v>5914504</v>
      </c>
      <c r="B5977" s="272" t="s">
        <v>20940</v>
      </c>
      <c r="C5977" s="271" t="s">
        <v>20770</v>
      </c>
      <c r="D5977" s="273">
        <v>0.78</v>
      </c>
    </row>
    <row r="5978" spans="1:4" ht="18">
      <c r="A5978" s="271">
        <v>5914502</v>
      </c>
      <c r="B5978" s="272" t="s">
        <v>20941</v>
      </c>
      <c r="C5978" s="271" t="s">
        <v>20770</v>
      </c>
      <c r="D5978" s="273">
        <v>0.6</v>
      </c>
    </row>
    <row r="5979" spans="1:4" ht="18">
      <c r="A5979" s="271">
        <v>5914505</v>
      </c>
      <c r="B5979" s="272" t="s">
        <v>20942</v>
      </c>
      <c r="C5979" s="271" t="s">
        <v>20770</v>
      </c>
      <c r="D5979" s="273">
        <v>0.42</v>
      </c>
    </row>
    <row r="5980" spans="1:4" ht="18">
      <c r="A5980" s="271">
        <v>5914503</v>
      </c>
      <c r="B5980" s="272" t="s">
        <v>20943</v>
      </c>
      <c r="C5980" s="271" t="s">
        <v>20770</v>
      </c>
      <c r="D5980" s="273">
        <v>0.31</v>
      </c>
    </row>
    <row r="5981" spans="1:4" ht="18">
      <c r="A5981" s="271">
        <v>5914508</v>
      </c>
      <c r="B5981" s="272" t="s">
        <v>20944</v>
      </c>
      <c r="C5981" s="271" t="s">
        <v>20770</v>
      </c>
      <c r="D5981" s="273">
        <v>0.87</v>
      </c>
    </row>
    <row r="5982" spans="1:4" ht="18">
      <c r="A5982" s="271">
        <v>5914506</v>
      </c>
      <c r="B5982" s="272" t="s">
        <v>20945</v>
      </c>
      <c r="C5982" s="271" t="s">
        <v>20770</v>
      </c>
      <c r="D5982" s="273">
        <v>0.67</v>
      </c>
    </row>
    <row r="5983" spans="1:4" ht="18">
      <c r="A5983" s="271">
        <v>5914509</v>
      </c>
      <c r="B5983" s="272" t="s">
        <v>20946</v>
      </c>
      <c r="C5983" s="271" t="s">
        <v>20770</v>
      </c>
      <c r="D5983" s="273">
        <v>0.47</v>
      </c>
    </row>
    <row r="5984" spans="1:4" ht="18">
      <c r="A5984" s="271">
        <v>5914507</v>
      </c>
      <c r="B5984" s="272" t="s">
        <v>20947</v>
      </c>
      <c r="C5984" s="271" t="s">
        <v>20770</v>
      </c>
      <c r="D5984" s="273">
        <v>0.35</v>
      </c>
    </row>
    <row r="5985" spans="1:4" ht="18">
      <c r="A5985" s="271">
        <v>5915491</v>
      </c>
      <c r="B5985" s="272" t="s">
        <v>20948</v>
      </c>
      <c r="C5985" s="271" t="s">
        <v>16770</v>
      </c>
      <c r="D5985" s="273">
        <v>14.41</v>
      </c>
    </row>
    <row r="5986" spans="1:4" ht="18">
      <c r="A5986" s="271">
        <v>5915492</v>
      </c>
      <c r="B5986" s="272" t="s">
        <v>20949</v>
      </c>
      <c r="C5986" s="271" t="s">
        <v>16770</v>
      </c>
      <c r="D5986" s="273">
        <v>11.53</v>
      </c>
    </row>
    <row r="5987" spans="1:4" ht="18">
      <c r="A5987" s="271">
        <v>5915493</v>
      </c>
      <c r="B5987" s="272" t="s">
        <v>20950</v>
      </c>
      <c r="C5987" s="271" t="s">
        <v>16770</v>
      </c>
      <c r="D5987" s="273">
        <v>9.3800000000000008</v>
      </c>
    </row>
    <row r="5988" spans="1:4">
      <c r="A5988" s="271">
        <v>5915488</v>
      </c>
      <c r="B5988" s="272" t="s">
        <v>20951</v>
      </c>
      <c r="C5988" s="271" t="s">
        <v>16770</v>
      </c>
      <c r="D5988" s="273">
        <v>10.57</v>
      </c>
    </row>
    <row r="5989" spans="1:4" ht="18">
      <c r="A5989" s="271">
        <v>5915489</v>
      </c>
      <c r="B5989" s="272" t="s">
        <v>20952</v>
      </c>
      <c r="C5989" s="271" t="s">
        <v>16770</v>
      </c>
      <c r="D5989" s="273">
        <v>8.4600000000000009</v>
      </c>
    </row>
    <row r="5990" spans="1:4">
      <c r="A5990" s="271">
        <v>5915490</v>
      </c>
      <c r="B5990" s="272" t="s">
        <v>20953</v>
      </c>
      <c r="C5990" s="271" t="s">
        <v>16770</v>
      </c>
      <c r="D5990" s="273">
        <v>6.88</v>
      </c>
    </row>
    <row r="5991" spans="1:4">
      <c r="A5991" s="271">
        <v>5915494</v>
      </c>
      <c r="B5991" s="272" t="s">
        <v>20954</v>
      </c>
      <c r="C5991" s="271" t="s">
        <v>16770</v>
      </c>
      <c r="D5991" s="273">
        <v>23.97</v>
      </c>
    </row>
    <row r="5992" spans="1:4" ht="18">
      <c r="A5992" s="271">
        <v>5915495</v>
      </c>
      <c r="B5992" s="272" t="s">
        <v>20955</v>
      </c>
      <c r="C5992" s="271" t="s">
        <v>16770</v>
      </c>
      <c r="D5992" s="273">
        <v>19.18</v>
      </c>
    </row>
    <row r="5993" spans="1:4">
      <c r="A5993" s="271">
        <v>5915496</v>
      </c>
      <c r="B5993" s="272" t="s">
        <v>20956</v>
      </c>
      <c r="C5993" s="271" t="s">
        <v>16770</v>
      </c>
      <c r="D5993" s="273">
        <v>15.61</v>
      </c>
    </row>
    <row r="5994" spans="1:4" ht="18">
      <c r="A5994" s="271">
        <v>5915325</v>
      </c>
      <c r="B5994" s="272" t="s">
        <v>20957</v>
      </c>
      <c r="C5994" s="271" t="s">
        <v>16770</v>
      </c>
      <c r="D5994" s="273">
        <v>57.52</v>
      </c>
    </row>
    <row r="5995" spans="1:4" ht="18">
      <c r="A5995" s="271">
        <v>5915326</v>
      </c>
      <c r="B5995" s="272" t="s">
        <v>20958</v>
      </c>
      <c r="C5995" s="271" t="s">
        <v>16770</v>
      </c>
      <c r="D5995" s="273">
        <v>46</v>
      </c>
    </row>
    <row r="5996" spans="1:4" ht="18">
      <c r="A5996" s="271">
        <v>5915327</v>
      </c>
      <c r="B5996" s="272" t="s">
        <v>20959</v>
      </c>
      <c r="C5996" s="271" t="s">
        <v>16770</v>
      </c>
      <c r="D5996" s="273">
        <v>37.46</v>
      </c>
    </row>
    <row r="5997" spans="1:4" ht="18">
      <c r="A5997" s="271">
        <v>5915328</v>
      </c>
      <c r="B5997" s="272" t="s">
        <v>20960</v>
      </c>
      <c r="C5997" s="271" t="s">
        <v>16770</v>
      </c>
      <c r="D5997" s="273">
        <v>67.53</v>
      </c>
    </row>
    <row r="5998" spans="1:4" ht="18">
      <c r="A5998" s="271">
        <v>5915329</v>
      </c>
      <c r="B5998" s="272" t="s">
        <v>20961</v>
      </c>
      <c r="C5998" s="271" t="s">
        <v>16770</v>
      </c>
      <c r="D5998" s="273">
        <v>54</v>
      </c>
    </row>
    <row r="5999" spans="1:4" ht="18">
      <c r="A5999" s="271">
        <v>5915330</v>
      </c>
      <c r="B5999" s="272" t="s">
        <v>20962</v>
      </c>
      <c r="C5999" s="271" t="s">
        <v>16770</v>
      </c>
      <c r="D5999" s="273">
        <v>43.98</v>
      </c>
    </row>
    <row r="6000" spans="1:4" ht="18">
      <c r="A6000" s="271">
        <v>5915331</v>
      </c>
      <c r="B6000" s="272" t="s">
        <v>20963</v>
      </c>
      <c r="C6000" s="271" t="s">
        <v>16770</v>
      </c>
      <c r="D6000" s="273">
        <v>133.63999999999999</v>
      </c>
    </row>
    <row r="6001" spans="1:4" ht="18">
      <c r="A6001" s="271">
        <v>5915332</v>
      </c>
      <c r="B6001" s="272" t="s">
        <v>20964</v>
      </c>
      <c r="C6001" s="271" t="s">
        <v>16770</v>
      </c>
      <c r="D6001" s="273">
        <v>106.86</v>
      </c>
    </row>
    <row r="6002" spans="1:4" ht="18">
      <c r="A6002" s="271">
        <v>5915333</v>
      </c>
      <c r="B6002" s="272" t="s">
        <v>20965</v>
      </c>
      <c r="C6002" s="271" t="s">
        <v>16770</v>
      </c>
      <c r="D6002" s="273">
        <v>87.04</v>
      </c>
    </row>
    <row r="6003" spans="1:4" ht="18">
      <c r="A6003" s="271">
        <v>5915364</v>
      </c>
      <c r="B6003" s="272" t="s">
        <v>20966</v>
      </c>
      <c r="C6003" s="271" t="s">
        <v>16770</v>
      </c>
      <c r="D6003" s="273">
        <v>152.32</v>
      </c>
    </row>
    <row r="6004" spans="1:4" ht="18">
      <c r="A6004" s="271">
        <v>5915365</v>
      </c>
      <c r="B6004" s="272" t="s">
        <v>20967</v>
      </c>
      <c r="C6004" s="271" t="s">
        <v>16770</v>
      </c>
      <c r="D6004" s="273">
        <v>121.8</v>
      </c>
    </row>
    <row r="6005" spans="1:4" ht="18">
      <c r="A6005" s="271">
        <v>5915361</v>
      </c>
      <c r="B6005" s="272" t="s">
        <v>20968</v>
      </c>
      <c r="C6005" s="271" t="s">
        <v>16770</v>
      </c>
      <c r="D6005" s="273">
        <v>99.2</v>
      </c>
    </row>
    <row r="6006" spans="1:4">
      <c r="A6006" s="271">
        <v>5919716</v>
      </c>
      <c r="B6006" s="272" t="s">
        <v>20969</v>
      </c>
      <c r="C6006" s="271" t="s">
        <v>16770</v>
      </c>
      <c r="D6006" s="273">
        <v>162.13999999999999</v>
      </c>
    </row>
    <row r="6007" spans="1:4">
      <c r="A6007" s="271">
        <v>5919717</v>
      </c>
      <c r="B6007" s="272" t="s">
        <v>20970</v>
      </c>
      <c r="C6007" s="271" t="s">
        <v>16770</v>
      </c>
      <c r="D6007" s="273">
        <v>141.44999999999999</v>
      </c>
    </row>
    <row r="6008" spans="1:4" ht="18">
      <c r="A6008" s="271">
        <v>6106220</v>
      </c>
      <c r="B6008" s="272" t="s">
        <v>20971</v>
      </c>
      <c r="C6008" s="271" t="s">
        <v>157</v>
      </c>
      <c r="D6008" s="273">
        <v>12.22</v>
      </c>
    </row>
    <row r="6009" spans="1:4">
      <c r="A6009" s="271">
        <v>6106218</v>
      </c>
      <c r="B6009" s="272" t="s">
        <v>20972</v>
      </c>
      <c r="C6009" s="271" t="s">
        <v>2081</v>
      </c>
      <c r="D6009" s="273">
        <v>379.25</v>
      </c>
    </row>
    <row r="6010" spans="1:4" ht="18">
      <c r="A6010" s="271">
        <v>6106189</v>
      </c>
      <c r="B6010" s="272" t="s">
        <v>20973</v>
      </c>
      <c r="C6010" s="271" t="s">
        <v>15152</v>
      </c>
      <c r="D6010" s="273">
        <v>4079.36</v>
      </c>
    </row>
    <row r="6011" spans="1:4" ht="18">
      <c r="A6011" s="271">
        <v>6106188</v>
      </c>
      <c r="B6011" s="272" t="s">
        <v>20974</v>
      </c>
      <c r="C6011" s="271" t="s">
        <v>15152</v>
      </c>
      <c r="D6011" s="273">
        <v>2789.91</v>
      </c>
    </row>
    <row r="6012" spans="1:4" ht="18">
      <c r="A6012" s="271">
        <v>6106201</v>
      </c>
      <c r="B6012" s="272" t="s">
        <v>20975</v>
      </c>
      <c r="C6012" s="271" t="s">
        <v>15152</v>
      </c>
      <c r="D6012" s="273">
        <v>6007.96</v>
      </c>
    </row>
    <row r="6013" spans="1:4" ht="18">
      <c r="A6013" s="271">
        <v>6106200</v>
      </c>
      <c r="B6013" s="272" t="s">
        <v>20976</v>
      </c>
      <c r="C6013" s="271" t="s">
        <v>15152</v>
      </c>
      <c r="D6013" s="273">
        <v>4298.6400000000003</v>
      </c>
    </row>
    <row r="6014" spans="1:4" ht="18">
      <c r="A6014" s="271">
        <v>6106338</v>
      </c>
      <c r="B6014" s="272" t="s">
        <v>20977</v>
      </c>
      <c r="C6014" s="271" t="s">
        <v>15152</v>
      </c>
      <c r="D6014" s="273">
        <v>9334.0499999999993</v>
      </c>
    </row>
    <row r="6015" spans="1:4" ht="18">
      <c r="A6015" s="271">
        <v>6106337</v>
      </c>
      <c r="B6015" s="272" t="s">
        <v>20978</v>
      </c>
      <c r="C6015" s="271" t="s">
        <v>15152</v>
      </c>
      <c r="D6015" s="273">
        <v>6982.34</v>
      </c>
    </row>
    <row r="6016" spans="1:4" ht="18">
      <c r="A6016" s="271">
        <v>6106213</v>
      </c>
      <c r="B6016" s="272" t="s">
        <v>20979</v>
      </c>
      <c r="C6016" s="271" t="s">
        <v>15152</v>
      </c>
      <c r="D6016" s="273">
        <v>10128.51</v>
      </c>
    </row>
    <row r="6017" spans="1:4" ht="18">
      <c r="A6017" s="271">
        <v>6106212</v>
      </c>
      <c r="B6017" s="272" t="s">
        <v>20980</v>
      </c>
      <c r="C6017" s="271" t="s">
        <v>15152</v>
      </c>
      <c r="D6017" s="273">
        <v>7578.82</v>
      </c>
    </row>
    <row r="6018" spans="1:4" ht="18">
      <c r="A6018" s="271">
        <v>6106183</v>
      </c>
      <c r="B6018" s="272" t="s">
        <v>20981</v>
      </c>
      <c r="C6018" s="271" t="s">
        <v>15152</v>
      </c>
      <c r="D6018" s="273">
        <v>256.17</v>
      </c>
    </row>
    <row r="6019" spans="1:4" ht="18">
      <c r="A6019" s="271">
        <v>6106182</v>
      </c>
      <c r="B6019" s="272" t="s">
        <v>20982</v>
      </c>
      <c r="C6019" s="271" t="s">
        <v>15152</v>
      </c>
      <c r="D6019" s="273">
        <v>219.58</v>
      </c>
    </row>
    <row r="6020" spans="1:4" ht="18">
      <c r="A6020" s="271">
        <v>6106194</v>
      </c>
      <c r="B6020" s="272" t="s">
        <v>20983</v>
      </c>
      <c r="C6020" s="271" t="s">
        <v>15152</v>
      </c>
      <c r="D6020" s="273">
        <v>555.51</v>
      </c>
    </row>
    <row r="6021" spans="1:4" ht="18">
      <c r="A6021" s="271">
        <v>6106195</v>
      </c>
      <c r="B6021" s="272" t="s">
        <v>20984</v>
      </c>
      <c r="C6021" s="271" t="s">
        <v>15152</v>
      </c>
      <c r="D6021" s="273">
        <v>616.01</v>
      </c>
    </row>
    <row r="6022" spans="1:4" ht="18">
      <c r="A6022" s="271">
        <v>6106331</v>
      </c>
      <c r="B6022" s="272" t="s">
        <v>20985</v>
      </c>
      <c r="C6022" s="271" t="s">
        <v>15152</v>
      </c>
      <c r="D6022" s="273">
        <v>1399.84</v>
      </c>
    </row>
    <row r="6023" spans="1:4" ht="18">
      <c r="A6023" s="271">
        <v>6106332</v>
      </c>
      <c r="B6023" s="272" t="s">
        <v>20986</v>
      </c>
      <c r="C6023" s="271" t="s">
        <v>15152</v>
      </c>
      <c r="D6023" s="273">
        <v>1491.54</v>
      </c>
    </row>
    <row r="6024" spans="1:4" ht="18">
      <c r="A6024" s="271">
        <v>6106206</v>
      </c>
      <c r="B6024" s="272" t="s">
        <v>20987</v>
      </c>
      <c r="C6024" s="271" t="s">
        <v>15152</v>
      </c>
      <c r="D6024" s="273">
        <v>1604.53</v>
      </c>
    </row>
    <row r="6025" spans="1:4" ht="18">
      <c r="A6025" s="271">
        <v>6106207</v>
      </c>
      <c r="B6025" s="272" t="s">
        <v>20988</v>
      </c>
      <c r="C6025" s="271" t="s">
        <v>15152</v>
      </c>
      <c r="D6025" s="273">
        <v>1709.07</v>
      </c>
    </row>
    <row r="6026" spans="1:4" ht="18">
      <c r="A6026" s="271">
        <v>6106316</v>
      </c>
      <c r="B6026" s="272" t="s">
        <v>20989</v>
      </c>
      <c r="C6026" s="271" t="s">
        <v>15152</v>
      </c>
      <c r="D6026" s="273">
        <v>4079.36</v>
      </c>
    </row>
    <row r="6027" spans="1:4" ht="18">
      <c r="A6027" s="271">
        <v>6106315</v>
      </c>
      <c r="B6027" s="272" t="s">
        <v>20990</v>
      </c>
      <c r="C6027" s="271" t="s">
        <v>15152</v>
      </c>
      <c r="D6027" s="273">
        <v>2789.91</v>
      </c>
    </row>
    <row r="6028" spans="1:4" ht="18">
      <c r="A6028" s="271">
        <v>6106319</v>
      </c>
      <c r="B6028" s="272" t="s">
        <v>20991</v>
      </c>
      <c r="C6028" s="271" t="s">
        <v>15152</v>
      </c>
      <c r="D6028" s="273">
        <v>6007.96</v>
      </c>
    </row>
    <row r="6029" spans="1:4" ht="18">
      <c r="A6029" s="271">
        <v>6106318</v>
      </c>
      <c r="B6029" s="272" t="s">
        <v>20992</v>
      </c>
      <c r="C6029" s="271" t="s">
        <v>15152</v>
      </c>
      <c r="D6029" s="273">
        <v>4293.38</v>
      </c>
    </row>
    <row r="6030" spans="1:4" ht="18">
      <c r="A6030" s="271">
        <v>6106322</v>
      </c>
      <c r="B6030" s="272" t="s">
        <v>20993</v>
      </c>
      <c r="C6030" s="271" t="s">
        <v>15152</v>
      </c>
      <c r="D6030" s="273">
        <v>10128.44</v>
      </c>
    </row>
    <row r="6031" spans="1:4" ht="18">
      <c r="A6031" s="271">
        <v>6106321</v>
      </c>
      <c r="B6031" s="272" t="s">
        <v>20994</v>
      </c>
      <c r="C6031" s="271" t="s">
        <v>15152</v>
      </c>
      <c r="D6031" s="273">
        <v>7578.84</v>
      </c>
    </row>
    <row r="6032" spans="1:4" ht="18">
      <c r="A6032" s="271">
        <v>6106222</v>
      </c>
      <c r="B6032" s="272" t="s">
        <v>20995</v>
      </c>
      <c r="C6032" s="271" t="s">
        <v>15152</v>
      </c>
      <c r="D6032" s="273">
        <v>256.17</v>
      </c>
    </row>
    <row r="6033" spans="1:4" ht="18">
      <c r="A6033" s="271">
        <v>6106221</v>
      </c>
      <c r="B6033" s="272" t="s">
        <v>20996</v>
      </c>
      <c r="C6033" s="271" t="s">
        <v>15152</v>
      </c>
      <c r="D6033" s="273">
        <v>219.58</v>
      </c>
    </row>
    <row r="6034" spans="1:4" ht="18">
      <c r="A6034" s="271">
        <v>6106224</v>
      </c>
      <c r="B6034" s="272" t="s">
        <v>20997</v>
      </c>
      <c r="C6034" s="271" t="s">
        <v>15152</v>
      </c>
      <c r="D6034" s="273">
        <v>555.51</v>
      </c>
    </row>
    <row r="6035" spans="1:4" ht="18">
      <c r="A6035" s="271">
        <v>6106225</v>
      </c>
      <c r="B6035" s="272" t="s">
        <v>20998</v>
      </c>
      <c r="C6035" s="271" t="s">
        <v>15152</v>
      </c>
      <c r="D6035" s="273">
        <v>616.01</v>
      </c>
    </row>
    <row r="6036" spans="1:4" ht="18">
      <c r="A6036" s="271">
        <v>6106228</v>
      </c>
      <c r="B6036" s="272" t="s">
        <v>20999</v>
      </c>
      <c r="C6036" s="271" t="s">
        <v>15152</v>
      </c>
      <c r="D6036" s="273">
        <v>1406.73</v>
      </c>
    </row>
    <row r="6037" spans="1:4" ht="18">
      <c r="A6037" s="271">
        <v>6106229</v>
      </c>
      <c r="B6037" s="272" t="s">
        <v>21000</v>
      </c>
      <c r="C6037" s="271" t="s">
        <v>15152</v>
      </c>
      <c r="D6037" s="273">
        <v>1497.15</v>
      </c>
    </row>
    <row r="6038" spans="1:4" ht="18">
      <c r="A6038" s="271">
        <v>6106328</v>
      </c>
      <c r="B6038" s="272" t="s">
        <v>21001</v>
      </c>
      <c r="C6038" s="271" t="s">
        <v>15152</v>
      </c>
      <c r="D6038" s="273">
        <v>94.7</v>
      </c>
    </row>
    <row r="6039" spans="1:4" ht="18">
      <c r="A6039" s="271">
        <v>6106330</v>
      </c>
      <c r="B6039" s="272" t="s">
        <v>21002</v>
      </c>
      <c r="C6039" s="271" t="s">
        <v>15152</v>
      </c>
      <c r="D6039" s="273">
        <v>469.25</v>
      </c>
    </row>
    <row r="6040" spans="1:4" ht="18">
      <c r="A6040" s="271">
        <v>6106326</v>
      </c>
      <c r="B6040" s="272" t="s">
        <v>21003</v>
      </c>
      <c r="C6040" s="271" t="s">
        <v>15152</v>
      </c>
      <c r="D6040" s="273">
        <v>38.869999999999997</v>
      </c>
    </row>
    <row r="6041" spans="1:4">
      <c r="A6041" s="271">
        <v>6106324</v>
      </c>
      <c r="B6041" s="272" t="s">
        <v>21004</v>
      </c>
      <c r="C6041" s="271" t="s">
        <v>15152</v>
      </c>
      <c r="D6041" s="273">
        <v>32.44</v>
      </c>
    </row>
    <row r="6042" spans="1:4">
      <c r="A6042" s="271">
        <v>6106327</v>
      </c>
      <c r="B6042" s="272" t="s">
        <v>21005</v>
      </c>
      <c r="C6042" s="271" t="s">
        <v>15152</v>
      </c>
      <c r="D6042" s="273">
        <v>94.67</v>
      </c>
    </row>
    <row r="6043" spans="1:4">
      <c r="A6043" s="271">
        <v>6106329</v>
      </c>
      <c r="B6043" s="272" t="s">
        <v>21006</v>
      </c>
      <c r="C6043" s="271" t="s">
        <v>15152</v>
      </c>
      <c r="D6043" s="273">
        <v>470.34</v>
      </c>
    </row>
    <row r="6044" spans="1:4">
      <c r="A6044" s="271">
        <v>6106325</v>
      </c>
      <c r="B6044" s="272" t="s">
        <v>21007</v>
      </c>
      <c r="C6044" s="271" t="s">
        <v>15152</v>
      </c>
      <c r="D6044" s="273">
        <v>39.03</v>
      </c>
    </row>
    <row r="6045" spans="1:4" ht="18">
      <c r="A6045" s="271">
        <v>6208126</v>
      </c>
      <c r="B6045" s="272" t="s">
        <v>21008</v>
      </c>
      <c r="C6045" s="271" t="s">
        <v>157</v>
      </c>
      <c r="D6045" s="273">
        <v>19.79</v>
      </c>
    </row>
    <row r="6046" spans="1:4">
      <c r="A6046" s="271">
        <v>6205797</v>
      </c>
      <c r="B6046" s="272" t="s">
        <v>21009</v>
      </c>
      <c r="C6046" s="271" t="s">
        <v>157</v>
      </c>
      <c r="D6046" s="273">
        <v>13.1</v>
      </c>
    </row>
    <row r="6047" spans="1:4">
      <c r="A6047" s="271">
        <v>6205791</v>
      </c>
      <c r="B6047" s="272" t="s">
        <v>21010</v>
      </c>
      <c r="C6047" s="271" t="s">
        <v>42</v>
      </c>
      <c r="D6047" s="273">
        <v>263.3</v>
      </c>
    </row>
    <row r="6048" spans="1:4">
      <c r="A6048" s="271">
        <v>6205792</v>
      </c>
      <c r="B6048" s="272" t="s">
        <v>21011</v>
      </c>
      <c r="C6048" s="271" t="s">
        <v>42</v>
      </c>
      <c r="D6048" s="273">
        <v>315.82</v>
      </c>
    </row>
    <row r="6049" spans="1:4">
      <c r="A6049" s="271">
        <v>6205793</v>
      </c>
      <c r="B6049" s="272" t="s">
        <v>21012</v>
      </c>
      <c r="C6049" s="271" t="s">
        <v>42</v>
      </c>
      <c r="D6049" s="273">
        <v>371.22</v>
      </c>
    </row>
    <row r="6050" spans="1:4">
      <c r="A6050" s="271">
        <v>6205796</v>
      </c>
      <c r="B6050" s="272" t="s">
        <v>21013</v>
      </c>
      <c r="C6050" s="271" t="s">
        <v>42</v>
      </c>
      <c r="D6050" s="273">
        <v>656.38</v>
      </c>
    </row>
    <row r="6051" spans="1:4">
      <c r="A6051" s="271">
        <v>6219451</v>
      </c>
      <c r="B6051" s="272" t="s">
        <v>21014</v>
      </c>
      <c r="C6051" s="271" t="s">
        <v>42</v>
      </c>
      <c r="D6051" s="273">
        <v>706.22</v>
      </c>
    </row>
    <row r="6052" spans="1:4">
      <c r="A6052" s="271">
        <v>6219452</v>
      </c>
      <c r="B6052" s="272" t="s">
        <v>21015</v>
      </c>
      <c r="C6052" s="271" t="s">
        <v>42</v>
      </c>
      <c r="D6052" s="273">
        <v>758.93</v>
      </c>
    </row>
    <row r="6053" spans="1:4">
      <c r="A6053" s="271">
        <v>6205794</v>
      </c>
      <c r="B6053" s="272" t="s">
        <v>21016</v>
      </c>
      <c r="C6053" s="271" t="s">
        <v>42</v>
      </c>
      <c r="D6053" s="273">
        <v>565.36</v>
      </c>
    </row>
    <row r="6054" spans="1:4">
      <c r="A6054" s="271">
        <v>6205795</v>
      </c>
      <c r="B6054" s="272" t="s">
        <v>21017</v>
      </c>
      <c r="C6054" s="271" t="s">
        <v>42</v>
      </c>
      <c r="D6054" s="273">
        <v>609.42999999999995</v>
      </c>
    </row>
    <row r="6055" spans="1:4">
      <c r="A6055" s="271">
        <v>6219521</v>
      </c>
      <c r="B6055" s="272" t="s">
        <v>21018</v>
      </c>
      <c r="C6055" s="271" t="s">
        <v>15152</v>
      </c>
      <c r="D6055" s="273">
        <v>136.83000000000001</v>
      </c>
    </row>
    <row r="6056" spans="1:4" ht="18">
      <c r="A6056" s="271">
        <v>6219527</v>
      </c>
      <c r="B6056" s="272" t="s">
        <v>21019</v>
      </c>
      <c r="C6056" s="271" t="s">
        <v>14210</v>
      </c>
      <c r="D6056" s="273">
        <v>406.06</v>
      </c>
    </row>
    <row r="6057" spans="1:4" ht="18">
      <c r="A6057" s="271">
        <v>6219526</v>
      </c>
      <c r="B6057" s="272" t="s">
        <v>21020</v>
      </c>
      <c r="C6057" s="271" t="s">
        <v>42</v>
      </c>
      <c r="D6057" s="273">
        <v>46.35</v>
      </c>
    </row>
    <row r="6058" spans="1:4" ht="18">
      <c r="A6058" s="271">
        <v>6219525</v>
      </c>
      <c r="B6058" s="272" t="s">
        <v>21021</v>
      </c>
      <c r="C6058" s="271" t="s">
        <v>42</v>
      </c>
      <c r="D6058" s="273">
        <v>43.33</v>
      </c>
    </row>
    <row r="6059" spans="1:4">
      <c r="A6059" s="271">
        <v>6219508</v>
      </c>
      <c r="B6059" s="272" t="s">
        <v>21022</v>
      </c>
      <c r="C6059" s="271" t="s">
        <v>42</v>
      </c>
      <c r="D6059" s="273">
        <v>333.78</v>
      </c>
    </row>
    <row r="6060" spans="1:4">
      <c r="A6060" s="271">
        <v>6219511</v>
      </c>
      <c r="B6060" s="272" t="s">
        <v>21023</v>
      </c>
      <c r="C6060" s="271" t="s">
        <v>42</v>
      </c>
      <c r="D6060" s="273">
        <v>254.96</v>
      </c>
    </row>
    <row r="6061" spans="1:4" ht="18">
      <c r="A6061" s="271">
        <v>6219500</v>
      </c>
      <c r="B6061" s="272" t="s">
        <v>21024</v>
      </c>
      <c r="C6061" s="271" t="s">
        <v>15152</v>
      </c>
      <c r="D6061" s="273">
        <v>104.84</v>
      </c>
    </row>
    <row r="6062" spans="1:4" ht="18">
      <c r="A6062" s="271">
        <v>6219418</v>
      </c>
      <c r="B6062" s="272" t="s">
        <v>21025</v>
      </c>
      <c r="C6062" s="271" t="s">
        <v>15152</v>
      </c>
      <c r="D6062" s="273">
        <v>230.79</v>
      </c>
    </row>
    <row r="6063" spans="1:4" ht="18">
      <c r="A6063" s="271">
        <v>6219412</v>
      </c>
      <c r="B6063" s="272" t="s">
        <v>21026</v>
      </c>
      <c r="C6063" s="271" t="s">
        <v>15152</v>
      </c>
      <c r="D6063" s="273">
        <v>161.16</v>
      </c>
    </row>
    <row r="6064" spans="1:4" ht="18">
      <c r="A6064" s="271">
        <v>6219406</v>
      </c>
      <c r="B6064" s="272" t="s">
        <v>21027</v>
      </c>
      <c r="C6064" s="271" t="s">
        <v>15152</v>
      </c>
      <c r="D6064" s="273">
        <v>112.81</v>
      </c>
    </row>
    <row r="6065" spans="1:4" ht="18">
      <c r="A6065" s="271">
        <v>6219501</v>
      </c>
      <c r="B6065" s="272" t="s">
        <v>21028</v>
      </c>
      <c r="C6065" s="271" t="s">
        <v>15152</v>
      </c>
      <c r="D6065" s="273">
        <v>113.67</v>
      </c>
    </row>
    <row r="6066" spans="1:4" ht="18">
      <c r="A6066" s="271">
        <v>6219419</v>
      </c>
      <c r="B6066" s="272" t="s">
        <v>21029</v>
      </c>
      <c r="C6066" s="271" t="s">
        <v>15152</v>
      </c>
      <c r="D6066" s="273">
        <v>254.38</v>
      </c>
    </row>
    <row r="6067" spans="1:4" ht="18">
      <c r="A6067" s="271">
        <v>6219413</v>
      </c>
      <c r="B6067" s="272" t="s">
        <v>21030</v>
      </c>
      <c r="C6067" s="271" t="s">
        <v>15152</v>
      </c>
      <c r="D6067" s="273">
        <v>176.26</v>
      </c>
    </row>
    <row r="6068" spans="1:4" ht="18">
      <c r="A6068" s="271">
        <v>6219407</v>
      </c>
      <c r="B6068" s="272" t="s">
        <v>21031</v>
      </c>
      <c r="C6068" s="271" t="s">
        <v>15152</v>
      </c>
      <c r="D6068" s="273">
        <v>122.46</v>
      </c>
    </row>
    <row r="6069" spans="1:4" ht="18">
      <c r="A6069" s="271">
        <v>6219502</v>
      </c>
      <c r="B6069" s="272" t="s">
        <v>21032</v>
      </c>
      <c r="C6069" s="271" t="s">
        <v>15152</v>
      </c>
      <c r="D6069" s="273">
        <v>123.37</v>
      </c>
    </row>
    <row r="6070" spans="1:4" ht="18">
      <c r="A6070" s="271">
        <v>6219420</v>
      </c>
      <c r="B6070" s="272" t="s">
        <v>21033</v>
      </c>
      <c r="C6070" s="271" t="s">
        <v>15152</v>
      </c>
      <c r="D6070" s="273">
        <v>285.51</v>
      </c>
    </row>
    <row r="6071" spans="1:4" ht="18">
      <c r="A6071" s="271">
        <v>6219414</v>
      </c>
      <c r="B6071" s="272" t="s">
        <v>21034</v>
      </c>
      <c r="C6071" s="271" t="s">
        <v>15152</v>
      </c>
      <c r="D6071" s="273">
        <v>194.39</v>
      </c>
    </row>
    <row r="6072" spans="1:4" ht="18">
      <c r="A6072" s="271">
        <v>6219408</v>
      </c>
      <c r="B6072" s="272" t="s">
        <v>21035</v>
      </c>
      <c r="C6072" s="271" t="s">
        <v>15152</v>
      </c>
      <c r="D6072" s="273">
        <v>132.88999999999999</v>
      </c>
    </row>
    <row r="6073" spans="1:4" ht="18">
      <c r="A6073" s="271">
        <v>6219503</v>
      </c>
      <c r="B6073" s="272" t="s">
        <v>21036</v>
      </c>
      <c r="C6073" s="271" t="s">
        <v>15152</v>
      </c>
      <c r="D6073" s="273">
        <v>143.30000000000001</v>
      </c>
    </row>
    <row r="6074" spans="1:4" ht="18">
      <c r="A6074" s="271">
        <v>6219421</v>
      </c>
      <c r="B6074" s="272" t="s">
        <v>21037</v>
      </c>
      <c r="C6074" s="271" t="s">
        <v>15152</v>
      </c>
      <c r="D6074" s="273">
        <v>340.28</v>
      </c>
    </row>
    <row r="6075" spans="1:4" ht="18">
      <c r="A6075" s="271">
        <v>6219415</v>
      </c>
      <c r="B6075" s="272" t="s">
        <v>21038</v>
      </c>
      <c r="C6075" s="271" t="s">
        <v>15152</v>
      </c>
      <c r="D6075" s="273">
        <v>227.98</v>
      </c>
    </row>
    <row r="6076" spans="1:4" ht="18">
      <c r="A6076" s="271">
        <v>6219409</v>
      </c>
      <c r="B6076" s="272" t="s">
        <v>21039</v>
      </c>
      <c r="C6076" s="271" t="s">
        <v>15152</v>
      </c>
      <c r="D6076" s="273">
        <v>155.4</v>
      </c>
    </row>
    <row r="6077" spans="1:4" ht="18">
      <c r="A6077" s="271">
        <v>6219518</v>
      </c>
      <c r="B6077" s="272" t="s">
        <v>21040</v>
      </c>
      <c r="C6077" s="271" t="s">
        <v>15152</v>
      </c>
      <c r="D6077" s="273">
        <v>44.56</v>
      </c>
    </row>
    <row r="6078" spans="1:4" ht="18">
      <c r="A6078" s="271">
        <v>6219504</v>
      </c>
      <c r="B6078" s="272" t="s">
        <v>21041</v>
      </c>
      <c r="C6078" s="271" t="s">
        <v>15152</v>
      </c>
      <c r="D6078" s="273">
        <v>89.99</v>
      </c>
    </row>
    <row r="6079" spans="1:4" ht="18">
      <c r="A6079" s="271">
        <v>6219422</v>
      </c>
      <c r="B6079" s="272" t="s">
        <v>21042</v>
      </c>
      <c r="C6079" s="271" t="s">
        <v>15152</v>
      </c>
      <c r="D6079" s="273">
        <v>201.4</v>
      </c>
    </row>
    <row r="6080" spans="1:4" ht="18">
      <c r="A6080" s="271">
        <v>6219416</v>
      </c>
      <c r="B6080" s="272" t="s">
        <v>21043</v>
      </c>
      <c r="C6080" s="271" t="s">
        <v>15152</v>
      </c>
      <c r="D6080" s="273">
        <v>154.47</v>
      </c>
    </row>
    <row r="6081" spans="1:4" ht="18">
      <c r="A6081" s="271">
        <v>6219410</v>
      </c>
      <c r="B6081" s="272" t="s">
        <v>21044</v>
      </c>
      <c r="C6081" s="271" t="s">
        <v>15152</v>
      </c>
      <c r="D6081" s="273">
        <v>107.51</v>
      </c>
    </row>
    <row r="6082" spans="1:4" ht="18">
      <c r="A6082" s="271">
        <v>6219505</v>
      </c>
      <c r="B6082" s="272" t="s">
        <v>21045</v>
      </c>
      <c r="C6082" s="271" t="s">
        <v>15152</v>
      </c>
      <c r="D6082" s="273">
        <v>80.45</v>
      </c>
    </row>
    <row r="6083" spans="1:4" ht="18">
      <c r="A6083" s="271">
        <v>6219423</v>
      </c>
      <c r="B6083" s="272" t="s">
        <v>21046</v>
      </c>
      <c r="C6083" s="271" t="s">
        <v>15152</v>
      </c>
      <c r="D6083" s="273">
        <v>189.5</v>
      </c>
    </row>
    <row r="6084" spans="1:4" ht="18">
      <c r="A6084" s="271">
        <v>6219417</v>
      </c>
      <c r="B6084" s="272" t="s">
        <v>21047</v>
      </c>
      <c r="C6084" s="271" t="s">
        <v>15152</v>
      </c>
      <c r="D6084" s="273">
        <v>143.44999999999999</v>
      </c>
    </row>
    <row r="6085" spans="1:4" ht="18">
      <c r="A6085" s="271">
        <v>6219411</v>
      </c>
      <c r="B6085" s="272" t="s">
        <v>21048</v>
      </c>
      <c r="C6085" s="271" t="s">
        <v>15152</v>
      </c>
      <c r="D6085" s="273">
        <v>97.46</v>
      </c>
    </row>
    <row r="6086" spans="1:4">
      <c r="A6086" s="271">
        <v>6219520</v>
      </c>
      <c r="B6086" s="272" t="s">
        <v>21049</v>
      </c>
      <c r="C6086" s="271" t="s">
        <v>14210</v>
      </c>
      <c r="D6086" s="273">
        <v>42.73</v>
      </c>
    </row>
    <row r="6087" spans="1:4" ht="18">
      <c r="A6087" s="271">
        <v>6219433</v>
      </c>
      <c r="B6087" s="272" t="s">
        <v>21050</v>
      </c>
      <c r="C6087" s="271" t="s">
        <v>42</v>
      </c>
      <c r="D6087" s="273">
        <v>97.78</v>
      </c>
    </row>
    <row r="6088" spans="1:4" ht="18">
      <c r="A6088" s="271">
        <v>6205801</v>
      </c>
      <c r="B6088" s="272" t="s">
        <v>21051</v>
      </c>
      <c r="C6088" s="271" t="s">
        <v>42</v>
      </c>
      <c r="D6088" s="273">
        <v>65.319999999999993</v>
      </c>
    </row>
    <row r="6089" spans="1:4" ht="18">
      <c r="A6089" s="271">
        <v>6219524</v>
      </c>
      <c r="B6089" s="272" t="s">
        <v>21052</v>
      </c>
      <c r="C6089" s="271" t="s">
        <v>2081</v>
      </c>
      <c r="D6089" s="273">
        <v>10.55</v>
      </c>
    </row>
    <row r="6090" spans="1:4" ht="18">
      <c r="A6090" s="271">
        <v>6416036</v>
      </c>
      <c r="B6090" s="272" t="s">
        <v>21053</v>
      </c>
      <c r="C6090" s="271" t="s">
        <v>15152</v>
      </c>
      <c r="D6090" s="273">
        <v>80.569999999999993</v>
      </c>
    </row>
    <row r="6091" spans="1:4" ht="18">
      <c r="A6091" s="271">
        <v>6416038</v>
      </c>
      <c r="B6091" s="272" t="s">
        <v>21054</v>
      </c>
      <c r="C6091" s="271" t="s">
        <v>15152</v>
      </c>
      <c r="D6091" s="273">
        <v>52.09</v>
      </c>
    </row>
    <row r="6092" spans="1:4" ht="18">
      <c r="A6092" s="271">
        <v>6416037</v>
      </c>
      <c r="B6092" s="272" t="s">
        <v>21055</v>
      </c>
      <c r="C6092" s="271" t="s">
        <v>15152</v>
      </c>
      <c r="D6092" s="273">
        <v>88.96</v>
      </c>
    </row>
    <row r="6093" spans="1:4" ht="18">
      <c r="A6093" s="271">
        <v>6416035</v>
      </c>
      <c r="B6093" s="272" t="s">
        <v>21056</v>
      </c>
      <c r="C6093" s="271" t="s">
        <v>15152</v>
      </c>
      <c r="D6093" s="273">
        <v>59.53</v>
      </c>
    </row>
    <row r="6094" spans="1:4">
      <c r="A6094" s="271">
        <v>6416076</v>
      </c>
      <c r="B6094" s="272" t="s">
        <v>21057</v>
      </c>
      <c r="C6094" s="271" t="s">
        <v>2082</v>
      </c>
      <c r="D6094" s="273">
        <v>122.63</v>
      </c>
    </row>
    <row r="6095" spans="1:4">
      <c r="A6095" s="271">
        <v>6416075</v>
      </c>
      <c r="B6095" s="272" t="s">
        <v>21058</v>
      </c>
      <c r="C6095" s="271" t="s">
        <v>2082</v>
      </c>
      <c r="D6095" s="273">
        <v>78.86</v>
      </c>
    </row>
    <row r="6096" spans="1:4">
      <c r="A6096" s="271">
        <v>6416226</v>
      </c>
      <c r="B6096" s="272" t="s">
        <v>21059</v>
      </c>
      <c r="C6096" s="271" t="s">
        <v>2082</v>
      </c>
      <c r="D6096" s="273">
        <v>115.43</v>
      </c>
    </row>
    <row r="6097" spans="1:4">
      <c r="A6097" s="271">
        <v>6416225</v>
      </c>
      <c r="B6097" s="272" t="s">
        <v>21060</v>
      </c>
      <c r="C6097" s="271" t="s">
        <v>2082</v>
      </c>
      <c r="D6097" s="273">
        <v>70.7</v>
      </c>
    </row>
    <row r="6098" spans="1:4">
      <c r="A6098" s="271">
        <v>6416084</v>
      </c>
      <c r="B6098" s="272" t="s">
        <v>21061</v>
      </c>
      <c r="C6098" s="271" t="s">
        <v>2082</v>
      </c>
      <c r="D6098" s="273">
        <v>117.23</v>
      </c>
    </row>
    <row r="6099" spans="1:4">
      <c r="A6099" s="271">
        <v>6416083</v>
      </c>
      <c r="B6099" s="272" t="s">
        <v>21062</v>
      </c>
      <c r="C6099" s="271" t="s">
        <v>2082</v>
      </c>
      <c r="D6099" s="273">
        <v>71.239999999999995</v>
      </c>
    </row>
    <row r="6100" spans="1:4">
      <c r="A6100" s="271">
        <v>6416234</v>
      </c>
      <c r="B6100" s="272" t="s">
        <v>21063</v>
      </c>
      <c r="C6100" s="271" t="s">
        <v>2082</v>
      </c>
      <c r="D6100" s="273">
        <v>121.3</v>
      </c>
    </row>
    <row r="6101" spans="1:4">
      <c r="A6101" s="271">
        <v>6416233</v>
      </c>
      <c r="B6101" s="272" t="s">
        <v>21064</v>
      </c>
      <c r="C6101" s="271" t="s">
        <v>2082</v>
      </c>
      <c r="D6101" s="273">
        <v>76.13</v>
      </c>
    </row>
    <row r="6102" spans="1:4">
      <c r="A6102" s="271">
        <v>6416236</v>
      </c>
      <c r="B6102" s="272" t="s">
        <v>21065</v>
      </c>
      <c r="C6102" s="271" t="s">
        <v>2082</v>
      </c>
      <c r="D6102" s="273">
        <v>123.95</v>
      </c>
    </row>
    <row r="6103" spans="1:4">
      <c r="A6103" s="271">
        <v>6416235</v>
      </c>
      <c r="B6103" s="272" t="s">
        <v>21066</v>
      </c>
      <c r="C6103" s="271" t="s">
        <v>2082</v>
      </c>
      <c r="D6103" s="273">
        <v>79.37</v>
      </c>
    </row>
    <row r="6104" spans="1:4">
      <c r="A6104" s="271">
        <v>6416040</v>
      </c>
      <c r="B6104" s="272" t="s">
        <v>21067</v>
      </c>
      <c r="C6104" s="271" t="s">
        <v>15152</v>
      </c>
      <c r="D6104" s="273">
        <v>129.71</v>
      </c>
    </row>
    <row r="6105" spans="1:4">
      <c r="A6105" s="271">
        <v>6416039</v>
      </c>
      <c r="B6105" s="272" t="s">
        <v>21068</v>
      </c>
      <c r="C6105" s="271" t="s">
        <v>15152</v>
      </c>
      <c r="D6105" s="273">
        <v>70.95</v>
      </c>
    </row>
    <row r="6106" spans="1:4">
      <c r="A6106" s="271">
        <v>6416042</v>
      </c>
      <c r="B6106" s="272" t="s">
        <v>21069</v>
      </c>
      <c r="C6106" s="271" t="s">
        <v>15152</v>
      </c>
      <c r="D6106" s="273">
        <v>162.71</v>
      </c>
    </row>
    <row r="6107" spans="1:4">
      <c r="A6107" s="271">
        <v>6416041</v>
      </c>
      <c r="B6107" s="272" t="s">
        <v>21070</v>
      </c>
      <c r="C6107" s="271" t="s">
        <v>15152</v>
      </c>
      <c r="D6107" s="273">
        <v>100.73</v>
      </c>
    </row>
    <row r="6108" spans="1:4">
      <c r="A6108" s="271">
        <v>6416080</v>
      </c>
      <c r="B6108" s="272" t="s">
        <v>21071</v>
      </c>
      <c r="C6108" s="271" t="s">
        <v>2082</v>
      </c>
      <c r="D6108" s="273">
        <v>120.4</v>
      </c>
    </row>
    <row r="6109" spans="1:4">
      <c r="A6109" s="271">
        <v>6416079</v>
      </c>
      <c r="B6109" s="272" t="s">
        <v>21072</v>
      </c>
      <c r="C6109" s="271" t="s">
        <v>2082</v>
      </c>
      <c r="D6109" s="273">
        <v>87.15</v>
      </c>
    </row>
    <row r="6110" spans="1:4">
      <c r="A6110" s="271">
        <v>6416143</v>
      </c>
      <c r="B6110" s="272" t="s">
        <v>21073</v>
      </c>
      <c r="C6110" s="271" t="s">
        <v>2082</v>
      </c>
      <c r="D6110" s="273">
        <v>124.16</v>
      </c>
    </row>
    <row r="6111" spans="1:4">
      <c r="A6111" s="271">
        <v>6416262</v>
      </c>
      <c r="B6111" s="272" t="s">
        <v>21074</v>
      </c>
      <c r="C6111" s="271" t="s">
        <v>2082</v>
      </c>
      <c r="D6111" s="273">
        <v>89.02</v>
      </c>
    </row>
    <row r="6112" spans="1:4">
      <c r="A6112" s="271">
        <v>6416078</v>
      </c>
      <c r="B6112" s="272" t="s">
        <v>21075</v>
      </c>
      <c r="C6112" s="271" t="s">
        <v>2082</v>
      </c>
      <c r="D6112" s="273">
        <v>126.1</v>
      </c>
    </row>
    <row r="6113" spans="1:4">
      <c r="A6113" s="271">
        <v>6416077</v>
      </c>
      <c r="B6113" s="272" t="s">
        <v>21076</v>
      </c>
      <c r="C6113" s="271" t="s">
        <v>2082</v>
      </c>
      <c r="D6113" s="273">
        <v>87.66</v>
      </c>
    </row>
    <row r="6114" spans="1:4">
      <c r="A6114" s="271">
        <v>6416088</v>
      </c>
      <c r="B6114" s="272" t="s">
        <v>21077</v>
      </c>
      <c r="C6114" s="271" t="s">
        <v>2082</v>
      </c>
      <c r="D6114" s="273">
        <v>123.38</v>
      </c>
    </row>
    <row r="6115" spans="1:4" ht="18">
      <c r="A6115" s="271">
        <v>6416087</v>
      </c>
      <c r="B6115" s="272" t="s">
        <v>21078</v>
      </c>
      <c r="C6115" s="271" t="s">
        <v>2082</v>
      </c>
      <c r="D6115" s="273">
        <v>87.32</v>
      </c>
    </row>
    <row r="6116" spans="1:4">
      <c r="A6116" s="271">
        <v>6416246</v>
      </c>
      <c r="B6116" s="272" t="s">
        <v>21079</v>
      </c>
      <c r="C6116" s="271" t="s">
        <v>2082</v>
      </c>
      <c r="D6116" s="273">
        <v>124.51</v>
      </c>
    </row>
    <row r="6117" spans="1:4" ht="18">
      <c r="A6117" s="271">
        <v>6416245</v>
      </c>
      <c r="B6117" s="272" t="s">
        <v>21080</v>
      </c>
      <c r="C6117" s="271" t="s">
        <v>2082</v>
      </c>
      <c r="D6117" s="273">
        <v>89.2</v>
      </c>
    </row>
    <row r="6118" spans="1:4">
      <c r="A6118" s="271">
        <v>6416248</v>
      </c>
      <c r="B6118" s="272" t="s">
        <v>21081</v>
      </c>
      <c r="C6118" s="271" t="s">
        <v>2082</v>
      </c>
      <c r="D6118" s="273">
        <v>130.11000000000001</v>
      </c>
    </row>
    <row r="6119" spans="1:4" ht="18">
      <c r="A6119" s="271">
        <v>6416247</v>
      </c>
      <c r="B6119" s="272" t="s">
        <v>21082</v>
      </c>
      <c r="C6119" s="271" t="s">
        <v>2082</v>
      </c>
      <c r="D6119" s="273">
        <v>90.93</v>
      </c>
    </row>
    <row r="6120" spans="1:4">
      <c r="A6120" s="271">
        <v>6416214</v>
      </c>
      <c r="B6120" s="272" t="s">
        <v>21083</v>
      </c>
      <c r="C6120" s="271" t="s">
        <v>2082</v>
      </c>
      <c r="D6120" s="273">
        <v>147.69</v>
      </c>
    </row>
    <row r="6121" spans="1:4">
      <c r="A6121" s="271">
        <v>6416218</v>
      </c>
      <c r="B6121" s="272" t="s">
        <v>21084</v>
      </c>
      <c r="C6121" s="271" t="s">
        <v>2082</v>
      </c>
      <c r="D6121" s="273">
        <v>121.96</v>
      </c>
    </row>
    <row r="6122" spans="1:4">
      <c r="A6122" s="271">
        <v>6416211</v>
      </c>
      <c r="B6122" s="272" t="s">
        <v>21085</v>
      </c>
      <c r="C6122" s="271" t="s">
        <v>2082</v>
      </c>
      <c r="D6122" s="273">
        <v>143.85</v>
      </c>
    </row>
    <row r="6123" spans="1:4">
      <c r="A6123" s="271">
        <v>6416215</v>
      </c>
      <c r="B6123" s="272" t="s">
        <v>21086</v>
      </c>
      <c r="C6123" s="271" t="s">
        <v>2082</v>
      </c>
      <c r="D6123" s="273">
        <v>122.36</v>
      </c>
    </row>
    <row r="6124" spans="1:4">
      <c r="A6124" s="271">
        <v>6416212</v>
      </c>
      <c r="B6124" s="272" t="s">
        <v>21087</v>
      </c>
      <c r="C6124" s="271" t="s">
        <v>2082</v>
      </c>
      <c r="D6124" s="273">
        <v>146.77000000000001</v>
      </c>
    </row>
    <row r="6125" spans="1:4">
      <c r="A6125" s="271">
        <v>6416216</v>
      </c>
      <c r="B6125" s="272" t="s">
        <v>21088</v>
      </c>
      <c r="C6125" s="271" t="s">
        <v>2082</v>
      </c>
      <c r="D6125" s="273">
        <v>125.28</v>
      </c>
    </row>
    <row r="6126" spans="1:4">
      <c r="A6126" s="271">
        <v>6416213</v>
      </c>
      <c r="B6126" s="272" t="s">
        <v>21089</v>
      </c>
      <c r="C6126" s="271" t="s">
        <v>2082</v>
      </c>
      <c r="D6126" s="273">
        <v>146.96</v>
      </c>
    </row>
    <row r="6127" spans="1:4">
      <c r="A6127" s="271">
        <v>6416217</v>
      </c>
      <c r="B6127" s="272" t="s">
        <v>21090</v>
      </c>
      <c r="C6127" s="271" t="s">
        <v>2082</v>
      </c>
      <c r="D6127" s="273">
        <v>126.73</v>
      </c>
    </row>
    <row r="6128" spans="1:4" ht="18">
      <c r="A6128" s="271">
        <v>6416289</v>
      </c>
      <c r="B6128" s="272" t="s">
        <v>21091</v>
      </c>
      <c r="C6128" s="271" t="s">
        <v>15152</v>
      </c>
      <c r="D6128" s="273">
        <v>73.91</v>
      </c>
    </row>
    <row r="6129" spans="1:4" ht="18">
      <c r="A6129" s="271">
        <v>6416098</v>
      </c>
      <c r="B6129" s="272" t="s">
        <v>21092</v>
      </c>
      <c r="C6129" s="271" t="s">
        <v>2082</v>
      </c>
      <c r="D6129" s="273">
        <v>102.78</v>
      </c>
    </row>
    <row r="6130" spans="1:4" ht="18">
      <c r="A6130" s="271">
        <v>6416097</v>
      </c>
      <c r="B6130" s="272" t="s">
        <v>21093</v>
      </c>
      <c r="C6130" s="271" t="s">
        <v>2082</v>
      </c>
      <c r="D6130" s="273">
        <v>87.8</v>
      </c>
    </row>
    <row r="6131" spans="1:4">
      <c r="A6131" s="271">
        <v>6416258</v>
      </c>
      <c r="B6131" s="272" t="s">
        <v>21094</v>
      </c>
      <c r="C6131" s="271" t="s">
        <v>2082</v>
      </c>
      <c r="D6131" s="273">
        <v>107.23</v>
      </c>
    </row>
    <row r="6132" spans="1:4">
      <c r="A6132" s="271">
        <v>6416259</v>
      </c>
      <c r="B6132" s="272" t="s">
        <v>21095</v>
      </c>
      <c r="C6132" s="271" t="s">
        <v>2082</v>
      </c>
      <c r="D6132" s="273">
        <v>89.38</v>
      </c>
    </row>
    <row r="6133" spans="1:4">
      <c r="A6133" s="271">
        <v>6416074</v>
      </c>
      <c r="B6133" s="272" t="s">
        <v>21096</v>
      </c>
      <c r="C6133" s="271" t="s">
        <v>15152</v>
      </c>
      <c r="D6133" s="273">
        <v>164.59</v>
      </c>
    </row>
    <row r="6134" spans="1:4">
      <c r="A6134" s="271">
        <v>6416073</v>
      </c>
      <c r="B6134" s="272" t="s">
        <v>21097</v>
      </c>
      <c r="C6134" s="271" t="s">
        <v>15152</v>
      </c>
      <c r="D6134" s="273">
        <v>88.82</v>
      </c>
    </row>
    <row r="6135" spans="1:4">
      <c r="A6135" s="271">
        <v>6416220</v>
      </c>
      <c r="B6135" s="272" t="s">
        <v>21098</v>
      </c>
      <c r="C6135" s="271" t="s">
        <v>15152</v>
      </c>
      <c r="D6135" s="273">
        <v>173.25</v>
      </c>
    </row>
    <row r="6136" spans="1:4">
      <c r="A6136" s="271">
        <v>6416219</v>
      </c>
      <c r="B6136" s="272" t="s">
        <v>21099</v>
      </c>
      <c r="C6136" s="271" t="s">
        <v>15152</v>
      </c>
      <c r="D6136" s="273">
        <v>86.53</v>
      </c>
    </row>
    <row r="6137" spans="1:4">
      <c r="A6137" s="271">
        <v>6416222</v>
      </c>
      <c r="B6137" s="272" t="s">
        <v>21100</v>
      </c>
      <c r="C6137" s="271" t="s">
        <v>15152</v>
      </c>
      <c r="D6137" s="273">
        <v>175.75</v>
      </c>
    </row>
    <row r="6138" spans="1:4">
      <c r="A6138" s="271">
        <v>6416221</v>
      </c>
      <c r="B6138" s="272" t="s">
        <v>21101</v>
      </c>
      <c r="C6138" s="271" t="s">
        <v>15152</v>
      </c>
      <c r="D6138" s="273">
        <v>96.93</v>
      </c>
    </row>
    <row r="6139" spans="1:4">
      <c r="A6139" s="271">
        <v>6416224</v>
      </c>
      <c r="B6139" s="272" t="s">
        <v>21102</v>
      </c>
      <c r="C6139" s="271" t="s">
        <v>15152</v>
      </c>
      <c r="D6139" s="273">
        <v>185.33</v>
      </c>
    </row>
    <row r="6140" spans="1:4">
      <c r="A6140" s="271">
        <v>6416223</v>
      </c>
      <c r="B6140" s="272" t="s">
        <v>21103</v>
      </c>
      <c r="C6140" s="271" t="s">
        <v>15152</v>
      </c>
      <c r="D6140" s="273">
        <v>94.64</v>
      </c>
    </row>
    <row r="6141" spans="1:4">
      <c r="A6141" s="271">
        <v>6416082</v>
      </c>
      <c r="B6141" s="272" t="s">
        <v>21104</v>
      </c>
      <c r="C6141" s="271" t="s">
        <v>15152</v>
      </c>
      <c r="D6141" s="273">
        <v>164.59</v>
      </c>
    </row>
    <row r="6142" spans="1:4" ht="18">
      <c r="A6142" s="271">
        <v>6416081</v>
      </c>
      <c r="B6142" s="272" t="s">
        <v>21105</v>
      </c>
      <c r="C6142" s="271" t="s">
        <v>15152</v>
      </c>
      <c r="D6142" s="273">
        <v>88.82</v>
      </c>
    </row>
    <row r="6143" spans="1:4">
      <c r="A6143" s="271">
        <v>6416228</v>
      </c>
      <c r="B6143" s="272" t="s">
        <v>21106</v>
      </c>
      <c r="C6143" s="271" t="s">
        <v>15152</v>
      </c>
      <c r="D6143" s="273">
        <v>173.25</v>
      </c>
    </row>
    <row r="6144" spans="1:4" ht="18">
      <c r="A6144" s="271">
        <v>6416227</v>
      </c>
      <c r="B6144" s="272" t="s">
        <v>21107</v>
      </c>
      <c r="C6144" s="271" t="s">
        <v>15152</v>
      </c>
      <c r="D6144" s="273">
        <v>86.53</v>
      </c>
    </row>
    <row r="6145" spans="1:4">
      <c r="A6145" s="271">
        <v>6416230</v>
      </c>
      <c r="B6145" s="272" t="s">
        <v>21108</v>
      </c>
      <c r="C6145" s="271" t="s">
        <v>15152</v>
      </c>
      <c r="D6145" s="273">
        <v>174.98</v>
      </c>
    </row>
    <row r="6146" spans="1:4" ht="18">
      <c r="A6146" s="271">
        <v>6416229</v>
      </c>
      <c r="B6146" s="272" t="s">
        <v>21109</v>
      </c>
      <c r="C6146" s="271" t="s">
        <v>15152</v>
      </c>
      <c r="D6146" s="273">
        <v>96.54</v>
      </c>
    </row>
    <row r="6147" spans="1:4">
      <c r="A6147" s="271">
        <v>6416232</v>
      </c>
      <c r="B6147" s="272" t="s">
        <v>21110</v>
      </c>
      <c r="C6147" s="271" t="s">
        <v>15152</v>
      </c>
      <c r="D6147" s="273">
        <v>184.52</v>
      </c>
    </row>
    <row r="6148" spans="1:4" ht="18">
      <c r="A6148" s="271">
        <v>6416231</v>
      </c>
      <c r="B6148" s="272" t="s">
        <v>21111</v>
      </c>
      <c r="C6148" s="271" t="s">
        <v>15152</v>
      </c>
      <c r="D6148" s="273">
        <v>94.26</v>
      </c>
    </row>
    <row r="6149" spans="1:4" ht="18">
      <c r="A6149" s="271">
        <v>6416086</v>
      </c>
      <c r="B6149" s="272" t="s">
        <v>21112</v>
      </c>
      <c r="C6149" s="271" t="s">
        <v>2082</v>
      </c>
      <c r="D6149" s="273">
        <v>124.17</v>
      </c>
    </row>
    <row r="6150" spans="1:4" ht="18">
      <c r="A6150" s="271">
        <v>6416085</v>
      </c>
      <c r="B6150" s="272" t="s">
        <v>21113</v>
      </c>
      <c r="C6150" s="271" t="s">
        <v>2082</v>
      </c>
      <c r="D6150" s="273">
        <v>87.14</v>
      </c>
    </row>
    <row r="6151" spans="1:4" ht="18">
      <c r="A6151" s="271">
        <v>6416238</v>
      </c>
      <c r="B6151" s="272" t="s">
        <v>21114</v>
      </c>
      <c r="C6151" s="271" t="s">
        <v>2082</v>
      </c>
      <c r="D6151" s="273">
        <v>118.74</v>
      </c>
    </row>
    <row r="6152" spans="1:4" ht="18">
      <c r="A6152" s="271">
        <v>6416237</v>
      </c>
      <c r="B6152" s="272" t="s">
        <v>21115</v>
      </c>
      <c r="C6152" s="271" t="s">
        <v>2082</v>
      </c>
      <c r="D6152" s="273">
        <v>80.44</v>
      </c>
    </row>
    <row r="6153" spans="1:4" ht="18">
      <c r="A6153" s="271">
        <v>6416240</v>
      </c>
      <c r="B6153" s="272" t="s">
        <v>21116</v>
      </c>
      <c r="C6153" s="271" t="s">
        <v>2082</v>
      </c>
      <c r="D6153" s="273">
        <v>125.06</v>
      </c>
    </row>
    <row r="6154" spans="1:4" ht="18">
      <c r="A6154" s="271">
        <v>6416239</v>
      </c>
      <c r="B6154" s="272" t="s">
        <v>21117</v>
      </c>
      <c r="C6154" s="271" t="s">
        <v>2082</v>
      </c>
      <c r="D6154" s="273">
        <v>85.83</v>
      </c>
    </row>
    <row r="6155" spans="1:4" ht="18">
      <c r="A6155" s="271">
        <v>6416242</v>
      </c>
      <c r="B6155" s="272" t="s">
        <v>21118</v>
      </c>
      <c r="C6155" s="271" t="s">
        <v>2082</v>
      </c>
      <c r="D6155" s="273">
        <v>126.64</v>
      </c>
    </row>
    <row r="6156" spans="1:4" ht="18">
      <c r="A6156" s="271">
        <v>6416241</v>
      </c>
      <c r="B6156" s="272" t="s">
        <v>21119</v>
      </c>
      <c r="C6156" s="271" t="s">
        <v>2082</v>
      </c>
      <c r="D6156" s="273">
        <v>90.31</v>
      </c>
    </row>
    <row r="6157" spans="1:4" ht="18">
      <c r="A6157" s="271">
        <v>6416244</v>
      </c>
      <c r="B6157" s="272" t="s">
        <v>21120</v>
      </c>
      <c r="C6157" s="271" t="s">
        <v>2082</v>
      </c>
      <c r="D6157" s="273">
        <v>125.09</v>
      </c>
    </row>
    <row r="6158" spans="1:4" ht="18">
      <c r="A6158" s="271">
        <v>6416243</v>
      </c>
      <c r="B6158" s="272" t="s">
        <v>21121</v>
      </c>
      <c r="C6158" s="271" t="s">
        <v>2082</v>
      </c>
      <c r="D6158" s="273">
        <v>90.01</v>
      </c>
    </row>
    <row r="6159" spans="1:4">
      <c r="A6159" s="271">
        <v>6416250</v>
      </c>
      <c r="B6159" s="272" t="s">
        <v>21122</v>
      </c>
      <c r="C6159" s="271" t="s">
        <v>15152</v>
      </c>
      <c r="D6159" s="273">
        <v>44.27</v>
      </c>
    </row>
    <row r="6160" spans="1:4">
      <c r="A6160" s="271">
        <v>6416153</v>
      </c>
      <c r="B6160" s="272" t="s">
        <v>21123</v>
      </c>
      <c r="C6160" s="271" t="s">
        <v>15152</v>
      </c>
      <c r="D6160" s="273">
        <v>12.85</v>
      </c>
    </row>
    <row r="6161" spans="1:4">
      <c r="A6161" s="271">
        <v>6416185</v>
      </c>
      <c r="B6161" s="272" t="s">
        <v>21124</v>
      </c>
      <c r="C6161" s="271" t="s">
        <v>15152</v>
      </c>
      <c r="D6161" s="273">
        <v>68.8</v>
      </c>
    </row>
    <row r="6162" spans="1:4">
      <c r="A6162" s="271">
        <v>6416184</v>
      </c>
      <c r="B6162" s="272" t="s">
        <v>21125</v>
      </c>
      <c r="C6162" s="271" t="s">
        <v>15152</v>
      </c>
      <c r="D6162" s="273">
        <v>53.49</v>
      </c>
    </row>
    <row r="6163" spans="1:4" ht="18">
      <c r="A6163" s="271">
        <v>6416030</v>
      </c>
      <c r="B6163" s="272" t="s">
        <v>21126</v>
      </c>
      <c r="C6163" s="271" t="s">
        <v>15152</v>
      </c>
      <c r="D6163" s="273">
        <v>41.57</v>
      </c>
    </row>
    <row r="6164" spans="1:4" ht="18">
      <c r="A6164" s="271">
        <v>6416029</v>
      </c>
      <c r="B6164" s="272" t="s">
        <v>21127</v>
      </c>
      <c r="C6164" s="271" t="s">
        <v>15152</v>
      </c>
      <c r="D6164" s="273">
        <v>25.79</v>
      </c>
    </row>
    <row r="6165" spans="1:4">
      <c r="A6165" s="271">
        <v>6416056</v>
      </c>
      <c r="B6165" s="272" t="s">
        <v>21128</v>
      </c>
      <c r="C6165" s="271" t="s">
        <v>15152</v>
      </c>
      <c r="D6165" s="273">
        <v>61.67</v>
      </c>
    </row>
    <row r="6166" spans="1:4">
      <c r="A6166" s="271">
        <v>6416278</v>
      </c>
      <c r="B6166" s="272" t="s">
        <v>21129</v>
      </c>
      <c r="C6166" s="271" t="s">
        <v>15152</v>
      </c>
      <c r="D6166" s="273">
        <v>19.649999999999999</v>
      </c>
    </row>
    <row r="6167" spans="1:4">
      <c r="A6167" s="271">
        <v>6416047</v>
      </c>
      <c r="B6167" s="272" t="s">
        <v>21130</v>
      </c>
      <c r="C6167" s="271" t="s">
        <v>15152</v>
      </c>
      <c r="D6167" s="273">
        <v>31.51</v>
      </c>
    </row>
    <row r="6168" spans="1:4">
      <c r="A6168" s="271">
        <v>6416090</v>
      </c>
      <c r="B6168" s="272" t="s">
        <v>21131</v>
      </c>
      <c r="C6168" s="271" t="s">
        <v>15152</v>
      </c>
      <c r="D6168" s="273">
        <v>250.52</v>
      </c>
    </row>
    <row r="6169" spans="1:4" ht="18">
      <c r="A6169" s="271">
        <v>6416089</v>
      </c>
      <c r="B6169" s="272" t="s">
        <v>21132</v>
      </c>
      <c r="C6169" s="271" t="s">
        <v>15152</v>
      </c>
      <c r="D6169" s="273">
        <v>185.07</v>
      </c>
    </row>
    <row r="6170" spans="1:4">
      <c r="A6170" s="271">
        <v>6416094</v>
      </c>
      <c r="B6170" s="272" t="s">
        <v>21133</v>
      </c>
      <c r="C6170" s="271" t="s">
        <v>15152</v>
      </c>
      <c r="D6170" s="273">
        <v>199.69</v>
      </c>
    </row>
    <row r="6171" spans="1:4">
      <c r="A6171" s="271">
        <v>6416093</v>
      </c>
      <c r="B6171" s="272" t="s">
        <v>21134</v>
      </c>
      <c r="C6171" s="271" t="s">
        <v>15152</v>
      </c>
      <c r="D6171" s="273">
        <v>147.83000000000001</v>
      </c>
    </row>
    <row r="6172" spans="1:4">
      <c r="A6172" s="271">
        <v>6416092</v>
      </c>
      <c r="B6172" s="272" t="s">
        <v>21135</v>
      </c>
      <c r="C6172" s="271" t="s">
        <v>15152</v>
      </c>
      <c r="D6172" s="273">
        <v>168.23</v>
      </c>
    </row>
    <row r="6173" spans="1:4">
      <c r="A6173" s="271">
        <v>6416091</v>
      </c>
      <c r="B6173" s="272" t="s">
        <v>21136</v>
      </c>
      <c r="C6173" s="271" t="s">
        <v>15152</v>
      </c>
      <c r="D6173" s="273">
        <v>114.01</v>
      </c>
    </row>
    <row r="6174" spans="1:4">
      <c r="A6174" s="271">
        <v>6817809</v>
      </c>
      <c r="B6174" s="272" t="s">
        <v>21137</v>
      </c>
      <c r="C6174" s="271" t="s">
        <v>42</v>
      </c>
      <c r="D6174" s="273">
        <v>973.34</v>
      </c>
    </row>
    <row r="6175" spans="1:4">
      <c r="A6175" s="271">
        <v>6817810</v>
      </c>
      <c r="B6175" s="272" t="s">
        <v>21138</v>
      </c>
      <c r="C6175" s="271" t="s">
        <v>42</v>
      </c>
      <c r="D6175" s="273">
        <v>902.02</v>
      </c>
    </row>
    <row r="6176" spans="1:4">
      <c r="A6176" s="271">
        <v>6817811</v>
      </c>
      <c r="B6176" s="272" t="s">
        <v>21139</v>
      </c>
      <c r="C6176" s="271" t="s">
        <v>42</v>
      </c>
      <c r="D6176" s="273">
        <v>1037.04</v>
      </c>
    </row>
    <row r="6177" spans="1:4">
      <c r="A6177" s="271">
        <v>6817812</v>
      </c>
      <c r="B6177" s="272" t="s">
        <v>21140</v>
      </c>
      <c r="C6177" s="271" t="s">
        <v>42</v>
      </c>
      <c r="D6177" s="273">
        <v>958.2</v>
      </c>
    </row>
    <row r="6178" spans="1:4">
      <c r="A6178" s="271">
        <v>6817813</v>
      </c>
      <c r="B6178" s="272" t="s">
        <v>21141</v>
      </c>
      <c r="C6178" s="271" t="s">
        <v>42</v>
      </c>
      <c r="D6178" s="273">
        <v>1617.94</v>
      </c>
    </row>
    <row r="6179" spans="1:4">
      <c r="A6179" s="271">
        <v>6817814</v>
      </c>
      <c r="B6179" s="272" t="s">
        <v>21142</v>
      </c>
      <c r="C6179" s="271" t="s">
        <v>42</v>
      </c>
      <c r="D6179" s="273">
        <v>1494.05</v>
      </c>
    </row>
    <row r="6180" spans="1:4">
      <c r="A6180" s="271">
        <v>6817815</v>
      </c>
      <c r="B6180" s="272" t="s">
        <v>21143</v>
      </c>
      <c r="C6180" s="271" t="s">
        <v>42</v>
      </c>
      <c r="D6180" s="273">
        <v>1336.57</v>
      </c>
    </row>
    <row r="6181" spans="1:4">
      <c r="A6181" s="271">
        <v>6817816</v>
      </c>
      <c r="B6181" s="272" t="s">
        <v>21144</v>
      </c>
      <c r="C6181" s="271" t="s">
        <v>42</v>
      </c>
      <c r="D6181" s="273">
        <v>1212.69</v>
      </c>
    </row>
    <row r="6182" spans="1:4">
      <c r="A6182" s="271">
        <v>6817817</v>
      </c>
      <c r="B6182" s="272" t="s">
        <v>21145</v>
      </c>
      <c r="C6182" s="271" t="s">
        <v>42</v>
      </c>
      <c r="D6182" s="273">
        <v>1113.58</v>
      </c>
    </row>
    <row r="6183" spans="1:4">
      <c r="A6183" s="271">
        <v>6817818</v>
      </c>
      <c r="B6183" s="272" t="s">
        <v>21146</v>
      </c>
      <c r="C6183" s="271" t="s">
        <v>42</v>
      </c>
      <c r="D6183" s="273">
        <v>1028.17</v>
      </c>
    </row>
    <row r="6184" spans="1:4">
      <c r="A6184" s="271">
        <v>6817819</v>
      </c>
      <c r="B6184" s="272" t="s">
        <v>21147</v>
      </c>
      <c r="C6184" s="271" t="s">
        <v>42</v>
      </c>
      <c r="D6184" s="273">
        <v>1695.33</v>
      </c>
    </row>
    <row r="6185" spans="1:4">
      <c r="A6185" s="271">
        <v>6817820</v>
      </c>
      <c r="B6185" s="272" t="s">
        <v>21148</v>
      </c>
      <c r="C6185" s="271" t="s">
        <v>42</v>
      </c>
      <c r="D6185" s="273">
        <v>1562.07</v>
      </c>
    </row>
    <row r="6186" spans="1:4">
      <c r="A6186" s="271">
        <v>6817821</v>
      </c>
      <c r="B6186" s="272" t="s">
        <v>21149</v>
      </c>
      <c r="C6186" s="271" t="s">
        <v>42</v>
      </c>
      <c r="D6186" s="273">
        <v>1423.27</v>
      </c>
    </row>
    <row r="6187" spans="1:4">
      <c r="A6187" s="271">
        <v>6817822</v>
      </c>
      <c r="B6187" s="272" t="s">
        <v>21150</v>
      </c>
      <c r="C6187" s="271" t="s">
        <v>42</v>
      </c>
      <c r="D6187" s="273">
        <v>1290</v>
      </c>
    </row>
    <row r="6188" spans="1:4">
      <c r="A6188" s="271">
        <v>6817823</v>
      </c>
      <c r="B6188" s="272" t="s">
        <v>21151</v>
      </c>
      <c r="C6188" s="271" t="s">
        <v>42</v>
      </c>
      <c r="D6188" s="273">
        <v>1193.33</v>
      </c>
    </row>
    <row r="6189" spans="1:4">
      <c r="A6189" s="271">
        <v>6817824</v>
      </c>
      <c r="B6189" s="272" t="s">
        <v>21152</v>
      </c>
      <c r="C6189" s="271" t="s">
        <v>42</v>
      </c>
      <c r="D6189" s="273">
        <v>1100.42</v>
      </c>
    </row>
    <row r="6190" spans="1:4">
      <c r="A6190" s="271">
        <v>6817825</v>
      </c>
      <c r="B6190" s="272" t="s">
        <v>21153</v>
      </c>
      <c r="C6190" s="271" t="s">
        <v>42</v>
      </c>
      <c r="D6190" s="273">
        <v>1711.09</v>
      </c>
    </row>
    <row r="6191" spans="1:4">
      <c r="A6191" s="271">
        <v>6817826</v>
      </c>
      <c r="B6191" s="272" t="s">
        <v>21154</v>
      </c>
      <c r="C6191" s="271" t="s">
        <v>42</v>
      </c>
      <c r="D6191" s="273">
        <v>1568.44</v>
      </c>
    </row>
    <row r="6192" spans="1:4">
      <c r="A6192" s="271">
        <v>6817827</v>
      </c>
      <c r="B6192" s="272" t="s">
        <v>21155</v>
      </c>
      <c r="C6192" s="271" t="s">
        <v>42</v>
      </c>
      <c r="D6192" s="273">
        <v>1509.95</v>
      </c>
    </row>
    <row r="6193" spans="1:4">
      <c r="A6193" s="271">
        <v>6817828</v>
      </c>
      <c r="B6193" s="272" t="s">
        <v>21156</v>
      </c>
      <c r="C6193" s="271" t="s">
        <v>42</v>
      </c>
      <c r="D6193" s="273">
        <v>1367.3</v>
      </c>
    </row>
    <row r="6194" spans="1:4" ht="18">
      <c r="A6194" s="271">
        <v>6817753</v>
      </c>
      <c r="B6194" s="272" t="s">
        <v>21157</v>
      </c>
      <c r="C6194" s="271" t="s">
        <v>42</v>
      </c>
      <c r="D6194" s="273">
        <v>1312.02</v>
      </c>
    </row>
    <row r="6195" spans="1:4" ht="18">
      <c r="A6195" s="271">
        <v>6817754</v>
      </c>
      <c r="B6195" s="272" t="s">
        <v>21158</v>
      </c>
      <c r="C6195" s="271" t="s">
        <v>42</v>
      </c>
      <c r="D6195" s="273">
        <v>1211.5999999999999</v>
      </c>
    </row>
    <row r="6196" spans="1:4" ht="18">
      <c r="A6196" s="271">
        <v>6817755</v>
      </c>
      <c r="B6196" s="272" t="s">
        <v>21159</v>
      </c>
      <c r="C6196" s="271" t="s">
        <v>42</v>
      </c>
      <c r="D6196" s="273">
        <v>1249.8599999999999</v>
      </c>
    </row>
    <row r="6197" spans="1:4" ht="18">
      <c r="A6197" s="271">
        <v>6817756</v>
      </c>
      <c r="B6197" s="272" t="s">
        <v>21160</v>
      </c>
      <c r="C6197" s="271" t="s">
        <v>42</v>
      </c>
      <c r="D6197" s="273">
        <v>1149.44</v>
      </c>
    </row>
    <row r="6198" spans="1:4" ht="18">
      <c r="A6198" s="271">
        <v>6817763</v>
      </c>
      <c r="B6198" s="272" t="s">
        <v>21161</v>
      </c>
      <c r="C6198" s="271" t="s">
        <v>42</v>
      </c>
      <c r="D6198" s="273">
        <v>1548.77</v>
      </c>
    </row>
    <row r="6199" spans="1:4" ht="18">
      <c r="A6199" s="271">
        <v>6817764</v>
      </c>
      <c r="B6199" s="272" t="s">
        <v>21162</v>
      </c>
      <c r="C6199" s="271" t="s">
        <v>42</v>
      </c>
      <c r="D6199" s="273">
        <v>1416.25</v>
      </c>
    </row>
    <row r="6200" spans="1:4" ht="18">
      <c r="A6200" s="271">
        <v>6817765</v>
      </c>
      <c r="B6200" s="272" t="s">
        <v>21163</v>
      </c>
      <c r="C6200" s="271" t="s">
        <v>42</v>
      </c>
      <c r="D6200" s="273">
        <v>1805.63</v>
      </c>
    </row>
    <row r="6201" spans="1:4" ht="18">
      <c r="A6201" s="271">
        <v>6817766</v>
      </c>
      <c r="B6201" s="272" t="s">
        <v>21164</v>
      </c>
      <c r="C6201" s="271" t="s">
        <v>42</v>
      </c>
      <c r="D6201" s="273">
        <v>1683.16</v>
      </c>
    </row>
    <row r="6202" spans="1:4" ht="18">
      <c r="A6202" s="271">
        <v>6817757</v>
      </c>
      <c r="B6202" s="272" t="s">
        <v>21165</v>
      </c>
      <c r="C6202" s="271" t="s">
        <v>42</v>
      </c>
      <c r="D6202" s="273">
        <v>1249.8599999999999</v>
      </c>
    </row>
    <row r="6203" spans="1:4" ht="18">
      <c r="A6203" s="271">
        <v>6817758</v>
      </c>
      <c r="B6203" s="272" t="s">
        <v>21166</v>
      </c>
      <c r="C6203" s="271" t="s">
        <v>42</v>
      </c>
      <c r="D6203" s="273">
        <v>1149.44</v>
      </c>
    </row>
    <row r="6204" spans="1:4" ht="18">
      <c r="A6204" s="271">
        <v>6817759</v>
      </c>
      <c r="B6204" s="272" t="s">
        <v>21167</v>
      </c>
      <c r="C6204" s="271" t="s">
        <v>42</v>
      </c>
      <c r="D6204" s="273">
        <v>1366.23</v>
      </c>
    </row>
    <row r="6205" spans="1:4" ht="18">
      <c r="A6205" s="271">
        <v>6817760</v>
      </c>
      <c r="B6205" s="272" t="s">
        <v>21168</v>
      </c>
      <c r="C6205" s="271" t="s">
        <v>42</v>
      </c>
      <c r="D6205" s="273">
        <v>1267.76</v>
      </c>
    </row>
    <row r="6206" spans="1:4" ht="18">
      <c r="A6206" s="271">
        <v>6817761</v>
      </c>
      <c r="B6206" s="272" t="s">
        <v>21169</v>
      </c>
      <c r="C6206" s="271" t="s">
        <v>42</v>
      </c>
      <c r="D6206" s="273">
        <v>1651.93</v>
      </c>
    </row>
    <row r="6207" spans="1:4" ht="18">
      <c r="A6207" s="271">
        <v>6817762</v>
      </c>
      <c r="B6207" s="272" t="s">
        <v>21170</v>
      </c>
      <c r="C6207" s="271" t="s">
        <v>42</v>
      </c>
      <c r="D6207" s="273">
        <v>1519.41</v>
      </c>
    </row>
    <row r="6208" spans="1:4" ht="18">
      <c r="A6208" s="271">
        <v>6817767</v>
      </c>
      <c r="B6208" s="272" t="s">
        <v>21171</v>
      </c>
      <c r="C6208" s="271" t="s">
        <v>42</v>
      </c>
      <c r="D6208" s="273">
        <v>1941.2</v>
      </c>
    </row>
    <row r="6209" spans="1:4" ht="18">
      <c r="A6209" s="271">
        <v>6817768</v>
      </c>
      <c r="B6209" s="272" t="s">
        <v>21172</v>
      </c>
      <c r="C6209" s="271" t="s">
        <v>42</v>
      </c>
      <c r="D6209" s="273">
        <v>1812.63</v>
      </c>
    </row>
    <row r="6210" spans="1:4" ht="18">
      <c r="A6210" s="271">
        <v>6817769</v>
      </c>
      <c r="B6210" s="272" t="s">
        <v>21173</v>
      </c>
      <c r="C6210" s="271" t="s">
        <v>42</v>
      </c>
      <c r="D6210" s="273">
        <v>1607.24</v>
      </c>
    </row>
    <row r="6211" spans="1:4" ht="18">
      <c r="A6211" s="271">
        <v>6817770</v>
      </c>
      <c r="B6211" s="272" t="s">
        <v>21174</v>
      </c>
      <c r="C6211" s="271" t="s">
        <v>42</v>
      </c>
      <c r="D6211" s="273">
        <v>1478.67</v>
      </c>
    </row>
    <row r="6212" spans="1:4" ht="18">
      <c r="A6212" s="271">
        <v>6817777</v>
      </c>
      <c r="B6212" s="272" t="s">
        <v>21175</v>
      </c>
      <c r="C6212" s="271" t="s">
        <v>42</v>
      </c>
      <c r="D6212" s="273">
        <v>2622.36</v>
      </c>
    </row>
    <row r="6213" spans="1:4" ht="18">
      <c r="A6213" s="271">
        <v>6817778</v>
      </c>
      <c r="B6213" s="272" t="s">
        <v>21176</v>
      </c>
      <c r="C6213" s="271" t="s">
        <v>42</v>
      </c>
      <c r="D6213" s="273">
        <v>2471.44</v>
      </c>
    </row>
    <row r="6214" spans="1:4" ht="18">
      <c r="A6214" s="271">
        <v>6817779</v>
      </c>
      <c r="B6214" s="272" t="s">
        <v>21177</v>
      </c>
      <c r="C6214" s="271" t="s">
        <v>42</v>
      </c>
      <c r="D6214" s="273">
        <v>3064.15</v>
      </c>
    </row>
    <row r="6215" spans="1:4" ht="18">
      <c r="A6215" s="271">
        <v>6817780</v>
      </c>
      <c r="B6215" s="272" t="s">
        <v>21178</v>
      </c>
      <c r="C6215" s="271" t="s">
        <v>42</v>
      </c>
      <c r="D6215" s="273">
        <v>2873.04</v>
      </c>
    </row>
    <row r="6216" spans="1:4" ht="18">
      <c r="A6216" s="271">
        <v>6817771</v>
      </c>
      <c r="B6216" s="272" t="s">
        <v>21179</v>
      </c>
      <c r="C6216" s="271" t="s">
        <v>42</v>
      </c>
      <c r="D6216" s="273">
        <v>1860.18</v>
      </c>
    </row>
    <row r="6217" spans="1:4" ht="18">
      <c r="A6217" s="271">
        <v>6817772</v>
      </c>
      <c r="B6217" s="272" t="s">
        <v>21180</v>
      </c>
      <c r="C6217" s="271" t="s">
        <v>42</v>
      </c>
      <c r="D6217" s="273">
        <v>1734.1</v>
      </c>
    </row>
    <row r="6218" spans="1:4" ht="18">
      <c r="A6218" s="271">
        <v>6817773</v>
      </c>
      <c r="B6218" s="272" t="s">
        <v>21181</v>
      </c>
      <c r="C6218" s="271" t="s">
        <v>42</v>
      </c>
      <c r="D6218" s="273">
        <v>2200.34</v>
      </c>
    </row>
    <row r="6219" spans="1:4" ht="18">
      <c r="A6219" s="271">
        <v>6817774</v>
      </c>
      <c r="B6219" s="272" t="s">
        <v>21182</v>
      </c>
      <c r="C6219" s="271" t="s">
        <v>42</v>
      </c>
      <c r="D6219" s="273">
        <v>2031</v>
      </c>
    </row>
    <row r="6220" spans="1:4" ht="18">
      <c r="A6220" s="271">
        <v>6817775</v>
      </c>
      <c r="B6220" s="272" t="s">
        <v>21183</v>
      </c>
      <c r="C6220" s="271" t="s">
        <v>42</v>
      </c>
      <c r="D6220" s="273">
        <v>2405.34</v>
      </c>
    </row>
    <row r="6221" spans="1:4" ht="18">
      <c r="A6221" s="271">
        <v>6817776</v>
      </c>
      <c r="B6221" s="272" t="s">
        <v>21184</v>
      </c>
      <c r="C6221" s="271" t="s">
        <v>42</v>
      </c>
      <c r="D6221" s="273">
        <v>2248.85</v>
      </c>
    </row>
    <row r="6222" spans="1:4" ht="18">
      <c r="A6222" s="271">
        <v>6817781</v>
      </c>
      <c r="B6222" s="272" t="s">
        <v>21185</v>
      </c>
      <c r="C6222" s="271" t="s">
        <v>42</v>
      </c>
      <c r="D6222" s="273">
        <v>2677.1</v>
      </c>
    </row>
    <row r="6223" spans="1:4" ht="18">
      <c r="A6223" s="271">
        <v>6817782</v>
      </c>
      <c r="B6223" s="272" t="s">
        <v>21186</v>
      </c>
      <c r="C6223" s="271" t="s">
        <v>42</v>
      </c>
      <c r="D6223" s="273">
        <v>2520.37</v>
      </c>
    </row>
    <row r="6224" spans="1:4" ht="18">
      <c r="A6224" s="271">
        <v>6817783</v>
      </c>
      <c r="B6224" s="272" t="s">
        <v>21187</v>
      </c>
      <c r="C6224" s="271" t="s">
        <v>42</v>
      </c>
      <c r="D6224" s="273">
        <v>2147.3200000000002</v>
      </c>
    </row>
    <row r="6225" spans="1:4" ht="18">
      <c r="A6225" s="271">
        <v>6817784</v>
      </c>
      <c r="B6225" s="272" t="s">
        <v>21188</v>
      </c>
      <c r="C6225" s="271" t="s">
        <v>42</v>
      </c>
      <c r="D6225" s="273">
        <v>1990.59</v>
      </c>
    </row>
    <row r="6226" spans="1:4" ht="18">
      <c r="A6226" s="271">
        <v>6817791</v>
      </c>
      <c r="B6226" s="272" t="s">
        <v>21189</v>
      </c>
      <c r="C6226" s="271" t="s">
        <v>42</v>
      </c>
      <c r="D6226" s="273">
        <v>3806.55</v>
      </c>
    </row>
    <row r="6227" spans="1:4" ht="18">
      <c r="A6227" s="271">
        <v>6817792</v>
      </c>
      <c r="B6227" s="272" t="s">
        <v>21190</v>
      </c>
      <c r="C6227" s="271" t="s">
        <v>42</v>
      </c>
      <c r="D6227" s="273">
        <v>3574.44</v>
      </c>
    </row>
    <row r="6228" spans="1:4" ht="18">
      <c r="A6228" s="271">
        <v>6817793</v>
      </c>
      <c r="B6228" s="272" t="s">
        <v>21191</v>
      </c>
      <c r="C6228" s="271" t="s">
        <v>42</v>
      </c>
      <c r="D6228" s="273">
        <v>4392.13</v>
      </c>
    </row>
    <row r="6229" spans="1:4" ht="18">
      <c r="A6229" s="271">
        <v>6817794</v>
      </c>
      <c r="B6229" s="272" t="s">
        <v>21192</v>
      </c>
      <c r="C6229" s="271" t="s">
        <v>42</v>
      </c>
      <c r="D6229" s="273">
        <v>4160.01</v>
      </c>
    </row>
    <row r="6230" spans="1:4" ht="18">
      <c r="A6230" s="271">
        <v>6817785</v>
      </c>
      <c r="B6230" s="272" t="s">
        <v>21193</v>
      </c>
      <c r="C6230" s="271" t="s">
        <v>42</v>
      </c>
      <c r="D6230" s="273">
        <v>2698.95</v>
      </c>
    </row>
    <row r="6231" spans="1:4" ht="18">
      <c r="A6231" s="271">
        <v>6817786</v>
      </c>
      <c r="B6231" s="272" t="s">
        <v>21194</v>
      </c>
      <c r="C6231" s="271" t="s">
        <v>42</v>
      </c>
      <c r="D6231" s="273">
        <v>2492.81</v>
      </c>
    </row>
    <row r="6232" spans="1:4" ht="18">
      <c r="A6232" s="271">
        <v>6817787</v>
      </c>
      <c r="B6232" s="272" t="s">
        <v>21195</v>
      </c>
      <c r="C6232" s="271" t="s">
        <v>42</v>
      </c>
      <c r="D6232" s="273">
        <v>3132.84</v>
      </c>
    </row>
    <row r="6233" spans="1:4" ht="18">
      <c r="A6233" s="271">
        <v>6817788</v>
      </c>
      <c r="B6233" s="272" t="s">
        <v>21196</v>
      </c>
      <c r="C6233" s="271" t="s">
        <v>42</v>
      </c>
      <c r="D6233" s="273">
        <v>2942.33</v>
      </c>
    </row>
    <row r="6234" spans="1:4" ht="18">
      <c r="A6234" s="271">
        <v>6817789</v>
      </c>
      <c r="B6234" s="272" t="s">
        <v>21197</v>
      </c>
      <c r="C6234" s="271" t="s">
        <v>42</v>
      </c>
      <c r="D6234" s="273">
        <v>3519.38</v>
      </c>
    </row>
    <row r="6235" spans="1:4" ht="18">
      <c r="A6235" s="271">
        <v>6817790</v>
      </c>
      <c r="B6235" s="272" t="s">
        <v>21198</v>
      </c>
      <c r="C6235" s="271" t="s">
        <v>42</v>
      </c>
      <c r="D6235" s="273">
        <v>3335.66</v>
      </c>
    </row>
    <row r="6236" spans="1:4" ht="18">
      <c r="A6236" s="271">
        <v>6817795</v>
      </c>
      <c r="B6236" s="272" t="s">
        <v>21199</v>
      </c>
      <c r="C6236" s="271" t="s">
        <v>42</v>
      </c>
      <c r="D6236" s="273">
        <v>3458.97</v>
      </c>
    </row>
    <row r="6237" spans="1:4" ht="18">
      <c r="A6237" s="271">
        <v>6817796</v>
      </c>
      <c r="B6237" s="272" t="s">
        <v>21200</v>
      </c>
      <c r="C6237" s="271" t="s">
        <v>42</v>
      </c>
      <c r="D6237" s="273">
        <v>3277.67</v>
      </c>
    </row>
    <row r="6238" spans="1:4" ht="18">
      <c r="A6238" s="271">
        <v>6817797</v>
      </c>
      <c r="B6238" s="272" t="s">
        <v>21201</v>
      </c>
      <c r="C6238" s="271" t="s">
        <v>42</v>
      </c>
      <c r="D6238" s="273">
        <v>2906.4</v>
      </c>
    </row>
    <row r="6239" spans="1:4" ht="18">
      <c r="A6239" s="271">
        <v>6817798</v>
      </c>
      <c r="B6239" s="272" t="s">
        <v>21202</v>
      </c>
      <c r="C6239" s="271" t="s">
        <v>42</v>
      </c>
      <c r="D6239" s="273">
        <v>2725.1</v>
      </c>
    </row>
    <row r="6240" spans="1:4" ht="18">
      <c r="A6240" s="271">
        <v>6817805</v>
      </c>
      <c r="B6240" s="272" t="s">
        <v>21203</v>
      </c>
      <c r="C6240" s="271" t="s">
        <v>42</v>
      </c>
      <c r="D6240" s="273">
        <v>5467.43</v>
      </c>
    </row>
    <row r="6241" spans="1:4" ht="18">
      <c r="A6241" s="271">
        <v>6817806</v>
      </c>
      <c r="B6241" s="272" t="s">
        <v>21204</v>
      </c>
      <c r="C6241" s="271" t="s">
        <v>42</v>
      </c>
      <c r="D6241" s="273">
        <v>5194.3</v>
      </c>
    </row>
    <row r="6242" spans="1:4" ht="18">
      <c r="A6242" s="271">
        <v>6817807</v>
      </c>
      <c r="B6242" s="272" t="s">
        <v>21205</v>
      </c>
      <c r="C6242" s="271" t="s">
        <v>42</v>
      </c>
      <c r="D6242" s="273">
        <v>6115.6</v>
      </c>
    </row>
    <row r="6243" spans="1:4" ht="18">
      <c r="A6243" s="271">
        <v>6817808</v>
      </c>
      <c r="B6243" s="272" t="s">
        <v>21206</v>
      </c>
      <c r="C6243" s="271" t="s">
        <v>42</v>
      </c>
      <c r="D6243" s="273">
        <v>5842.47</v>
      </c>
    </row>
    <row r="6244" spans="1:4" ht="18">
      <c r="A6244" s="271">
        <v>6817799</v>
      </c>
      <c r="B6244" s="272" t="s">
        <v>21207</v>
      </c>
      <c r="C6244" s="271" t="s">
        <v>42</v>
      </c>
      <c r="D6244" s="273">
        <v>3600.24</v>
      </c>
    </row>
    <row r="6245" spans="1:4" ht="18">
      <c r="A6245" s="271">
        <v>6817800</v>
      </c>
      <c r="B6245" s="272" t="s">
        <v>21208</v>
      </c>
      <c r="C6245" s="271" t="s">
        <v>42</v>
      </c>
      <c r="D6245" s="273">
        <v>3357.29</v>
      </c>
    </row>
    <row r="6246" spans="1:4" ht="18">
      <c r="A6246" s="271">
        <v>6817801</v>
      </c>
      <c r="B6246" s="272" t="s">
        <v>21209</v>
      </c>
      <c r="C6246" s="271" t="s">
        <v>42</v>
      </c>
      <c r="D6246" s="273">
        <v>4383.5</v>
      </c>
    </row>
    <row r="6247" spans="1:4" ht="18">
      <c r="A6247" s="271">
        <v>6817802</v>
      </c>
      <c r="B6247" s="272" t="s">
        <v>21210</v>
      </c>
      <c r="C6247" s="271" t="s">
        <v>42</v>
      </c>
      <c r="D6247" s="273">
        <v>4166.96</v>
      </c>
    </row>
    <row r="6248" spans="1:4" ht="18">
      <c r="A6248" s="271">
        <v>6817803</v>
      </c>
      <c r="B6248" s="272" t="s">
        <v>21211</v>
      </c>
      <c r="C6248" s="271" t="s">
        <v>42</v>
      </c>
      <c r="D6248" s="273">
        <v>4891.3599999999997</v>
      </c>
    </row>
    <row r="6249" spans="1:4" ht="18">
      <c r="A6249" s="271">
        <v>6817804</v>
      </c>
      <c r="B6249" s="272" t="s">
        <v>21212</v>
      </c>
      <c r="C6249" s="271" t="s">
        <v>42</v>
      </c>
      <c r="D6249" s="273">
        <v>4618.2299999999996</v>
      </c>
    </row>
    <row r="6250" spans="1:4">
      <c r="A6250" s="271">
        <v>6817885</v>
      </c>
      <c r="B6250" s="272" t="s">
        <v>21213</v>
      </c>
      <c r="C6250" s="271" t="s">
        <v>42</v>
      </c>
      <c r="D6250" s="273">
        <v>1183.32</v>
      </c>
    </row>
    <row r="6251" spans="1:4">
      <c r="A6251" s="271">
        <v>6817886</v>
      </c>
      <c r="B6251" s="272" t="s">
        <v>21214</v>
      </c>
      <c r="C6251" s="271" t="s">
        <v>42</v>
      </c>
      <c r="D6251" s="273">
        <v>1083.68</v>
      </c>
    </row>
    <row r="6252" spans="1:4">
      <c r="A6252" s="271">
        <v>6817887</v>
      </c>
      <c r="B6252" s="272" t="s">
        <v>21215</v>
      </c>
      <c r="C6252" s="271" t="s">
        <v>42</v>
      </c>
      <c r="D6252" s="273">
        <v>1279.73</v>
      </c>
    </row>
    <row r="6253" spans="1:4">
      <c r="A6253" s="271">
        <v>6817888</v>
      </c>
      <c r="B6253" s="272" t="s">
        <v>21216</v>
      </c>
      <c r="C6253" s="271" t="s">
        <v>42</v>
      </c>
      <c r="D6253" s="273">
        <v>1165.8699999999999</v>
      </c>
    </row>
    <row r="6254" spans="1:4">
      <c r="A6254" s="271">
        <v>6817889</v>
      </c>
      <c r="B6254" s="272" t="s">
        <v>21217</v>
      </c>
      <c r="C6254" s="271" t="s">
        <v>42</v>
      </c>
      <c r="D6254" s="273">
        <v>1898.02</v>
      </c>
    </row>
    <row r="6255" spans="1:4" ht="18">
      <c r="A6255" s="271">
        <v>6817890</v>
      </c>
      <c r="B6255" s="272" t="s">
        <v>21218</v>
      </c>
      <c r="C6255" s="271" t="s">
        <v>42</v>
      </c>
      <c r="D6255" s="273">
        <v>1737.98</v>
      </c>
    </row>
    <row r="6256" spans="1:4">
      <c r="A6256" s="271">
        <v>6817891</v>
      </c>
      <c r="B6256" s="272" t="s">
        <v>21219</v>
      </c>
      <c r="C6256" s="271" t="s">
        <v>42</v>
      </c>
      <c r="D6256" s="273">
        <v>1616.65</v>
      </c>
    </row>
    <row r="6257" spans="1:4" ht="18">
      <c r="A6257" s="271">
        <v>6817892</v>
      </c>
      <c r="B6257" s="272" t="s">
        <v>21220</v>
      </c>
      <c r="C6257" s="271" t="s">
        <v>42</v>
      </c>
      <c r="D6257" s="273">
        <v>1456.62</v>
      </c>
    </row>
    <row r="6258" spans="1:4">
      <c r="A6258" s="271">
        <v>6817893</v>
      </c>
      <c r="B6258" s="272" t="s">
        <v>21221</v>
      </c>
      <c r="C6258" s="271" t="s">
        <v>42</v>
      </c>
      <c r="D6258" s="273">
        <v>1423.49</v>
      </c>
    </row>
    <row r="6259" spans="1:4">
      <c r="A6259" s="271">
        <v>6817894</v>
      </c>
      <c r="B6259" s="272" t="s">
        <v>21222</v>
      </c>
      <c r="C6259" s="271" t="s">
        <v>42</v>
      </c>
      <c r="D6259" s="273">
        <v>1294.3900000000001</v>
      </c>
    </row>
    <row r="6260" spans="1:4">
      <c r="A6260" s="271">
        <v>6817895</v>
      </c>
      <c r="B6260" s="272" t="s">
        <v>21223</v>
      </c>
      <c r="C6260" s="271" t="s">
        <v>42</v>
      </c>
      <c r="D6260" s="273">
        <v>2030.29</v>
      </c>
    </row>
    <row r="6261" spans="1:4" ht="18">
      <c r="A6261" s="271">
        <v>6817896</v>
      </c>
      <c r="B6261" s="272" t="s">
        <v>21224</v>
      </c>
      <c r="C6261" s="271" t="s">
        <v>42</v>
      </c>
      <c r="D6261" s="273">
        <v>1853.1</v>
      </c>
    </row>
    <row r="6262" spans="1:4">
      <c r="A6262" s="271">
        <v>6817897</v>
      </c>
      <c r="B6262" s="272" t="s">
        <v>21225</v>
      </c>
      <c r="C6262" s="271" t="s">
        <v>42</v>
      </c>
      <c r="D6262" s="273">
        <v>1758.23</v>
      </c>
    </row>
    <row r="6263" spans="1:4" ht="18">
      <c r="A6263" s="271">
        <v>6817898</v>
      </c>
      <c r="B6263" s="272" t="s">
        <v>21226</v>
      </c>
      <c r="C6263" s="271" t="s">
        <v>42</v>
      </c>
      <c r="D6263" s="273">
        <v>1581.03</v>
      </c>
    </row>
    <row r="6264" spans="1:4">
      <c r="A6264" s="271">
        <v>6817899</v>
      </c>
      <c r="B6264" s="272" t="s">
        <v>21227</v>
      </c>
      <c r="C6264" s="271" t="s">
        <v>42</v>
      </c>
      <c r="D6264" s="273">
        <v>1557.49</v>
      </c>
    </row>
    <row r="6265" spans="1:4">
      <c r="A6265" s="271">
        <v>6817900</v>
      </c>
      <c r="B6265" s="272" t="s">
        <v>21228</v>
      </c>
      <c r="C6265" s="271" t="s">
        <v>42</v>
      </c>
      <c r="D6265" s="273">
        <v>1413.28</v>
      </c>
    </row>
    <row r="6266" spans="1:4">
      <c r="A6266" s="271">
        <v>6817901</v>
      </c>
      <c r="B6266" s="272" t="s">
        <v>21229</v>
      </c>
      <c r="C6266" s="271" t="s">
        <v>42</v>
      </c>
      <c r="D6266" s="273">
        <v>2103.4499999999998</v>
      </c>
    </row>
    <row r="6267" spans="1:4" ht="18">
      <c r="A6267" s="271">
        <v>6817902</v>
      </c>
      <c r="B6267" s="272" t="s">
        <v>21230</v>
      </c>
      <c r="C6267" s="271" t="s">
        <v>42</v>
      </c>
      <c r="D6267" s="273">
        <v>1908.37</v>
      </c>
    </row>
    <row r="6268" spans="1:4">
      <c r="A6268" s="271">
        <v>6817903</v>
      </c>
      <c r="B6268" s="272" t="s">
        <v>21231</v>
      </c>
      <c r="C6268" s="271" t="s">
        <v>42</v>
      </c>
      <c r="D6268" s="273">
        <v>1902.31</v>
      </c>
    </row>
    <row r="6269" spans="1:4" ht="18">
      <c r="A6269" s="271">
        <v>6817904</v>
      </c>
      <c r="B6269" s="272" t="s">
        <v>21232</v>
      </c>
      <c r="C6269" s="271" t="s">
        <v>42</v>
      </c>
      <c r="D6269" s="273">
        <v>1707.23</v>
      </c>
    </row>
    <row r="6270" spans="1:4" ht="18">
      <c r="A6270" s="271">
        <v>6817829</v>
      </c>
      <c r="B6270" s="272" t="s">
        <v>21233</v>
      </c>
      <c r="C6270" s="271" t="s">
        <v>42</v>
      </c>
      <c r="D6270" s="273">
        <v>1580.26</v>
      </c>
    </row>
    <row r="6271" spans="1:4" ht="18">
      <c r="A6271" s="271">
        <v>6817830</v>
      </c>
      <c r="B6271" s="272" t="s">
        <v>21234</v>
      </c>
      <c r="C6271" s="271" t="s">
        <v>42</v>
      </c>
      <c r="D6271" s="273">
        <v>1451.2</v>
      </c>
    </row>
    <row r="6272" spans="1:4" ht="18">
      <c r="A6272" s="271">
        <v>6817831</v>
      </c>
      <c r="B6272" s="272" t="s">
        <v>21235</v>
      </c>
      <c r="C6272" s="271" t="s">
        <v>42</v>
      </c>
      <c r="D6272" s="273">
        <v>1518.1</v>
      </c>
    </row>
    <row r="6273" spans="1:4" ht="18">
      <c r="A6273" s="271">
        <v>6817832</v>
      </c>
      <c r="B6273" s="272" t="s">
        <v>21236</v>
      </c>
      <c r="C6273" s="271" t="s">
        <v>42</v>
      </c>
      <c r="D6273" s="273">
        <v>1389.04</v>
      </c>
    </row>
    <row r="6274" spans="1:4" ht="18">
      <c r="A6274" s="271">
        <v>6817839</v>
      </c>
      <c r="B6274" s="272" t="s">
        <v>21237</v>
      </c>
      <c r="C6274" s="271" t="s">
        <v>42</v>
      </c>
      <c r="D6274" s="273">
        <v>1821.87</v>
      </c>
    </row>
    <row r="6275" spans="1:4" ht="18">
      <c r="A6275" s="271">
        <v>6817840</v>
      </c>
      <c r="B6275" s="272" t="s">
        <v>21238</v>
      </c>
      <c r="C6275" s="271" t="s">
        <v>42</v>
      </c>
      <c r="D6275" s="273">
        <v>1659.77</v>
      </c>
    </row>
    <row r="6276" spans="1:4" ht="18">
      <c r="A6276" s="271">
        <v>6817841</v>
      </c>
      <c r="B6276" s="272" t="s">
        <v>21239</v>
      </c>
      <c r="C6276" s="271" t="s">
        <v>42</v>
      </c>
      <c r="D6276" s="273">
        <v>2078.73</v>
      </c>
    </row>
    <row r="6277" spans="1:4" ht="18">
      <c r="A6277" s="271">
        <v>6817842</v>
      </c>
      <c r="B6277" s="272" t="s">
        <v>21240</v>
      </c>
      <c r="C6277" s="271" t="s">
        <v>42</v>
      </c>
      <c r="D6277" s="273">
        <v>1926.68</v>
      </c>
    </row>
    <row r="6278" spans="1:4" ht="18">
      <c r="A6278" s="271">
        <v>6817833</v>
      </c>
      <c r="B6278" s="272" t="s">
        <v>21241</v>
      </c>
      <c r="C6278" s="271" t="s">
        <v>42</v>
      </c>
      <c r="D6278" s="273">
        <v>1518.1</v>
      </c>
    </row>
    <row r="6279" spans="1:4" ht="18">
      <c r="A6279" s="271">
        <v>6817834</v>
      </c>
      <c r="B6279" s="272" t="s">
        <v>21242</v>
      </c>
      <c r="C6279" s="271" t="s">
        <v>42</v>
      </c>
      <c r="D6279" s="273">
        <v>1389.04</v>
      </c>
    </row>
    <row r="6280" spans="1:4" ht="18">
      <c r="A6280" s="271">
        <v>6817835</v>
      </c>
      <c r="B6280" s="272" t="s">
        <v>21243</v>
      </c>
      <c r="C6280" s="271" t="s">
        <v>42</v>
      </c>
      <c r="D6280" s="273">
        <v>1634.47</v>
      </c>
    </row>
    <row r="6281" spans="1:4" ht="18">
      <c r="A6281" s="271">
        <v>6817836</v>
      </c>
      <c r="B6281" s="272" t="s">
        <v>21244</v>
      </c>
      <c r="C6281" s="271" t="s">
        <v>42</v>
      </c>
      <c r="D6281" s="273">
        <v>1507.36</v>
      </c>
    </row>
    <row r="6282" spans="1:4" ht="18">
      <c r="A6282" s="271">
        <v>6817837</v>
      </c>
      <c r="B6282" s="272" t="s">
        <v>21245</v>
      </c>
      <c r="C6282" s="271" t="s">
        <v>42</v>
      </c>
      <c r="D6282" s="273">
        <v>1925.03</v>
      </c>
    </row>
    <row r="6283" spans="1:4" ht="18">
      <c r="A6283" s="271">
        <v>6817838</v>
      </c>
      <c r="B6283" s="272" t="s">
        <v>21246</v>
      </c>
      <c r="C6283" s="271" t="s">
        <v>42</v>
      </c>
      <c r="D6283" s="273">
        <v>1762.93</v>
      </c>
    </row>
    <row r="6284" spans="1:4" ht="18">
      <c r="A6284" s="271">
        <v>6817843</v>
      </c>
      <c r="B6284" s="272" t="s">
        <v>21247</v>
      </c>
      <c r="C6284" s="271" t="s">
        <v>42</v>
      </c>
      <c r="D6284" s="273">
        <v>2265.0300000000002</v>
      </c>
    </row>
    <row r="6285" spans="1:4" ht="18">
      <c r="A6285" s="271">
        <v>6817844</v>
      </c>
      <c r="B6285" s="272" t="s">
        <v>21248</v>
      </c>
      <c r="C6285" s="271" t="s">
        <v>42</v>
      </c>
      <c r="D6285" s="273">
        <v>2100.8000000000002</v>
      </c>
    </row>
    <row r="6286" spans="1:4" ht="18">
      <c r="A6286" s="271">
        <v>6817845</v>
      </c>
      <c r="B6286" s="272" t="s">
        <v>21249</v>
      </c>
      <c r="C6286" s="271" t="s">
        <v>42</v>
      </c>
      <c r="D6286" s="273">
        <v>1931.07</v>
      </c>
    </row>
    <row r="6287" spans="1:4" ht="18">
      <c r="A6287" s="271">
        <v>6817846</v>
      </c>
      <c r="B6287" s="272" t="s">
        <v>21250</v>
      </c>
      <c r="C6287" s="271" t="s">
        <v>42</v>
      </c>
      <c r="D6287" s="273">
        <v>1766.84</v>
      </c>
    </row>
    <row r="6288" spans="1:4" ht="18">
      <c r="A6288" s="271">
        <v>6817853</v>
      </c>
      <c r="B6288" s="272" t="s">
        <v>21251</v>
      </c>
      <c r="C6288" s="271" t="s">
        <v>42</v>
      </c>
      <c r="D6288" s="273">
        <v>2954.19</v>
      </c>
    </row>
    <row r="6289" spans="1:4" ht="18">
      <c r="A6289" s="271">
        <v>6817854</v>
      </c>
      <c r="B6289" s="272" t="s">
        <v>21252</v>
      </c>
      <c r="C6289" s="271" t="s">
        <v>42</v>
      </c>
      <c r="D6289" s="273">
        <v>2765.79</v>
      </c>
    </row>
    <row r="6290" spans="1:4" ht="18">
      <c r="A6290" s="271">
        <v>6817855</v>
      </c>
      <c r="B6290" s="272" t="s">
        <v>21253</v>
      </c>
      <c r="C6290" s="271" t="s">
        <v>42</v>
      </c>
      <c r="D6290" s="273">
        <v>3397.7</v>
      </c>
    </row>
    <row r="6291" spans="1:4" ht="18">
      <c r="A6291" s="271">
        <v>6817856</v>
      </c>
      <c r="B6291" s="272" t="s">
        <v>21254</v>
      </c>
      <c r="C6291" s="271" t="s">
        <v>42</v>
      </c>
      <c r="D6291" s="273">
        <v>3169.07</v>
      </c>
    </row>
    <row r="6292" spans="1:4" ht="18">
      <c r="A6292" s="271">
        <v>6817847</v>
      </c>
      <c r="B6292" s="272" t="s">
        <v>21255</v>
      </c>
      <c r="C6292" s="271" t="s">
        <v>42</v>
      </c>
      <c r="D6292" s="273">
        <v>2187.16</v>
      </c>
    </row>
    <row r="6293" spans="1:4" ht="18">
      <c r="A6293" s="271">
        <v>6817848</v>
      </c>
      <c r="B6293" s="272" t="s">
        <v>21256</v>
      </c>
      <c r="C6293" s="271" t="s">
        <v>42</v>
      </c>
      <c r="D6293" s="273">
        <v>2024.52</v>
      </c>
    </row>
    <row r="6294" spans="1:4" ht="18">
      <c r="A6294" s="271">
        <v>6817849</v>
      </c>
      <c r="B6294" s="272" t="s">
        <v>21257</v>
      </c>
      <c r="C6294" s="271" t="s">
        <v>42</v>
      </c>
      <c r="D6294" s="273">
        <v>2529.02</v>
      </c>
    </row>
    <row r="6295" spans="1:4" ht="18">
      <c r="A6295" s="271">
        <v>6817850</v>
      </c>
      <c r="B6295" s="272" t="s">
        <v>21258</v>
      </c>
      <c r="C6295" s="271" t="s">
        <v>42</v>
      </c>
      <c r="D6295" s="273">
        <v>2323.1</v>
      </c>
    </row>
    <row r="6296" spans="1:4" ht="18">
      <c r="A6296" s="271">
        <v>6817851</v>
      </c>
      <c r="B6296" s="272" t="s">
        <v>21259</v>
      </c>
      <c r="C6296" s="271" t="s">
        <v>42</v>
      </c>
      <c r="D6296" s="273">
        <v>2737.17</v>
      </c>
    </row>
    <row r="6297" spans="1:4" ht="18">
      <c r="A6297" s="271">
        <v>6817852</v>
      </c>
      <c r="B6297" s="272" t="s">
        <v>21260</v>
      </c>
      <c r="C6297" s="271" t="s">
        <v>42</v>
      </c>
      <c r="D6297" s="273">
        <v>2543.1999999999998</v>
      </c>
    </row>
    <row r="6298" spans="1:4" ht="18">
      <c r="A6298" s="271">
        <v>6817857</v>
      </c>
      <c r="B6298" s="272" t="s">
        <v>21261</v>
      </c>
      <c r="C6298" s="271" t="s">
        <v>42</v>
      </c>
      <c r="D6298" s="273">
        <v>3063.45</v>
      </c>
    </row>
    <row r="6299" spans="1:4" ht="18">
      <c r="A6299" s="271">
        <v>6817858</v>
      </c>
      <c r="B6299" s="272" t="s">
        <v>21262</v>
      </c>
      <c r="C6299" s="271" t="s">
        <v>42</v>
      </c>
      <c r="D6299" s="273">
        <v>2862.07</v>
      </c>
    </row>
    <row r="6300" spans="1:4" ht="18">
      <c r="A6300" s="271">
        <v>6817859</v>
      </c>
      <c r="B6300" s="272" t="s">
        <v>21263</v>
      </c>
      <c r="C6300" s="271" t="s">
        <v>42</v>
      </c>
      <c r="D6300" s="273">
        <v>2533.67</v>
      </c>
    </row>
    <row r="6301" spans="1:4" ht="18">
      <c r="A6301" s="271">
        <v>6817860</v>
      </c>
      <c r="B6301" s="272" t="s">
        <v>21264</v>
      </c>
      <c r="C6301" s="271" t="s">
        <v>42</v>
      </c>
      <c r="D6301" s="273">
        <v>2332.29</v>
      </c>
    </row>
    <row r="6302" spans="1:4" ht="18">
      <c r="A6302" s="271">
        <v>6817867</v>
      </c>
      <c r="B6302" s="272" t="s">
        <v>21265</v>
      </c>
      <c r="C6302" s="271" t="s">
        <v>42</v>
      </c>
      <c r="D6302" s="273">
        <v>4202.62</v>
      </c>
    </row>
    <row r="6303" spans="1:4" ht="18">
      <c r="A6303" s="271">
        <v>6817868</v>
      </c>
      <c r="B6303" s="272" t="s">
        <v>21266</v>
      </c>
      <c r="C6303" s="271" t="s">
        <v>42</v>
      </c>
      <c r="D6303" s="273">
        <v>3924</v>
      </c>
    </row>
    <row r="6304" spans="1:4" ht="18">
      <c r="A6304" s="271">
        <v>6817869</v>
      </c>
      <c r="B6304" s="272" t="s">
        <v>21267</v>
      </c>
      <c r="C6304" s="271" t="s">
        <v>42</v>
      </c>
      <c r="D6304" s="273">
        <v>4791.3599999999997</v>
      </c>
    </row>
    <row r="6305" spans="1:4" ht="18">
      <c r="A6305" s="271">
        <v>6817870</v>
      </c>
      <c r="B6305" s="272" t="s">
        <v>21268</v>
      </c>
      <c r="C6305" s="271" t="s">
        <v>42</v>
      </c>
      <c r="D6305" s="273">
        <v>4511.82</v>
      </c>
    </row>
    <row r="6306" spans="1:4" ht="18">
      <c r="A6306" s="271">
        <v>6817861</v>
      </c>
      <c r="B6306" s="272" t="s">
        <v>21269</v>
      </c>
      <c r="C6306" s="271" t="s">
        <v>42</v>
      </c>
      <c r="D6306" s="273">
        <v>3087.01</v>
      </c>
    </row>
    <row r="6307" spans="1:4" ht="18">
      <c r="A6307" s="271">
        <v>6817862</v>
      </c>
      <c r="B6307" s="272" t="s">
        <v>21270</v>
      </c>
      <c r="C6307" s="271" t="s">
        <v>42</v>
      </c>
      <c r="D6307" s="273">
        <v>2836.19</v>
      </c>
    </row>
    <row r="6308" spans="1:4" ht="18">
      <c r="A6308" s="271">
        <v>6817863</v>
      </c>
      <c r="B6308" s="272" t="s">
        <v>21271</v>
      </c>
      <c r="C6308" s="271" t="s">
        <v>42</v>
      </c>
      <c r="D6308" s="273">
        <v>3524.06</v>
      </c>
    </row>
    <row r="6309" spans="1:4" ht="18">
      <c r="A6309" s="271">
        <v>6817864</v>
      </c>
      <c r="B6309" s="272" t="s">
        <v>21272</v>
      </c>
      <c r="C6309" s="271" t="s">
        <v>42</v>
      </c>
      <c r="D6309" s="273">
        <v>3287.96</v>
      </c>
    </row>
    <row r="6310" spans="1:4" ht="18">
      <c r="A6310" s="271">
        <v>6817865</v>
      </c>
      <c r="B6310" s="272" t="s">
        <v>21273</v>
      </c>
      <c r="C6310" s="271" t="s">
        <v>42</v>
      </c>
      <c r="D6310" s="273">
        <v>3910.6</v>
      </c>
    </row>
    <row r="6311" spans="1:4" ht="18">
      <c r="A6311" s="271">
        <v>6817866</v>
      </c>
      <c r="B6311" s="272" t="s">
        <v>21274</v>
      </c>
      <c r="C6311" s="271" t="s">
        <v>42</v>
      </c>
      <c r="D6311" s="273">
        <v>3681.29</v>
      </c>
    </row>
    <row r="6312" spans="1:4" ht="18">
      <c r="A6312" s="271">
        <v>6817871</v>
      </c>
      <c r="B6312" s="272" t="s">
        <v>21275</v>
      </c>
      <c r="C6312" s="271" t="s">
        <v>42</v>
      </c>
      <c r="D6312" s="273">
        <v>3927.04</v>
      </c>
    </row>
    <row r="6313" spans="1:4" ht="18">
      <c r="A6313" s="271">
        <v>6817872</v>
      </c>
      <c r="B6313" s="272" t="s">
        <v>21276</v>
      </c>
      <c r="C6313" s="271" t="s">
        <v>42</v>
      </c>
      <c r="D6313" s="273">
        <v>3693.17</v>
      </c>
    </row>
    <row r="6314" spans="1:4" ht="18">
      <c r="A6314" s="271">
        <v>6817873</v>
      </c>
      <c r="B6314" s="272" t="s">
        <v>21277</v>
      </c>
      <c r="C6314" s="271" t="s">
        <v>42</v>
      </c>
      <c r="D6314" s="273">
        <v>3374.47</v>
      </c>
    </row>
    <row r="6315" spans="1:4" ht="18">
      <c r="A6315" s="271">
        <v>6817874</v>
      </c>
      <c r="B6315" s="272" t="s">
        <v>21278</v>
      </c>
      <c r="C6315" s="271" t="s">
        <v>42</v>
      </c>
      <c r="D6315" s="273">
        <v>3140.6</v>
      </c>
    </row>
    <row r="6316" spans="1:4" ht="18">
      <c r="A6316" s="271">
        <v>6817881</v>
      </c>
      <c r="B6316" s="272" t="s">
        <v>21279</v>
      </c>
      <c r="C6316" s="271" t="s">
        <v>42</v>
      </c>
      <c r="D6316" s="273">
        <v>5945.13</v>
      </c>
    </row>
    <row r="6317" spans="1:4" ht="18">
      <c r="A6317" s="271">
        <v>6817882</v>
      </c>
      <c r="B6317" s="272" t="s">
        <v>21280</v>
      </c>
      <c r="C6317" s="271" t="s">
        <v>42</v>
      </c>
      <c r="D6317" s="273">
        <v>5617.6</v>
      </c>
    </row>
    <row r="6318" spans="1:4" ht="18">
      <c r="A6318" s="271">
        <v>6817883</v>
      </c>
      <c r="B6318" s="272" t="s">
        <v>21281</v>
      </c>
      <c r="C6318" s="271" t="s">
        <v>42</v>
      </c>
      <c r="D6318" s="273">
        <v>6596.45</v>
      </c>
    </row>
    <row r="6319" spans="1:4" ht="18">
      <c r="A6319" s="271">
        <v>6817884</v>
      </c>
      <c r="B6319" s="272" t="s">
        <v>21282</v>
      </c>
      <c r="C6319" s="271" t="s">
        <v>42</v>
      </c>
      <c r="D6319" s="273">
        <v>6268.02</v>
      </c>
    </row>
    <row r="6320" spans="1:4" ht="18">
      <c r="A6320" s="271">
        <v>6817875</v>
      </c>
      <c r="B6320" s="272" t="s">
        <v>21283</v>
      </c>
      <c r="C6320" s="271" t="s">
        <v>42</v>
      </c>
      <c r="D6320" s="273">
        <v>4073.17</v>
      </c>
    </row>
    <row r="6321" spans="1:4" ht="18">
      <c r="A6321" s="271">
        <v>6817876</v>
      </c>
      <c r="B6321" s="272" t="s">
        <v>21284</v>
      </c>
      <c r="C6321" s="271" t="s">
        <v>42</v>
      </c>
      <c r="D6321" s="273">
        <v>3776.72</v>
      </c>
    </row>
    <row r="6322" spans="1:4" ht="18">
      <c r="A6322" s="271">
        <v>6817877</v>
      </c>
      <c r="B6322" s="272" t="s">
        <v>21285</v>
      </c>
      <c r="C6322" s="271" t="s">
        <v>42</v>
      </c>
      <c r="D6322" s="273">
        <v>4856.43</v>
      </c>
    </row>
    <row r="6323" spans="1:4" ht="18">
      <c r="A6323" s="271">
        <v>6817878</v>
      </c>
      <c r="B6323" s="272" t="s">
        <v>21286</v>
      </c>
      <c r="C6323" s="271" t="s">
        <v>42</v>
      </c>
      <c r="D6323" s="273">
        <v>4586.3900000000003</v>
      </c>
    </row>
    <row r="6324" spans="1:4" ht="18">
      <c r="A6324" s="271">
        <v>6817879</v>
      </c>
      <c r="B6324" s="272" t="s">
        <v>21287</v>
      </c>
      <c r="C6324" s="271" t="s">
        <v>42</v>
      </c>
      <c r="D6324" s="273">
        <v>5369.15</v>
      </c>
    </row>
    <row r="6325" spans="1:4" ht="18">
      <c r="A6325" s="271">
        <v>6817880</v>
      </c>
      <c r="B6325" s="272" t="s">
        <v>21288</v>
      </c>
      <c r="C6325" s="271" t="s">
        <v>42</v>
      </c>
      <c r="D6325" s="273">
        <v>5041.59</v>
      </c>
    </row>
    <row r="6326" spans="1:4">
      <c r="A6326" s="271">
        <v>7119788</v>
      </c>
      <c r="B6326" s="272" t="s">
        <v>21289</v>
      </c>
      <c r="C6326" s="271" t="s">
        <v>93</v>
      </c>
      <c r="D6326" s="273">
        <v>259275.97</v>
      </c>
    </row>
    <row r="6327" spans="1:4">
      <c r="A6327" s="271">
        <v>7119714</v>
      </c>
      <c r="B6327" s="272" t="s">
        <v>21290</v>
      </c>
      <c r="C6327" s="271" t="s">
        <v>2081</v>
      </c>
      <c r="D6327" s="273">
        <v>808.76</v>
      </c>
    </row>
    <row r="6328" spans="1:4">
      <c r="A6328" s="271">
        <v>7119715</v>
      </c>
      <c r="B6328" s="272" t="s">
        <v>21291</v>
      </c>
      <c r="C6328" s="271" t="s">
        <v>2081</v>
      </c>
      <c r="D6328" s="273">
        <v>1538.74</v>
      </c>
    </row>
    <row r="6329" spans="1:4">
      <c r="A6329" s="271">
        <v>7119678</v>
      </c>
      <c r="B6329" s="272" t="s">
        <v>21292</v>
      </c>
      <c r="C6329" s="271" t="s">
        <v>2082</v>
      </c>
      <c r="D6329" s="273">
        <v>6947.14</v>
      </c>
    </row>
    <row r="6330" spans="1:4">
      <c r="A6330" s="271">
        <v>7119712</v>
      </c>
      <c r="B6330" s="272" t="s">
        <v>21293</v>
      </c>
      <c r="C6330" s="271" t="s">
        <v>2081</v>
      </c>
      <c r="D6330" s="273">
        <v>10901.87</v>
      </c>
    </row>
    <row r="6331" spans="1:4">
      <c r="A6331" s="271">
        <v>7119694</v>
      </c>
      <c r="B6331" s="272" t="s">
        <v>21294</v>
      </c>
      <c r="C6331" s="271" t="s">
        <v>2081</v>
      </c>
      <c r="D6331" s="273">
        <v>6868.16</v>
      </c>
    </row>
    <row r="6332" spans="1:4">
      <c r="A6332" s="271">
        <v>7119695</v>
      </c>
      <c r="B6332" s="272" t="s">
        <v>21295</v>
      </c>
      <c r="C6332" s="271" t="s">
        <v>2081</v>
      </c>
      <c r="D6332" s="273">
        <v>7488.73</v>
      </c>
    </row>
    <row r="6333" spans="1:4">
      <c r="A6333" s="271">
        <v>7119696</v>
      </c>
      <c r="B6333" s="272" t="s">
        <v>21296</v>
      </c>
      <c r="C6333" s="271" t="s">
        <v>2081</v>
      </c>
      <c r="D6333" s="273">
        <v>12135.63</v>
      </c>
    </row>
    <row r="6334" spans="1:4">
      <c r="A6334" s="271">
        <v>7119697</v>
      </c>
      <c r="B6334" s="272" t="s">
        <v>21297</v>
      </c>
      <c r="C6334" s="271" t="s">
        <v>2081</v>
      </c>
      <c r="D6334" s="273">
        <v>19342.57</v>
      </c>
    </row>
    <row r="6335" spans="1:4">
      <c r="A6335" s="271">
        <v>7119698</v>
      </c>
      <c r="B6335" s="272" t="s">
        <v>21298</v>
      </c>
      <c r="C6335" s="271" t="s">
        <v>2081</v>
      </c>
      <c r="D6335" s="273">
        <v>24513.4</v>
      </c>
    </row>
    <row r="6336" spans="1:4">
      <c r="A6336" s="271">
        <v>7119688</v>
      </c>
      <c r="B6336" s="272" t="s">
        <v>21299</v>
      </c>
      <c r="C6336" s="271" t="s">
        <v>2081</v>
      </c>
      <c r="D6336" s="273">
        <v>7761.24</v>
      </c>
    </row>
    <row r="6337" spans="1:4">
      <c r="A6337" s="271">
        <v>7119689</v>
      </c>
      <c r="B6337" s="272" t="s">
        <v>21300</v>
      </c>
      <c r="C6337" s="271" t="s">
        <v>2081</v>
      </c>
      <c r="D6337" s="273">
        <v>14968.44</v>
      </c>
    </row>
    <row r="6338" spans="1:4">
      <c r="A6338" s="271">
        <v>7119690</v>
      </c>
      <c r="B6338" s="272" t="s">
        <v>21301</v>
      </c>
      <c r="C6338" s="271" t="s">
        <v>2081</v>
      </c>
      <c r="D6338" s="273">
        <v>17856.900000000001</v>
      </c>
    </row>
    <row r="6339" spans="1:4">
      <c r="A6339" s="271">
        <v>7119691</v>
      </c>
      <c r="B6339" s="272" t="s">
        <v>21302</v>
      </c>
      <c r="C6339" s="271" t="s">
        <v>2081</v>
      </c>
      <c r="D6339" s="273">
        <v>24742.86</v>
      </c>
    </row>
    <row r="6340" spans="1:4">
      <c r="A6340" s="271">
        <v>7119692</v>
      </c>
      <c r="B6340" s="272" t="s">
        <v>21303</v>
      </c>
      <c r="C6340" s="271" t="s">
        <v>2081</v>
      </c>
      <c r="D6340" s="273">
        <v>27199.87</v>
      </c>
    </row>
    <row r="6341" spans="1:4">
      <c r="A6341" s="271">
        <v>7119693</v>
      </c>
      <c r="B6341" s="272" t="s">
        <v>21304</v>
      </c>
      <c r="C6341" s="271" t="s">
        <v>2081</v>
      </c>
      <c r="D6341" s="273">
        <v>34562.54</v>
      </c>
    </row>
    <row r="6342" spans="1:4">
      <c r="A6342" s="271">
        <v>7119687</v>
      </c>
      <c r="B6342" s="272" t="s">
        <v>21305</v>
      </c>
      <c r="C6342" s="271" t="s">
        <v>2081</v>
      </c>
      <c r="D6342" s="273">
        <v>4102.25</v>
      </c>
    </row>
    <row r="6343" spans="1:4">
      <c r="A6343" s="271">
        <v>7119681</v>
      </c>
      <c r="B6343" s="272" t="s">
        <v>21306</v>
      </c>
      <c r="C6343" s="271" t="s">
        <v>2081</v>
      </c>
      <c r="D6343" s="273">
        <v>8627.39</v>
      </c>
    </row>
    <row r="6344" spans="1:4">
      <c r="A6344" s="271">
        <v>7119682</v>
      </c>
      <c r="B6344" s="272" t="s">
        <v>21307</v>
      </c>
      <c r="C6344" s="271" t="s">
        <v>2081</v>
      </c>
      <c r="D6344" s="273">
        <v>16547.29</v>
      </c>
    </row>
    <row r="6345" spans="1:4">
      <c r="A6345" s="271">
        <v>7119683</v>
      </c>
      <c r="B6345" s="272" t="s">
        <v>21308</v>
      </c>
      <c r="C6345" s="271" t="s">
        <v>2081</v>
      </c>
      <c r="D6345" s="273">
        <v>19740.900000000001</v>
      </c>
    </row>
    <row r="6346" spans="1:4">
      <c r="A6346" s="271">
        <v>7119684</v>
      </c>
      <c r="B6346" s="272" t="s">
        <v>21309</v>
      </c>
      <c r="C6346" s="271" t="s">
        <v>2081</v>
      </c>
      <c r="D6346" s="273">
        <v>27329.759999999998</v>
      </c>
    </row>
    <row r="6347" spans="1:4">
      <c r="A6347" s="271">
        <v>7119685</v>
      </c>
      <c r="B6347" s="272" t="s">
        <v>21310</v>
      </c>
      <c r="C6347" s="271" t="s">
        <v>2081</v>
      </c>
      <c r="D6347" s="273">
        <v>30037.15</v>
      </c>
    </row>
    <row r="6348" spans="1:4">
      <c r="A6348" s="271">
        <v>7119686</v>
      </c>
      <c r="B6348" s="272" t="s">
        <v>21311</v>
      </c>
      <c r="C6348" s="271" t="s">
        <v>2081</v>
      </c>
      <c r="D6348" s="273">
        <v>38154.07</v>
      </c>
    </row>
    <row r="6349" spans="1:4">
      <c r="A6349" s="271">
        <v>7119680</v>
      </c>
      <c r="B6349" s="272" t="s">
        <v>21312</v>
      </c>
      <c r="C6349" s="271" t="s">
        <v>2081</v>
      </c>
      <c r="D6349" s="273">
        <v>4549.32</v>
      </c>
    </row>
    <row r="6350" spans="1:4">
      <c r="A6350" s="271">
        <v>7119710</v>
      </c>
      <c r="B6350" s="272" t="s">
        <v>21313</v>
      </c>
      <c r="C6350" s="271" t="s">
        <v>2081</v>
      </c>
      <c r="D6350" s="273">
        <v>546.04999999999995</v>
      </c>
    </row>
    <row r="6351" spans="1:4" ht="18">
      <c r="A6351" s="271">
        <v>7107375</v>
      </c>
      <c r="B6351" s="272" t="s">
        <v>21314</v>
      </c>
      <c r="C6351" s="271" t="s">
        <v>2081</v>
      </c>
      <c r="D6351" s="273">
        <v>18332.72</v>
      </c>
    </row>
    <row r="6352" spans="1:4" ht="18">
      <c r="A6352" s="271">
        <v>7107376</v>
      </c>
      <c r="B6352" s="272" t="s">
        <v>21315</v>
      </c>
      <c r="C6352" s="271" t="s">
        <v>2081</v>
      </c>
      <c r="D6352" s="273">
        <v>33299.65</v>
      </c>
    </row>
    <row r="6353" spans="1:4" ht="18">
      <c r="A6353" s="271">
        <v>7107377</v>
      </c>
      <c r="B6353" s="272" t="s">
        <v>21316</v>
      </c>
      <c r="C6353" s="271" t="s">
        <v>2081</v>
      </c>
      <c r="D6353" s="273">
        <v>48307.54</v>
      </c>
    </row>
    <row r="6354" spans="1:4" ht="18">
      <c r="A6354" s="271">
        <v>7107374</v>
      </c>
      <c r="B6354" s="272" t="s">
        <v>21317</v>
      </c>
      <c r="C6354" s="271" t="s">
        <v>2081</v>
      </c>
      <c r="D6354" s="273">
        <v>13491.91</v>
      </c>
    </row>
    <row r="6355" spans="1:4" ht="18">
      <c r="A6355" s="271">
        <v>7119708</v>
      </c>
      <c r="B6355" s="272" t="s">
        <v>21318</v>
      </c>
      <c r="C6355" s="271" t="s">
        <v>2081</v>
      </c>
      <c r="D6355" s="273">
        <v>88989.72</v>
      </c>
    </row>
    <row r="6356" spans="1:4" ht="18">
      <c r="A6356" s="271">
        <v>7119709</v>
      </c>
      <c r="B6356" s="272" t="s">
        <v>21319</v>
      </c>
      <c r="C6356" s="271" t="s">
        <v>2081</v>
      </c>
      <c r="D6356" s="273">
        <v>114017.44</v>
      </c>
    </row>
    <row r="6357" spans="1:4">
      <c r="A6357" s="271">
        <v>7119706</v>
      </c>
      <c r="B6357" s="272" t="s">
        <v>21320</v>
      </c>
      <c r="C6357" s="271" t="s">
        <v>2081</v>
      </c>
      <c r="D6357" s="273">
        <v>43502.7</v>
      </c>
    </row>
    <row r="6358" spans="1:4" ht="18">
      <c r="A6358" s="271">
        <v>7119707</v>
      </c>
      <c r="B6358" s="272" t="s">
        <v>21321</v>
      </c>
      <c r="C6358" s="271" t="s">
        <v>2081</v>
      </c>
      <c r="D6358" s="273">
        <v>96599.37</v>
      </c>
    </row>
    <row r="6359" spans="1:4" ht="18">
      <c r="A6359" s="271">
        <v>7119787</v>
      </c>
      <c r="B6359" s="272" t="s">
        <v>21322</v>
      </c>
      <c r="C6359" s="271" t="s">
        <v>14210</v>
      </c>
      <c r="D6359" s="273">
        <v>289.73</v>
      </c>
    </row>
    <row r="6360" spans="1:4">
      <c r="A6360" s="271">
        <v>7119647</v>
      </c>
      <c r="B6360" s="272" t="s">
        <v>21323</v>
      </c>
      <c r="C6360" s="271" t="s">
        <v>2081</v>
      </c>
      <c r="D6360" s="273">
        <v>2026.76</v>
      </c>
    </row>
    <row r="6361" spans="1:4">
      <c r="A6361" s="271">
        <v>7119679</v>
      </c>
      <c r="B6361" s="272" t="s">
        <v>21324</v>
      </c>
      <c r="C6361" s="271" t="s">
        <v>2082</v>
      </c>
      <c r="D6361" s="273">
        <v>36.78</v>
      </c>
    </row>
    <row r="6362" spans="1:4">
      <c r="A6362" s="271">
        <v>7119711</v>
      </c>
      <c r="B6362" s="272" t="s">
        <v>21325</v>
      </c>
      <c r="C6362" s="271" t="s">
        <v>2081</v>
      </c>
      <c r="D6362" s="273">
        <v>906.17</v>
      </c>
    </row>
    <row r="6363" spans="1:4" ht="18">
      <c r="A6363" s="271">
        <v>7119713</v>
      </c>
      <c r="B6363" s="272" t="s">
        <v>21326</v>
      </c>
      <c r="C6363" s="271" t="s">
        <v>2081</v>
      </c>
      <c r="D6363" s="273">
        <v>166833.85999999999</v>
      </c>
    </row>
    <row r="6364" spans="1:4">
      <c r="A6364" s="271">
        <v>7119646</v>
      </c>
      <c r="B6364" s="272" t="s">
        <v>21327</v>
      </c>
      <c r="C6364" s="271" t="s">
        <v>2082</v>
      </c>
      <c r="D6364" s="273">
        <v>883.22</v>
      </c>
    </row>
    <row r="6365" spans="1:4" ht="18">
      <c r="A6365" s="271">
        <v>7119699</v>
      </c>
      <c r="B6365" s="272" t="s">
        <v>21328</v>
      </c>
      <c r="C6365" s="271" t="s">
        <v>14210</v>
      </c>
      <c r="D6365" s="273">
        <v>16.55</v>
      </c>
    </row>
    <row r="6366" spans="1:4" ht="18">
      <c r="A6366" s="271">
        <v>7119702</v>
      </c>
      <c r="B6366" s="272" t="s">
        <v>21329</v>
      </c>
      <c r="C6366" s="271" t="s">
        <v>14210</v>
      </c>
      <c r="D6366" s="273">
        <v>47.65</v>
      </c>
    </row>
    <row r="6367" spans="1:4" ht="18">
      <c r="A6367" s="271">
        <v>7119701</v>
      </c>
      <c r="B6367" s="272" t="s">
        <v>21330</v>
      </c>
      <c r="C6367" s="271" t="s">
        <v>14210</v>
      </c>
      <c r="D6367" s="273">
        <v>47.65</v>
      </c>
    </row>
    <row r="6368" spans="1:4" ht="18">
      <c r="A6368" s="271">
        <v>7119700</v>
      </c>
      <c r="B6368" s="272" t="s">
        <v>21331</v>
      </c>
      <c r="C6368" s="271" t="s">
        <v>14210</v>
      </c>
      <c r="D6368" s="273">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4" customWidth="1"/>
    <col min="2" max="2" width="40.625" style="91" customWidth="1"/>
    <col min="3" max="3" width="5.625" style="133" customWidth="1"/>
    <col min="4" max="4" width="15.625" style="153" customWidth="1"/>
    <col min="5" max="16384" width="9" style="91" hidden="1"/>
  </cols>
  <sheetData>
    <row r="1" spans="1:4" s="90" customFormat="1">
      <c r="A1" s="124" t="s">
        <v>1886</v>
      </c>
      <c r="B1" s="166" t="s">
        <v>14097</v>
      </c>
      <c r="C1" s="382" t="s">
        <v>14132</v>
      </c>
      <c r="D1" s="382"/>
    </row>
    <row r="2" spans="1:4">
      <c r="A2" s="117" t="s">
        <v>2048</v>
      </c>
      <c r="B2" s="117" t="s">
        <v>971</v>
      </c>
      <c r="C2" s="117" t="s">
        <v>20</v>
      </c>
      <c r="D2" s="151" t="s">
        <v>2040</v>
      </c>
    </row>
    <row r="3" spans="1:4">
      <c r="A3" s="125" t="s">
        <v>2080</v>
      </c>
      <c r="B3" s="126"/>
      <c r="C3" s="127"/>
      <c r="D3" s="128"/>
    </row>
    <row r="4" spans="1:4">
      <c r="A4" s="125" t="s">
        <v>3472</v>
      </c>
      <c r="B4" s="126"/>
      <c r="C4" s="127"/>
      <c r="D4" s="128"/>
    </row>
    <row r="5" spans="1:4">
      <c r="A5" s="129" t="s">
        <v>3473</v>
      </c>
      <c r="B5" s="126"/>
      <c r="C5" s="127"/>
      <c r="D5" s="128"/>
    </row>
    <row r="6" spans="1:4">
      <c r="A6" s="130" t="s">
        <v>3474</v>
      </c>
      <c r="B6" s="126" t="s">
        <v>3475</v>
      </c>
      <c r="C6" s="127" t="s">
        <v>2081</v>
      </c>
      <c r="D6" s="128">
        <v>203.15</v>
      </c>
    </row>
    <row r="7" spans="1:4">
      <c r="A7" s="130" t="s">
        <v>3476</v>
      </c>
      <c r="B7" s="126" t="s">
        <v>3477</v>
      </c>
      <c r="C7" s="127" t="s">
        <v>2081</v>
      </c>
      <c r="D7" s="128">
        <v>320.64999999999998</v>
      </c>
    </row>
    <row r="8" spans="1:4">
      <c r="A8" s="130" t="s">
        <v>3478</v>
      </c>
      <c r="B8" s="126" t="s">
        <v>3479</v>
      </c>
      <c r="C8" s="127" t="s">
        <v>2081</v>
      </c>
      <c r="D8" s="128">
        <v>1516.48</v>
      </c>
    </row>
    <row r="9" spans="1:4">
      <c r="A9" s="130" t="s">
        <v>3480</v>
      </c>
      <c r="B9" s="126" t="s">
        <v>3481</v>
      </c>
      <c r="C9" s="127" t="s">
        <v>2081</v>
      </c>
      <c r="D9" s="128">
        <v>1386.9</v>
      </c>
    </row>
    <row r="10" spans="1:4">
      <c r="A10" s="130" t="s">
        <v>3482</v>
      </c>
      <c r="B10" s="126" t="s">
        <v>3483</v>
      </c>
      <c r="C10" s="127" t="s">
        <v>2081</v>
      </c>
      <c r="D10" s="128">
        <v>169.11</v>
      </c>
    </row>
    <row r="11" spans="1:4">
      <c r="A11" s="130" t="s">
        <v>3484</v>
      </c>
      <c r="B11" s="126" t="s">
        <v>3485</v>
      </c>
      <c r="C11" s="127" t="s">
        <v>2081</v>
      </c>
      <c r="D11" s="128">
        <v>122.99</v>
      </c>
    </row>
    <row r="12" spans="1:4">
      <c r="A12" s="130" t="s">
        <v>3486</v>
      </c>
      <c r="B12" s="126" t="s">
        <v>3487</v>
      </c>
      <c r="C12" s="127" t="s">
        <v>2081</v>
      </c>
      <c r="D12" s="128">
        <v>122.99</v>
      </c>
    </row>
    <row r="13" spans="1:4">
      <c r="A13" s="130" t="s">
        <v>3488</v>
      </c>
      <c r="B13" s="126" t="s">
        <v>3489</v>
      </c>
      <c r="C13" s="127" t="s">
        <v>2081</v>
      </c>
      <c r="D13" s="128">
        <v>68.08</v>
      </c>
    </row>
    <row r="14" spans="1:4">
      <c r="A14" s="130" t="s">
        <v>3490</v>
      </c>
      <c r="B14" s="126" t="s">
        <v>3491</v>
      </c>
      <c r="C14" s="127" t="s">
        <v>2081</v>
      </c>
      <c r="D14" s="128">
        <v>68.08</v>
      </c>
    </row>
    <row r="15" spans="1:4">
      <c r="A15" s="130" t="s">
        <v>3492</v>
      </c>
      <c r="B15" s="126" t="s">
        <v>3493</v>
      </c>
      <c r="C15" s="127" t="s">
        <v>2081</v>
      </c>
      <c r="D15" s="128">
        <v>1234.26</v>
      </c>
    </row>
    <row r="16" spans="1:4">
      <c r="A16" s="130" t="s">
        <v>3494</v>
      </c>
      <c r="B16" s="126" t="s">
        <v>3495</v>
      </c>
      <c r="C16" s="127" t="s">
        <v>2081</v>
      </c>
      <c r="D16" s="128">
        <v>42.83</v>
      </c>
    </row>
    <row r="17" spans="1:4">
      <c r="A17" s="130" t="s">
        <v>3496</v>
      </c>
      <c r="B17" s="126" t="s">
        <v>3497</v>
      </c>
      <c r="C17" s="127" t="s">
        <v>2081</v>
      </c>
      <c r="D17" s="128">
        <v>63.69</v>
      </c>
    </row>
    <row r="18" spans="1:4">
      <c r="A18" s="130" t="s">
        <v>3498</v>
      </c>
      <c r="B18" s="126" t="s">
        <v>3499</v>
      </c>
      <c r="C18" s="127" t="s">
        <v>2081</v>
      </c>
      <c r="D18" s="128">
        <v>320.64999999999998</v>
      </c>
    </row>
    <row r="19" spans="1:4">
      <c r="A19" s="130" t="s">
        <v>3500</v>
      </c>
      <c r="B19" s="126" t="s">
        <v>3501</v>
      </c>
      <c r="C19" s="127" t="s">
        <v>42</v>
      </c>
      <c r="D19" s="128">
        <v>201.6</v>
      </c>
    </row>
    <row r="20" spans="1:4">
      <c r="A20" s="130" t="s">
        <v>3502</v>
      </c>
      <c r="B20" s="126" t="s">
        <v>3503</v>
      </c>
      <c r="C20" s="127" t="s">
        <v>42</v>
      </c>
      <c r="D20" s="128">
        <v>169.11</v>
      </c>
    </row>
    <row r="21" spans="1:4">
      <c r="A21" s="130" t="s">
        <v>3504</v>
      </c>
      <c r="B21" s="126" t="s">
        <v>3505</v>
      </c>
      <c r="C21" s="127" t="s">
        <v>42</v>
      </c>
      <c r="D21" s="128">
        <v>143.85</v>
      </c>
    </row>
    <row r="22" spans="1:4">
      <c r="A22" s="127" t="s">
        <v>3506</v>
      </c>
      <c r="B22" s="126" t="s">
        <v>3507</v>
      </c>
      <c r="C22" s="127" t="s">
        <v>42</v>
      </c>
      <c r="D22" s="128">
        <v>115.1</v>
      </c>
    </row>
    <row r="23" spans="1:4">
      <c r="A23" s="129" t="s">
        <v>3508</v>
      </c>
      <c r="B23" s="126"/>
      <c r="C23" s="127"/>
      <c r="D23" s="128"/>
    </row>
    <row r="24" spans="1:4">
      <c r="A24" s="130" t="s">
        <v>3509</v>
      </c>
      <c r="B24" s="126" t="s">
        <v>3510</v>
      </c>
      <c r="C24" s="127" t="s">
        <v>42</v>
      </c>
      <c r="D24" s="128">
        <v>213.21</v>
      </c>
    </row>
    <row r="25" spans="1:4">
      <c r="A25" s="130" t="s">
        <v>3511</v>
      </c>
      <c r="B25" s="126" t="s">
        <v>3512</v>
      </c>
      <c r="C25" s="127" t="s">
        <v>42</v>
      </c>
      <c r="D25" s="128">
        <v>248.81</v>
      </c>
    </row>
    <row r="26" spans="1:4">
      <c r="A26" s="130" t="s">
        <v>3513</v>
      </c>
      <c r="B26" s="126" t="s">
        <v>3514</v>
      </c>
      <c r="C26" s="127" t="s">
        <v>42</v>
      </c>
      <c r="D26" s="128">
        <v>121.6</v>
      </c>
    </row>
    <row r="27" spans="1:4">
      <c r="A27" s="127" t="s">
        <v>3515</v>
      </c>
      <c r="B27" s="126" t="s">
        <v>3516</v>
      </c>
      <c r="C27" s="127" t="s">
        <v>42</v>
      </c>
      <c r="D27" s="128">
        <v>131.33000000000001</v>
      </c>
    </row>
    <row r="28" spans="1:4">
      <c r="A28" s="129" t="s">
        <v>3517</v>
      </c>
      <c r="B28" s="126"/>
      <c r="C28" s="127"/>
      <c r="D28" s="128"/>
    </row>
    <row r="29" spans="1:4">
      <c r="A29" s="130" t="s">
        <v>3518</v>
      </c>
      <c r="B29" s="126" t="s">
        <v>3519</v>
      </c>
      <c r="C29" s="127" t="s">
        <v>42</v>
      </c>
      <c r="D29" s="128">
        <v>893.33</v>
      </c>
    </row>
    <row r="30" spans="1:4">
      <c r="A30" s="130" t="s">
        <v>3520</v>
      </c>
      <c r="B30" s="126" t="s">
        <v>3521</v>
      </c>
      <c r="C30" s="127" t="s">
        <v>42</v>
      </c>
      <c r="D30" s="128">
        <v>730.55</v>
      </c>
    </row>
    <row r="31" spans="1:4">
      <c r="A31" s="130" t="s">
        <v>3522</v>
      </c>
      <c r="B31" s="126" t="s">
        <v>3523</v>
      </c>
      <c r="C31" s="127" t="s">
        <v>42</v>
      </c>
      <c r="D31" s="128">
        <v>595.4</v>
      </c>
    </row>
    <row r="32" spans="1:4">
      <c r="A32" s="130" t="s">
        <v>3524</v>
      </c>
      <c r="B32" s="126" t="s">
        <v>3525</v>
      </c>
      <c r="C32" s="127" t="s">
        <v>42</v>
      </c>
      <c r="D32" s="128">
        <v>675.84</v>
      </c>
    </row>
    <row r="33" spans="1:4">
      <c r="A33" s="130" t="s">
        <v>3526</v>
      </c>
      <c r="B33" s="126" t="s">
        <v>3527</v>
      </c>
      <c r="C33" s="127" t="s">
        <v>42</v>
      </c>
      <c r="D33" s="128">
        <v>593.97</v>
      </c>
    </row>
    <row r="34" spans="1:4">
      <c r="A34" s="130" t="s">
        <v>3528</v>
      </c>
      <c r="B34" s="126" t="s">
        <v>3529</v>
      </c>
      <c r="C34" s="127" t="s">
        <v>42</v>
      </c>
      <c r="D34" s="128">
        <v>640.04</v>
      </c>
    </row>
    <row r="35" spans="1:4">
      <c r="A35" s="127" t="s">
        <v>3530</v>
      </c>
      <c r="B35" s="126" t="s">
        <v>3531</v>
      </c>
      <c r="C35" s="127" t="s">
        <v>42</v>
      </c>
      <c r="D35" s="128">
        <v>783.05</v>
      </c>
    </row>
    <row r="36" spans="1:4">
      <c r="A36" s="129" t="s">
        <v>3532</v>
      </c>
      <c r="B36" s="126"/>
      <c r="C36" s="127"/>
      <c r="D36" s="128"/>
    </row>
    <row r="37" spans="1:4">
      <c r="A37" s="127" t="s">
        <v>3533</v>
      </c>
      <c r="B37" s="126" t="s">
        <v>3534</v>
      </c>
      <c r="C37" s="127" t="s">
        <v>42</v>
      </c>
      <c r="D37" s="128">
        <v>80</v>
      </c>
    </row>
    <row r="38" spans="1:4">
      <c r="A38" s="125" t="s">
        <v>3535</v>
      </c>
      <c r="B38" s="126"/>
      <c r="C38" s="127"/>
      <c r="D38" s="128"/>
    </row>
    <row r="39" spans="1:4">
      <c r="A39" s="129" t="s">
        <v>3536</v>
      </c>
      <c r="B39" s="126"/>
      <c r="C39" s="127"/>
      <c r="D39" s="128"/>
    </row>
    <row r="40" spans="1:4">
      <c r="A40" s="127" t="s">
        <v>3537</v>
      </c>
      <c r="B40" s="126" t="s">
        <v>3538</v>
      </c>
      <c r="C40" s="127" t="s">
        <v>26</v>
      </c>
      <c r="D40" s="128">
        <v>2.79</v>
      </c>
    </row>
    <row r="41" spans="1:4">
      <c r="A41" s="129" t="s">
        <v>3539</v>
      </c>
      <c r="B41" s="126"/>
      <c r="C41" s="127"/>
      <c r="D41" s="128"/>
    </row>
    <row r="42" spans="1:4">
      <c r="A42" s="127" t="s">
        <v>3540</v>
      </c>
      <c r="B42" s="126" t="s">
        <v>3541</v>
      </c>
      <c r="C42" s="127" t="s">
        <v>42</v>
      </c>
      <c r="D42" s="128">
        <v>19.88</v>
      </c>
    </row>
    <row r="43" spans="1:4">
      <c r="A43" s="125" t="s">
        <v>3542</v>
      </c>
      <c r="B43" s="126"/>
      <c r="C43" s="127"/>
      <c r="D43" s="128"/>
    </row>
    <row r="44" spans="1:4">
      <c r="A44" s="129" t="s">
        <v>3543</v>
      </c>
      <c r="B44" s="126"/>
      <c r="C44" s="127"/>
      <c r="D44" s="128"/>
    </row>
    <row r="45" spans="1:4">
      <c r="A45" s="127" t="s">
        <v>3544</v>
      </c>
      <c r="B45" s="126" t="s">
        <v>3545</v>
      </c>
      <c r="C45" s="127" t="s">
        <v>2081</v>
      </c>
      <c r="D45" s="128">
        <v>265.23</v>
      </c>
    </row>
    <row r="46" spans="1:4">
      <c r="A46" s="129" t="s">
        <v>3546</v>
      </c>
      <c r="B46" s="126"/>
      <c r="C46" s="127"/>
      <c r="D46" s="128"/>
    </row>
    <row r="47" spans="1:4">
      <c r="A47" s="130" t="s">
        <v>3547</v>
      </c>
      <c r="B47" s="126" t="s">
        <v>3548</v>
      </c>
      <c r="C47" s="127" t="s">
        <v>2082</v>
      </c>
      <c r="D47" s="128">
        <v>41.56</v>
      </c>
    </row>
    <row r="48" spans="1:4">
      <c r="A48" s="130" t="s">
        <v>3549</v>
      </c>
      <c r="B48" s="126" t="s">
        <v>3550</v>
      </c>
      <c r="C48" s="127" t="s">
        <v>2083</v>
      </c>
      <c r="D48" s="128">
        <v>1.86</v>
      </c>
    </row>
    <row r="49" spans="1:4">
      <c r="A49" s="130" t="s">
        <v>3551</v>
      </c>
      <c r="B49" s="126" t="s">
        <v>3552</v>
      </c>
      <c r="C49" s="127" t="s">
        <v>2083</v>
      </c>
      <c r="D49" s="128">
        <v>9.09</v>
      </c>
    </row>
    <row r="50" spans="1:4">
      <c r="A50" s="130" t="s">
        <v>3553</v>
      </c>
      <c r="B50" s="126" t="s">
        <v>3554</v>
      </c>
      <c r="C50" s="127" t="s">
        <v>2084</v>
      </c>
      <c r="D50" s="128">
        <v>0.16</v>
      </c>
    </row>
    <row r="51" spans="1:4">
      <c r="A51" s="130" t="s">
        <v>3555</v>
      </c>
      <c r="B51" s="126" t="s">
        <v>3556</v>
      </c>
      <c r="C51" s="127" t="s">
        <v>2083</v>
      </c>
      <c r="D51" s="128">
        <v>155.61000000000001</v>
      </c>
    </row>
    <row r="52" spans="1:4">
      <c r="A52" s="130" t="s">
        <v>3557</v>
      </c>
      <c r="B52" s="126" t="s">
        <v>3558</v>
      </c>
      <c r="C52" s="127" t="s">
        <v>2085</v>
      </c>
      <c r="D52" s="128">
        <v>1.51</v>
      </c>
    </row>
    <row r="53" spans="1:4">
      <c r="A53" s="127" t="s">
        <v>3559</v>
      </c>
      <c r="B53" s="126" t="s">
        <v>3560</v>
      </c>
      <c r="C53" s="127" t="s">
        <v>2082</v>
      </c>
      <c r="D53" s="128">
        <v>38.96</v>
      </c>
    </row>
    <row r="54" spans="1:4">
      <c r="A54" s="129" t="s">
        <v>3561</v>
      </c>
      <c r="B54" s="126"/>
      <c r="C54" s="127"/>
      <c r="D54" s="128"/>
    </row>
    <row r="55" spans="1:4">
      <c r="A55" s="130" t="s">
        <v>3562</v>
      </c>
      <c r="B55" s="126" t="s">
        <v>3563</v>
      </c>
      <c r="C55" s="127" t="s">
        <v>2086</v>
      </c>
      <c r="D55" s="128">
        <v>66.739999999999995</v>
      </c>
    </row>
    <row r="56" spans="1:4">
      <c r="A56" s="130" t="s">
        <v>3564</v>
      </c>
      <c r="B56" s="126" t="s">
        <v>3565</v>
      </c>
      <c r="C56" s="127" t="s">
        <v>2086</v>
      </c>
      <c r="D56" s="128">
        <v>39.96</v>
      </c>
    </row>
    <row r="57" spans="1:4">
      <c r="A57" s="130" t="s">
        <v>3566</v>
      </c>
      <c r="B57" s="126" t="s">
        <v>3567</v>
      </c>
      <c r="C57" s="127" t="s">
        <v>2086</v>
      </c>
      <c r="D57" s="128">
        <v>17.11</v>
      </c>
    </row>
    <row r="58" spans="1:4">
      <c r="A58" s="130" t="s">
        <v>3568</v>
      </c>
      <c r="B58" s="126" t="s">
        <v>3569</v>
      </c>
      <c r="C58" s="127" t="s">
        <v>2086</v>
      </c>
      <c r="D58" s="128">
        <v>43.57</v>
      </c>
    </row>
    <row r="59" spans="1:4">
      <c r="A59" s="130" t="s">
        <v>3570</v>
      </c>
      <c r="B59" s="126" t="s">
        <v>3571</v>
      </c>
      <c r="C59" s="127" t="s">
        <v>2086</v>
      </c>
      <c r="D59" s="128">
        <v>111.25</v>
      </c>
    </row>
    <row r="60" spans="1:4">
      <c r="A60" s="130" t="s">
        <v>3572</v>
      </c>
      <c r="B60" s="126" t="s">
        <v>3573</v>
      </c>
      <c r="C60" s="127" t="s">
        <v>2086</v>
      </c>
      <c r="D60" s="128">
        <v>56.34</v>
      </c>
    </row>
    <row r="61" spans="1:4">
      <c r="A61" s="130" t="s">
        <v>3574</v>
      </c>
      <c r="B61" s="126" t="s">
        <v>3575</v>
      </c>
      <c r="C61" s="127" t="s">
        <v>2086</v>
      </c>
      <c r="D61" s="128">
        <v>19.91</v>
      </c>
    </row>
    <row r="62" spans="1:4">
      <c r="A62" s="130" t="s">
        <v>3576</v>
      </c>
      <c r="B62" s="126" t="s">
        <v>3577</v>
      </c>
      <c r="C62" s="127" t="s">
        <v>2087</v>
      </c>
      <c r="D62" s="128">
        <v>5357.32</v>
      </c>
    </row>
    <row r="63" spans="1:4">
      <c r="A63" s="130" t="s">
        <v>3578</v>
      </c>
      <c r="B63" s="126" t="s">
        <v>3579</v>
      </c>
      <c r="C63" s="127" t="s">
        <v>2088</v>
      </c>
      <c r="D63" s="128">
        <v>0.74</v>
      </c>
    </row>
    <row r="64" spans="1:4">
      <c r="A64" s="130" t="s">
        <v>3580</v>
      </c>
      <c r="B64" s="126" t="s">
        <v>3581</v>
      </c>
      <c r="C64" s="127" t="s">
        <v>2086</v>
      </c>
      <c r="D64" s="128">
        <v>302.64999999999998</v>
      </c>
    </row>
    <row r="65" spans="1:4">
      <c r="A65" s="130" t="s">
        <v>3582</v>
      </c>
      <c r="B65" s="126" t="s">
        <v>3583</v>
      </c>
      <c r="C65" s="127" t="s">
        <v>2086</v>
      </c>
      <c r="D65" s="128">
        <v>134.83000000000001</v>
      </c>
    </row>
    <row r="66" spans="1:4">
      <c r="A66" s="130" t="s">
        <v>3584</v>
      </c>
      <c r="B66" s="126" t="s">
        <v>3585</v>
      </c>
      <c r="C66" s="127" t="s">
        <v>2086</v>
      </c>
      <c r="D66" s="128">
        <v>111.39</v>
      </c>
    </row>
    <row r="67" spans="1:4">
      <c r="A67" s="130" t="s">
        <v>3586</v>
      </c>
      <c r="B67" s="126" t="s">
        <v>3587</v>
      </c>
      <c r="C67" s="127" t="s">
        <v>2086</v>
      </c>
      <c r="D67" s="128">
        <v>215.6</v>
      </c>
    </row>
    <row r="68" spans="1:4">
      <c r="A68" s="130" t="s">
        <v>3588</v>
      </c>
      <c r="B68" s="126" t="s">
        <v>3589</v>
      </c>
      <c r="C68" s="127" t="s">
        <v>2086</v>
      </c>
      <c r="D68" s="128">
        <v>111.8</v>
      </c>
    </row>
    <row r="69" spans="1:4">
      <c r="A69" s="130" t="s">
        <v>3590</v>
      </c>
      <c r="B69" s="126" t="s">
        <v>3591</v>
      </c>
      <c r="C69" s="127" t="s">
        <v>2086</v>
      </c>
      <c r="D69" s="128">
        <v>59.9</v>
      </c>
    </row>
    <row r="70" spans="1:4">
      <c r="A70" s="130" t="s">
        <v>3592</v>
      </c>
      <c r="B70" s="126" t="s">
        <v>3593</v>
      </c>
      <c r="C70" s="127" t="s">
        <v>2087</v>
      </c>
      <c r="D70" s="128">
        <v>3902.24</v>
      </c>
    </row>
    <row r="71" spans="1:4">
      <c r="A71" s="130" t="s">
        <v>3594</v>
      </c>
      <c r="B71" s="126" t="s">
        <v>3595</v>
      </c>
      <c r="C71" s="127" t="s">
        <v>2087</v>
      </c>
      <c r="D71" s="128">
        <v>3394.05</v>
      </c>
    </row>
    <row r="72" spans="1:4">
      <c r="A72" s="127" t="s">
        <v>3596</v>
      </c>
      <c r="B72" s="126" t="s">
        <v>3597</v>
      </c>
      <c r="C72" s="127" t="s">
        <v>2087</v>
      </c>
      <c r="D72" s="128">
        <v>4260.05</v>
      </c>
    </row>
    <row r="73" spans="1:4">
      <c r="A73" s="125" t="s">
        <v>3598</v>
      </c>
      <c r="B73" s="126"/>
      <c r="C73" s="127"/>
      <c r="D73" s="128"/>
    </row>
    <row r="74" spans="1:4">
      <c r="A74" s="129" t="s">
        <v>3599</v>
      </c>
      <c r="B74" s="126"/>
      <c r="C74" s="127"/>
      <c r="D74" s="128"/>
    </row>
    <row r="75" spans="1:4">
      <c r="A75" s="130" t="s">
        <v>3600</v>
      </c>
      <c r="B75" s="126" t="s">
        <v>3601</v>
      </c>
      <c r="C75" s="127" t="s">
        <v>26</v>
      </c>
      <c r="D75" s="128">
        <v>471.41</v>
      </c>
    </row>
    <row r="76" spans="1:4">
      <c r="A76" s="130" t="s">
        <v>3602</v>
      </c>
      <c r="B76" s="126" t="s">
        <v>3603</v>
      </c>
      <c r="C76" s="127" t="s">
        <v>26</v>
      </c>
      <c r="D76" s="128">
        <v>378.18</v>
      </c>
    </row>
    <row r="77" spans="1:4">
      <c r="A77" s="130" t="s">
        <v>3604</v>
      </c>
      <c r="B77" s="126" t="s">
        <v>3605</v>
      </c>
      <c r="C77" s="127" t="s">
        <v>2081</v>
      </c>
      <c r="D77" s="128">
        <v>3559.02</v>
      </c>
    </row>
    <row r="78" spans="1:4">
      <c r="A78" s="130" t="s">
        <v>3606</v>
      </c>
      <c r="B78" s="126" t="s">
        <v>3607</v>
      </c>
      <c r="C78" s="127" t="s">
        <v>2081</v>
      </c>
      <c r="D78" s="128">
        <v>2241.0700000000002</v>
      </c>
    </row>
    <row r="79" spans="1:4">
      <c r="A79" s="130" t="s">
        <v>3608</v>
      </c>
      <c r="B79" s="126" t="s">
        <v>3609</v>
      </c>
      <c r="C79" s="127" t="s">
        <v>26</v>
      </c>
      <c r="D79" s="128">
        <v>51.3</v>
      </c>
    </row>
    <row r="80" spans="1:4">
      <c r="A80" s="130" t="s">
        <v>3610</v>
      </c>
      <c r="B80" s="126" t="s">
        <v>3611</v>
      </c>
      <c r="C80" s="127" t="s">
        <v>26</v>
      </c>
      <c r="D80" s="128">
        <v>40.4</v>
      </c>
    </row>
    <row r="81" spans="1:4">
      <c r="A81" s="130" t="s">
        <v>3612</v>
      </c>
      <c r="B81" s="126" t="s">
        <v>3613</v>
      </c>
      <c r="C81" s="127" t="s">
        <v>26</v>
      </c>
      <c r="D81" s="128">
        <v>39.21</v>
      </c>
    </row>
    <row r="82" spans="1:4">
      <c r="A82" s="130" t="s">
        <v>3614</v>
      </c>
      <c r="B82" s="126" t="s">
        <v>3615</v>
      </c>
      <c r="C82" s="127" t="s">
        <v>26</v>
      </c>
      <c r="D82" s="128">
        <v>32.99</v>
      </c>
    </row>
    <row r="83" spans="1:4">
      <c r="A83" s="127" t="s">
        <v>3616</v>
      </c>
      <c r="B83" s="126" t="s">
        <v>3617</v>
      </c>
      <c r="C83" s="127" t="s">
        <v>2087</v>
      </c>
      <c r="D83" s="128">
        <v>990</v>
      </c>
    </row>
    <row r="84" spans="1:4">
      <c r="A84" s="129" t="s">
        <v>3618</v>
      </c>
      <c r="B84" s="126"/>
      <c r="C84" s="127"/>
      <c r="D84" s="128"/>
    </row>
    <row r="85" spans="1:4">
      <c r="A85" s="127" t="s">
        <v>3619</v>
      </c>
      <c r="B85" s="126" t="s">
        <v>3620</v>
      </c>
      <c r="C85" s="127" t="s">
        <v>26</v>
      </c>
      <c r="D85" s="128">
        <v>253</v>
      </c>
    </row>
    <row r="86" spans="1:4">
      <c r="A86" s="129" t="s">
        <v>3621</v>
      </c>
      <c r="B86" s="126"/>
      <c r="C86" s="127"/>
      <c r="D86" s="128"/>
    </row>
    <row r="87" spans="1:4">
      <c r="A87" s="130" t="s">
        <v>3622</v>
      </c>
      <c r="B87" s="126" t="s">
        <v>3623</v>
      </c>
      <c r="C87" s="127" t="s">
        <v>2087</v>
      </c>
      <c r="D87" s="128">
        <v>351</v>
      </c>
    </row>
    <row r="88" spans="1:4">
      <c r="A88" s="130" t="s">
        <v>3624</v>
      </c>
      <c r="B88" s="126" t="s">
        <v>3625</v>
      </c>
      <c r="C88" s="127" t="s">
        <v>2087</v>
      </c>
      <c r="D88" s="128">
        <v>243</v>
      </c>
    </row>
    <row r="89" spans="1:4">
      <c r="A89" s="127" t="s">
        <v>3626</v>
      </c>
      <c r="B89" s="126" t="s">
        <v>3627</v>
      </c>
      <c r="C89" s="127" t="s">
        <v>2087</v>
      </c>
      <c r="D89" s="128">
        <v>500</v>
      </c>
    </row>
    <row r="90" spans="1:4">
      <c r="A90" s="129" t="s">
        <v>3628</v>
      </c>
      <c r="B90" s="126"/>
      <c r="C90" s="127"/>
      <c r="D90" s="128"/>
    </row>
    <row r="91" spans="1:4">
      <c r="A91" s="130" t="s">
        <v>3629</v>
      </c>
      <c r="B91" s="126" t="s">
        <v>3630</v>
      </c>
      <c r="C91" s="127" t="s">
        <v>2081</v>
      </c>
      <c r="D91" s="128">
        <v>1387.44</v>
      </c>
    </row>
    <row r="92" spans="1:4">
      <c r="A92" s="127" t="s">
        <v>3631</v>
      </c>
      <c r="B92" s="126" t="s">
        <v>3632</v>
      </c>
      <c r="C92" s="127" t="s">
        <v>2081</v>
      </c>
      <c r="D92" s="128">
        <v>1449.35</v>
      </c>
    </row>
    <row r="93" spans="1:4">
      <c r="A93" s="129" t="s">
        <v>3633</v>
      </c>
      <c r="B93" s="126"/>
      <c r="C93" s="127"/>
      <c r="D93" s="128"/>
    </row>
    <row r="94" spans="1:4">
      <c r="A94" s="130" t="s">
        <v>3634</v>
      </c>
      <c r="B94" s="126" t="s">
        <v>3635</v>
      </c>
      <c r="C94" s="127" t="s">
        <v>42</v>
      </c>
      <c r="D94" s="128">
        <v>2.75</v>
      </c>
    </row>
    <row r="95" spans="1:4">
      <c r="A95" s="130" t="s">
        <v>3636</v>
      </c>
      <c r="B95" s="126" t="s">
        <v>3637</v>
      </c>
      <c r="C95" s="127" t="s">
        <v>42</v>
      </c>
      <c r="D95" s="128">
        <v>33.880000000000003</v>
      </c>
    </row>
    <row r="96" spans="1:4">
      <c r="A96" s="130" t="s">
        <v>3638</v>
      </c>
      <c r="B96" s="126" t="s">
        <v>3639</v>
      </c>
      <c r="C96" s="127" t="s">
        <v>42</v>
      </c>
      <c r="D96" s="128">
        <v>9.8800000000000008</v>
      </c>
    </row>
    <row r="97" spans="1:4">
      <c r="A97" s="130" t="s">
        <v>3640</v>
      </c>
      <c r="B97" s="126" t="s">
        <v>3641</v>
      </c>
      <c r="C97" s="127" t="s">
        <v>26</v>
      </c>
      <c r="D97" s="128">
        <v>9.0399999999999991</v>
      </c>
    </row>
    <row r="98" spans="1:4">
      <c r="A98" s="130" t="s">
        <v>3642</v>
      </c>
      <c r="B98" s="126" t="s">
        <v>3643</v>
      </c>
      <c r="C98" s="127" t="s">
        <v>2081</v>
      </c>
      <c r="D98" s="128">
        <v>104.59</v>
      </c>
    </row>
    <row r="99" spans="1:4">
      <c r="A99" s="130" t="s">
        <v>3644</v>
      </c>
      <c r="B99" s="126" t="s">
        <v>3645</v>
      </c>
      <c r="C99" s="127" t="s">
        <v>2081</v>
      </c>
      <c r="D99" s="128">
        <v>576</v>
      </c>
    </row>
    <row r="100" spans="1:4">
      <c r="A100" s="130" t="s">
        <v>3646</v>
      </c>
      <c r="B100" s="126" t="s">
        <v>3647</v>
      </c>
      <c r="C100" s="127" t="s">
        <v>2081</v>
      </c>
      <c r="D100" s="128">
        <v>3.1</v>
      </c>
    </row>
    <row r="101" spans="1:4">
      <c r="A101" s="130" t="s">
        <v>3648</v>
      </c>
      <c r="B101" s="126" t="s">
        <v>3649</v>
      </c>
      <c r="C101" s="127" t="s">
        <v>26</v>
      </c>
      <c r="D101" s="128">
        <v>399.15</v>
      </c>
    </row>
    <row r="102" spans="1:4">
      <c r="A102" s="130" t="s">
        <v>3650</v>
      </c>
      <c r="B102" s="126" t="s">
        <v>3651</v>
      </c>
      <c r="C102" s="127" t="s">
        <v>26</v>
      </c>
      <c r="D102" s="128">
        <v>416.89</v>
      </c>
    </row>
    <row r="103" spans="1:4">
      <c r="A103" s="130" t="s">
        <v>3652</v>
      </c>
      <c r="B103" s="126" t="s">
        <v>3653</v>
      </c>
      <c r="C103" s="127" t="s">
        <v>2081</v>
      </c>
      <c r="D103" s="128">
        <v>11.51</v>
      </c>
    </row>
    <row r="104" spans="1:4">
      <c r="A104" s="127" t="s">
        <v>3654</v>
      </c>
      <c r="B104" s="126" t="s">
        <v>3655</v>
      </c>
      <c r="C104" s="127" t="s">
        <v>2081</v>
      </c>
      <c r="D104" s="128">
        <v>47.17</v>
      </c>
    </row>
    <row r="105" spans="1:4">
      <c r="A105" s="125" t="s">
        <v>3656</v>
      </c>
      <c r="B105" s="126"/>
      <c r="C105" s="127"/>
      <c r="D105" s="128"/>
    </row>
    <row r="106" spans="1:4">
      <c r="A106" s="129" t="s">
        <v>3657</v>
      </c>
      <c r="B106" s="126"/>
      <c r="C106" s="127"/>
      <c r="D106" s="128"/>
    </row>
    <row r="107" spans="1:4">
      <c r="A107" s="130" t="s">
        <v>3658</v>
      </c>
      <c r="B107" s="126" t="s">
        <v>3659</v>
      </c>
      <c r="C107" s="127" t="s">
        <v>2087</v>
      </c>
      <c r="D107" s="128">
        <v>75</v>
      </c>
    </row>
    <row r="108" spans="1:4">
      <c r="A108" s="130" t="s">
        <v>3660</v>
      </c>
      <c r="B108" s="126" t="s">
        <v>3661</v>
      </c>
      <c r="C108" s="127" t="s">
        <v>2087</v>
      </c>
      <c r="D108" s="128">
        <v>41</v>
      </c>
    </row>
    <row r="109" spans="1:4">
      <c r="A109" s="130" t="s">
        <v>3662</v>
      </c>
      <c r="B109" s="126" t="s">
        <v>3663</v>
      </c>
      <c r="C109" s="127" t="s">
        <v>2087</v>
      </c>
      <c r="D109" s="128">
        <v>52</v>
      </c>
    </row>
    <row r="110" spans="1:4">
      <c r="A110" s="130" t="s">
        <v>3664</v>
      </c>
      <c r="B110" s="126" t="s">
        <v>3665</v>
      </c>
      <c r="C110" s="127" t="s">
        <v>2087</v>
      </c>
      <c r="D110" s="128">
        <v>48</v>
      </c>
    </row>
    <row r="111" spans="1:4">
      <c r="A111" s="130" t="s">
        <v>3666</v>
      </c>
      <c r="B111" s="126" t="s">
        <v>3667</v>
      </c>
      <c r="C111" s="127" t="s">
        <v>2087</v>
      </c>
      <c r="D111" s="128">
        <v>47.8</v>
      </c>
    </row>
    <row r="112" spans="1:4">
      <c r="A112" s="130" t="s">
        <v>3668</v>
      </c>
      <c r="B112" s="126" t="s">
        <v>3669</v>
      </c>
      <c r="C112" s="127" t="s">
        <v>2089</v>
      </c>
      <c r="D112" s="128">
        <v>27</v>
      </c>
    </row>
    <row r="113" spans="1:4">
      <c r="A113" s="130" t="s">
        <v>3670</v>
      </c>
      <c r="B113" s="126" t="s">
        <v>3671</v>
      </c>
      <c r="C113" s="127" t="s">
        <v>42</v>
      </c>
      <c r="D113" s="128">
        <v>0.7</v>
      </c>
    </row>
    <row r="114" spans="1:4">
      <c r="A114" s="127" t="s">
        <v>3672</v>
      </c>
      <c r="B114" s="126" t="s">
        <v>3673</v>
      </c>
      <c r="C114" s="127" t="s">
        <v>42</v>
      </c>
      <c r="D114" s="128">
        <v>14.93</v>
      </c>
    </row>
    <row r="115" spans="1:4">
      <c r="A115" s="125" t="s">
        <v>3674</v>
      </c>
      <c r="B115" s="126"/>
      <c r="C115" s="127"/>
      <c r="D115" s="128"/>
    </row>
    <row r="116" spans="1:4">
      <c r="A116" s="129" t="s">
        <v>3675</v>
      </c>
      <c r="B116" s="126"/>
      <c r="C116" s="127"/>
      <c r="D116" s="128"/>
    </row>
    <row r="117" spans="1:4">
      <c r="A117" s="130" t="s">
        <v>3676</v>
      </c>
      <c r="B117" s="126" t="s">
        <v>3677</v>
      </c>
      <c r="C117" s="127" t="s">
        <v>2081</v>
      </c>
      <c r="D117" s="128">
        <v>1641.98</v>
      </c>
    </row>
    <row r="118" spans="1:4">
      <c r="A118" s="130" t="s">
        <v>3678</v>
      </c>
      <c r="B118" s="126" t="s">
        <v>3679</v>
      </c>
      <c r="C118" s="127" t="s">
        <v>2081</v>
      </c>
      <c r="D118" s="128">
        <v>1431.56</v>
      </c>
    </row>
    <row r="119" spans="1:4">
      <c r="A119" s="130" t="s">
        <v>3680</v>
      </c>
      <c r="B119" s="126" t="s">
        <v>3681</v>
      </c>
      <c r="C119" s="127" t="s">
        <v>42</v>
      </c>
      <c r="D119" s="128">
        <v>5.91</v>
      </c>
    </row>
    <row r="120" spans="1:4">
      <c r="A120" s="127" t="s">
        <v>3682</v>
      </c>
      <c r="B120" s="126" t="s">
        <v>3683</v>
      </c>
      <c r="C120" s="127" t="s">
        <v>26</v>
      </c>
      <c r="D120" s="128">
        <v>9.24</v>
      </c>
    </row>
    <row r="121" spans="1:4">
      <c r="A121" s="125" t="s">
        <v>3684</v>
      </c>
      <c r="B121" s="126"/>
      <c r="C121" s="127"/>
      <c r="D121" s="128"/>
    </row>
    <row r="122" spans="1:4">
      <c r="A122" s="129" t="s">
        <v>3685</v>
      </c>
      <c r="B122" s="126"/>
      <c r="C122" s="127"/>
      <c r="D122" s="128"/>
    </row>
    <row r="123" spans="1:4">
      <c r="A123" s="130" t="s">
        <v>3686</v>
      </c>
      <c r="B123" s="126" t="s">
        <v>3687</v>
      </c>
      <c r="C123" s="127" t="s">
        <v>2081</v>
      </c>
      <c r="D123" s="128">
        <v>143.85</v>
      </c>
    </row>
    <row r="124" spans="1:4">
      <c r="A124" s="130" t="s">
        <v>3688</v>
      </c>
      <c r="B124" s="126" t="s">
        <v>3689</v>
      </c>
      <c r="C124" s="127" t="s">
        <v>2081</v>
      </c>
      <c r="D124" s="128">
        <v>138.36000000000001</v>
      </c>
    </row>
    <row r="125" spans="1:4">
      <c r="A125" s="130" t="s">
        <v>3690</v>
      </c>
      <c r="B125" s="126" t="s">
        <v>3691</v>
      </c>
      <c r="C125" s="127" t="s">
        <v>2081</v>
      </c>
      <c r="D125" s="128">
        <v>118.59</v>
      </c>
    </row>
    <row r="126" spans="1:4">
      <c r="A126" s="130" t="s">
        <v>3692</v>
      </c>
      <c r="B126" s="126" t="s">
        <v>3693</v>
      </c>
      <c r="C126" s="127" t="s">
        <v>2081</v>
      </c>
      <c r="D126" s="128">
        <v>98.83</v>
      </c>
    </row>
    <row r="127" spans="1:4">
      <c r="A127" s="127" t="s">
        <v>3694</v>
      </c>
      <c r="B127" s="126" t="s">
        <v>3695</v>
      </c>
      <c r="C127" s="127" t="s">
        <v>2081</v>
      </c>
      <c r="D127" s="128">
        <v>128.47999999999999</v>
      </c>
    </row>
    <row r="128" spans="1:4">
      <c r="A128" s="129" t="s">
        <v>3696</v>
      </c>
      <c r="B128" s="126"/>
      <c r="C128" s="127"/>
      <c r="D128" s="128"/>
    </row>
    <row r="129" spans="1:4">
      <c r="A129" s="130" t="s">
        <v>3697</v>
      </c>
      <c r="B129" s="126" t="s">
        <v>3698</v>
      </c>
      <c r="C129" s="127" t="s">
        <v>2081</v>
      </c>
      <c r="D129" s="128">
        <v>3052.72</v>
      </c>
    </row>
    <row r="130" spans="1:4">
      <c r="A130" s="127" t="s">
        <v>3699</v>
      </c>
      <c r="B130" s="126" t="s">
        <v>3700</v>
      </c>
      <c r="C130" s="127" t="s">
        <v>2081</v>
      </c>
      <c r="D130" s="128">
        <v>1767.94</v>
      </c>
    </row>
    <row r="131" spans="1:4">
      <c r="A131" s="129" t="s">
        <v>3701</v>
      </c>
      <c r="B131" s="126"/>
      <c r="C131" s="127"/>
      <c r="D131" s="128"/>
    </row>
    <row r="132" spans="1:4">
      <c r="A132" s="130" t="s">
        <v>3702</v>
      </c>
      <c r="B132" s="126" t="s">
        <v>3703</v>
      </c>
      <c r="C132" s="127" t="s">
        <v>35</v>
      </c>
      <c r="D132" s="128">
        <v>34.75</v>
      </c>
    </row>
    <row r="133" spans="1:4">
      <c r="A133" s="130" t="s">
        <v>3704</v>
      </c>
      <c r="B133" s="126" t="s">
        <v>3705</v>
      </c>
      <c r="C133" s="127" t="s">
        <v>2081</v>
      </c>
      <c r="D133" s="128">
        <v>59.42</v>
      </c>
    </row>
    <row r="134" spans="1:4">
      <c r="A134" s="130" t="s">
        <v>3706</v>
      </c>
      <c r="B134" s="126" t="s">
        <v>3707</v>
      </c>
      <c r="C134" s="127" t="s">
        <v>2081</v>
      </c>
      <c r="D134" s="128">
        <v>56.01</v>
      </c>
    </row>
    <row r="135" spans="1:4">
      <c r="A135" s="127" t="s">
        <v>3708</v>
      </c>
      <c r="B135" s="126" t="s">
        <v>3709</v>
      </c>
      <c r="C135" s="127" t="s">
        <v>2081</v>
      </c>
      <c r="D135" s="128">
        <v>15.38</v>
      </c>
    </row>
    <row r="136" spans="1:4">
      <c r="A136" s="129" t="s">
        <v>3710</v>
      </c>
      <c r="B136" s="126"/>
      <c r="C136" s="127"/>
      <c r="D136" s="128"/>
    </row>
    <row r="137" spans="1:4">
      <c r="A137" s="130" t="s">
        <v>3711</v>
      </c>
      <c r="B137" s="126" t="s">
        <v>3712</v>
      </c>
      <c r="C137" s="127" t="s">
        <v>2081</v>
      </c>
      <c r="D137" s="128">
        <v>345.9</v>
      </c>
    </row>
    <row r="138" spans="1:4">
      <c r="A138" s="130" t="s">
        <v>3713</v>
      </c>
      <c r="B138" s="126" t="s">
        <v>3714</v>
      </c>
      <c r="C138" s="127" t="s">
        <v>2081</v>
      </c>
      <c r="D138" s="128">
        <v>98.83</v>
      </c>
    </row>
    <row r="139" spans="1:4">
      <c r="A139" s="130" t="s">
        <v>3715</v>
      </c>
      <c r="B139" s="126" t="s">
        <v>3716</v>
      </c>
      <c r="C139" s="127" t="s">
        <v>2081</v>
      </c>
      <c r="D139" s="128">
        <v>98.83</v>
      </c>
    </row>
    <row r="140" spans="1:4">
      <c r="A140" s="130" t="s">
        <v>3717</v>
      </c>
      <c r="B140" s="126" t="s">
        <v>3718</v>
      </c>
      <c r="C140" s="127" t="s">
        <v>2081</v>
      </c>
      <c r="D140" s="128">
        <v>227.31</v>
      </c>
    </row>
    <row r="141" spans="1:4">
      <c r="A141" s="130" t="s">
        <v>3719</v>
      </c>
      <c r="B141" s="126" t="s">
        <v>3720</v>
      </c>
      <c r="C141" s="127" t="s">
        <v>2081</v>
      </c>
      <c r="D141" s="128">
        <v>345.9</v>
      </c>
    </row>
    <row r="142" spans="1:4">
      <c r="A142" s="130" t="s">
        <v>3721</v>
      </c>
      <c r="B142" s="126" t="s">
        <v>3722</v>
      </c>
      <c r="C142" s="127" t="s">
        <v>2081</v>
      </c>
      <c r="D142" s="128">
        <v>4139.84</v>
      </c>
    </row>
    <row r="143" spans="1:4">
      <c r="A143" s="130" t="s">
        <v>3723</v>
      </c>
      <c r="B143" s="126" t="s">
        <v>3724</v>
      </c>
      <c r="C143" s="127" t="s">
        <v>2081</v>
      </c>
      <c r="D143" s="128">
        <v>9657.7900000000009</v>
      </c>
    </row>
    <row r="144" spans="1:4">
      <c r="A144" s="130" t="s">
        <v>3725</v>
      </c>
      <c r="B144" s="126" t="s">
        <v>3726</v>
      </c>
      <c r="C144" s="127" t="s">
        <v>2081</v>
      </c>
      <c r="D144" s="128">
        <v>634.70000000000005</v>
      </c>
    </row>
    <row r="145" spans="1:4">
      <c r="A145" s="130" t="s">
        <v>3727</v>
      </c>
      <c r="B145" s="126" t="s">
        <v>3728</v>
      </c>
      <c r="C145" s="127" t="s">
        <v>2081</v>
      </c>
      <c r="D145" s="128">
        <v>1325.41</v>
      </c>
    </row>
    <row r="146" spans="1:4">
      <c r="A146" s="127" t="s">
        <v>3729</v>
      </c>
      <c r="B146" s="126" t="s">
        <v>3730</v>
      </c>
      <c r="C146" s="127" t="s">
        <v>2081</v>
      </c>
      <c r="D146" s="128">
        <v>692.9</v>
      </c>
    </row>
    <row r="147" spans="1:4">
      <c r="A147" s="129" t="s">
        <v>3731</v>
      </c>
      <c r="B147" s="126"/>
      <c r="C147" s="127"/>
      <c r="D147" s="128"/>
    </row>
    <row r="148" spans="1:4">
      <c r="A148" s="130" t="s">
        <v>3732</v>
      </c>
      <c r="B148" s="126" t="s">
        <v>3733</v>
      </c>
      <c r="C148" s="127" t="s">
        <v>2081</v>
      </c>
      <c r="D148" s="128">
        <v>2224.75</v>
      </c>
    </row>
    <row r="149" spans="1:4">
      <c r="A149" s="130" t="s">
        <v>3734</v>
      </c>
      <c r="B149" s="126" t="s">
        <v>3735</v>
      </c>
      <c r="C149" s="127" t="s">
        <v>2081</v>
      </c>
      <c r="D149" s="128">
        <v>321.74</v>
      </c>
    </row>
    <row r="150" spans="1:4">
      <c r="A150" s="130" t="s">
        <v>3736</v>
      </c>
      <c r="B150" s="126" t="s">
        <v>3737</v>
      </c>
      <c r="C150" s="127" t="s">
        <v>2081</v>
      </c>
      <c r="D150" s="128">
        <v>197.77</v>
      </c>
    </row>
    <row r="151" spans="1:4">
      <c r="A151" s="130" t="s">
        <v>3738</v>
      </c>
      <c r="B151" s="126" t="s">
        <v>3739</v>
      </c>
      <c r="C151" s="127" t="s">
        <v>2081</v>
      </c>
      <c r="D151" s="128">
        <v>70.94</v>
      </c>
    </row>
    <row r="152" spans="1:4">
      <c r="A152" s="127" t="s">
        <v>3740</v>
      </c>
      <c r="B152" s="126" t="s">
        <v>3741</v>
      </c>
      <c r="C152" s="127" t="s">
        <v>2081</v>
      </c>
      <c r="D152" s="128">
        <v>98.83</v>
      </c>
    </row>
    <row r="153" spans="1:4">
      <c r="A153" s="129" t="s">
        <v>3742</v>
      </c>
      <c r="B153" s="126"/>
      <c r="C153" s="127"/>
      <c r="D153" s="128"/>
    </row>
    <row r="154" spans="1:4">
      <c r="A154" s="130" t="s">
        <v>3743</v>
      </c>
      <c r="B154" s="126" t="s">
        <v>3744</v>
      </c>
      <c r="C154" s="127" t="s">
        <v>2081</v>
      </c>
      <c r="D154" s="128">
        <v>5400</v>
      </c>
    </row>
    <row r="155" spans="1:4">
      <c r="A155" s="130" t="s">
        <v>3745</v>
      </c>
      <c r="B155" s="126" t="s">
        <v>3746</v>
      </c>
      <c r="C155" s="127" t="s">
        <v>2081</v>
      </c>
      <c r="D155" s="128">
        <v>734.5</v>
      </c>
    </row>
    <row r="156" spans="1:4">
      <c r="A156" s="130" t="s">
        <v>3747</v>
      </c>
      <c r="B156" s="126" t="s">
        <v>3748</v>
      </c>
      <c r="C156" s="127" t="s">
        <v>2081</v>
      </c>
      <c r="D156" s="128">
        <v>410.58</v>
      </c>
    </row>
    <row r="157" spans="1:4">
      <c r="A157" s="130" t="s">
        <v>3749</v>
      </c>
      <c r="B157" s="126" t="s">
        <v>3750</v>
      </c>
      <c r="C157" s="127" t="s">
        <v>2081</v>
      </c>
      <c r="D157" s="128">
        <v>410.58</v>
      </c>
    </row>
    <row r="158" spans="1:4">
      <c r="A158" s="130" t="s">
        <v>3751</v>
      </c>
      <c r="B158" s="126" t="s">
        <v>3752</v>
      </c>
      <c r="C158" s="127" t="s">
        <v>2081</v>
      </c>
      <c r="D158" s="128">
        <v>4020</v>
      </c>
    </row>
    <row r="159" spans="1:4">
      <c r="A159" s="130" t="s">
        <v>3753</v>
      </c>
      <c r="B159" s="126" t="s">
        <v>3754</v>
      </c>
      <c r="C159" s="127" t="s">
        <v>2081</v>
      </c>
      <c r="D159" s="128">
        <v>2157.25</v>
      </c>
    </row>
    <row r="160" spans="1:4">
      <c r="A160" s="127" t="s">
        <v>3755</v>
      </c>
      <c r="B160" s="126" t="s">
        <v>3756</v>
      </c>
      <c r="C160" s="127" t="s">
        <v>2081</v>
      </c>
      <c r="D160" s="128">
        <v>13200</v>
      </c>
    </row>
    <row r="161" spans="1:4">
      <c r="A161" s="129" t="s">
        <v>3757</v>
      </c>
      <c r="B161" s="126"/>
      <c r="C161" s="127"/>
      <c r="D161" s="128"/>
    </row>
    <row r="162" spans="1:4">
      <c r="A162" s="130" t="s">
        <v>3758</v>
      </c>
      <c r="B162" s="126" t="s">
        <v>3759</v>
      </c>
      <c r="C162" s="127" t="s">
        <v>2081</v>
      </c>
      <c r="D162" s="128">
        <v>228.25</v>
      </c>
    </row>
    <row r="163" spans="1:4">
      <c r="A163" s="130" t="s">
        <v>3760</v>
      </c>
      <c r="B163" s="126" t="s">
        <v>3761</v>
      </c>
      <c r="C163" s="127" t="s">
        <v>2081</v>
      </c>
      <c r="D163" s="128">
        <v>1759.16</v>
      </c>
    </row>
    <row r="164" spans="1:4">
      <c r="A164" s="130" t="s">
        <v>3762</v>
      </c>
      <c r="B164" s="126" t="s">
        <v>3763</v>
      </c>
      <c r="C164" s="127" t="s">
        <v>2081</v>
      </c>
      <c r="D164" s="128">
        <v>132.87</v>
      </c>
    </row>
    <row r="165" spans="1:4">
      <c r="A165" s="130" t="s">
        <v>3764</v>
      </c>
      <c r="B165" s="126" t="s">
        <v>3765</v>
      </c>
      <c r="C165" s="127" t="s">
        <v>2081</v>
      </c>
      <c r="D165" s="128">
        <v>507.32</v>
      </c>
    </row>
    <row r="166" spans="1:4">
      <c r="A166" s="130" t="s">
        <v>3766</v>
      </c>
      <c r="B166" s="126" t="s">
        <v>3767</v>
      </c>
      <c r="C166" s="127" t="s">
        <v>2081</v>
      </c>
      <c r="D166" s="128">
        <v>590.78</v>
      </c>
    </row>
    <row r="167" spans="1:4">
      <c r="A167" s="130" t="s">
        <v>3768</v>
      </c>
      <c r="B167" s="126" t="s">
        <v>3769</v>
      </c>
      <c r="C167" s="127" t="s">
        <v>2081</v>
      </c>
      <c r="D167" s="128">
        <v>422.77</v>
      </c>
    </row>
    <row r="168" spans="1:4">
      <c r="A168" s="130" t="s">
        <v>3770</v>
      </c>
      <c r="B168" s="126" t="s">
        <v>3771</v>
      </c>
      <c r="C168" s="127" t="s">
        <v>2081</v>
      </c>
      <c r="D168" s="128">
        <v>219.62</v>
      </c>
    </row>
    <row r="169" spans="1:4">
      <c r="A169" s="130" t="s">
        <v>3772</v>
      </c>
      <c r="B169" s="126" t="s">
        <v>3773</v>
      </c>
      <c r="C169" s="127" t="s">
        <v>2081</v>
      </c>
      <c r="D169" s="128">
        <v>219.62</v>
      </c>
    </row>
    <row r="170" spans="1:4">
      <c r="A170" s="130" t="s">
        <v>3774</v>
      </c>
      <c r="B170" s="126" t="s">
        <v>3775</v>
      </c>
      <c r="C170" s="127" t="s">
        <v>2081</v>
      </c>
      <c r="D170" s="128">
        <v>145.12</v>
      </c>
    </row>
    <row r="171" spans="1:4">
      <c r="A171" s="130" t="s">
        <v>3776</v>
      </c>
      <c r="B171" s="126" t="s">
        <v>3777</v>
      </c>
      <c r="C171" s="127" t="s">
        <v>2081</v>
      </c>
      <c r="D171" s="128">
        <v>133.88</v>
      </c>
    </row>
    <row r="172" spans="1:4">
      <c r="A172" s="130" t="s">
        <v>3778</v>
      </c>
      <c r="B172" s="126" t="s">
        <v>3779</v>
      </c>
      <c r="C172" s="127" t="s">
        <v>2081</v>
      </c>
      <c r="D172" s="128">
        <v>338.21</v>
      </c>
    </row>
    <row r="173" spans="1:4">
      <c r="A173" s="130" t="s">
        <v>3780</v>
      </c>
      <c r="B173" s="126" t="s">
        <v>3781</v>
      </c>
      <c r="C173" s="127" t="s">
        <v>2081</v>
      </c>
      <c r="D173" s="128">
        <v>338.21</v>
      </c>
    </row>
    <row r="174" spans="1:4">
      <c r="A174" s="130" t="s">
        <v>3782</v>
      </c>
      <c r="B174" s="126" t="s">
        <v>3783</v>
      </c>
      <c r="C174" s="127" t="s">
        <v>2081</v>
      </c>
      <c r="D174" s="128">
        <v>329.43</v>
      </c>
    </row>
    <row r="175" spans="1:4">
      <c r="A175" s="130" t="s">
        <v>3784</v>
      </c>
      <c r="B175" s="126" t="s">
        <v>3785</v>
      </c>
      <c r="C175" s="127" t="s">
        <v>2081</v>
      </c>
      <c r="D175" s="128">
        <v>1773.43</v>
      </c>
    </row>
    <row r="176" spans="1:4">
      <c r="A176" s="130" t="s">
        <v>3786</v>
      </c>
      <c r="B176" s="126" t="s">
        <v>3787</v>
      </c>
      <c r="C176" s="127" t="s">
        <v>2081</v>
      </c>
      <c r="D176" s="128">
        <v>1857.99</v>
      </c>
    </row>
    <row r="177" spans="1:4">
      <c r="A177" s="130" t="s">
        <v>3788</v>
      </c>
      <c r="B177" s="126" t="s">
        <v>3789</v>
      </c>
      <c r="C177" s="127" t="s">
        <v>2081</v>
      </c>
      <c r="D177" s="128">
        <v>1605.42</v>
      </c>
    </row>
    <row r="178" spans="1:4">
      <c r="A178" s="130" t="s">
        <v>3790</v>
      </c>
      <c r="B178" s="126" t="s">
        <v>3791</v>
      </c>
      <c r="C178" s="127" t="s">
        <v>2081</v>
      </c>
      <c r="D178" s="128">
        <v>1098.0999999999999</v>
      </c>
    </row>
    <row r="179" spans="1:4">
      <c r="A179" s="130" t="s">
        <v>3792</v>
      </c>
      <c r="B179" s="126" t="s">
        <v>3793</v>
      </c>
      <c r="C179" s="127" t="s">
        <v>2081</v>
      </c>
      <c r="D179" s="128">
        <v>1182.6500000000001</v>
      </c>
    </row>
    <row r="180" spans="1:4">
      <c r="A180" s="130" t="s">
        <v>3794</v>
      </c>
      <c r="B180" s="126" t="s">
        <v>3795</v>
      </c>
      <c r="C180" s="127" t="s">
        <v>2081</v>
      </c>
      <c r="D180" s="128">
        <v>1816.26</v>
      </c>
    </row>
    <row r="181" spans="1:4">
      <c r="A181" s="130" t="s">
        <v>3796</v>
      </c>
      <c r="B181" s="126" t="s">
        <v>3797</v>
      </c>
      <c r="C181" s="127" t="s">
        <v>2081</v>
      </c>
      <c r="D181" s="128">
        <v>1688.88</v>
      </c>
    </row>
    <row r="182" spans="1:4">
      <c r="A182" s="130" t="s">
        <v>3798</v>
      </c>
      <c r="B182" s="126" t="s">
        <v>3799</v>
      </c>
      <c r="C182" s="127" t="s">
        <v>2081</v>
      </c>
      <c r="D182" s="128">
        <v>718.16</v>
      </c>
    </row>
    <row r="183" spans="1:4">
      <c r="A183" s="127" t="s">
        <v>3800</v>
      </c>
      <c r="B183" s="126" t="s">
        <v>3801</v>
      </c>
      <c r="C183" s="127" t="s">
        <v>2081</v>
      </c>
      <c r="D183" s="128">
        <v>633.6</v>
      </c>
    </row>
    <row r="184" spans="1:4">
      <c r="A184" s="125" t="s">
        <v>3802</v>
      </c>
      <c r="B184" s="126"/>
      <c r="C184" s="127"/>
      <c r="D184" s="128"/>
    </row>
    <row r="185" spans="1:4">
      <c r="A185" s="129" t="s">
        <v>3803</v>
      </c>
      <c r="B185" s="126"/>
      <c r="C185" s="127"/>
      <c r="D185" s="128"/>
    </row>
    <row r="186" spans="1:4">
      <c r="A186" s="130" t="s">
        <v>3804</v>
      </c>
      <c r="B186" s="126" t="s">
        <v>3805</v>
      </c>
      <c r="C186" s="127" t="s">
        <v>2086</v>
      </c>
      <c r="D186" s="128">
        <v>15.51</v>
      </c>
    </row>
    <row r="187" spans="1:4">
      <c r="A187" s="130" t="s">
        <v>3806</v>
      </c>
      <c r="B187" s="126" t="s">
        <v>3807</v>
      </c>
      <c r="C187" s="127" t="s">
        <v>2086</v>
      </c>
      <c r="D187" s="128">
        <v>24.63</v>
      </c>
    </row>
    <row r="188" spans="1:4">
      <c r="A188" s="130" t="s">
        <v>3808</v>
      </c>
      <c r="B188" s="126" t="s">
        <v>3809</v>
      </c>
      <c r="C188" s="127" t="s">
        <v>2086</v>
      </c>
      <c r="D188" s="128">
        <v>24.63</v>
      </c>
    </row>
    <row r="189" spans="1:4">
      <c r="A189" s="130" t="s">
        <v>3810</v>
      </c>
      <c r="B189" s="126" t="s">
        <v>3811</v>
      </c>
      <c r="C189" s="127" t="s">
        <v>2086</v>
      </c>
      <c r="D189" s="128">
        <v>19.05</v>
      </c>
    </row>
    <row r="190" spans="1:4">
      <c r="A190" s="130" t="s">
        <v>3812</v>
      </c>
      <c r="B190" s="126" t="s">
        <v>3813</v>
      </c>
      <c r="C190" s="127" t="s">
        <v>2086</v>
      </c>
      <c r="D190" s="128">
        <v>18.78</v>
      </c>
    </row>
    <row r="191" spans="1:4">
      <c r="A191" s="130" t="s">
        <v>3814</v>
      </c>
      <c r="B191" s="126" t="s">
        <v>3815</v>
      </c>
      <c r="C191" s="127" t="s">
        <v>2086</v>
      </c>
      <c r="D191" s="128">
        <v>19.05</v>
      </c>
    </row>
    <row r="192" spans="1:4">
      <c r="A192" s="130" t="s">
        <v>3816</v>
      </c>
      <c r="B192" s="126" t="s">
        <v>3817</v>
      </c>
      <c r="C192" s="127" t="s">
        <v>2086</v>
      </c>
      <c r="D192" s="128">
        <v>18.91</v>
      </c>
    </row>
    <row r="193" spans="1:4">
      <c r="A193" s="130" t="s">
        <v>3818</v>
      </c>
      <c r="B193" s="126" t="s">
        <v>3819</v>
      </c>
      <c r="C193" s="127" t="s">
        <v>2086</v>
      </c>
      <c r="D193" s="128">
        <v>21.68</v>
      </c>
    </row>
    <row r="194" spans="1:4">
      <c r="A194" s="130" t="s">
        <v>3820</v>
      </c>
      <c r="B194" s="126" t="s">
        <v>3821</v>
      </c>
      <c r="C194" s="127" t="s">
        <v>2086</v>
      </c>
      <c r="D194" s="128">
        <v>38.090000000000003</v>
      </c>
    </row>
    <row r="195" spans="1:4">
      <c r="A195" s="130" t="s">
        <v>3822</v>
      </c>
      <c r="B195" s="126" t="s">
        <v>3823</v>
      </c>
      <c r="C195" s="127" t="s">
        <v>2086</v>
      </c>
      <c r="D195" s="128">
        <v>33.25</v>
      </c>
    </row>
    <row r="196" spans="1:4">
      <c r="A196" s="130" t="s">
        <v>3824</v>
      </c>
      <c r="B196" s="126" t="s">
        <v>3825</v>
      </c>
      <c r="C196" s="127" t="s">
        <v>2086</v>
      </c>
      <c r="D196" s="128">
        <v>30.24</v>
      </c>
    </row>
    <row r="197" spans="1:4">
      <c r="A197" s="130" t="s">
        <v>3826</v>
      </c>
      <c r="B197" s="126" t="s">
        <v>3827</v>
      </c>
      <c r="C197" s="127" t="s">
        <v>2086</v>
      </c>
      <c r="D197" s="128">
        <v>14.89</v>
      </c>
    </row>
    <row r="198" spans="1:4">
      <c r="A198" s="130" t="s">
        <v>3828</v>
      </c>
      <c r="B198" s="126" t="s">
        <v>3829</v>
      </c>
      <c r="C198" s="127" t="s">
        <v>2086</v>
      </c>
      <c r="D198" s="128">
        <v>29.65</v>
      </c>
    </row>
    <row r="199" spans="1:4">
      <c r="A199" s="130" t="s">
        <v>3830</v>
      </c>
      <c r="B199" s="126" t="s">
        <v>3831</v>
      </c>
      <c r="C199" s="127" t="s">
        <v>2086</v>
      </c>
      <c r="D199" s="128">
        <v>43.14</v>
      </c>
    </row>
    <row r="200" spans="1:4">
      <c r="A200" s="130" t="s">
        <v>3832</v>
      </c>
      <c r="B200" s="126" t="s">
        <v>3833</v>
      </c>
      <c r="C200" s="127" t="s">
        <v>2086</v>
      </c>
      <c r="D200" s="128">
        <v>90.71</v>
      </c>
    </row>
    <row r="201" spans="1:4">
      <c r="A201" s="130" t="s">
        <v>3834</v>
      </c>
      <c r="B201" s="126" t="s">
        <v>3835</v>
      </c>
      <c r="C201" s="127" t="s">
        <v>2086</v>
      </c>
      <c r="D201" s="128">
        <v>141.1</v>
      </c>
    </row>
    <row r="202" spans="1:4">
      <c r="A202" s="130" t="s">
        <v>3836</v>
      </c>
      <c r="B202" s="126" t="s">
        <v>3837</v>
      </c>
      <c r="C202" s="127" t="s">
        <v>2086</v>
      </c>
      <c r="D202" s="128">
        <v>201.57</v>
      </c>
    </row>
    <row r="203" spans="1:4">
      <c r="A203" s="130" t="s">
        <v>3838</v>
      </c>
      <c r="B203" s="126" t="s">
        <v>3839</v>
      </c>
      <c r="C203" s="127" t="s">
        <v>2086</v>
      </c>
      <c r="D203" s="128">
        <v>93.43</v>
      </c>
    </row>
    <row r="204" spans="1:4">
      <c r="A204" s="130" t="s">
        <v>3840</v>
      </c>
      <c r="B204" s="126" t="s">
        <v>3841</v>
      </c>
      <c r="C204" s="127" t="s">
        <v>2086</v>
      </c>
      <c r="D204" s="128">
        <v>22.41</v>
      </c>
    </row>
    <row r="205" spans="1:4">
      <c r="A205" s="130" t="s">
        <v>3842</v>
      </c>
      <c r="B205" s="126" t="s">
        <v>3843</v>
      </c>
      <c r="C205" s="127" t="s">
        <v>2086</v>
      </c>
      <c r="D205" s="128">
        <v>5.81</v>
      </c>
    </row>
    <row r="206" spans="1:4">
      <c r="A206" s="130" t="s">
        <v>3844</v>
      </c>
      <c r="B206" s="126" t="s">
        <v>3845</v>
      </c>
      <c r="C206" s="127" t="s">
        <v>2086</v>
      </c>
      <c r="D206" s="128">
        <v>93.43</v>
      </c>
    </row>
    <row r="207" spans="1:4">
      <c r="A207" s="130" t="s">
        <v>3846</v>
      </c>
      <c r="B207" s="126" t="s">
        <v>3847</v>
      </c>
      <c r="C207" s="127" t="s">
        <v>2086</v>
      </c>
      <c r="D207" s="128">
        <v>57.49</v>
      </c>
    </row>
    <row r="208" spans="1:4">
      <c r="A208" s="130" t="s">
        <v>3848</v>
      </c>
      <c r="B208" s="126" t="s">
        <v>3849</v>
      </c>
      <c r="C208" s="127" t="s">
        <v>2086</v>
      </c>
      <c r="D208" s="128">
        <v>49.02</v>
      </c>
    </row>
    <row r="209" spans="1:4">
      <c r="A209" s="130" t="s">
        <v>3850</v>
      </c>
      <c r="B209" s="126" t="s">
        <v>3851</v>
      </c>
      <c r="C209" s="127" t="s">
        <v>2086</v>
      </c>
      <c r="D209" s="128">
        <v>14.43</v>
      </c>
    </row>
    <row r="210" spans="1:4">
      <c r="A210" s="130" t="s">
        <v>3852</v>
      </c>
      <c r="B210" s="126" t="s">
        <v>3853</v>
      </c>
      <c r="C210" s="127" t="s">
        <v>2086</v>
      </c>
      <c r="D210" s="128">
        <v>13.18</v>
      </c>
    </row>
    <row r="211" spans="1:4">
      <c r="A211" s="130" t="s">
        <v>3854</v>
      </c>
      <c r="B211" s="126" t="s">
        <v>3855</v>
      </c>
      <c r="C211" s="127" t="s">
        <v>2086</v>
      </c>
      <c r="D211" s="128">
        <v>17.77</v>
      </c>
    </row>
    <row r="212" spans="1:4">
      <c r="A212" s="130" t="s">
        <v>3856</v>
      </c>
      <c r="B212" s="126" t="s">
        <v>3857</v>
      </c>
      <c r="C212" s="127" t="s">
        <v>2086</v>
      </c>
      <c r="D212" s="128">
        <v>14.66</v>
      </c>
    </row>
    <row r="213" spans="1:4">
      <c r="A213" s="130" t="s">
        <v>3858</v>
      </c>
      <c r="B213" s="126" t="s">
        <v>3859</v>
      </c>
      <c r="C213" s="127" t="s">
        <v>2086</v>
      </c>
      <c r="D213" s="128">
        <v>22.38</v>
      </c>
    </row>
    <row r="214" spans="1:4">
      <c r="A214" s="130" t="s">
        <v>3860</v>
      </c>
      <c r="B214" s="126" t="s">
        <v>3861</v>
      </c>
      <c r="C214" s="127" t="s">
        <v>2086</v>
      </c>
      <c r="D214" s="128">
        <v>22.41</v>
      </c>
    </row>
    <row r="215" spans="1:4">
      <c r="A215" s="130" t="s">
        <v>3862</v>
      </c>
      <c r="B215" s="126" t="s">
        <v>3863</v>
      </c>
      <c r="C215" s="127" t="s">
        <v>2086</v>
      </c>
      <c r="D215" s="128">
        <v>35.96</v>
      </c>
    </row>
    <row r="216" spans="1:4">
      <c r="A216" s="130" t="s">
        <v>3864</v>
      </c>
      <c r="B216" s="126" t="s">
        <v>3865</v>
      </c>
      <c r="C216" s="127" t="s">
        <v>2086</v>
      </c>
      <c r="D216" s="128">
        <v>23.71</v>
      </c>
    </row>
    <row r="217" spans="1:4">
      <c r="A217" s="130" t="s">
        <v>3866</v>
      </c>
      <c r="B217" s="126" t="s">
        <v>3867</v>
      </c>
      <c r="C217" s="127" t="s">
        <v>2086</v>
      </c>
      <c r="D217" s="128">
        <v>34.31</v>
      </c>
    </row>
    <row r="218" spans="1:4">
      <c r="A218" s="130" t="s">
        <v>3868</v>
      </c>
      <c r="B218" s="126" t="s">
        <v>3869</v>
      </c>
      <c r="C218" s="127" t="s">
        <v>2086</v>
      </c>
      <c r="D218" s="128">
        <v>35.69</v>
      </c>
    </row>
    <row r="219" spans="1:4">
      <c r="A219" s="127" t="s">
        <v>3870</v>
      </c>
      <c r="B219" s="126" t="s">
        <v>3871</v>
      </c>
      <c r="C219" s="127" t="s">
        <v>2086</v>
      </c>
      <c r="D219" s="128">
        <v>15.87</v>
      </c>
    </row>
    <row r="220" spans="1:4">
      <c r="A220" s="125" t="s">
        <v>2090</v>
      </c>
      <c r="B220" s="126"/>
      <c r="C220" s="127"/>
      <c r="D220" s="128"/>
    </row>
    <row r="221" spans="1:4">
      <c r="A221" s="125" t="s">
        <v>2091</v>
      </c>
      <c r="B221" s="126"/>
      <c r="C221" s="127"/>
      <c r="D221" s="128"/>
    </row>
    <row r="222" spans="1:4">
      <c r="A222" s="125" t="s">
        <v>3872</v>
      </c>
      <c r="B222" s="126"/>
      <c r="C222" s="127"/>
      <c r="D222" s="128"/>
    </row>
    <row r="223" spans="1:4">
      <c r="A223" s="129" t="s">
        <v>3873</v>
      </c>
      <c r="B223" s="126"/>
      <c r="C223" s="127"/>
      <c r="D223" s="128"/>
    </row>
    <row r="224" spans="1:4">
      <c r="A224" s="127" t="s">
        <v>3874</v>
      </c>
      <c r="B224" s="126" t="s">
        <v>3875</v>
      </c>
      <c r="C224" s="127" t="s">
        <v>35</v>
      </c>
      <c r="D224" s="128">
        <v>248.08</v>
      </c>
    </row>
    <row r="225" spans="1:4">
      <c r="A225" s="129" t="s">
        <v>3876</v>
      </c>
      <c r="B225" s="126"/>
      <c r="C225" s="127"/>
      <c r="D225" s="128"/>
    </row>
    <row r="226" spans="1:4">
      <c r="A226" s="130" t="s">
        <v>3877</v>
      </c>
      <c r="B226" s="126" t="s">
        <v>3878</v>
      </c>
      <c r="C226" s="127" t="s">
        <v>35</v>
      </c>
      <c r="D226" s="128">
        <v>377.51</v>
      </c>
    </row>
    <row r="227" spans="1:4">
      <c r="A227" s="130" t="s">
        <v>3879</v>
      </c>
      <c r="B227" s="126" t="s">
        <v>3880</v>
      </c>
      <c r="C227" s="127" t="s">
        <v>35</v>
      </c>
      <c r="D227" s="128">
        <v>601.42999999999995</v>
      </c>
    </row>
    <row r="228" spans="1:4">
      <c r="A228" s="130" t="s">
        <v>3881</v>
      </c>
      <c r="B228" s="126" t="s">
        <v>3882</v>
      </c>
      <c r="C228" s="127" t="s">
        <v>35</v>
      </c>
      <c r="D228" s="128">
        <v>661.81</v>
      </c>
    </row>
    <row r="229" spans="1:4">
      <c r="A229" s="130" t="s">
        <v>3883</v>
      </c>
      <c r="B229" s="126" t="s">
        <v>3884</v>
      </c>
      <c r="C229" s="127" t="s">
        <v>35</v>
      </c>
      <c r="D229" s="128">
        <v>818.23</v>
      </c>
    </row>
    <row r="230" spans="1:4">
      <c r="A230" s="130" t="s">
        <v>3885</v>
      </c>
      <c r="B230" s="126" t="s">
        <v>3886</v>
      </c>
      <c r="C230" s="127" t="s">
        <v>35</v>
      </c>
      <c r="D230" s="128">
        <v>972.61</v>
      </c>
    </row>
    <row r="231" spans="1:4">
      <c r="A231" s="127" t="s">
        <v>3887</v>
      </c>
      <c r="B231" s="126" t="s">
        <v>3888</v>
      </c>
      <c r="C231" s="127" t="s">
        <v>26</v>
      </c>
      <c r="D231" s="128">
        <v>63.19</v>
      </c>
    </row>
    <row r="232" spans="1:4">
      <c r="A232" s="129" t="s">
        <v>3889</v>
      </c>
      <c r="B232" s="126"/>
      <c r="C232" s="127"/>
      <c r="D232" s="128"/>
    </row>
    <row r="233" spans="1:4">
      <c r="A233" s="130" t="s">
        <v>3890</v>
      </c>
      <c r="B233" s="126" t="s">
        <v>3891</v>
      </c>
      <c r="C233" s="127" t="s">
        <v>26</v>
      </c>
      <c r="D233" s="128">
        <v>98.1</v>
      </c>
    </row>
    <row r="234" spans="1:4">
      <c r="A234" s="130" t="s">
        <v>3892</v>
      </c>
      <c r="B234" s="126" t="s">
        <v>3893</v>
      </c>
      <c r="C234" s="127" t="s">
        <v>26</v>
      </c>
      <c r="D234" s="128">
        <v>100.56</v>
      </c>
    </row>
    <row r="235" spans="1:4">
      <c r="A235" s="130" t="s">
        <v>3894</v>
      </c>
      <c r="B235" s="126" t="s">
        <v>3895</v>
      </c>
      <c r="C235" s="127" t="s">
        <v>26</v>
      </c>
      <c r="D235" s="128">
        <v>129.49</v>
      </c>
    </row>
    <row r="236" spans="1:4">
      <c r="A236" s="130" t="s">
        <v>3896</v>
      </c>
      <c r="B236" s="126" t="s">
        <v>3897</v>
      </c>
      <c r="C236" s="127" t="s">
        <v>26</v>
      </c>
      <c r="D236" s="128">
        <v>108.52</v>
      </c>
    </row>
    <row r="237" spans="1:4">
      <c r="A237" s="130" t="s">
        <v>3898</v>
      </c>
      <c r="B237" s="126" t="s">
        <v>3899</v>
      </c>
      <c r="C237" s="127" t="s">
        <v>26</v>
      </c>
      <c r="D237" s="128">
        <v>145.4</v>
      </c>
    </row>
    <row r="238" spans="1:4">
      <c r="A238" s="130" t="s">
        <v>3900</v>
      </c>
      <c r="B238" s="126" t="s">
        <v>3901</v>
      </c>
      <c r="C238" s="127" t="s">
        <v>26</v>
      </c>
      <c r="D238" s="128">
        <v>188.89</v>
      </c>
    </row>
    <row r="239" spans="1:4">
      <c r="A239" s="130" t="s">
        <v>3902</v>
      </c>
      <c r="B239" s="126" t="s">
        <v>3903</v>
      </c>
      <c r="C239" s="127" t="s">
        <v>26</v>
      </c>
      <c r="D239" s="128">
        <v>192.58</v>
      </c>
    </row>
    <row r="240" spans="1:4">
      <c r="A240" s="130" t="s">
        <v>3904</v>
      </c>
      <c r="B240" s="126" t="s">
        <v>3905</v>
      </c>
      <c r="C240" s="127" t="s">
        <v>26</v>
      </c>
      <c r="D240" s="128">
        <v>213.06</v>
      </c>
    </row>
    <row r="241" spans="1:4">
      <c r="A241" s="130" t="s">
        <v>3906</v>
      </c>
      <c r="B241" s="126" t="s">
        <v>3907</v>
      </c>
      <c r="C241" s="127" t="s">
        <v>26</v>
      </c>
      <c r="D241" s="128">
        <v>247.25</v>
      </c>
    </row>
    <row r="242" spans="1:4">
      <c r="A242" s="127" t="s">
        <v>3908</v>
      </c>
      <c r="B242" s="126" t="s">
        <v>3909</v>
      </c>
      <c r="C242" s="127" t="s">
        <v>26</v>
      </c>
      <c r="D242" s="128">
        <v>276.54000000000002</v>
      </c>
    </row>
    <row r="243" spans="1:4">
      <c r="A243" s="129" t="s">
        <v>3910</v>
      </c>
      <c r="B243" s="126"/>
      <c r="C243" s="127"/>
      <c r="D243" s="128"/>
    </row>
    <row r="244" spans="1:4">
      <c r="A244" s="130" t="s">
        <v>3911</v>
      </c>
      <c r="B244" s="126" t="s">
        <v>3912</v>
      </c>
      <c r="C244" s="127" t="s">
        <v>26</v>
      </c>
      <c r="D244" s="128">
        <v>109.77</v>
      </c>
    </row>
    <row r="245" spans="1:4">
      <c r="A245" s="130" t="s">
        <v>3913</v>
      </c>
      <c r="B245" s="126" t="s">
        <v>3914</v>
      </c>
      <c r="C245" s="127" t="s">
        <v>26</v>
      </c>
      <c r="D245" s="128">
        <v>215.69</v>
      </c>
    </row>
    <row r="246" spans="1:4">
      <c r="A246" s="127" t="s">
        <v>3915</v>
      </c>
      <c r="B246" s="126" t="s">
        <v>3916</v>
      </c>
      <c r="C246" s="127" t="s">
        <v>26</v>
      </c>
      <c r="D246" s="128">
        <v>293.04000000000002</v>
      </c>
    </row>
    <row r="247" spans="1:4">
      <c r="A247" s="129" t="s">
        <v>3917</v>
      </c>
      <c r="B247" s="126"/>
      <c r="C247" s="127"/>
      <c r="D247" s="128"/>
    </row>
    <row r="248" spans="1:4">
      <c r="A248" s="130" t="s">
        <v>3918</v>
      </c>
      <c r="B248" s="126" t="s">
        <v>3919</v>
      </c>
      <c r="C248" s="127" t="s">
        <v>26</v>
      </c>
      <c r="D248" s="128">
        <v>53.57</v>
      </c>
    </row>
    <row r="249" spans="1:4">
      <c r="A249" s="130" t="s">
        <v>3920</v>
      </c>
      <c r="B249" s="126" t="s">
        <v>3921</v>
      </c>
      <c r="C249" s="127" t="s">
        <v>26</v>
      </c>
      <c r="D249" s="128">
        <v>55.58</v>
      </c>
    </row>
    <row r="250" spans="1:4">
      <c r="A250" s="130" t="s">
        <v>3922</v>
      </c>
      <c r="B250" s="126" t="s">
        <v>3923</v>
      </c>
      <c r="C250" s="127" t="s">
        <v>26</v>
      </c>
      <c r="D250" s="128">
        <v>80.709999999999994</v>
      </c>
    </row>
    <row r="251" spans="1:4">
      <c r="A251" s="130" t="s">
        <v>3924</v>
      </c>
      <c r="B251" s="126" t="s">
        <v>3925</v>
      </c>
      <c r="C251" s="127" t="s">
        <v>26</v>
      </c>
      <c r="D251" s="128">
        <v>62.44</v>
      </c>
    </row>
    <row r="252" spans="1:4">
      <c r="A252" s="130" t="s">
        <v>3926</v>
      </c>
      <c r="B252" s="126" t="s">
        <v>3927</v>
      </c>
      <c r="C252" s="127" t="s">
        <v>26</v>
      </c>
      <c r="D252" s="128">
        <v>94.22</v>
      </c>
    </row>
    <row r="253" spans="1:4">
      <c r="A253" s="130" t="s">
        <v>3928</v>
      </c>
      <c r="B253" s="126" t="s">
        <v>3929</v>
      </c>
      <c r="C253" s="127" t="s">
        <v>26</v>
      </c>
      <c r="D253" s="128">
        <v>45.27</v>
      </c>
    </row>
    <row r="254" spans="1:4">
      <c r="A254" s="130" t="s">
        <v>3930</v>
      </c>
      <c r="B254" s="126" t="s">
        <v>3931</v>
      </c>
      <c r="C254" s="127" t="s">
        <v>26</v>
      </c>
      <c r="D254" s="128">
        <v>46.42</v>
      </c>
    </row>
    <row r="255" spans="1:4">
      <c r="A255" s="130" t="s">
        <v>3932</v>
      </c>
      <c r="B255" s="126" t="s">
        <v>3933</v>
      </c>
      <c r="C255" s="127" t="s">
        <v>26</v>
      </c>
      <c r="D255" s="128">
        <v>63.98</v>
      </c>
    </row>
    <row r="256" spans="1:4">
      <c r="A256" s="130" t="s">
        <v>3934</v>
      </c>
      <c r="B256" s="126" t="s">
        <v>3935</v>
      </c>
      <c r="C256" s="127" t="s">
        <v>26</v>
      </c>
      <c r="D256" s="128">
        <v>52.36</v>
      </c>
    </row>
    <row r="257" spans="1:4">
      <c r="A257" s="130" t="s">
        <v>3936</v>
      </c>
      <c r="B257" s="126" t="s">
        <v>3937</v>
      </c>
      <c r="C257" s="127" t="s">
        <v>26</v>
      </c>
      <c r="D257" s="128">
        <v>54.67</v>
      </c>
    </row>
    <row r="258" spans="1:4">
      <c r="A258" s="130" t="s">
        <v>3938</v>
      </c>
      <c r="B258" s="126" t="s">
        <v>3939</v>
      </c>
      <c r="C258" s="127" t="s">
        <v>26</v>
      </c>
      <c r="D258" s="128">
        <v>106.5</v>
      </c>
    </row>
    <row r="259" spans="1:4">
      <c r="A259" s="130" t="s">
        <v>3940</v>
      </c>
      <c r="B259" s="126" t="s">
        <v>3941</v>
      </c>
      <c r="C259" s="127" t="s">
        <v>26</v>
      </c>
      <c r="D259" s="128">
        <v>109.58</v>
      </c>
    </row>
    <row r="260" spans="1:4">
      <c r="A260" s="130" t="s">
        <v>3942</v>
      </c>
      <c r="B260" s="126" t="s">
        <v>3943</v>
      </c>
      <c r="C260" s="127" t="s">
        <v>26</v>
      </c>
      <c r="D260" s="128">
        <v>123.74</v>
      </c>
    </row>
    <row r="261" spans="1:4">
      <c r="A261" s="130" t="s">
        <v>3944</v>
      </c>
      <c r="B261" s="126" t="s">
        <v>3945</v>
      </c>
      <c r="C261" s="127" t="s">
        <v>26</v>
      </c>
      <c r="D261" s="128">
        <v>177.56</v>
      </c>
    </row>
    <row r="262" spans="1:4">
      <c r="A262" s="130" t="s">
        <v>3946</v>
      </c>
      <c r="B262" s="126" t="s">
        <v>3947</v>
      </c>
      <c r="C262" s="127" t="s">
        <v>26</v>
      </c>
      <c r="D262" s="128">
        <v>89.42</v>
      </c>
    </row>
    <row r="263" spans="1:4">
      <c r="A263" s="130" t="s">
        <v>3948</v>
      </c>
      <c r="B263" s="126" t="s">
        <v>3949</v>
      </c>
      <c r="C263" s="127" t="s">
        <v>26</v>
      </c>
      <c r="D263" s="128">
        <v>91.9</v>
      </c>
    </row>
    <row r="264" spans="1:4">
      <c r="A264" s="130" t="s">
        <v>3950</v>
      </c>
      <c r="B264" s="126" t="s">
        <v>3951</v>
      </c>
      <c r="C264" s="127" t="s">
        <v>26</v>
      </c>
      <c r="D264" s="128">
        <v>100.45</v>
      </c>
    </row>
    <row r="265" spans="1:4">
      <c r="A265" s="130" t="s">
        <v>3952</v>
      </c>
      <c r="B265" s="126" t="s">
        <v>3953</v>
      </c>
      <c r="C265" s="127" t="s">
        <v>26</v>
      </c>
      <c r="D265" s="128">
        <v>121.87</v>
      </c>
    </row>
    <row r="266" spans="1:4">
      <c r="A266" s="127" t="s">
        <v>3954</v>
      </c>
      <c r="B266" s="126" t="s">
        <v>3955</v>
      </c>
      <c r="C266" s="127" t="s">
        <v>26</v>
      </c>
      <c r="D266" s="128">
        <v>138.25</v>
      </c>
    </row>
    <row r="267" spans="1:4">
      <c r="A267" s="129" t="s">
        <v>3956</v>
      </c>
      <c r="B267" s="126"/>
      <c r="C267" s="127"/>
      <c r="D267" s="128"/>
    </row>
    <row r="268" spans="1:4">
      <c r="A268" s="130" t="s">
        <v>3957</v>
      </c>
      <c r="B268" s="126" t="s">
        <v>3958</v>
      </c>
      <c r="C268" s="127" t="s">
        <v>26</v>
      </c>
      <c r="D268" s="128">
        <v>82.51</v>
      </c>
    </row>
    <row r="269" spans="1:4">
      <c r="A269" s="130" t="s">
        <v>3959</v>
      </c>
      <c r="B269" s="126" t="s">
        <v>3960</v>
      </c>
      <c r="C269" s="127" t="s">
        <v>42</v>
      </c>
      <c r="D269" s="128">
        <v>21.68</v>
      </c>
    </row>
    <row r="270" spans="1:4">
      <c r="A270" s="127" t="s">
        <v>3961</v>
      </c>
      <c r="B270" s="126" t="s">
        <v>3962</v>
      </c>
      <c r="C270" s="127" t="s">
        <v>42</v>
      </c>
      <c r="D270" s="128">
        <v>24.58</v>
      </c>
    </row>
    <row r="271" spans="1:4">
      <c r="A271" s="129" t="s">
        <v>3963</v>
      </c>
      <c r="B271" s="126"/>
      <c r="C271" s="127"/>
      <c r="D271" s="128"/>
    </row>
    <row r="272" spans="1:4">
      <c r="A272" s="130" t="s">
        <v>3964</v>
      </c>
      <c r="B272" s="126" t="s">
        <v>3965</v>
      </c>
      <c r="C272" s="127" t="s">
        <v>26</v>
      </c>
      <c r="D272" s="128">
        <v>49.4</v>
      </c>
    </row>
    <row r="273" spans="1:4">
      <c r="A273" s="130" t="s">
        <v>3966</v>
      </c>
      <c r="B273" s="126" t="s">
        <v>3967</v>
      </c>
      <c r="C273" s="127" t="s">
        <v>26</v>
      </c>
      <c r="D273" s="128">
        <v>74.48</v>
      </c>
    </row>
    <row r="274" spans="1:4">
      <c r="A274" s="130" t="s">
        <v>3968</v>
      </c>
      <c r="B274" s="126" t="s">
        <v>3969</v>
      </c>
      <c r="C274" s="127" t="s">
        <v>26</v>
      </c>
      <c r="D274" s="128">
        <v>60.09</v>
      </c>
    </row>
    <row r="275" spans="1:4">
      <c r="A275" s="130" t="s">
        <v>3970</v>
      </c>
      <c r="B275" s="126" t="s">
        <v>3971</v>
      </c>
      <c r="C275" s="127" t="s">
        <v>26</v>
      </c>
      <c r="D275" s="128">
        <v>79.38</v>
      </c>
    </row>
    <row r="276" spans="1:4">
      <c r="A276" s="130" t="s">
        <v>3972</v>
      </c>
      <c r="B276" s="126" t="s">
        <v>3973</v>
      </c>
      <c r="C276" s="127" t="s">
        <v>26</v>
      </c>
      <c r="D276" s="128">
        <v>104.46</v>
      </c>
    </row>
    <row r="277" spans="1:4">
      <c r="A277" s="130" t="s">
        <v>3974</v>
      </c>
      <c r="B277" s="126" t="s">
        <v>3975</v>
      </c>
      <c r="C277" s="127" t="s">
        <v>26</v>
      </c>
      <c r="D277" s="128">
        <v>55.77</v>
      </c>
    </row>
    <row r="278" spans="1:4">
      <c r="A278" s="130" t="s">
        <v>3976</v>
      </c>
      <c r="B278" s="126" t="s">
        <v>3977</v>
      </c>
      <c r="C278" s="127" t="s">
        <v>26</v>
      </c>
      <c r="D278" s="128">
        <v>100.28</v>
      </c>
    </row>
    <row r="279" spans="1:4">
      <c r="A279" s="130" t="s">
        <v>3978</v>
      </c>
      <c r="B279" s="126" t="s">
        <v>3979</v>
      </c>
      <c r="C279" s="127" t="s">
        <v>26</v>
      </c>
      <c r="D279" s="128">
        <v>111.87</v>
      </c>
    </row>
    <row r="280" spans="1:4">
      <c r="A280" s="130" t="s">
        <v>3980</v>
      </c>
      <c r="B280" s="126" t="s">
        <v>3981</v>
      </c>
      <c r="C280" s="127" t="s">
        <v>26</v>
      </c>
      <c r="D280" s="128">
        <v>109.06</v>
      </c>
    </row>
    <row r="281" spans="1:4">
      <c r="A281" s="130" t="s">
        <v>3982</v>
      </c>
      <c r="B281" s="126" t="s">
        <v>3983</v>
      </c>
      <c r="C281" s="127" t="s">
        <v>26</v>
      </c>
      <c r="D281" s="128">
        <v>126.43</v>
      </c>
    </row>
    <row r="282" spans="1:4">
      <c r="A282" s="130" t="s">
        <v>3984</v>
      </c>
      <c r="B282" s="126" t="s">
        <v>3985</v>
      </c>
      <c r="C282" s="127" t="s">
        <v>26</v>
      </c>
      <c r="D282" s="128">
        <v>80.760000000000005</v>
      </c>
    </row>
    <row r="283" spans="1:4">
      <c r="A283" s="127" t="s">
        <v>3986</v>
      </c>
      <c r="B283" s="126" t="s">
        <v>3987</v>
      </c>
      <c r="C283" s="127" t="s">
        <v>26</v>
      </c>
      <c r="D283" s="128">
        <v>96.2</v>
      </c>
    </row>
    <row r="284" spans="1:4">
      <c r="A284" s="129" t="s">
        <v>3988</v>
      </c>
      <c r="B284" s="126"/>
      <c r="C284" s="127"/>
      <c r="D284" s="128"/>
    </row>
    <row r="285" spans="1:4">
      <c r="A285" s="127" t="s">
        <v>3989</v>
      </c>
      <c r="B285" s="126" t="s">
        <v>3990</v>
      </c>
      <c r="C285" s="127" t="s">
        <v>26</v>
      </c>
      <c r="D285" s="128">
        <v>64.62</v>
      </c>
    </row>
    <row r="286" spans="1:4">
      <c r="A286" s="129" t="s">
        <v>3991</v>
      </c>
      <c r="B286" s="126"/>
      <c r="C286" s="127"/>
      <c r="D286" s="128"/>
    </row>
    <row r="287" spans="1:4">
      <c r="A287" s="127" t="s">
        <v>3992</v>
      </c>
      <c r="B287" s="126" t="s">
        <v>3993</v>
      </c>
      <c r="C287" s="127" t="s">
        <v>26</v>
      </c>
      <c r="D287" s="128">
        <v>74.39</v>
      </c>
    </row>
    <row r="288" spans="1:4">
      <c r="A288" s="129" t="s">
        <v>3994</v>
      </c>
      <c r="B288" s="126"/>
      <c r="C288" s="127"/>
      <c r="D288" s="128"/>
    </row>
    <row r="289" spans="1:4">
      <c r="A289" s="130" t="s">
        <v>3995</v>
      </c>
      <c r="B289" s="126" t="s">
        <v>3996</v>
      </c>
      <c r="C289" s="127" t="s">
        <v>26</v>
      </c>
      <c r="D289" s="128">
        <v>235.14</v>
      </c>
    </row>
    <row r="290" spans="1:4">
      <c r="A290" s="130" t="s">
        <v>3997</v>
      </c>
      <c r="B290" s="126" t="s">
        <v>3998</v>
      </c>
      <c r="C290" s="127" t="s">
        <v>26</v>
      </c>
      <c r="D290" s="128">
        <v>205.28</v>
      </c>
    </row>
    <row r="291" spans="1:4">
      <c r="A291" s="130" t="s">
        <v>3999</v>
      </c>
      <c r="B291" s="126" t="s">
        <v>4000</v>
      </c>
      <c r="C291" s="127" t="s">
        <v>26</v>
      </c>
      <c r="D291" s="128">
        <v>251.83</v>
      </c>
    </row>
    <row r="292" spans="1:4">
      <c r="A292" s="127" t="s">
        <v>4001</v>
      </c>
      <c r="B292" s="126" t="s">
        <v>4002</v>
      </c>
      <c r="C292" s="127" t="s">
        <v>26</v>
      </c>
      <c r="D292" s="128">
        <v>257.26</v>
      </c>
    </row>
    <row r="293" spans="1:4">
      <c r="A293" s="129" t="s">
        <v>4003</v>
      </c>
      <c r="B293" s="126"/>
      <c r="C293" s="127"/>
      <c r="D293" s="128"/>
    </row>
    <row r="294" spans="1:4">
      <c r="A294" s="130" t="s">
        <v>4004</v>
      </c>
      <c r="B294" s="126" t="s">
        <v>4005</v>
      </c>
      <c r="C294" s="127" t="s">
        <v>26</v>
      </c>
      <c r="D294" s="128">
        <v>745.19</v>
      </c>
    </row>
    <row r="295" spans="1:4">
      <c r="A295" s="130" t="s">
        <v>4006</v>
      </c>
      <c r="B295" s="126" t="s">
        <v>4007</v>
      </c>
      <c r="C295" s="127" t="s">
        <v>26</v>
      </c>
      <c r="D295" s="128">
        <v>432.59</v>
      </c>
    </row>
    <row r="296" spans="1:4">
      <c r="A296" s="127" t="s">
        <v>4008</v>
      </c>
      <c r="B296" s="126" t="s">
        <v>4009</v>
      </c>
      <c r="C296" s="127" t="s">
        <v>2081</v>
      </c>
      <c r="D296" s="128">
        <v>39.21</v>
      </c>
    </row>
    <row r="297" spans="1:4">
      <c r="A297" s="125" t="s">
        <v>4010</v>
      </c>
      <c r="B297" s="126"/>
      <c r="C297" s="127"/>
      <c r="D297" s="128"/>
    </row>
    <row r="298" spans="1:4">
      <c r="A298" s="129" t="s">
        <v>4011</v>
      </c>
      <c r="B298" s="126"/>
      <c r="C298" s="127"/>
      <c r="D298" s="128"/>
    </row>
    <row r="299" spans="1:4">
      <c r="A299" s="130" t="s">
        <v>4012</v>
      </c>
      <c r="B299" s="126" t="s">
        <v>4013</v>
      </c>
      <c r="C299" s="127" t="s">
        <v>26</v>
      </c>
      <c r="D299" s="128">
        <v>49.81</v>
      </c>
    </row>
    <row r="300" spans="1:4">
      <c r="A300" s="130" t="s">
        <v>4014</v>
      </c>
      <c r="B300" s="126" t="s">
        <v>4015</v>
      </c>
      <c r="C300" s="127" t="s">
        <v>26</v>
      </c>
      <c r="D300" s="128">
        <v>42.35</v>
      </c>
    </row>
    <row r="301" spans="1:4">
      <c r="A301" s="130" t="s">
        <v>4016</v>
      </c>
      <c r="B301" s="126" t="s">
        <v>4017</v>
      </c>
      <c r="C301" s="127" t="s">
        <v>26</v>
      </c>
      <c r="D301" s="128">
        <v>114.03</v>
      </c>
    </row>
    <row r="302" spans="1:4">
      <c r="A302" s="130" t="s">
        <v>4018</v>
      </c>
      <c r="B302" s="126" t="s">
        <v>4019</v>
      </c>
      <c r="C302" s="127" t="s">
        <v>26</v>
      </c>
      <c r="D302" s="128">
        <v>110.7</v>
      </c>
    </row>
    <row r="303" spans="1:4">
      <c r="A303" s="130" t="s">
        <v>4020</v>
      </c>
      <c r="B303" s="126" t="s">
        <v>4021</v>
      </c>
      <c r="C303" s="127" t="s">
        <v>26</v>
      </c>
      <c r="D303" s="128">
        <v>249.24</v>
      </c>
    </row>
    <row r="304" spans="1:4">
      <c r="A304" s="130" t="s">
        <v>4022</v>
      </c>
      <c r="B304" s="126" t="s">
        <v>4023</v>
      </c>
      <c r="C304" s="127" t="s">
        <v>26</v>
      </c>
      <c r="D304" s="128">
        <v>285.5</v>
      </c>
    </row>
    <row r="305" spans="1:4">
      <c r="A305" s="130" t="s">
        <v>4024</v>
      </c>
      <c r="B305" s="126" t="s">
        <v>4025</v>
      </c>
      <c r="C305" s="127" t="s">
        <v>26</v>
      </c>
      <c r="D305" s="128">
        <v>120</v>
      </c>
    </row>
    <row r="306" spans="1:4">
      <c r="A306" s="130" t="s">
        <v>4026</v>
      </c>
      <c r="B306" s="126" t="s">
        <v>4027</v>
      </c>
      <c r="C306" s="127" t="s">
        <v>26</v>
      </c>
      <c r="D306" s="128">
        <v>150.93</v>
      </c>
    </row>
    <row r="307" spans="1:4">
      <c r="A307" s="130" t="s">
        <v>4028</v>
      </c>
      <c r="B307" s="126" t="s">
        <v>4029</v>
      </c>
      <c r="C307" s="127" t="s">
        <v>26</v>
      </c>
      <c r="D307" s="128">
        <v>266.05</v>
      </c>
    </row>
    <row r="308" spans="1:4">
      <c r="A308" s="130" t="s">
        <v>4030</v>
      </c>
      <c r="B308" s="126" t="s">
        <v>4031</v>
      </c>
      <c r="C308" s="127" t="s">
        <v>26</v>
      </c>
      <c r="D308" s="128">
        <v>210.7</v>
      </c>
    </row>
    <row r="309" spans="1:4">
      <c r="A309" s="130" t="s">
        <v>4032</v>
      </c>
      <c r="B309" s="126" t="s">
        <v>4033</v>
      </c>
      <c r="C309" s="127" t="s">
        <v>26</v>
      </c>
      <c r="D309" s="128">
        <v>117.82</v>
      </c>
    </row>
    <row r="310" spans="1:4">
      <c r="A310" s="130" t="s">
        <v>4034</v>
      </c>
      <c r="B310" s="126" t="s">
        <v>4035</v>
      </c>
      <c r="C310" s="127" t="s">
        <v>26</v>
      </c>
      <c r="D310" s="128">
        <v>115.58</v>
      </c>
    </row>
    <row r="311" spans="1:4">
      <c r="A311" s="130" t="s">
        <v>4036</v>
      </c>
      <c r="B311" s="126" t="s">
        <v>4037</v>
      </c>
      <c r="C311" s="127" t="s">
        <v>26</v>
      </c>
      <c r="D311" s="128">
        <v>257.7</v>
      </c>
    </row>
    <row r="312" spans="1:4">
      <c r="A312" s="130" t="s">
        <v>4038</v>
      </c>
      <c r="B312" s="126" t="s">
        <v>4039</v>
      </c>
      <c r="C312" s="127" t="s">
        <v>26</v>
      </c>
      <c r="D312" s="128">
        <v>283.35000000000002</v>
      </c>
    </row>
    <row r="313" spans="1:4">
      <c r="A313" s="130" t="s">
        <v>4040</v>
      </c>
      <c r="B313" s="126" t="s">
        <v>4041</v>
      </c>
      <c r="C313" s="127" t="s">
        <v>26</v>
      </c>
      <c r="D313" s="128">
        <v>210.7</v>
      </c>
    </row>
    <row r="314" spans="1:4">
      <c r="A314" s="130" t="s">
        <v>4042</v>
      </c>
      <c r="B314" s="126" t="s">
        <v>4043</v>
      </c>
      <c r="C314" s="127" t="s">
        <v>26</v>
      </c>
      <c r="D314" s="128">
        <v>20.3</v>
      </c>
    </row>
    <row r="315" spans="1:4">
      <c r="A315" s="130" t="s">
        <v>4044</v>
      </c>
      <c r="B315" s="126" t="s">
        <v>4045</v>
      </c>
      <c r="C315" s="127" t="s">
        <v>26</v>
      </c>
      <c r="D315" s="128">
        <v>202.08</v>
      </c>
    </row>
    <row r="316" spans="1:4">
      <c r="A316" s="130" t="s">
        <v>4046</v>
      </c>
      <c r="B316" s="126" t="s">
        <v>4047</v>
      </c>
      <c r="C316" s="127" t="s">
        <v>26</v>
      </c>
      <c r="D316" s="128">
        <v>220.06</v>
      </c>
    </row>
    <row r="317" spans="1:4">
      <c r="A317" s="130" t="s">
        <v>4048</v>
      </c>
      <c r="B317" s="126" t="s">
        <v>4049</v>
      </c>
      <c r="C317" s="127" t="s">
        <v>26</v>
      </c>
      <c r="D317" s="128">
        <v>409.78</v>
      </c>
    </row>
    <row r="318" spans="1:4">
      <c r="A318" s="127" t="s">
        <v>4050</v>
      </c>
      <c r="B318" s="126" t="s">
        <v>4051</v>
      </c>
      <c r="C318" s="127" t="s">
        <v>26</v>
      </c>
      <c r="D318" s="128">
        <v>318.26</v>
      </c>
    </row>
    <row r="319" spans="1:4">
      <c r="A319" s="129" t="s">
        <v>4052</v>
      </c>
      <c r="B319" s="126"/>
      <c r="C319" s="127"/>
      <c r="D319" s="128"/>
    </row>
    <row r="320" spans="1:4">
      <c r="A320" s="130" t="s">
        <v>4053</v>
      </c>
      <c r="B320" s="126" t="s">
        <v>4054</v>
      </c>
      <c r="C320" s="127" t="s">
        <v>26</v>
      </c>
      <c r="D320" s="128">
        <v>412.71</v>
      </c>
    </row>
    <row r="321" spans="1:4">
      <c r="A321" s="130" t="s">
        <v>4055</v>
      </c>
      <c r="B321" s="126" t="s">
        <v>4056</v>
      </c>
      <c r="C321" s="127" t="s">
        <v>26</v>
      </c>
      <c r="D321" s="128">
        <v>1368.21</v>
      </c>
    </row>
    <row r="322" spans="1:4">
      <c r="A322" s="130" t="s">
        <v>4057</v>
      </c>
      <c r="B322" s="126" t="s">
        <v>4058</v>
      </c>
      <c r="C322" s="127" t="s">
        <v>26</v>
      </c>
      <c r="D322" s="128">
        <v>165.72</v>
      </c>
    </row>
    <row r="323" spans="1:4">
      <c r="A323" s="127" t="s">
        <v>4059</v>
      </c>
      <c r="B323" s="126" t="s">
        <v>4060</v>
      </c>
      <c r="C323" s="127" t="s">
        <v>26</v>
      </c>
      <c r="D323" s="128">
        <v>174.04</v>
      </c>
    </row>
    <row r="324" spans="1:4">
      <c r="A324" s="129" t="s">
        <v>4061</v>
      </c>
      <c r="B324" s="126"/>
      <c r="C324" s="127"/>
      <c r="D324" s="128"/>
    </row>
    <row r="325" spans="1:4">
      <c r="A325" s="127" t="s">
        <v>4062</v>
      </c>
      <c r="B325" s="126" t="s">
        <v>4063</v>
      </c>
      <c r="C325" s="127" t="s">
        <v>26</v>
      </c>
      <c r="D325" s="128">
        <v>178.94</v>
      </c>
    </row>
    <row r="326" spans="1:4">
      <c r="A326" s="125" t="s">
        <v>2092</v>
      </c>
      <c r="B326" s="126"/>
      <c r="C326" s="127"/>
      <c r="D326" s="128"/>
    </row>
    <row r="327" spans="1:4">
      <c r="A327" s="125" t="s">
        <v>2091</v>
      </c>
      <c r="B327" s="126"/>
      <c r="C327" s="127"/>
      <c r="D327" s="128"/>
    </row>
    <row r="328" spans="1:4">
      <c r="A328" s="125" t="s">
        <v>4064</v>
      </c>
      <c r="B328" s="126"/>
      <c r="C328" s="127"/>
      <c r="D328" s="128"/>
    </row>
    <row r="329" spans="1:4">
      <c r="A329" s="129" t="s">
        <v>4065</v>
      </c>
      <c r="B329" s="126"/>
      <c r="C329" s="127"/>
      <c r="D329" s="128"/>
    </row>
    <row r="330" spans="1:4">
      <c r="A330" s="130" t="s">
        <v>4066</v>
      </c>
      <c r="B330" s="126" t="s">
        <v>4067</v>
      </c>
      <c r="C330" s="127" t="s">
        <v>2081</v>
      </c>
      <c r="D330" s="128">
        <v>31.53</v>
      </c>
    </row>
    <row r="331" spans="1:4">
      <c r="A331" s="130" t="s">
        <v>4068</v>
      </c>
      <c r="B331" s="126" t="s">
        <v>4069</v>
      </c>
      <c r="C331" s="127" t="s">
        <v>2081</v>
      </c>
      <c r="D331" s="128">
        <v>41.64</v>
      </c>
    </row>
    <row r="332" spans="1:4">
      <c r="A332" s="130" t="s">
        <v>4070</v>
      </c>
      <c r="B332" s="126" t="s">
        <v>4071</v>
      </c>
      <c r="C332" s="127" t="s">
        <v>2081</v>
      </c>
      <c r="D332" s="128">
        <v>155.31</v>
      </c>
    </row>
    <row r="333" spans="1:4">
      <c r="A333" s="130" t="s">
        <v>4072</v>
      </c>
      <c r="B333" s="126" t="s">
        <v>4073</v>
      </c>
      <c r="C333" s="127" t="s">
        <v>2081</v>
      </c>
      <c r="D333" s="128">
        <v>146.53</v>
      </c>
    </row>
    <row r="334" spans="1:4">
      <c r="A334" s="130" t="s">
        <v>4074</v>
      </c>
      <c r="B334" s="126" t="s">
        <v>4075</v>
      </c>
      <c r="C334" s="127" t="s">
        <v>2081</v>
      </c>
      <c r="D334" s="128">
        <v>70.150000000000006</v>
      </c>
    </row>
    <row r="335" spans="1:4">
      <c r="A335" s="130" t="s">
        <v>4076</v>
      </c>
      <c r="B335" s="126" t="s">
        <v>4077</v>
      </c>
      <c r="C335" s="127" t="s">
        <v>2081</v>
      </c>
      <c r="D335" s="128">
        <v>326.45999999999998</v>
      </c>
    </row>
    <row r="336" spans="1:4">
      <c r="A336" s="130" t="s">
        <v>4078</v>
      </c>
      <c r="B336" s="126" t="s">
        <v>4079</v>
      </c>
      <c r="C336" s="127" t="s">
        <v>2081</v>
      </c>
      <c r="D336" s="128">
        <v>67.989999999999995</v>
      </c>
    </row>
    <row r="337" spans="1:4">
      <c r="A337" s="130" t="s">
        <v>4080</v>
      </c>
      <c r="B337" s="126" t="s">
        <v>4081</v>
      </c>
      <c r="C337" s="127" t="s">
        <v>2081</v>
      </c>
      <c r="D337" s="128">
        <v>597.64</v>
      </c>
    </row>
    <row r="338" spans="1:4">
      <c r="A338" s="130" t="s">
        <v>4082</v>
      </c>
      <c r="B338" s="126" t="s">
        <v>4083</v>
      </c>
      <c r="C338" s="127" t="s">
        <v>2081</v>
      </c>
      <c r="D338" s="128">
        <v>41.64</v>
      </c>
    </row>
    <row r="339" spans="1:4">
      <c r="A339" s="130" t="s">
        <v>4084</v>
      </c>
      <c r="B339" s="126" t="s">
        <v>4085</v>
      </c>
      <c r="C339" s="127" t="s">
        <v>2081</v>
      </c>
      <c r="D339" s="128">
        <v>174.49</v>
      </c>
    </row>
    <row r="340" spans="1:4">
      <c r="A340" s="130" t="s">
        <v>4086</v>
      </c>
      <c r="B340" s="126" t="s">
        <v>4087</v>
      </c>
      <c r="C340" s="127" t="s">
        <v>2081</v>
      </c>
      <c r="D340" s="128">
        <v>34.53</v>
      </c>
    </row>
    <row r="341" spans="1:4">
      <c r="A341" s="130" t="s">
        <v>4088</v>
      </c>
      <c r="B341" s="126" t="s">
        <v>4089</v>
      </c>
      <c r="C341" s="127" t="s">
        <v>2081</v>
      </c>
      <c r="D341" s="128">
        <v>40.18</v>
      </c>
    </row>
    <row r="342" spans="1:4">
      <c r="A342" s="130" t="s">
        <v>4090</v>
      </c>
      <c r="B342" s="126" t="s">
        <v>4091</v>
      </c>
      <c r="C342" s="127" t="s">
        <v>2081</v>
      </c>
      <c r="D342" s="128">
        <v>327.24</v>
      </c>
    </row>
    <row r="343" spans="1:4">
      <c r="A343" s="130" t="s">
        <v>4092</v>
      </c>
      <c r="B343" s="126" t="s">
        <v>4093</v>
      </c>
      <c r="C343" s="127" t="s">
        <v>2081</v>
      </c>
      <c r="D343" s="128">
        <v>355.7</v>
      </c>
    </row>
    <row r="344" spans="1:4">
      <c r="A344" s="130" t="s">
        <v>4094</v>
      </c>
      <c r="B344" s="126" t="s">
        <v>4095</v>
      </c>
      <c r="C344" s="127" t="s">
        <v>2081</v>
      </c>
      <c r="D344" s="128">
        <v>107.68</v>
      </c>
    </row>
    <row r="345" spans="1:4">
      <c r="A345" s="130" t="s">
        <v>4096</v>
      </c>
      <c r="B345" s="126" t="s">
        <v>4097</v>
      </c>
      <c r="C345" s="127" t="s">
        <v>2081</v>
      </c>
      <c r="D345" s="128">
        <v>158.96</v>
      </c>
    </row>
    <row r="346" spans="1:4">
      <c r="A346" s="130" t="s">
        <v>4098</v>
      </c>
      <c r="B346" s="126" t="s">
        <v>4099</v>
      </c>
      <c r="C346" s="127" t="s">
        <v>2081</v>
      </c>
      <c r="D346" s="128">
        <v>218.11</v>
      </c>
    </row>
    <row r="347" spans="1:4">
      <c r="A347" s="130" t="s">
        <v>4100</v>
      </c>
      <c r="B347" s="126" t="s">
        <v>4101</v>
      </c>
      <c r="C347" s="127" t="s">
        <v>2081</v>
      </c>
      <c r="D347" s="128">
        <v>241.06</v>
      </c>
    </row>
    <row r="348" spans="1:4">
      <c r="A348" s="127" t="s">
        <v>4102</v>
      </c>
      <c r="B348" s="126" t="s">
        <v>4103</v>
      </c>
      <c r="C348" s="127" t="s">
        <v>2081</v>
      </c>
      <c r="D348" s="128">
        <v>758.13</v>
      </c>
    </row>
    <row r="349" spans="1:4">
      <c r="A349" s="129" t="s">
        <v>4104</v>
      </c>
      <c r="B349" s="126"/>
      <c r="C349" s="127"/>
      <c r="D349" s="128"/>
    </row>
    <row r="350" spans="1:4">
      <c r="A350" s="130" t="s">
        <v>4105</v>
      </c>
      <c r="B350" s="126" t="s">
        <v>4106</v>
      </c>
      <c r="C350" s="127" t="s">
        <v>2081</v>
      </c>
      <c r="D350" s="128">
        <v>607.41</v>
      </c>
    </row>
    <row r="351" spans="1:4">
      <c r="A351" s="130" t="s">
        <v>4107</v>
      </c>
      <c r="B351" s="126" t="s">
        <v>4108</v>
      </c>
      <c r="C351" s="127" t="s">
        <v>2081</v>
      </c>
      <c r="D351" s="128">
        <v>608.9</v>
      </c>
    </row>
    <row r="352" spans="1:4">
      <c r="A352" s="127" t="s">
        <v>4109</v>
      </c>
      <c r="B352" s="126" t="s">
        <v>4110</v>
      </c>
      <c r="C352" s="127" t="s">
        <v>2081</v>
      </c>
      <c r="D352" s="128">
        <v>425.8</v>
      </c>
    </row>
    <row r="353" spans="1:4">
      <c r="A353" s="129" t="s">
        <v>4111</v>
      </c>
      <c r="B353" s="126"/>
      <c r="C353" s="127"/>
      <c r="D353" s="128"/>
    </row>
    <row r="354" spans="1:4">
      <c r="A354" s="130" t="s">
        <v>4112</v>
      </c>
      <c r="B354" s="126" t="s">
        <v>4113</v>
      </c>
      <c r="C354" s="127" t="s">
        <v>42</v>
      </c>
      <c r="D354" s="128">
        <v>818.02</v>
      </c>
    </row>
    <row r="355" spans="1:4">
      <c r="A355" s="130" t="s">
        <v>4114</v>
      </c>
      <c r="B355" s="126" t="s">
        <v>4115</v>
      </c>
      <c r="C355" s="127" t="s">
        <v>2081</v>
      </c>
      <c r="D355" s="128">
        <v>1534.05</v>
      </c>
    </row>
    <row r="356" spans="1:4">
      <c r="A356" s="130" t="s">
        <v>4116</v>
      </c>
      <c r="B356" s="126" t="s">
        <v>4117</v>
      </c>
      <c r="C356" s="127" t="s">
        <v>2081</v>
      </c>
      <c r="D356" s="128">
        <v>1992.96</v>
      </c>
    </row>
    <row r="357" spans="1:4">
      <c r="A357" s="130" t="s">
        <v>4118</v>
      </c>
      <c r="B357" s="126" t="s">
        <v>4119</v>
      </c>
      <c r="C357" s="127" t="s">
        <v>2081</v>
      </c>
      <c r="D357" s="128">
        <v>153.46</v>
      </c>
    </row>
    <row r="358" spans="1:4">
      <c r="A358" s="130" t="s">
        <v>4120</v>
      </c>
      <c r="B358" s="126" t="s">
        <v>4121</v>
      </c>
      <c r="C358" s="127" t="s">
        <v>2081</v>
      </c>
      <c r="D358" s="128">
        <v>338.84</v>
      </c>
    </row>
    <row r="359" spans="1:4">
      <c r="A359" s="130" t="s">
        <v>4122</v>
      </c>
      <c r="B359" s="126" t="s">
        <v>4123</v>
      </c>
      <c r="C359" s="127" t="s">
        <v>2081</v>
      </c>
      <c r="D359" s="128">
        <v>77.680000000000007</v>
      </c>
    </row>
    <row r="360" spans="1:4">
      <c r="A360" s="130" t="s">
        <v>4124</v>
      </c>
      <c r="B360" s="126" t="s">
        <v>4125</v>
      </c>
      <c r="C360" s="127" t="s">
        <v>2081</v>
      </c>
      <c r="D360" s="128">
        <v>490.17</v>
      </c>
    </row>
    <row r="361" spans="1:4">
      <c r="A361" s="130" t="s">
        <v>4126</v>
      </c>
      <c r="B361" s="126" t="s">
        <v>4127</v>
      </c>
      <c r="C361" s="127" t="s">
        <v>2081</v>
      </c>
      <c r="D361" s="128">
        <v>322.17</v>
      </c>
    </row>
    <row r="362" spans="1:4">
      <c r="A362" s="130" t="s">
        <v>4128</v>
      </c>
      <c r="B362" s="126" t="s">
        <v>4129</v>
      </c>
      <c r="C362" s="127" t="s">
        <v>2081</v>
      </c>
      <c r="D362" s="128">
        <v>635.89</v>
      </c>
    </row>
    <row r="363" spans="1:4">
      <c r="A363" s="130" t="s">
        <v>4130</v>
      </c>
      <c r="B363" s="126" t="s">
        <v>4131</v>
      </c>
      <c r="C363" s="127" t="s">
        <v>2081</v>
      </c>
      <c r="D363" s="128">
        <v>13689.17</v>
      </c>
    </row>
    <row r="364" spans="1:4">
      <c r="A364" s="130" t="s">
        <v>4132</v>
      </c>
      <c r="B364" s="126" t="s">
        <v>4133</v>
      </c>
      <c r="C364" s="127" t="s">
        <v>2081</v>
      </c>
      <c r="D364" s="128">
        <v>1973.27</v>
      </c>
    </row>
    <row r="365" spans="1:4">
      <c r="A365" s="130" t="s">
        <v>4134</v>
      </c>
      <c r="B365" s="126" t="s">
        <v>4135</v>
      </c>
      <c r="C365" s="127" t="s">
        <v>2081</v>
      </c>
      <c r="D365" s="128">
        <v>3855.51</v>
      </c>
    </row>
    <row r="366" spans="1:4">
      <c r="A366" s="130" t="s">
        <v>4136</v>
      </c>
      <c r="B366" s="126" t="s">
        <v>4137</v>
      </c>
      <c r="C366" s="127" t="s">
        <v>42</v>
      </c>
      <c r="D366" s="128">
        <v>1201.8</v>
      </c>
    </row>
    <row r="367" spans="1:4">
      <c r="A367" s="130" t="s">
        <v>4138</v>
      </c>
      <c r="B367" s="126" t="s">
        <v>4139</v>
      </c>
      <c r="C367" s="127" t="s">
        <v>2081</v>
      </c>
      <c r="D367" s="128">
        <v>409.3</v>
      </c>
    </row>
    <row r="368" spans="1:4">
      <c r="A368" s="130" t="s">
        <v>4140</v>
      </c>
      <c r="B368" s="126" t="s">
        <v>4141</v>
      </c>
      <c r="C368" s="127" t="s">
        <v>2081</v>
      </c>
      <c r="D368" s="128">
        <v>1753.4</v>
      </c>
    </row>
    <row r="369" spans="1:4">
      <c r="A369" s="127" t="s">
        <v>4142</v>
      </c>
      <c r="B369" s="126" t="s">
        <v>4143</v>
      </c>
      <c r="C369" s="127" t="s">
        <v>2081</v>
      </c>
      <c r="D369" s="128">
        <v>3433.44</v>
      </c>
    </row>
    <row r="370" spans="1:4">
      <c r="A370" s="129" t="s">
        <v>4144</v>
      </c>
      <c r="B370" s="126"/>
      <c r="C370" s="127"/>
      <c r="D370" s="128"/>
    </row>
    <row r="371" spans="1:4">
      <c r="A371" s="130" t="s">
        <v>4145</v>
      </c>
      <c r="B371" s="126" t="s">
        <v>4146</v>
      </c>
      <c r="C371" s="127" t="s">
        <v>2081</v>
      </c>
      <c r="D371" s="128">
        <v>9.5</v>
      </c>
    </row>
    <row r="372" spans="1:4">
      <c r="A372" s="130" t="s">
        <v>4147</v>
      </c>
      <c r="B372" s="126" t="s">
        <v>4148</v>
      </c>
      <c r="C372" s="127" t="s">
        <v>2081</v>
      </c>
      <c r="D372" s="128">
        <v>27.99</v>
      </c>
    </row>
    <row r="373" spans="1:4">
      <c r="A373" s="130" t="s">
        <v>4149</v>
      </c>
      <c r="B373" s="126" t="s">
        <v>4150</v>
      </c>
      <c r="C373" s="127" t="s">
        <v>2081</v>
      </c>
      <c r="D373" s="128">
        <v>28.9</v>
      </c>
    </row>
    <row r="374" spans="1:4">
      <c r="A374" s="130" t="s">
        <v>4151</v>
      </c>
      <c r="B374" s="126" t="s">
        <v>4152</v>
      </c>
      <c r="C374" s="127" t="s">
        <v>2081</v>
      </c>
      <c r="D374" s="128">
        <v>5.18</v>
      </c>
    </row>
    <row r="375" spans="1:4">
      <c r="A375" s="130" t="s">
        <v>4153</v>
      </c>
      <c r="B375" s="126" t="s">
        <v>4154</v>
      </c>
      <c r="C375" s="127" t="s">
        <v>2081</v>
      </c>
      <c r="D375" s="128">
        <v>23.79</v>
      </c>
    </row>
    <row r="376" spans="1:4">
      <c r="A376" s="130" t="s">
        <v>4155</v>
      </c>
      <c r="B376" s="126" t="s">
        <v>4156</v>
      </c>
      <c r="C376" s="127" t="s">
        <v>2081</v>
      </c>
      <c r="D376" s="128">
        <v>2.52</v>
      </c>
    </row>
    <row r="377" spans="1:4">
      <c r="A377" s="130" t="s">
        <v>4157</v>
      </c>
      <c r="B377" s="126" t="s">
        <v>4158</v>
      </c>
      <c r="C377" s="127" t="s">
        <v>2081</v>
      </c>
      <c r="D377" s="128">
        <v>46.21</v>
      </c>
    </row>
    <row r="378" spans="1:4">
      <c r="A378" s="130" t="s">
        <v>4159</v>
      </c>
      <c r="B378" s="126" t="s">
        <v>4160</v>
      </c>
      <c r="C378" s="127" t="s">
        <v>42</v>
      </c>
      <c r="D378" s="128">
        <v>2.09</v>
      </c>
    </row>
    <row r="379" spans="1:4">
      <c r="A379" s="130" t="s">
        <v>4161</v>
      </c>
      <c r="B379" s="126" t="s">
        <v>4162</v>
      </c>
      <c r="C379" s="127" t="s">
        <v>42</v>
      </c>
      <c r="D379" s="128">
        <v>3.32</v>
      </c>
    </row>
    <row r="380" spans="1:4">
      <c r="A380" s="130" t="s">
        <v>4163</v>
      </c>
      <c r="B380" s="126" t="s">
        <v>4164</v>
      </c>
      <c r="C380" s="127" t="s">
        <v>42</v>
      </c>
      <c r="D380" s="128">
        <v>5</v>
      </c>
    </row>
    <row r="381" spans="1:4">
      <c r="A381" s="130" t="s">
        <v>4165</v>
      </c>
      <c r="B381" s="126" t="s">
        <v>4166</v>
      </c>
      <c r="C381" s="127" t="s">
        <v>2081</v>
      </c>
      <c r="D381" s="128">
        <v>2.66</v>
      </c>
    </row>
    <row r="382" spans="1:4">
      <c r="A382" s="130" t="s">
        <v>4167</v>
      </c>
      <c r="B382" s="126" t="s">
        <v>4168</v>
      </c>
      <c r="C382" s="127" t="s">
        <v>2081</v>
      </c>
      <c r="D382" s="128">
        <v>18.61</v>
      </c>
    </row>
    <row r="383" spans="1:4">
      <c r="A383" s="130" t="s">
        <v>4169</v>
      </c>
      <c r="B383" s="126" t="s">
        <v>4170</v>
      </c>
      <c r="C383" s="127" t="s">
        <v>2081</v>
      </c>
      <c r="D383" s="128">
        <v>9.01</v>
      </c>
    </row>
    <row r="384" spans="1:4">
      <c r="A384" s="130" t="s">
        <v>4171</v>
      </c>
      <c r="B384" s="126" t="s">
        <v>4172</v>
      </c>
      <c r="C384" s="127" t="s">
        <v>2081</v>
      </c>
      <c r="D384" s="128">
        <v>15.72</v>
      </c>
    </row>
    <row r="385" spans="1:4">
      <c r="A385" s="130" t="s">
        <v>4173</v>
      </c>
      <c r="B385" s="126" t="s">
        <v>4174</v>
      </c>
      <c r="C385" s="127" t="s">
        <v>2081</v>
      </c>
      <c r="D385" s="128">
        <v>10.52</v>
      </c>
    </row>
    <row r="386" spans="1:4">
      <c r="A386" s="130" t="s">
        <v>4175</v>
      </c>
      <c r="B386" s="126" t="s">
        <v>4176</v>
      </c>
      <c r="C386" s="127" t="s">
        <v>2081</v>
      </c>
      <c r="D386" s="128">
        <v>22.29</v>
      </c>
    </row>
    <row r="387" spans="1:4">
      <c r="A387" s="130" t="s">
        <v>4177</v>
      </c>
      <c r="B387" s="126" t="s">
        <v>4178</v>
      </c>
      <c r="C387" s="127" t="s">
        <v>2081</v>
      </c>
      <c r="D387" s="128">
        <v>24.92</v>
      </c>
    </row>
    <row r="388" spans="1:4">
      <c r="A388" s="130" t="s">
        <v>4179</v>
      </c>
      <c r="B388" s="126" t="s">
        <v>4180</v>
      </c>
      <c r="C388" s="127" t="s">
        <v>2081</v>
      </c>
      <c r="D388" s="128">
        <v>18.88</v>
      </c>
    </row>
    <row r="389" spans="1:4">
      <c r="A389" s="130" t="s">
        <v>4181</v>
      </c>
      <c r="B389" s="126" t="s">
        <v>4182</v>
      </c>
      <c r="C389" s="127" t="s">
        <v>2081</v>
      </c>
      <c r="D389" s="128">
        <v>27.21</v>
      </c>
    </row>
    <row r="390" spans="1:4">
      <c r="A390" s="130" t="s">
        <v>4183</v>
      </c>
      <c r="B390" s="126" t="s">
        <v>4184</v>
      </c>
      <c r="C390" s="127" t="s">
        <v>2081</v>
      </c>
      <c r="D390" s="128">
        <v>20.76</v>
      </c>
    </row>
    <row r="391" spans="1:4">
      <c r="A391" s="130" t="s">
        <v>4185</v>
      </c>
      <c r="B391" s="126" t="s">
        <v>4186</v>
      </c>
      <c r="C391" s="127" t="s">
        <v>2081</v>
      </c>
      <c r="D391" s="128">
        <v>30.01</v>
      </c>
    </row>
    <row r="392" spans="1:4">
      <c r="A392" s="130" t="s">
        <v>4187</v>
      </c>
      <c r="B392" s="126" t="s">
        <v>4188</v>
      </c>
      <c r="C392" s="127" t="s">
        <v>2081</v>
      </c>
      <c r="D392" s="128">
        <v>29.58</v>
      </c>
    </row>
    <row r="393" spans="1:4">
      <c r="A393" s="130" t="s">
        <v>4189</v>
      </c>
      <c r="B393" s="126" t="s">
        <v>4190</v>
      </c>
      <c r="C393" s="127" t="s">
        <v>2081</v>
      </c>
      <c r="D393" s="128">
        <v>11.49</v>
      </c>
    </row>
    <row r="394" spans="1:4">
      <c r="A394" s="130" t="s">
        <v>4191</v>
      </c>
      <c r="B394" s="126" t="s">
        <v>4192</v>
      </c>
      <c r="C394" s="127" t="s">
        <v>2081</v>
      </c>
      <c r="D394" s="128">
        <v>18.57</v>
      </c>
    </row>
    <row r="395" spans="1:4">
      <c r="A395" s="130" t="s">
        <v>4193</v>
      </c>
      <c r="B395" s="126" t="s">
        <v>4194</v>
      </c>
      <c r="C395" s="127" t="s">
        <v>2081</v>
      </c>
      <c r="D395" s="128">
        <v>11.49</v>
      </c>
    </row>
    <row r="396" spans="1:4">
      <c r="A396" s="130" t="s">
        <v>4195</v>
      </c>
      <c r="B396" s="126" t="s">
        <v>4196</v>
      </c>
      <c r="C396" s="127" t="s">
        <v>2081</v>
      </c>
      <c r="D396" s="128">
        <v>3251.48</v>
      </c>
    </row>
    <row r="397" spans="1:4">
      <c r="A397" s="130" t="s">
        <v>4197</v>
      </c>
      <c r="B397" s="126" t="s">
        <v>4198</v>
      </c>
      <c r="C397" s="127" t="s">
        <v>2081</v>
      </c>
      <c r="D397" s="128">
        <v>9.1999999999999993</v>
      </c>
    </row>
    <row r="398" spans="1:4">
      <c r="A398" s="130" t="s">
        <v>4199</v>
      </c>
      <c r="B398" s="126" t="s">
        <v>4200</v>
      </c>
      <c r="C398" s="127" t="s">
        <v>2081</v>
      </c>
      <c r="D398" s="128">
        <v>10.59</v>
      </c>
    </row>
    <row r="399" spans="1:4">
      <c r="A399" s="130" t="s">
        <v>4201</v>
      </c>
      <c r="B399" s="126" t="s">
        <v>4202</v>
      </c>
      <c r="C399" s="127" t="s">
        <v>2081</v>
      </c>
      <c r="D399" s="128">
        <v>5.79</v>
      </c>
    </row>
    <row r="400" spans="1:4">
      <c r="A400" s="130" t="s">
        <v>4203</v>
      </c>
      <c r="B400" s="126" t="s">
        <v>4204</v>
      </c>
      <c r="C400" s="127" t="s">
        <v>2081</v>
      </c>
      <c r="D400" s="128">
        <v>5.79</v>
      </c>
    </row>
    <row r="401" spans="1:4">
      <c r="A401" s="130" t="s">
        <v>4205</v>
      </c>
      <c r="B401" s="126" t="s">
        <v>4206</v>
      </c>
      <c r="C401" s="127" t="s">
        <v>2081</v>
      </c>
      <c r="D401" s="128">
        <v>8.32</v>
      </c>
    </row>
    <row r="402" spans="1:4">
      <c r="A402" s="130" t="s">
        <v>4207</v>
      </c>
      <c r="B402" s="126" t="s">
        <v>4208</v>
      </c>
      <c r="C402" s="127" t="s">
        <v>2081</v>
      </c>
      <c r="D402" s="128">
        <v>3.97</v>
      </c>
    </row>
    <row r="403" spans="1:4">
      <c r="A403" s="130" t="s">
        <v>4209</v>
      </c>
      <c r="B403" s="126" t="s">
        <v>4210</v>
      </c>
      <c r="C403" s="127" t="s">
        <v>2081</v>
      </c>
      <c r="D403" s="128">
        <v>2.13</v>
      </c>
    </row>
    <row r="404" spans="1:4">
      <c r="A404" s="127" t="s">
        <v>4211</v>
      </c>
      <c r="B404" s="126" t="s">
        <v>4212</v>
      </c>
      <c r="C404" s="127" t="s">
        <v>2081</v>
      </c>
      <c r="D404" s="128">
        <v>0.84</v>
      </c>
    </row>
    <row r="405" spans="1:4">
      <c r="A405" s="129" t="s">
        <v>4213</v>
      </c>
      <c r="B405" s="126"/>
      <c r="C405" s="127"/>
      <c r="D405" s="128"/>
    </row>
    <row r="406" spans="1:4">
      <c r="A406" s="130" t="s">
        <v>4214</v>
      </c>
      <c r="B406" s="126" t="s">
        <v>4215</v>
      </c>
      <c r="C406" s="127" t="s">
        <v>2081</v>
      </c>
      <c r="D406" s="128">
        <v>157.81</v>
      </c>
    </row>
    <row r="407" spans="1:4">
      <c r="A407" s="130" t="s">
        <v>4216</v>
      </c>
      <c r="B407" s="126" t="s">
        <v>4217</v>
      </c>
      <c r="C407" s="127" t="s">
        <v>2081</v>
      </c>
      <c r="D407" s="128">
        <v>56.42</v>
      </c>
    </row>
    <row r="408" spans="1:4">
      <c r="A408" s="130" t="s">
        <v>4218</v>
      </c>
      <c r="B408" s="126" t="s">
        <v>4219</v>
      </c>
      <c r="C408" s="127" t="s">
        <v>2081</v>
      </c>
      <c r="D408" s="128">
        <v>62.1</v>
      </c>
    </row>
    <row r="409" spans="1:4">
      <c r="A409" s="130" t="s">
        <v>4220</v>
      </c>
      <c r="B409" s="126" t="s">
        <v>4221</v>
      </c>
      <c r="C409" s="127" t="s">
        <v>2081</v>
      </c>
      <c r="D409" s="128">
        <v>253.4</v>
      </c>
    </row>
    <row r="410" spans="1:4">
      <c r="A410" s="130" t="s">
        <v>4222</v>
      </c>
      <c r="B410" s="126" t="s">
        <v>4223</v>
      </c>
      <c r="C410" s="127" t="s">
        <v>2081</v>
      </c>
      <c r="D410" s="128">
        <v>49.87</v>
      </c>
    </row>
    <row r="411" spans="1:4">
      <c r="A411" s="130" t="s">
        <v>4224</v>
      </c>
      <c r="B411" s="126" t="s">
        <v>4225</v>
      </c>
      <c r="C411" s="127" t="s">
        <v>2081</v>
      </c>
      <c r="D411" s="128">
        <v>45.14</v>
      </c>
    </row>
    <row r="412" spans="1:4">
      <c r="A412" s="130" t="s">
        <v>4226</v>
      </c>
      <c r="B412" s="126" t="s">
        <v>4227</v>
      </c>
      <c r="C412" s="127" t="s">
        <v>2081</v>
      </c>
      <c r="D412" s="128">
        <v>44.9</v>
      </c>
    </row>
    <row r="413" spans="1:4">
      <c r="A413" s="130" t="s">
        <v>4228</v>
      </c>
      <c r="B413" s="126" t="s">
        <v>4229</v>
      </c>
      <c r="C413" s="127" t="s">
        <v>2081</v>
      </c>
      <c r="D413" s="128">
        <v>13.08</v>
      </c>
    </row>
    <row r="414" spans="1:4">
      <c r="A414" s="130" t="s">
        <v>4230</v>
      </c>
      <c r="B414" s="126" t="s">
        <v>4231</v>
      </c>
      <c r="C414" s="127" t="s">
        <v>2081</v>
      </c>
      <c r="D414" s="128">
        <v>32.03</v>
      </c>
    </row>
    <row r="415" spans="1:4">
      <c r="A415" s="130" t="s">
        <v>4232</v>
      </c>
      <c r="B415" s="126" t="s">
        <v>4233</v>
      </c>
      <c r="C415" s="127" t="s">
        <v>2081</v>
      </c>
      <c r="D415" s="128">
        <v>109.68</v>
      </c>
    </row>
    <row r="416" spans="1:4">
      <c r="A416" s="130" t="s">
        <v>4234</v>
      </c>
      <c r="B416" s="126" t="s">
        <v>4235</v>
      </c>
      <c r="C416" s="127" t="s">
        <v>2081</v>
      </c>
      <c r="D416" s="128">
        <v>71.61</v>
      </c>
    </row>
    <row r="417" spans="1:4">
      <c r="A417" s="130" t="s">
        <v>4236</v>
      </c>
      <c r="B417" s="126" t="s">
        <v>4237</v>
      </c>
      <c r="C417" s="127" t="s">
        <v>2081</v>
      </c>
      <c r="D417" s="128">
        <v>124.8</v>
      </c>
    </row>
    <row r="418" spans="1:4">
      <c r="A418" s="130" t="s">
        <v>4238</v>
      </c>
      <c r="B418" s="126" t="s">
        <v>4239</v>
      </c>
      <c r="C418" s="127" t="s">
        <v>2081</v>
      </c>
      <c r="D418" s="128">
        <v>49.01</v>
      </c>
    </row>
    <row r="419" spans="1:4">
      <c r="A419" s="130" t="s">
        <v>4240</v>
      </c>
      <c r="B419" s="126" t="s">
        <v>4241</v>
      </c>
      <c r="C419" s="127" t="s">
        <v>2081</v>
      </c>
      <c r="D419" s="128">
        <v>73.34</v>
      </c>
    </row>
    <row r="420" spans="1:4">
      <c r="A420" s="130" t="s">
        <v>4242</v>
      </c>
      <c r="B420" s="126" t="s">
        <v>4243</v>
      </c>
      <c r="C420" s="127" t="s">
        <v>2081</v>
      </c>
      <c r="D420" s="128">
        <v>70.680000000000007</v>
      </c>
    </row>
    <row r="421" spans="1:4">
      <c r="A421" s="130" t="s">
        <v>4244</v>
      </c>
      <c r="B421" s="126" t="s">
        <v>4245</v>
      </c>
      <c r="C421" s="127" t="s">
        <v>2081</v>
      </c>
      <c r="D421" s="128">
        <v>131.57</v>
      </c>
    </row>
    <row r="422" spans="1:4">
      <c r="A422" s="130" t="s">
        <v>4246</v>
      </c>
      <c r="B422" s="126" t="s">
        <v>4247</v>
      </c>
      <c r="C422" s="127" t="s">
        <v>2081</v>
      </c>
      <c r="D422" s="128">
        <v>98.68</v>
      </c>
    </row>
    <row r="423" spans="1:4">
      <c r="A423" s="130" t="s">
        <v>4248</v>
      </c>
      <c r="B423" s="126" t="s">
        <v>4249</v>
      </c>
      <c r="C423" s="127" t="s">
        <v>2081</v>
      </c>
      <c r="D423" s="128">
        <v>43.51</v>
      </c>
    </row>
    <row r="424" spans="1:4">
      <c r="A424" s="130" t="s">
        <v>4250</v>
      </c>
      <c r="B424" s="126" t="s">
        <v>4251</v>
      </c>
      <c r="C424" s="127" t="s">
        <v>2081</v>
      </c>
      <c r="D424" s="128">
        <v>21.93</v>
      </c>
    </row>
    <row r="425" spans="1:4">
      <c r="A425" s="130" t="s">
        <v>4252</v>
      </c>
      <c r="B425" s="126" t="s">
        <v>4253</v>
      </c>
      <c r="C425" s="127" t="s">
        <v>2081</v>
      </c>
      <c r="D425" s="128">
        <v>144</v>
      </c>
    </row>
    <row r="426" spans="1:4">
      <c r="A426" s="130" t="s">
        <v>4254</v>
      </c>
      <c r="B426" s="126" t="s">
        <v>4255</v>
      </c>
      <c r="C426" s="127" t="s">
        <v>2081</v>
      </c>
      <c r="D426" s="128">
        <v>240.71</v>
      </c>
    </row>
    <row r="427" spans="1:4">
      <c r="A427" s="130" t="s">
        <v>4256</v>
      </c>
      <c r="B427" s="126" t="s">
        <v>4257</v>
      </c>
      <c r="C427" s="127" t="s">
        <v>2081</v>
      </c>
      <c r="D427" s="128">
        <v>230.95</v>
      </c>
    </row>
    <row r="428" spans="1:4">
      <c r="A428" s="130" t="s">
        <v>4258</v>
      </c>
      <c r="B428" s="126" t="s">
        <v>4259</v>
      </c>
      <c r="C428" s="127" t="s">
        <v>2081</v>
      </c>
      <c r="D428" s="128">
        <v>144</v>
      </c>
    </row>
    <row r="429" spans="1:4">
      <c r="A429" s="130" t="s">
        <v>4260</v>
      </c>
      <c r="B429" s="126" t="s">
        <v>4261</v>
      </c>
      <c r="C429" s="127" t="s">
        <v>2081</v>
      </c>
      <c r="D429" s="128">
        <v>63</v>
      </c>
    </row>
    <row r="430" spans="1:4">
      <c r="A430" s="130" t="s">
        <v>4262</v>
      </c>
      <c r="B430" s="126" t="s">
        <v>4263</v>
      </c>
      <c r="C430" s="127" t="s">
        <v>2081</v>
      </c>
      <c r="D430" s="128">
        <v>58.26</v>
      </c>
    </row>
    <row r="431" spans="1:4">
      <c r="A431" s="130" t="s">
        <v>4264</v>
      </c>
      <c r="B431" s="126" t="s">
        <v>4265</v>
      </c>
      <c r="C431" s="127" t="s">
        <v>2081</v>
      </c>
      <c r="D431" s="128">
        <v>25.2</v>
      </c>
    </row>
    <row r="432" spans="1:4">
      <c r="A432" s="130" t="s">
        <v>4266</v>
      </c>
      <c r="B432" s="126" t="s">
        <v>4267</v>
      </c>
      <c r="C432" s="127" t="s">
        <v>2081</v>
      </c>
      <c r="D432" s="128">
        <v>25.1</v>
      </c>
    </row>
    <row r="433" spans="1:4">
      <c r="A433" s="130" t="s">
        <v>4268</v>
      </c>
      <c r="B433" s="126" t="s">
        <v>4269</v>
      </c>
      <c r="C433" s="127" t="s">
        <v>2081</v>
      </c>
      <c r="D433" s="128">
        <v>67.319999999999993</v>
      </c>
    </row>
    <row r="434" spans="1:4">
      <c r="A434" s="130" t="s">
        <v>4270</v>
      </c>
      <c r="B434" s="126" t="s">
        <v>4271</v>
      </c>
      <c r="C434" s="127" t="s">
        <v>2081</v>
      </c>
      <c r="D434" s="128">
        <v>16.82</v>
      </c>
    </row>
    <row r="435" spans="1:4">
      <c r="A435" s="130" t="s">
        <v>4272</v>
      </c>
      <c r="B435" s="126" t="s">
        <v>4273</v>
      </c>
      <c r="C435" s="127" t="s">
        <v>2081</v>
      </c>
      <c r="D435" s="128">
        <v>39.56</v>
      </c>
    </row>
    <row r="436" spans="1:4">
      <c r="A436" s="130" t="s">
        <v>4274</v>
      </c>
      <c r="B436" s="126" t="s">
        <v>4275</v>
      </c>
      <c r="C436" s="127" t="s">
        <v>2081</v>
      </c>
      <c r="D436" s="128">
        <v>761.06</v>
      </c>
    </row>
    <row r="437" spans="1:4">
      <c r="A437" s="130" t="s">
        <v>4276</v>
      </c>
      <c r="B437" s="126" t="s">
        <v>4277</v>
      </c>
      <c r="C437" s="127" t="s">
        <v>2081</v>
      </c>
      <c r="D437" s="128">
        <v>138.30000000000001</v>
      </c>
    </row>
    <row r="438" spans="1:4">
      <c r="A438" s="130" t="s">
        <v>4278</v>
      </c>
      <c r="B438" s="126" t="s">
        <v>4279</v>
      </c>
      <c r="C438" s="127" t="s">
        <v>2081</v>
      </c>
      <c r="D438" s="128">
        <v>175.25</v>
      </c>
    </row>
    <row r="439" spans="1:4">
      <c r="A439" s="130" t="s">
        <v>4280</v>
      </c>
      <c r="B439" s="126" t="s">
        <v>4281</v>
      </c>
      <c r="C439" s="127" t="s">
        <v>2081</v>
      </c>
      <c r="D439" s="128">
        <v>190.45</v>
      </c>
    </row>
    <row r="440" spans="1:4">
      <c r="A440" s="130" t="s">
        <v>4282</v>
      </c>
      <c r="B440" s="126" t="s">
        <v>4283</v>
      </c>
      <c r="C440" s="127" t="s">
        <v>2081</v>
      </c>
      <c r="D440" s="128">
        <v>72.599999999999994</v>
      </c>
    </row>
    <row r="441" spans="1:4">
      <c r="A441" s="130" t="s">
        <v>4284</v>
      </c>
      <c r="B441" s="126" t="s">
        <v>4285</v>
      </c>
      <c r="C441" s="127" t="s">
        <v>2081</v>
      </c>
      <c r="D441" s="128">
        <v>40.04</v>
      </c>
    </row>
    <row r="442" spans="1:4">
      <c r="A442" s="130" t="s">
        <v>4286</v>
      </c>
      <c r="B442" s="126" t="s">
        <v>4287</v>
      </c>
      <c r="C442" s="127" t="s">
        <v>2081</v>
      </c>
      <c r="D442" s="128">
        <v>48.23</v>
      </c>
    </row>
    <row r="443" spans="1:4">
      <c r="A443" s="130" t="s">
        <v>4288</v>
      </c>
      <c r="B443" s="126" t="s">
        <v>4289</v>
      </c>
      <c r="C443" s="127" t="s">
        <v>2081</v>
      </c>
      <c r="D443" s="128">
        <v>70.16</v>
      </c>
    </row>
    <row r="444" spans="1:4">
      <c r="A444" s="127" t="s">
        <v>4290</v>
      </c>
      <c r="B444" s="126" t="s">
        <v>4291</v>
      </c>
      <c r="C444" s="127" t="s">
        <v>2081</v>
      </c>
      <c r="D444" s="128">
        <v>122.64</v>
      </c>
    </row>
    <row r="445" spans="1:4">
      <c r="A445" s="125" t="s">
        <v>4292</v>
      </c>
      <c r="B445" s="126"/>
      <c r="C445" s="127"/>
      <c r="D445" s="128"/>
    </row>
    <row r="446" spans="1:4">
      <c r="A446" s="129" t="s">
        <v>4293</v>
      </c>
      <c r="B446" s="126"/>
      <c r="C446" s="127"/>
      <c r="D446" s="128"/>
    </row>
    <row r="447" spans="1:4">
      <c r="A447" s="127" t="s">
        <v>4294</v>
      </c>
      <c r="B447" s="126" t="s">
        <v>4295</v>
      </c>
      <c r="C447" s="127" t="s">
        <v>2081</v>
      </c>
      <c r="D447" s="128">
        <v>2989.05</v>
      </c>
    </row>
    <row r="448" spans="1:4">
      <c r="A448" s="129" t="s">
        <v>4296</v>
      </c>
      <c r="B448" s="126"/>
      <c r="C448" s="127"/>
      <c r="D448" s="128"/>
    </row>
    <row r="449" spans="1:4">
      <c r="A449" s="130" t="s">
        <v>4297</v>
      </c>
      <c r="B449" s="126" t="s">
        <v>4298</v>
      </c>
      <c r="C449" s="127" t="s">
        <v>2081</v>
      </c>
      <c r="D449" s="128">
        <v>752.41</v>
      </c>
    </row>
    <row r="450" spans="1:4">
      <c r="A450" s="127" t="s">
        <v>4299</v>
      </c>
      <c r="B450" s="126" t="s">
        <v>4300</v>
      </c>
      <c r="C450" s="127" t="s">
        <v>2081</v>
      </c>
      <c r="D450" s="128">
        <v>328.99</v>
      </c>
    </row>
    <row r="451" spans="1:4">
      <c r="A451" s="129" t="s">
        <v>4301</v>
      </c>
      <c r="B451" s="126"/>
      <c r="C451" s="127"/>
      <c r="D451" s="128"/>
    </row>
    <row r="452" spans="1:4">
      <c r="A452" s="130" t="s">
        <v>4302</v>
      </c>
      <c r="B452" s="126" t="s">
        <v>4303</v>
      </c>
      <c r="C452" s="127" t="s">
        <v>2081</v>
      </c>
      <c r="D452" s="128">
        <v>15.25</v>
      </c>
    </row>
    <row r="453" spans="1:4">
      <c r="A453" s="130" t="s">
        <v>4304</v>
      </c>
      <c r="B453" s="126" t="s">
        <v>4305</v>
      </c>
      <c r="C453" s="127" t="s">
        <v>2081</v>
      </c>
      <c r="D453" s="128">
        <v>44.56</v>
      </c>
    </row>
    <row r="454" spans="1:4">
      <c r="A454" s="127" t="s">
        <v>4306</v>
      </c>
      <c r="B454" s="126" t="s">
        <v>4307</v>
      </c>
      <c r="C454" s="127" t="s">
        <v>2081</v>
      </c>
      <c r="D454" s="128">
        <v>102.11</v>
      </c>
    </row>
    <row r="455" spans="1:4">
      <c r="A455" s="129" t="s">
        <v>4308</v>
      </c>
      <c r="B455" s="126"/>
      <c r="C455" s="127"/>
      <c r="D455" s="128"/>
    </row>
    <row r="456" spans="1:4">
      <c r="A456" s="130" t="s">
        <v>4309</v>
      </c>
      <c r="B456" s="126" t="s">
        <v>4310</v>
      </c>
      <c r="C456" s="127" t="s">
        <v>2081</v>
      </c>
      <c r="D456" s="128">
        <v>1078.95</v>
      </c>
    </row>
    <row r="457" spans="1:4">
      <c r="A457" s="130" t="s">
        <v>4311</v>
      </c>
      <c r="B457" s="126" t="s">
        <v>4312</v>
      </c>
      <c r="C457" s="127" t="s">
        <v>2081</v>
      </c>
      <c r="D457" s="128">
        <v>2724.26</v>
      </c>
    </row>
    <row r="458" spans="1:4">
      <c r="A458" s="130" t="s">
        <v>4313</v>
      </c>
      <c r="B458" s="126" t="s">
        <v>4314</v>
      </c>
      <c r="C458" s="127" t="s">
        <v>2081</v>
      </c>
      <c r="D458" s="128">
        <v>1429.5</v>
      </c>
    </row>
    <row r="459" spans="1:4">
      <c r="A459" s="130" t="s">
        <v>4315</v>
      </c>
      <c r="B459" s="126" t="s">
        <v>4316</v>
      </c>
      <c r="C459" s="127" t="s">
        <v>2081</v>
      </c>
      <c r="D459" s="128">
        <v>1491.93</v>
      </c>
    </row>
    <row r="460" spans="1:4">
      <c r="A460" s="130" t="s">
        <v>4317</v>
      </c>
      <c r="B460" s="126" t="s">
        <v>4318</v>
      </c>
      <c r="C460" s="127" t="s">
        <v>2081</v>
      </c>
      <c r="D460" s="128">
        <v>2106</v>
      </c>
    </row>
    <row r="461" spans="1:4">
      <c r="A461" s="127" t="s">
        <v>4319</v>
      </c>
      <c r="B461" s="126" t="s">
        <v>4320</v>
      </c>
      <c r="C461" s="127" t="s">
        <v>2081</v>
      </c>
      <c r="D461" s="128">
        <v>3177.4</v>
      </c>
    </row>
    <row r="462" spans="1:4">
      <c r="A462" s="129" t="s">
        <v>4321</v>
      </c>
      <c r="B462" s="126"/>
      <c r="C462" s="127"/>
      <c r="D462" s="128"/>
    </row>
    <row r="463" spans="1:4">
      <c r="A463" s="130" t="s">
        <v>4322</v>
      </c>
      <c r="B463" s="126" t="s">
        <v>4323</v>
      </c>
      <c r="C463" s="127" t="s">
        <v>2081</v>
      </c>
      <c r="D463" s="128">
        <v>742.65</v>
      </c>
    </row>
    <row r="464" spans="1:4">
      <c r="A464" s="130" t="s">
        <v>4324</v>
      </c>
      <c r="B464" s="126" t="s">
        <v>4325</v>
      </c>
      <c r="C464" s="127" t="s">
        <v>2081</v>
      </c>
      <c r="D464" s="128">
        <v>3080</v>
      </c>
    </row>
    <row r="465" spans="1:4">
      <c r="A465" s="127" t="s">
        <v>4326</v>
      </c>
      <c r="B465" s="126" t="s">
        <v>4327</v>
      </c>
      <c r="C465" s="127" t="s">
        <v>2081</v>
      </c>
      <c r="D465" s="128">
        <v>215</v>
      </c>
    </row>
    <row r="466" spans="1:4">
      <c r="A466" s="129" t="s">
        <v>4328</v>
      </c>
      <c r="B466" s="126"/>
      <c r="C466" s="127"/>
      <c r="D466" s="128"/>
    </row>
    <row r="467" spans="1:4">
      <c r="A467" s="130" t="s">
        <v>4329</v>
      </c>
      <c r="B467" s="126" t="s">
        <v>4330</v>
      </c>
      <c r="C467" s="127" t="s">
        <v>2081</v>
      </c>
      <c r="D467" s="128">
        <v>92.35</v>
      </c>
    </row>
    <row r="468" spans="1:4">
      <c r="A468" s="127" t="s">
        <v>4331</v>
      </c>
      <c r="B468" s="126" t="s">
        <v>4332</v>
      </c>
      <c r="C468" s="127" t="s">
        <v>2081</v>
      </c>
      <c r="D468" s="128">
        <v>735.05</v>
      </c>
    </row>
    <row r="469" spans="1:4">
      <c r="A469" s="129" t="s">
        <v>4333</v>
      </c>
      <c r="B469" s="126"/>
      <c r="C469" s="127"/>
      <c r="D469" s="128"/>
    </row>
    <row r="470" spans="1:4">
      <c r="A470" s="130" t="s">
        <v>4334</v>
      </c>
      <c r="B470" s="126" t="s">
        <v>4335</v>
      </c>
      <c r="C470" s="127" t="s">
        <v>2081</v>
      </c>
      <c r="D470" s="128">
        <v>217.98</v>
      </c>
    </row>
    <row r="471" spans="1:4">
      <c r="A471" s="130" t="s">
        <v>4336</v>
      </c>
      <c r="B471" s="126" t="s">
        <v>4337</v>
      </c>
      <c r="C471" s="127" t="s">
        <v>2081</v>
      </c>
      <c r="D471" s="128">
        <v>1800</v>
      </c>
    </row>
    <row r="472" spans="1:4">
      <c r="A472" s="130" t="s">
        <v>4338</v>
      </c>
      <c r="B472" s="126" t="s">
        <v>4339</v>
      </c>
      <c r="C472" s="127" t="s">
        <v>2081</v>
      </c>
      <c r="D472" s="128">
        <v>285</v>
      </c>
    </row>
    <row r="473" spans="1:4">
      <c r="A473" s="127" t="s">
        <v>4340</v>
      </c>
      <c r="B473" s="126" t="s">
        <v>4341</v>
      </c>
      <c r="C473" s="127" t="s">
        <v>2081</v>
      </c>
      <c r="D473" s="128">
        <v>425</v>
      </c>
    </row>
    <row r="474" spans="1:4">
      <c r="A474" s="129" t="s">
        <v>4342</v>
      </c>
      <c r="B474" s="126"/>
      <c r="C474" s="127"/>
      <c r="D474" s="128"/>
    </row>
    <row r="475" spans="1:4">
      <c r="A475" s="130" t="s">
        <v>4343</v>
      </c>
      <c r="B475" s="126" t="s">
        <v>4344</v>
      </c>
      <c r="C475" s="127" t="s">
        <v>2081</v>
      </c>
      <c r="D475" s="128">
        <v>597</v>
      </c>
    </row>
    <row r="476" spans="1:4">
      <c r="A476" s="127" t="s">
        <v>4345</v>
      </c>
      <c r="B476" s="126" t="s">
        <v>4346</v>
      </c>
      <c r="C476" s="127" t="s">
        <v>2081</v>
      </c>
      <c r="D476" s="128">
        <v>365.5</v>
      </c>
    </row>
    <row r="477" spans="1:4">
      <c r="A477" s="125" t="s">
        <v>4347</v>
      </c>
      <c r="B477" s="126"/>
      <c r="C477" s="127"/>
      <c r="D477" s="128"/>
    </row>
    <row r="478" spans="1:4">
      <c r="A478" s="129" t="s">
        <v>4348</v>
      </c>
      <c r="B478" s="126"/>
      <c r="C478" s="127"/>
      <c r="D478" s="128"/>
    </row>
    <row r="479" spans="1:4">
      <c r="A479" s="130" t="s">
        <v>4349</v>
      </c>
      <c r="B479" s="126" t="s">
        <v>4350</v>
      </c>
      <c r="C479" s="127" t="s">
        <v>2081</v>
      </c>
      <c r="D479" s="128">
        <v>945</v>
      </c>
    </row>
    <row r="480" spans="1:4">
      <c r="A480" s="130" t="s">
        <v>4351</v>
      </c>
      <c r="B480" s="126" t="s">
        <v>4352</v>
      </c>
      <c r="C480" s="127" t="s">
        <v>2081</v>
      </c>
      <c r="D480" s="128">
        <v>1171</v>
      </c>
    </row>
    <row r="481" spans="1:4">
      <c r="A481" s="127" t="s">
        <v>4353</v>
      </c>
      <c r="B481" s="126" t="s">
        <v>4354</v>
      </c>
      <c r="C481" s="127" t="s">
        <v>2081</v>
      </c>
      <c r="D481" s="128">
        <v>3022.61</v>
      </c>
    </row>
    <row r="482" spans="1:4">
      <c r="A482" s="129" t="s">
        <v>4355</v>
      </c>
      <c r="B482" s="126"/>
      <c r="C482" s="127"/>
      <c r="D482" s="128"/>
    </row>
    <row r="483" spans="1:4">
      <c r="A483" s="127" t="s">
        <v>4356</v>
      </c>
      <c r="B483" s="126" t="s">
        <v>4357</v>
      </c>
      <c r="C483" s="127" t="s">
        <v>2081</v>
      </c>
      <c r="D483" s="128">
        <v>14246.89</v>
      </c>
    </row>
    <row r="484" spans="1:4">
      <c r="A484" s="125" t="s">
        <v>4358</v>
      </c>
      <c r="B484" s="126"/>
      <c r="C484" s="127"/>
      <c r="D484" s="128"/>
    </row>
    <row r="485" spans="1:4">
      <c r="A485" s="129" t="s">
        <v>4359</v>
      </c>
      <c r="B485" s="126"/>
      <c r="C485" s="127"/>
      <c r="D485" s="128"/>
    </row>
    <row r="486" spans="1:4">
      <c r="A486" s="130" t="s">
        <v>4360</v>
      </c>
      <c r="B486" s="126" t="s">
        <v>4361</v>
      </c>
      <c r="C486" s="127" t="s">
        <v>2081</v>
      </c>
      <c r="D486" s="128">
        <v>80052.2</v>
      </c>
    </row>
    <row r="487" spans="1:4">
      <c r="A487" s="130" t="s">
        <v>4362</v>
      </c>
      <c r="B487" s="126" t="s">
        <v>4363</v>
      </c>
      <c r="C487" s="127" t="s">
        <v>2081</v>
      </c>
      <c r="D487" s="128">
        <v>67000</v>
      </c>
    </row>
    <row r="488" spans="1:4">
      <c r="A488" s="130" t="s">
        <v>4364</v>
      </c>
      <c r="B488" s="126" t="s">
        <v>4365</v>
      </c>
      <c r="C488" s="127" t="s">
        <v>2081</v>
      </c>
      <c r="D488" s="128">
        <v>85300</v>
      </c>
    </row>
    <row r="489" spans="1:4">
      <c r="A489" s="130" t="s">
        <v>4366</v>
      </c>
      <c r="B489" s="126" t="s">
        <v>4367</v>
      </c>
      <c r="C489" s="127" t="s">
        <v>2081</v>
      </c>
      <c r="D489" s="128">
        <v>84000</v>
      </c>
    </row>
    <row r="490" spans="1:4">
      <c r="A490" s="127" t="s">
        <v>4368</v>
      </c>
      <c r="B490" s="126" t="s">
        <v>4369</v>
      </c>
      <c r="C490" s="127" t="s">
        <v>2081</v>
      </c>
      <c r="D490" s="128">
        <v>27000</v>
      </c>
    </row>
    <row r="491" spans="1:4">
      <c r="A491" s="125" t="s">
        <v>4370</v>
      </c>
      <c r="B491" s="126"/>
      <c r="C491" s="127"/>
      <c r="D491" s="128"/>
    </row>
    <row r="492" spans="1:4">
      <c r="A492" s="129" t="s">
        <v>4371</v>
      </c>
      <c r="B492" s="126"/>
      <c r="C492" s="127"/>
      <c r="D492" s="128"/>
    </row>
    <row r="493" spans="1:4">
      <c r="A493" s="130" t="s">
        <v>4372</v>
      </c>
      <c r="B493" s="126" t="s">
        <v>4373</v>
      </c>
      <c r="C493" s="127" t="s">
        <v>2081</v>
      </c>
      <c r="D493" s="128">
        <v>153.88999999999999</v>
      </c>
    </row>
    <row r="494" spans="1:4">
      <c r="A494" s="127" t="s">
        <v>4374</v>
      </c>
      <c r="B494" s="126" t="s">
        <v>4375</v>
      </c>
      <c r="C494" s="127" t="s">
        <v>2081</v>
      </c>
      <c r="D494" s="128">
        <v>71.75</v>
      </c>
    </row>
    <row r="495" spans="1:4">
      <c r="A495" s="125" t="s">
        <v>4376</v>
      </c>
      <c r="B495" s="126"/>
      <c r="C495" s="127"/>
      <c r="D495" s="128"/>
    </row>
    <row r="496" spans="1:4">
      <c r="A496" s="129" t="s">
        <v>4377</v>
      </c>
      <c r="B496" s="126"/>
      <c r="C496" s="127"/>
      <c r="D496" s="128"/>
    </row>
    <row r="497" spans="1:4">
      <c r="A497" s="130" t="s">
        <v>4378</v>
      </c>
      <c r="B497" s="126" t="s">
        <v>4379</v>
      </c>
      <c r="C497" s="127" t="s">
        <v>2081</v>
      </c>
      <c r="D497" s="128">
        <v>186.19</v>
      </c>
    </row>
    <row r="498" spans="1:4">
      <c r="A498" s="130" t="s">
        <v>4380</v>
      </c>
      <c r="B498" s="126" t="s">
        <v>4381</v>
      </c>
      <c r="C498" s="127" t="s">
        <v>2081</v>
      </c>
      <c r="D498" s="128">
        <v>721.54</v>
      </c>
    </row>
    <row r="499" spans="1:4">
      <c r="A499" s="127" t="s">
        <v>4382</v>
      </c>
      <c r="B499" s="126" t="s">
        <v>4383</v>
      </c>
      <c r="C499" s="127" t="s">
        <v>2081</v>
      </c>
      <c r="D499" s="128">
        <v>18.79</v>
      </c>
    </row>
    <row r="500" spans="1:4">
      <c r="A500" s="125" t="s">
        <v>4384</v>
      </c>
      <c r="B500" s="126"/>
      <c r="C500" s="127"/>
      <c r="D500" s="128"/>
    </row>
    <row r="501" spans="1:4">
      <c r="A501" s="129" t="s">
        <v>4385</v>
      </c>
      <c r="B501" s="126"/>
      <c r="C501" s="127"/>
      <c r="D501" s="128"/>
    </row>
    <row r="502" spans="1:4">
      <c r="A502" s="130" t="s">
        <v>4386</v>
      </c>
      <c r="B502" s="126" t="s">
        <v>4387</v>
      </c>
      <c r="C502" s="127" t="s">
        <v>2081</v>
      </c>
      <c r="D502" s="128">
        <v>203</v>
      </c>
    </row>
    <row r="503" spans="1:4">
      <c r="A503" s="130" t="s">
        <v>4388</v>
      </c>
      <c r="B503" s="126" t="s">
        <v>4389</v>
      </c>
      <c r="C503" s="127" t="s">
        <v>2081</v>
      </c>
      <c r="D503" s="128">
        <v>291.07</v>
      </c>
    </row>
    <row r="504" spans="1:4">
      <c r="A504" s="127" t="s">
        <v>4390</v>
      </c>
      <c r="B504" s="126" t="s">
        <v>4391</v>
      </c>
      <c r="C504" s="127" t="s">
        <v>2081</v>
      </c>
      <c r="D504" s="128">
        <v>279</v>
      </c>
    </row>
    <row r="505" spans="1:4">
      <c r="A505" s="129" t="s">
        <v>4392</v>
      </c>
      <c r="B505" s="126"/>
      <c r="C505" s="127"/>
      <c r="D505" s="128"/>
    </row>
    <row r="506" spans="1:4">
      <c r="A506" s="130" t="s">
        <v>4393</v>
      </c>
      <c r="B506" s="126" t="s">
        <v>4394</v>
      </c>
      <c r="C506" s="127" t="s">
        <v>2081</v>
      </c>
      <c r="D506" s="128">
        <v>6122.22</v>
      </c>
    </row>
    <row r="507" spans="1:4">
      <c r="A507" s="130" t="s">
        <v>4395</v>
      </c>
      <c r="B507" s="126" t="s">
        <v>4396</v>
      </c>
      <c r="C507" s="127" t="s">
        <v>2081</v>
      </c>
      <c r="D507" s="128">
        <v>12970.95</v>
      </c>
    </row>
    <row r="508" spans="1:4">
      <c r="A508" s="127" t="s">
        <v>4397</v>
      </c>
      <c r="B508" s="126" t="s">
        <v>4398</v>
      </c>
      <c r="C508" s="127" t="s">
        <v>2081</v>
      </c>
      <c r="D508" s="128">
        <v>33960</v>
      </c>
    </row>
    <row r="509" spans="1:4">
      <c r="A509" s="129" t="s">
        <v>4399</v>
      </c>
      <c r="B509" s="126"/>
      <c r="C509" s="127"/>
      <c r="D509" s="128"/>
    </row>
    <row r="510" spans="1:4">
      <c r="A510" s="130" t="s">
        <v>4400</v>
      </c>
      <c r="B510" s="126" t="s">
        <v>4401</v>
      </c>
      <c r="C510" s="127" t="s">
        <v>2081</v>
      </c>
      <c r="D510" s="128">
        <v>80000</v>
      </c>
    </row>
    <row r="511" spans="1:4">
      <c r="A511" s="127" t="s">
        <v>4402</v>
      </c>
      <c r="B511" s="126" t="s">
        <v>4403</v>
      </c>
      <c r="C511" s="127" t="s">
        <v>2081</v>
      </c>
      <c r="D511" s="128">
        <v>144000</v>
      </c>
    </row>
    <row r="512" spans="1:4">
      <c r="A512" s="125" t="s">
        <v>4404</v>
      </c>
      <c r="B512" s="126"/>
      <c r="C512" s="127"/>
      <c r="D512" s="128"/>
    </row>
    <row r="513" spans="1:4">
      <c r="A513" s="129" t="s">
        <v>4405</v>
      </c>
      <c r="B513" s="126"/>
      <c r="C513" s="127"/>
      <c r="D513" s="128"/>
    </row>
    <row r="514" spans="1:4">
      <c r="A514" s="130" t="s">
        <v>4406</v>
      </c>
      <c r="B514" s="126" t="s">
        <v>4407</v>
      </c>
      <c r="C514" s="127" t="s">
        <v>42</v>
      </c>
      <c r="D514" s="128">
        <v>194.26</v>
      </c>
    </row>
    <row r="515" spans="1:4">
      <c r="A515" s="130" t="s">
        <v>4408</v>
      </c>
      <c r="B515" s="126" t="s">
        <v>4409</v>
      </c>
      <c r="C515" s="127" t="s">
        <v>42</v>
      </c>
      <c r="D515" s="128">
        <v>296.52999999999997</v>
      </c>
    </row>
    <row r="516" spans="1:4">
      <c r="A516" s="130" t="s">
        <v>4410</v>
      </c>
      <c r="B516" s="126" t="s">
        <v>4411</v>
      </c>
      <c r="C516" s="127" t="s">
        <v>42</v>
      </c>
      <c r="D516" s="128">
        <v>203.69</v>
      </c>
    </row>
    <row r="517" spans="1:4">
      <c r="A517" s="127" t="s">
        <v>4412</v>
      </c>
      <c r="B517" s="126" t="s">
        <v>4413</v>
      </c>
      <c r="C517" s="127" t="s">
        <v>42</v>
      </c>
      <c r="D517" s="128">
        <v>171.06</v>
      </c>
    </row>
    <row r="518" spans="1:4">
      <c r="A518" s="125" t="s">
        <v>4414</v>
      </c>
      <c r="B518" s="126"/>
      <c r="C518" s="127"/>
      <c r="D518" s="128"/>
    </row>
    <row r="519" spans="1:4">
      <c r="A519" s="129" t="s">
        <v>4415</v>
      </c>
      <c r="B519" s="126"/>
      <c r="C519" s="127"/>
      <c r="D519" s="128"/>
    </row>
    <row r="520" spans="1:4">
      <c r="A520" s="130" t="s">
        <v>4416</v>
      </c>
      <c r="B520" s="126" t="s">
        <v>4417</v>
      </c>
      <c r="C520" s="127" t="s">
        <v>2081</v>
      </c>
      <c r="D520" s="128">
        <v>125</v>
      </c>
    </row>
    <row r="521" spans="1:4">
      <c r="A521" s="130" t="s">
        <v>4418</v>
      </c>
      <c r="B521" s="126" t="s">
        <v>4419</v>
      </c>
      <c r="C521" s="127" t="s">
        <v>2081</v>
      </c>
      <c r="D521" s="128">
        <v>369.3</v>
      </c>
    </row>
    <row r="522" spans="1:4">
      <c r="A522" s="130" t="s">
        <v>4420</v>
      </c>
      <c r="B522" s="126" t="s">
        <v>4421</v>
      </c>
      <c r="C522" s="127" t="s">
        <v>2081</v>
      </c>
      <c r="D522" s="128">
        <v>419.3</v>
      </c>
    </row>
    <row r="523" spans="1:4">
      <c r="A523" s="130" t="s">
        <v>4422</v>
      </c>
      <c r="B523" s="126" t="s">
        <v>4423</v>
      </c>
      <c r="C523" s="127" t="s">
        <v>2081</v>
      </c>
      <c r="D523" s="128">
        <v>1280</v>
      </c>
    </row>
    <row r="524" spans="1:4">
      <c r="A524" s="130" t="s">
        <v>4424</v>
      </c>
      <c r="B524" s="126" t="s">
        <v>4425</v>
      </c>
      <c r="C524" s="127" t="s">
        <v>2081</v>
      </c>
      <c r="D524" s="128">
        <v>121.9</v>
      </c>
    </row>
    <row r="525" spans="1:4">
      <c r="A525" s="130" t="s">
        <v>4426</v>
      </c>
      <c r="B525" s="126" t="s">
        <v>4427</v>
      </c>
      <c r="C525" s="127" t="s">
        <v>2081</v>
      </c>
      <c r="D525" s="128">
        <v>137.66999999999999</v>
      </c>
    </row>
    <row r="526" spans="1:4">
      <c r="A526" s="130" t="s">
        <v>4428</v>
      </c>
      <c r="B526" s="126" t="s">
        <v>4429</v>
      </c>
      <c r="C526" s="127" t="s">
        <v>2081</v>
      </c>
      <c r="D526" s="128">
        <v>169.1</v>
      </c>
    </row>
    <row r="527" spans="1:4">
      <c r="A527" s="127" t="s">
        <v>4430</v>
      </c>
      <c r="B527" s="126" t="s">
        <v>4431</v>
      </c>
      <c r="C527" s="127" t="s">
        <v>2081</v>
      </c>
      <c r="D527" s="128">
        <v>2496.1</v>
      </c>
    </row>
    <row r="528" spans="1:4">
      <c r="A528" s="125" t="s">
        <v>4432</v>
      </c>
      <c r="B528" s="126"/>
      <c r="C528" s="127"/>
      <c r="D528" s="128"/>
    </row>
    <row r="529" spans="1:4">
      <c r="A529" s="129" t="s">
        <v>4433</v>
      </c>
      <c r="B529" s="126"/>
      <c r="C529" s="127"/>
      <c r="D529" s="128"/>
    </row>
    <row r="530" spans="1:4">
      <c r="A530" s="130" t="s">
        <v>4434</v>
      </c>
      <c r="B530" s="126" t="s">
        <v>4435</v>
      </c>
      <c r="C530" s="127" t="s">
        <v>2081</v>
      </c>
      <c r="D530" s="128">
        <v>356.53</v>
      </c>
    </row>
    <row r="531" spans="1:4">
      <c r="A531" s="130" t="s">
        <v>4436</v>
      </c>
      <c r="B531" s="126" t="s">
        <v>4437</v>
      </c>
      <c r="C531" s="127" t="s">
        <v>2081</v>
      </c>
      <c r="D531" s="128">
        <v>392.73</v>
      </c>
    </row>
    <row r="532" spans="1:4">
      <c r="A532" s="130" t="s">
        <v>4438</v>
      </c>
      <c r="B532" s="126" t="s">
        <v>4439</v>
      </c>
      <c r="C532" s="127" t="s">
        <v>2081</v>
      </c>
      <c r="D532" s="128">
        <v>500.12</v>
      </c>
    </row>
    <row r="533" spans="1:4">
      <c r="A533" s="130" t="s">
        <v>4440</v>
      </c>
      <c r="B533" s="126" t="s">
        <v>4441</v>
      </c>
      <c r="C533" s="127" t="s">
        <v>2081</v>
      </c>
      <c r="D533" s="128">
        <v>1570.76</v>
      </c>
    </row>
    <row r="534" spans="1:4">
      <c r="A534" s="130" t="s">
        <v>4442</v>
      </c>
      <c r="B534" s="126" t="s">
        <v>4443</v>
      </c>
      <c r="C534" s="127" t="s">
        <v>2081</v>
      </c>
      <c r="D534" s="128">
        <v>607.52</v>
      </c>
    </row>
    <row r="535" spans="1:4">
      <c r="A535" s="130" t="s">
        <v>4444</v>
      </c>
      <c r="B535" s="126" t="s">
        <v>4445</v>
      </c>
      <c r="C535" s="127" t="s">
        <v>2081</v>
      </c>
      <c r="D535" s="128">
        <v>635.1</v>
      </c>
    </row>
    <row r="536" spans="1:4">
      <c r="A536" s="130" t="s">
        <v>4446</v>
      </c>
      <c r="B536" s="126" t="s">
        <v>4447</v>
      </c>
      <c r="C536" s="127" t="s">
        <v>2081</v>
      </c>
      <c r="D536" s="128">
        <v>822.29</v>
      </c>
    </row>
    <row r="537" spans="1:4">
      <c r="A537" s="130" t="s">
        <v>4448</v>
      </c>
      <c r="B537" s="126" t="s">
        <v>4449</v>
      </c>
      <c r="C537" s="127" t="s">
        <v>2081</v>
      </c>
      <c r="D537" s="128">
        <v>929.69</v>
      </c>
    </row>
    <row r="538" spans="1:4">
      <c r="A538" s="130" t="s">
        <v>4450</v>
      </c>
      <c r="B538" s="126" t="s">
        <v>4451</v>
      </c>
      <c r="C538" s="127" t="s">
        <v>26</v>
      </c>
      <c r="D538" s="128">
        <v>419.33</v>
      </c>
    </row>
    <row r="539" spans="1:4">
      <c r="A539" s="130" t="s">
        <v>4452</v>
      </c>
      <c r="B539" s="126" t="s">
        <v>4453</v>
      </c>
      <c r="C539" s="127" t="s">
        <v>2081</v>
      </c>
      <c r="D539" s="128">
        <v>392.73</v>
      </c>
    </row>
    <row r="540" spans="1:4">
      <c r="A540" s="130" t="s">
        <v>4454</v>
      </c>
      <c r="B540" s="126" t="s">
        <v>4455</v>
      </c>
      <c r="C540" s="127" t="s">
        <v>42</v>
      </c>
      <c r="D540" s="128">
        <v>276.05</v>
      </c>
    </row>
    <row r="541" spans="1:4">
      <c r="A541" s="130" t="s">
        <v>4456</v>
      </c>
      <c r="B541" s="126" t="s">
        <v>4457</v>
      </c>
      <c r="C541" s="127" t="s">
        <v>2081</v>
      </c>
      <c r="D541" s="128">
        <v>160.69999999999999</v>
      </c>
    </row>
    <row r="542" spans="1:4">
      <c r="A542" s="130" t="s">
        <v>4458</v>
      </c>
      <c r="B542" s="126" t="s">
        <v>4459</v>
      </c>
      <c r="C542" s="127" t="s">
        <v>2081</v>
      </c>
      <c r="D542" s="128">
        <v>206.21</v>
      </c>
    </row>
    <row r="543" spans="1:4">
      <c r="A543" s="130" t="s">
        <v>4460</v>
      </c>
      <c r="B543" s="126" t="s">
        <v>4461</v>
      </c>
      <c r="C543" s="127" t="s">
        <v>2081</v>
      </c>
      <c r="D543" s="128">
        <v>199.35</v>
      </c>
    </row>
    <row r="544" spans="1:4">
      <c r="A544" s="130" t="s">
        <v>4462</v>
      </c>
      <c r="B544" s="126" t="s">
        <v>4463</v>
      </c>
      <c r="C544" s="127" t="s">
        <v>2081</v>
      </c>
      <c r="D544" s="128">
        <v>273.54000000000002</v>
      </c>
    </row>
    <row r="545" spans="1:4">
      <c r="A545" s="130" t="s">
        <v>4464</v>
      </c>
      <c r="B545" s="126" t="s">
        <v>4465</v>
      </c>
      <c r="C545" s="127" t="s">
        <v>2081</v>
      </c>
      <c r="D545" s="128">
        <v>108.23</v>
      </c>
    </row>
    <row r="546" spans="1:4">
      <c r="A546" s="130" t="s">
        <v>4466</v>
      </c>
      <c r="B546" s="126" t="s">
        <v>4467</v>
      </c>
      <c r="C546" s="127" t="s">
        <v>42</v>
      </c>
      <c r="D546" s="128">
        <v>274.73</v>
      </c>
    </row>
    <row r="547" spans="1:4">
      <c r="A547" s="130" t="s">
        <v>4468</v>
      </c>
      <c r="B547" s="126" t="s">
        <v>4469</v>
      </c>
      <c r="C547" s="127" t="s">
        <v>42</v>
      </c>
      <c r="D547" s="128">
        <v>299.45</v>
      </c>
    </row>
    <row r="548" spans="1:4">
      <c r="A548" s="130" t="s">
        <v>4470</v>
      </c>
      <c r="B548" s="126" t="s">
        <v>4471</v>
      </c>
      <c r="C548" s="127" t="s">
        <v>26</v>
      </c>
      <c r="D548" s="128">
        <v>430.33</v>
      </c>
    </row>
    <row r="549" spans="1:4">
      <c r="A549" s="130" t="s">
        <v>4472</v>
      </c>
      <c r="B549" s="126" t="s">
        <v>4473</v>
      </c>
      <c r="C549" s="127" t="s">
        <v>42</v>
      </c>
      <c r="D549" s="128">
        <v>165.44</v>
      </c>
    </row>
    <row r="550" spans="1:4">
      <c r="A550" s="127" t="s">
        <v>4474</v>
      </c>
      <c r="B550" s="126" t="s">
        <v>4475</v>
      </c>
      <c r="C550" s="127" t="s">
        <v>2081</v>
      </c>
      <c r="D550" s="128">
        <v>259.89999999999998</v>
      </c>
    </row>
    <row r="551" spans="1:4">
      <c r="A551" s="125" t="s">
        <v>4476</v>
      </c>
      <c r="B551" s="126"/>
      <c r="C551" s="127"/>
      <c r="D551" s="128"/>
    </row>
    <row r="552" spans="1:4">
      <c r="A552" s="129" t="s">
        <v>4477</v>
      </c>
      <c r="B552" s="126"/>
      <c r="C552" s="127"/>
      <c r="D552" s="128"/>
    </row>
    <row r="553" spans="1:4">
      <c r="A553" s="130" t="s">
        <v>4478</v>
      </c>
      <c r="B553" s="126" t="s">
        <v>4479</v>
      </c>
      <c r="C553" s="127" t="s">
        <v>2081</v>
      </c>
      <c r="D553" s="128">
        <v>295</v>
      </c>
    </row>
    <row r="554" spans="1:4">
      <c r="A554" s="130" t="s">
        <v>4480</v>
      </c>
      <c r="B554" s="126" t="s">
        <v>4481</v>
      </c>
      <c r="C554" s="127" t="s">
        <v>2081</v>
      </c>
      <c r="D554" s="128">
        <v>176.7</v>
      </c>
    </row>
    <row r="555" spans="1:4">
      <c r="A555" s="127" t="s">
        <v>4482</v>
      </c>
      <c r="B555" s="126" t="s">
        <v>4483</v>
      </c>
      <c r="C555" s="127" t="s">
        <v>2081</v>
      </c>
      <c r="D555" s="128">
        <v>2778</v>
      </c>
    </row>
    <row r="556" spans="1:4">
      <c r="A556" s="125" t="s">
        <v>4484</v>
      </c>
      <c r="B556" s="126"/>
      <c r="C556" s="127"/>
      <c r="D556" s="128"/>
    </row>
    <row r="557" spans="1:4">
      <c r="A557" s="129" t="s">
        <v>4485</v>
      </c>
      <c r="B557" s="126"/>
      <c r="C557" s="127"/>
      <c r="D557" s="128"/>
    </row>
    <row r="558" spans="1:4">
      <c r="A558" s="127" t="s">
        <v>4486</v>
      </c>
      <c r="B558" s="126" t="s">
        <v>4487</v>
      </c>
      <c r="C558" s="127" t="s">
        <v>2081</v>
      </c>
      <c r="D558" s="128">
        <v>183.1</v>
      </c>
    </row>
    <row r="559" spans="1:4">
      <c r="A559" s="125" t="s">
        <v>4488</v>
      </c>
      <c r="B559" s="126"/>
      <c r="C559" s="127"/>
      <c r="D559" s="128"/>
    </row>
    <row r="560" spans="1:4">
      <c r="A560" s="129" t="s">
        <v>4489</v>
      </c>
      <c r="B560" s="126"/>
      <c r="C560" s="127"/>
      <c r="D560" s="128"/>
    </row>
    <row r="561" spans="1:4">
      <c r="A561" s="130" t="s">
        <v>4490</v>
      </c>
      <c r="B561" s="126" t="s">
        <v>4491</v>
      </c>
      <c r="C561" s="127" t="s">
        <v>2081</v>
      </c>
      <c r="D561" s="128">
        <v>231.25</v>
      </c>
    </row>
    <row r="562" spans="1:4">
      <c r="A562" s="130" t="s">
        <v>4492</v>
      </c>
      <c r="B562" s="126" t="s">
        <v>4493</v>
      </c>
      <c r="C562" s="127" t="s">
        <v>26</v>
      </c>
      <c r="D562" s="128">
        <v>130</v>
      </c>
    </row>
    <row r="563" spans="1:4">
      <c r="A563" s="130" t="s">
        <v>4494</v>
      </c>
      <c r="B563" s="126" t="s">
        <v>4495</v>
      </c>
      <c r="C563" s="127" t="s">
        <v>26</v>
      </c>
      <c r="D563" s="128">
        <v>100</v>
      </c>
    </row>
    <row r="564" spans="1:4">
      <c r="A564" s="127" t="s">
        <v>4496</v>
      </c>
      <c r="B564" s="126" t="s">
        <v>4497</v>
      </c>
      <c r="C564" s="127" t="s">
        <v>26</v>
      </c>
      <c r="D564" s="128">
        <v>145</v>
      </c>
    </row>
    <row r="565" spans="1:4">
      <c r="A565" s="125" t="s">
        <v>4498</v>
      </c>
      <c r="B565" s="126"/>
      <c r="C565" s="127"/>
      <c r="D565" s="128"/>
    </row>
    <row r="566" spans="1:4">
      <c r="A566" s="129" t="s">
        <v>4499</v>
      </c>
      <c r="B566" s="126"/>
      <c r="C566" s="127"/>
      <c r="D566" s="128"/>
    </row>
    <row r="567" spans="1:4">
      <c r="A567" s="130" t="s">
        <v>4500</v>
      </c>
      <c r="B567" s="126" t="s">
        <v>4501</v>
      </c>
      <c r="C567" s="127" t="s">
        <v>42</v>
      </c>
      <c r="D567" s="128">
        <v>26.9</v>
      </c>
    </row>
    <row r="568" spans="1:4">
      <c r="A568" s="130" t="s">
        <v>4502</v>
      </c>
      <c r="B568" s="126" t="s">
        <v>4503</v>
      </c>
      <c r="C568" s="127" t="s">
        <v>2081</v>
      </c>
      <c r="D568" s="128">
        <v>692.5</v>
      </c>
    </row>
    <row r="569" spans="1:4">
      <c r="A569" s="130" t="s">
        <v>4504</v>
      </c>
      <c r="B569" s="126" t="s">
        <v>4505</v>
      </c>
      <c r="C569" s="127" t="s">
        <v>2081</v>
      </c>
      <c r="D569" s="128">
        <v>14097.99</v>
      </c>
    </row>
    <row r="570" spans="1:4">
      <c r="A570" s="127" t="s">
        <v>4506</v>
      </c>
      <c r="B570" s="126" t="s">
        <v>4507</v>
      </c>
      <c r="C570" s="127" t="s">
        <v>2081</v>
      </c>
      <c r="D570" s="128">
        <v>16607.990000000002</v>
      </c>
    </row>
    <row r="571" spans="1:4">
      <c r="A571" s="125" t="s">
        <v>2093</v>
      </c>
      <c r="B571" s="126"/>
      <c r="C571" s="127"/>
      <c r="D571" s="128"/>
    </row>
    <row r="572" spans="1:4">
      <c r="A572" s="125" t="s">
        <v>2091</v>
      </c>
      <c r="B572" s="126"/>
      <c r="C572" s="127"/>
      <c r="D572" s="128"/>
    </row>
    <row r="573" spans="1:4">
      <c r="A573" s="125" t="s">
        <v>4508</v>
      </c>
      <c r="B573" s="126"/>
      <c r="C573" s="127"/>
      <c r="D573" s="128"/>
    </row>
    <row r="574" spans="1:4">
      <c r="A574" s="129" t="s">
        <v>4509</v>
      </c>
      <c r="B574" s="126"/>
      <c r="C574" s="127"/>
      <c r="D574" s="128"/>
    </row>
    <row r="575" spans="1:4">
      <c r="A575" s="130" t="s">
        <v>4510</v>
      </c>
      <c r="B575" s="126" t="s">
        <v>4511</v>
      </c>
      <c r="C575" s="127" t="s">
        <v>35</v>
      </c>
      <c r="D575" s="128">
        <v>123.47</v>
      </c>
    </row>
    <row r="576" spans="1:4">
      <c r="A576" s="130" t="s">
        <v>4512</v>
      </c>
      <c r="B576" s="126" t="s">
        <v>4513</v>
      </c>
      <c r="C576" s="127" t="s">
        <v>35</v>
      </c>
      <c r="D576" s="128">
        <v>85.59</v>
      </c>
    </row>
    <row r="577" spans="1:4">
      <c r="A577" s="130" t="s">
        <v>4514</v>
      </c>
      <c r="B577" s="126" t="s">
        <v>4515</v>
      </c>
      <c r="C577" s="127" t="s">
        <v>35</v>
      </c>
      <c r="D577" s="128">
        <v>8.2799999999999994</v>
      </c>
    </row>
    <row r="578" spans="1:4">
      <c r="A578" s="130" t="s">
        <v>4516</v>
      </c>
      <c r="B578" s="126" t="s">
        <v>4517</v>
      </c>
      <c r="C578" s="127" t="s">
        <v>35</v>
      </c>
      <c r="D578" s="128">
        <v>9.69</v>
      </c>
    </row>
    <row r="579" spans="1:4">
      <c r="A579" s="130" t="s">
        <v>4518</v>
      </c>
      <c r="B579" s="126" t="s">
        <v>4519</v>
      </c>
      <c r="C579" s="127" t="s">
        <v>35</v>
      </c>
      <c r="D579" s="128">
        <v>21.16</v>
      </c>
    </row>
    <row r="580" spans="1:4">
      <c r="A580" s="130" t="s">
        <v>4520</v>
      </c>
      <c r="B580" s="126" t="s">
        <v>4521</v>
      </c>
      <c r="C580" s="127" t="s">
        <v>35</v>
      </c>
      <c r="D580" s="128">
        <v>94.65</v>
      </c>
    </row>
    <row r="581" spans="1:4">
      <c r="A581" s="130" t="s">
        <v>4522</v>
      </c>
      <c r="B581" s="126" t="s">
        <v>4523</v>
      </c>
      <c r="C581" s="127" t="s">
        <v>35</v>
      </c>
      <c r="D581" s="128">
        <v>74.569999999999993</v>
      </c>
    </row>
    <row r="582" spans="1:4">
      <c r="A582" s="130" t="s">
        <v>4524</v>
      </c>
      <c r="B582" s="126" t="s">
        <v>4525</v>
      </c>
      <c r="C582" s="127" t="s">
        <v>35</v>
      </c>
      <c r="D582" s="128">
        <v>93.29</v>
      </c>
    </row>
    <row r="583" spans="1:4">
      <c r="A583" s="130" t="s">
        <v>4526</v>
      </c>
      <c r="B583" s="126" t="s">
        <v>4527</v>
      </c>
      <c r="C583" s="127" t="s">
        <v>26</v>
      </c>
      <c r="D583" s="128">
        <v>5.41</v>
      </c>
    </row>
    <row r="584" spans="1:4">
      <c r="A584" s="130" t="s">
        <v>4528</v>
      </c>
      <c r="B584" s="126" t="s">
        <v>4529</v>
      </c>
      <c r="C584" s="127" t="s">
        <v>35</v>
      </c>
      <c r="D584" s="128">
        <v>2.79</v>
      </c>
    </row>
    <row r="585" spans="1:4">
      <c r="A585" s="130" t="s">
        <v>4530</v>
      </c>
      <c r="B585" s="126" t="s">
        <v>4531</v>
      </c>
      <c r="C585" s="127" t="s">
        <v>35</v>
      </c>
      <c r="D585" s="128">
        <v>3.79</v>
      </c>
    </row>
    <row r="586" spans="1:4">
      <c r="A586" s="130" t="s">
        <v>4532</v>
      </c>
      <c r="B586" s="126" t="s">
        <v>4533</v>
      </c>
      <c r="C586" s="127" t="s">
        <v>26</v>
      </c>
      <c r="D586" s="128">
        <v>13.13</v>
      </c>
    </row>
    <row r="587" spans="1:4">
      <c r="A587" s="130" t="s">
        <v>4534</v>
      </c>
      <c r="B587" s="126" t="s">
        <v>4535</v>
      </c>
      <c r="C587" s="127" t="s">
        <v>26</v>
      </c>
      <c r="D587" s="128">
        <v>15.33</v>
      </c>
    </row>
    <row r="588" spans="1:4">
      <c r="A588" s="130" t="s">
        <v>4536</v>
      </c>
      <c r="B588" s="126" t="s">
        <v>4537</v>
      </c>
      <c r="C588" s="127" t="s">
        <v>26</v>
      </c>
      <c r="D588" s="128">
        <v>7.97</v>
      </c>
    </row>
    <row r="589" spans="1:4">
      <c r="A589" s="127" t="s">
        <v>4538</v>
      </c>
      <c r="B589" s="126" t="s">
        <v>4539</v>
      </c>
      <c r="C589" s="127" t="s">
        <v>26</v>
      </c>
      <c r="D589" s="128">
        <v>1.0900000000000001</v>
      </c>
    </row>
    <row r="590" spans="1:4">
      <c r="A590" s="129" t="s">
        <v>4540</v>
      </c>
      <c r="B590" s="126"/>
      <c r="C590" s="127"/>
      <c r="D590" s="128"/>
    </row>
    <row r="591" spans="1:4">
      <c r="A591" s="130" t="s">
        <v>4541</v>
      </c>
      <c r="B591" s="126" t="s">
        <v>4542</v>
      </c>
      <c r="C591" s="127" t="s">
        <v>35</v>
      </c>
      <c r="D591" s="128">
        <v>70.03</v>
      </c>
    </row>
    <row r="592" spans="1:4">
      <c r="A592" s="127" t="s">
        <v>4543</v>
      </c>
      <c r="B592" s="126" t="s">
        <v>4544</v>
      </c>
      <c r="C592" s="127" t="s">
        <v>35</v>
      </c>
      <c r="D592" s="128">
        <v>62.26</v>
      </c>
    </row>
    <row r="593" spans="1:4">
      <c r="A593" s="125" t="s">
        <v>4545</v>
      </c>
      <c r="B593" s="126"/>
      <c r="C593" s="127"/>
      <c r="D593" s="128"/>
    </row>
    <row r="594" spans="1:4">
      <c r="A594" s="129" t="s">
        <v>4546</v>
      </c>
      <c r="B594" s="126"/>
      <c r="C594" s="127"/>
      <c r="D594" s="128"/>
    </row>
    <row r="595" spans="1:4">
      <c r="A595" s="130" t="s">
        <v>4547</v>
      </c>
      <c r="B595" s="126" t="s">
        <v>4548</v>
      </c>
      <c r="C595" s="127" t="s">
        <v>2082</v>
      </c>
      <c r="D595" s="128">
        <v>286.2</v>
      </c>
    </row>
    <row r="596" spans="1:4">
      <c r="A596" s="130" t="s">
        <v>4549</v>
      </c>
      <c r="B596" s="126" t="s">
        <v>4550</v>
      </c>
      <c r="C596" s="127" t="s">
        <v>2082</v>
      </c>
      <c r="D596" s="128">
        <v>386.63</v>
      </c>
    </row>
    <row r="597" spans="1:4">
      <c r="A597" s="130" t="s">
        <v>4551</v>
      </c>
      <c r="B597" s="126" t="s">
        <v>4552</v>
      </c>
      <c r="C597" s="127" t="s">
        <v>35</v>
      </c>
      <c r="D597" s="128">
        <v>627.5</v>
      </c>
    </row>
    <row r="598" spans="1:4">
      <c r="A598" s="130" t="s">
        <v>4553</v>
      </c>
      <c r="B598" s="126" t="s">
        <v>4554</v>
      </c>
      <c r="C598" s="127" t="s">
        <v>2082</v>
      </c>
      <c r="D598" s="128">
        <v>323.10000000000002</v>
      </c>
    </row>
    <row r="599" spans="1:4">
      <c r="A599" s="130" t="s">
        <v>4555</v>
      </c>
      <c r="B599" s="126" t="s">
        <v>4556</v>
      </c>
      <c r="C599" s="127" t="s">
        <v>2082</v>
      </c>
      <c r="D599" s="128">
        <v>5.55</v>
      </c>
    </row>
    <row r="600" spans="1:4">
      <c r="A600" s="130" t="s">
        <v>4557</v>
      </c>
      <c r="B600" s="126" t="s">
        <v>4558</v>
      </c>
      <c r="C600" s="127" t="s">
        <v>2082</v>
      </c>
      <c r="D600" s="128">
        <v>4.88</v>
      </c>
    </row>
    <row r="601" spans="1:4">
      <c r="A601" s="130" t="s">
        <v>4559</v>
      </c>
      <c r="B601" s="126" t="s">
        <v>4560</v>
      </c>
      <c r="C601" s="127" t="s">
        <v>2082</v>
      </c>
      <c r="D601" s="128">
        <v>3.51</v>
      </c>
    </row>
    <row r="602" spans="1:4">
      <c r="A602" s="130" t="s">
        <v>4561</v>
      </c>
      <c r="B602" s="126" t="s">
        <v>4562</v>
      </c>
      <c r="C602" s="127" t="s">
        <v>2082</v>
      </c>
      <c r="D602" s="128">
        <v>5.76</v>
      </c>
    </row>
    <row r="603" spans="1:4">
      <c r="A603" s="130" t="s">
        <v>4563</v>
      </c>
      <c r="B603" s="126" t="s">
        <v>4564</v>
      </c>
      <c r="C603" s="127" t="s">
        <v>26</v>
      </c>
      <c r="D603" s="128">
        <v>6.49</v>
      </c>
    </row>
    <row r="604" spans="1:4">
      <c r="A604" s="130" t="s">
        <v>4565</v>
      </c>
      <c r="B604" s="126" t="s">
        <v>2094</v>
      </c>
      <c r="C604" s="127" t="s">
        <v>35</v>
      </c>
      <c r="D604" s="128">
        <v>4598.3</v>
      </c>
    </row>
    <row r="605" spans="1:4">
      <c r="A605" s="130" t="s">
        <v>4566</v>
      </c>
      <c r="B605" s="126" t="s">
        <v>4567</v>
      </c>
      <c r="C605" s="127" t="s">
        <v>26</v>
      </c>
      <c r="D605" s="128">
        <v>2.2200000000000002</v>
      </c>
    </row>
    <row r="606" spans="1:4">
      <c r="A606" s="130" t="s">
        <v>4568</v>
      </c>
      <c r="B606" s="126" t="s">
        <v>4569</v>
      </c>
      <c r="C606" s="127" t="s">
        <v>26</v>
      </c>
      <c r="D606" s="128">
        <v>434.72</v>
      </c>
    </row>
    <row r="607" spans="1:4">
      <c r="A607" s="130" t="s">
        <v>4570</v>
      </c>
      <c r="B607" s="126" t="s">
        <v>4571</v>
      </c>
      <c r="C607" s="127" t="s">
        <v>26</v>
      </c>
      <c r="D607" s="128">
        <v>6.14</v>
      </c>
    </row>
    <row r="608" spans="1:4">
      <c r="A608" s="130" t="s">
        <v>4572</v>
      </c>
      <c r="B608" s="126" t="s">
        <v>4573</v>
      </c>
      <c r="C608" s="127" t="s">
        <v>26</v>
      </c>
      <c r="D608" s="128">
        <v>34.450000000000003</v>
      </c>
    </row>
    <row r="609" spans="1:4">
      <c r="A609" s="130" t="s">
        <v>4574</v>
      </c>
      <c r="B609" s="126" t="s">
        <v>4575</v>
      </c>
      <c r="C609" s="127" t="s">
        <v>26</v>
      </c>
      <c r="D609" s="128">
        <v>9.1300000000000008</v>
      </c>
    </row>
    <row r="610" spans="1:4">
      <c r="A610" s="130" t="s">
        <v>4576</v>
      </c>
      <c r="B610" s="126" t="s">
        <v>4577</v>
      </c>
      <c r="C610" s="127" t="s">
        <v>26</v>
      </c>
      <c r="D610" s="128">
        <v>36.93</v>
      </c>
    </row>
    <row r="611" spans="1:4">
      <c r="A611" s="130" t="s">
        <v>4578</v>
      </c>
      <c r="B611" s="126" t="s">
        <v>4579</v>
      </c>
      <c r="C611" s="127" t="s">
        <v>26</v>
      </c>
      <c r="D611" s="128">
        <v>39.24</v>
      </c>
    </row>
    <row r="612" spans="1:4">
      <c r="A612" s="130" t="s">
        <v>4580</v>
      </c>
      <c r="B612" s="126" t="s">
        <v>4581</v>
      </c>
      <c r="C612" s="127" t="s">
        <v>26</v>
      </c>
      <c r="D612" s="128">
        <v>46.16</v>
      </c>
    </row>
    <row r="613" spans="1:4">
      <c r="A613" s="130" t="s">
        <v>4582</v>
      </c>
      <c r="B613" s="126" t="s">
        <v>4583</v>
      </c>
      <c r="C613" s="127" t="s">
        <v>26</v>
      </c>
      <c r="D613" s="128">
        <v>72.87</v>
      </c>
    </row>
    <row r="614" spans="1:4">
      <c r="A614" s="130" t="s">
        <v>4584</v>
      </c>
      <c r="B614" s="126" t="s">
        <v>4585</v>
      </c>
      <c r="C614" s="127" t="s">
        <v>26</v>
      </c>
      <c r="D614" s="128">
        <v>89.98</v>
      </c>
    </row>
    <row r="615" spans="1:4">
      <c r="A615" s="130" t="s">
        <v>4586</v>
      </c>
      <c r="B615" s="126" t="s">
        <v>4587</v>
      </c>
      <c r="C615" s="127" t="s">
        <v>2082</v>
      </c>
      <c r="D615" s="128">
        <v>401.36</v>
      </c>
    </row>
    <row r="616" spans="1:4">
      <c r="A616" s="130" t="s">
        <v>4588</v>
      </c>
      <c r="B616" s="126" t="s">
        <v>4589</v>
      </c>
      <c r="C616" s="127" t="s">
        <v>26</v>
      </c>
      <c r="D616" s="128">
        <v>51.09</v>
      </c>
    </row>
    <row r="617" spans="1:4">
      <c r="A617" s="130" t="s">
        <v>4590</v>
      </c>
      <c r="B617" s="126" t="s">
        <v>4591</v>
      </c>
      <c r="C617" s="127" t="s">
        <v>26</v>
      </c>
      <c r="D617" s="128">
        <v>70.5</v>
      </c>
    </row>
    <row r="618" spans="1:4">
      <c r="A618" s="130" t="s">
        <v>4592</v>
      </c>
      <c r="B618" s="126" t="s">
        <v>4593</v>
      </c>
      <c r="C618" s="127" t="s">
        <v>26</v>
      </c>
      <c r="D618" s="128">
        <v>55.31</v>
      </c>
    </row>
    <row r="619" spans="1:4">
      <c r="A619" s="130" t="s">
        <v>4594</v>
      </c>
      <c r="B619" s="126" t="s">
        <v>4595</v>
      </c>
      <c r="C619" s="127" t="s">
        <v>26</v>
      </c>
      <c r="D619" s="128">
        <v>63.75</v>
      </c>
    </row>
    <row r="620" spans="1:4">
      <c r="A620" s="130" t="s">
        <v>4596</v>
      </c>
      <c r="B620" s="126" t="s">
        <v>4597</v>
      </c>
      <c r="C620" s="127" t="s">
        <v>35</v>
      </c>
      <c r="D620" s="128">
        <v>8.34</v>
      </c>
    </row>
    <row r="621" spans="1:4">
      <c r="A621" s="127" t="s">
        <v>4598</v>
      </c>
      <c r="B621" s="126" t="s">
        <v>4599</v>
      </c>
      <c r="C621" s="127" t="s">
        <v>35</v>
      </c>
      <c r="D621" s="128">
        <v>5.9</v>
      </c>
    </row>
    <row r="622" spans="1:4">
      <c r="A622" s="129" t="s">
        <v>4600</v>
      </c>
      <c r="B622" s="126"/>
      <c r="C622" s="127"/>
      <c r="D622" s="128"/>
    </row>
    <row r="623" spans="1:4">
      <c r="A623" s="130" t="s">
        <v>4601</v>
      </c>
      <c r="B623" s="126" t="s">
        <v>4602</v>
      </c>
      <c r="C623" s="127" t="s">
        <v>26</v>
      </c>
      <c r="D623" s="128">
        <v>146.94</v>
      </c>
    </row>
    <row r="624" spans="1:4">
      <c r="A624" s="130" t="s">
        <v>4603</v>
      </c>
      <c r="B624" s="126" t="s">
        <v>4604</v>
      </c>
      <c r="C624" s="127" t="s">
        <v>26</v>
      </c>
      <c r="D624" s="128">
        <v>112.13</v>
      </c>
    </row>
    <row r="625" spans="1:4">
      <c r="A625" s="127" t="s">
        <v>4605</v>
      </c>
      <c r="B625" s="126" t="s">
        <v>4606</v>
      </c>
      <c r="C625" s="127" t="s">
        <v>26</v>
      </c>
      <c r="D625" s="128">
        <v>93.2</v>
      </c>
    </row>
    <row r="626" spans="1:4">
      <c r="A626" s="129" t="s">
        <v>4607</v>
      </c>
      <c r="B626" s="126"/>
      <c r="C626" s="127"/>
      <c r="D626" s="128"/>
    </row>
    <row r="627" spans="1:4">
      <c r="A627" s="130" t="s">
        <v>4608</v>
      </c>
      <c r="B627" s="126" t="s">
        <v>4609</v>
      </c>
      <c r="C627" s="127" t="s">
        <v>42</v>
      </c>
      <c r="D627" s="128">
        <v>16.600000000000001</v>
      </c>
    </row>
    <row r="628" spans="1:4">
      <c r="A628" s="130" t="s">
        <v>4610</v>
      </c>
      <c r="B628" s="126" t="s">
        <v>4611</v>
      </c>
      <c r="C628" s="127" t="s">
        <v>42</v>
      </c>
      <c r="D628" s="128">
        <v>13.21</v>
      </c>
    </row>
    <row r="629" spans="1:4">
      <c r="A629" s="130" t="s">
        <v>4612</v>
      </c>
      <c r="B629" s="126" t="s">
        <v>4613</v>
      </c>
      <c r="C629" s="127" t="s">
        <v>42</v>
      </c>
      <c r="D629" s="128">
        <v>36.799999999999997</v>
      </c>
    </row>
    <row r="630" spans="1:4">
      <c r="A630" s="127" t="s">
        <v>4614</v>
      </c>
      <c r="B630" s="126" t="s">
        <v>4615</v>
      </c>
      <c r="C630" s="127" t="s">
        <v>42</v>
      </c>
      <c r="D630" s="128">
        <v>4.21</v>
      </c>
    </row>
    <row r="631" spans="1:4">
      <c r="A631" s="129" t="s">
        <v>4616</v>
      </c>
      <c r="B631" s="126"/>
      <c r="C631" s="127"/>
      <c r="D631" s="128"/>
    </row>
    <row r="632" spans="1:4">
      <c r="A632" s="130" t="s">
        <v>4617</v>
      </c>
      <c r="B632" s="126" t="s">
        <v>4618</v>
      </c>
      <c r="C632" s="127" t="s">
        <v>26</v>
      </c>
      <c r="D632" s="128">
        <v>38.729999999999997</v>
      </c>
    </row>
    <row r="633" spans="1:4">
      <c r="A633" s="130" t="s">
        <v>4619</v>
      </c>
      <c r="B633" s="126" t="s">
        <v>4620</v>
      </c>
      <c r="C633" s="127" t="s">
        <v>26</v>
      </c>
      <c r="D633" s="128">
        <v>46.48</v>
      </c>
    </row>
    <row r="634" spans="1:4">
      <c r="A634" s="130" t="s">
        <v>4621</v>
      </c>
      <c r="B634" s="126" t="s">
        <v>4622</v>
      </c>
      <c r="C634" s="127" t="s">
        <v>26</v>
      </c>
      <c r="D634" s="128">
        <v>22.72</v>
      </c>
    </row>
    <row r="635" spans="1:4">
      <c r="A635" s="130" t="s">
        <v>4623</v>
      </c>
      <c r="B635" s="126" t="s">
        <v>4624</v>
      </c>
      <c r="C635" s="127" t="s">
        <v>26</v>
      </c>
      <c r="D635" s="128">
        <v>120.41</v>
      </c>
    </row>
    <row r="636" spans="1:4">
      <c r="A636" s="130" t="s">
        <v>4625</v>
      </c>
      <c r="B636" s="126" t="s">
        <v>4626</v>
      </c>
      <c r="C636" s="127" t="s">
        <v>26</v>
      </c>
      <c r="D636" s="128">
        <v>78.87</v>
      </c>
    </row>
    <row r="637" spans="1:4">
      <c r="A637" s="130" t="s">
        <v>4627</v>
      </c>
      <c r="B637" s="126" t="s">
        <v>4628</v>
      </c>
      <c r="C637" s="127" t="s">
        <v>26</v>
      </c>
      <c r="D637" s="128">
        <v>20.14</v>
      </c>
    </row>
    <row r="638" spans="1:4">
      <c r="A638" s="130" t="s">
        <v>4629</v>
      </c>
      <c r="B638" s="126" t="s">
        <v>4630</v>
      </c>
      <c r="C638" s="127" t="s">
        <v>26</v>
      </c>
      <c r="D638" s="128">
        <v>71.92</v>
      </c>
    </row>
    <row r="639" spans="1:4">
      <c r="A639" s="130" t="s">
        <v>4631</v>
      </c>
      <c r="B639" s="126" t="s">
        <v>4632</v>
      </c>
      <c r="C639" s="127" t="s">
        <v>26</v>
      </c>
      <c r="D639" s="128">
        <v>77.28</v>
      </c>
    </row>
    <row r="640" spans="1:4">
      <c r="A640" s="130" t="s">
        <v>4633</v>
      </c>
      <c r="B640" s="126" t="s">
        <v>4634</v>
      </c>
      <c r="C640" s="127" t="s">
        <v>26</v>
      </c>
      <c r="D640" s="128">
        <v>77.930000000000007</v>
      </c>
    </row>
    <row r="641" spans="1:4">
      <c r="A641" s="130" t="s">
        <v>4635</v>
      </c>
      <c r="B641" s="126" t="s">
        <v>4636</v>
      </c>
      <c r="C641" s="127" t="s">
        <v>26</v>
      </c>
      <c r="D641" s="128">
        <v>86.41</v>
      </c>
    </row>
    <row r="642" spans="1:4">
      <c r="A642" s="130" t="s">
        <v>4637</v>
      </c>
      <c r="B642" s="126" t="s">
        <v>4638</v>
      </c>
      <c r="C642" s="127" t="s">
        <v>26</v>
      </c>
      <c r="D642" s="128">
        <v>85.34</v>
      </c>
    </row>
    <row r="643" spans="1:4">
      <c r="A643" s="130" t="s">
        <v>4639</v>
      </c>
      <c r="B643" s="126" t="s">
        <v>4640</v>
      </c>
      <c r="C643" s="127" t="s">
        <v>26</v>
      </c>
      <c r="D643" s="128">
        <v>91.02</v>
      </c>
    </row>
    <row r="644" spans="1:4">
      <c r="A644" s="127" t="s">
        <v>4641</v>
      </c>
      <c r="B644" s="126" t="s">
        <v>4642</v>
      </c>
      <c r="C644" s="127" t="s">
        <v>26</v>
      </c>
      <c r="D644" s="128">
        <v>94.6</v>
      </c>
    </row>
    <row r="645" spans="1:4">
      <c r="A645" s="129" t="s">
        <v>4643</v>
      </c>
      <c r="B645" s="126"/>
      <c r="C645" s="127"/>
      <c r="D645" s="128"/>
    </row>
    <row r="646" spans="1:4">
      <c r="A646" s="130" t="s">
        <v>4644</v>
      </c>
      <c r="B646" s="126" t="s">
        <v>4645</v>
      </c>
      <c r="C646" s="127" t="s">
        <v>2081</v>
      </c>
      <c r="D646" s="128">
        <v>0.99</v>
      </c>
    </row>
    <row r="647" spans="1:4">
      <c r="A647" s="130" t="s">
        <v>4646</v>
      </c>
      <c r="B647" s="126" t="s">
        <v>4647</v>
      </c>
      <c r="C647" s="127" t="s">
        <v>26</v>
      </c>
      <c r="D647" s="128">
        <v>62.77</v>
      </c>
    </row>
    <row r="648" spans="1:4">
      <c r="A648" s="130" t="s">
        <v>4648</v>
      </c>
      <c r="B648" s="126" t="s">
        <v>4649</v>
      </c>
      <c r="C648" s="127" t="s">
        <v>26</v>
      </c>
      <c r="D648" s="128">
        <v>41.72</v>
      </c>
    </row>
    <row r="649" spans="1:4">
      <c r="A649" s="130" t="s">
        <v>4650</v>
      </c>
      <c r="B649" s="126" t="s">
        <v>4651</v>
      </c>
      <c r="C649" s="127" t="s">
        <v>26</v>
      </c>
      <c r="D649" s="128">
        <v>46.11</v>
      </c>
    </row>
    <row r="650" spans="1:4">
      <c r="A650" s="130" t="s">
        <v>4652</v>
      </c>
      <c r="B650" s="126" t="s">
        <v>4653</v>
      </c>
      <c r="C650" s="127" t="s">
        <v>26</v>
      </c>
      <c r="D650" s="128">
        <v>61.88</v>
      </c>
    </row>
    <row r="651" spans="1:4">
      <c r="A651" s="130" t="s">
        <v>4654</v>
      </c>
      <c r="B651" s="126" t="s">
        <v>4655</v>
      </c>
      <c r="C651" s="127" t="s">
        <v>26</v>
      </c>
      <c r="D651" s="128">
        <v>32.14</v>
      </c>
    </row>
    <row r="652" spans="1:4">
      <c r="A652" s="130" t="s">
        <v>4656</v>
      </c>
      <c r="B652" s="126" t="s">
        <v>4657</v>
      </c>
      <c r="C652" s="127" t="s">
        <v>26</v>
      </c>
      <c r="D652" s="128">
        <v>47.25</v>
      </c>
    </row>
    <row r="653" spans="1:4">
      <c r="A653" s="130" t="s">
        <v>4658</v>
      </c>
      <c r="B653" s="126" t="s">
        <v>4659</v>
      </c>
      <c r="C653" s="127" t="s">
        <v>26</v>
      </c>
      <c r="D653" s="128">
        <v>9.18</v>
      </c>
    </row>
    <row r="654" spans="1:4">
      <c r="A654" s="130" t="s">
        <v>4660</v>
      </c>
      <c r="B654" s="126" t="s">
        <v>4661</v>
      </c>
      <c r="C654" s="127" t="s">
        <v>26</v>
      </c>
      <c r="D654" s="128">
        <v>19.88</v>
      </c>
    </row>
    <row r="655" spans="1:4">
      <c r="A655" s="127" t="s">
        <v>4662</v>
      </c>
      <c r="B655" s="126" t="s">
        <v>4663</v>
      </c>
      <c r="C655" s="127" t="s">
        <v>26</v>
      </c>
      <c r="D655" s="128">
        <v>95.25</v>
      </c>
    </row>
    <row r="656" spans="1:4">
      <c r="A656" s="125" t="s">
        <v>4664</v>
      </c>
      <c r="B656" s="126"/>
      <c r="C656" s="127"/>
      <c r="D656" s="128"/>
    </row>
    <row r="657" spans="1:4">
      <c r="A657" s="129" t="s">
        <v>4665</v>
      </c>
      <c r="B657" s="126"/>
      <c r="C657" s="127"/>
      <c r="D657" s="128"/>
    </row>
    <row r="658" spans="1:4">
      <c r="A658" s="130" t="s">
        <v>4666</v>
      </c>
      <c r="B658" s="126" t="s">
        <v>4667</v>
      </c>
      <c r="C658" s="127" t="s">
        <v>35</v>
      </c>
      <c r="D658" s="128">
        <v>82.95</v>
      </c>
    </row>
    <row r="659" spans="1:4">
      <c r="A659" s="130" t="s">
        <v>4668</v>
      </c>
      <c r="B659" s="126" t="s">
        <v>4669</v>
      </c>
      <c r="C659" s="127" t="s">
        <v>35</v>
      </c>
      <c r="D659" s="128">
        <v>129.03</v>
      </c>
    </row>
    <row r="660" spans="1:4">
      <c r="A660" s="127" t="s">
        <v>4670</v>
      </c>
      <c r="B660" s="126" t="s">
        <v>4671</v>
      </c>
      <c r="C660" s="127" t="s">
        <v>35</v>
      </c>
      <c r="D660" s="128">
        <v>399.31</v>
      </c>
    </row>
    <row r="661" spans="1:4">
      <c r="A661" s="125" t="s">
        <v>4672</v>
      </c>
      <c r="B661" s="126"/>
      <c r="C661" s="127"/>
      <c r="D661" s="128"/>
    </row>
    <row r="662" spans="1:4">
      <c r="A662" s="129" t="s">
        <v>4673</v>
      </c>
      <c r="B662" s="126"/>
      <c r="C662" s="127"/>
      <c r="D662" s="128"/>
    </row>
    <row r="663" spans="1:4">
      <c r="A663" s="130" t="s">
        <v>4674</v>
      </c>
      <c r="B663" s="126" t="s">
        <v>4675</v>
      </c>
      <c r="C663" s="127" t="s">
        <v>42</v>
      </c>
      <c r="D663" s="128">
        <v>75.41</v>
      </c>
    </row>
    <row r="664" spans="1:4">
      <c r="A664" s="130" t="s">
        <v>4676</v>
      </c>
      <c r="B664" s="126" t="s">
        <v>4677</v>
      </c>
      <c r="C664" s="127" t="s">
        <v>42</v>
      </c>
      <c r="D664" s="128">
        <v>75.41</v>
      </c>
    </row>
    <row r="665" spans="1:4">
      <c r="A665" s="127" t="s">
        <v>4678</v>
      </c>
      <c r="B665" s="126" t="s">
        <v>4679</v>
      </c>
      <c r="C665" s="127" t="s">
        <v>42</v>
      </c>
      <c r="D665" s="128">
        <v>43.11</v>
      </c>
    </row>
    <row r="666" spans="1:4">
      <c r="A666" s="129" t="s">
        <v>4680</v>
      </c>
      <c r="B666" s="126"/>
      <c r="C666" s="127"/>
      <c r="D666" s="128"/>
    </row>
    <row r="667" spans="1:4">
      <c r="A667" s="130" t="s">
        <v>4681</v>
      </c>
      <c r="B667" s="126" t="s">
        <v>4682</v>
      </c>
      <c r="C667" s="127" t="s">
        <v>42</v>
      </c>
      <c r="D667" s="128">
        <v>21.31</v>
      </c>
    </row>
    <row r="668" spans="1:4">
      <c r="A668" s="130" t="s">
        <v>4683</v>
      </c>
      <c r="B668" s="126" t="s">
        <v>4684</v>
      </c>
      <c r="C668" s="127" t="s">
        <v>42</v>
      </c>
      <c r="D668" s="128">
        <v>40.03</v>
      </c>
    </row>
    <row r="669" spans="1:4">
      <c r="A669" s="130" t="s">
        <v>4685</v>
      </c>
      <c r="B669" s="126" t="s">
        <v>4686</v>
      </c>
      <c r="C669" s="127" t="s">
        <v>42</v>
      </c>
      <c r="D669" s="128">
        <v>57.96</v>
      </c>
    </row>
    <row r="670" spans="1:4">
      <c r="A670" s="130" t="s">
        <v>4687</v>
      </c>
      <c r="B670" s="126" t="s">
        <v>4688</v>
      </c>
      <c r="C670" s="127" t="s">
        <v>42</v>
      </c>
      <c r="D670" s="128">
        <v>85.07</v>
      </c>
    </row>
    <row r="671" spans="1:4">
      <c r="A671" s="130" t="s">
        <v>4689</v>
      </c>
      <c r="B671" s="126" t="s">
        <v>4690</v>
      </c>
      <c r="C671" s="127" t="s">
        <v>42</v>
      </c>
      <c r="D671" s="128">
        <v>63.76</v>
      </c>
    </row>
    <row r="672" spans="1:4">
      <c r="A672" s="130" t="s">
        <v>4691</v>
      </c>
      <c r="B672" s="126" t="s">
        <v>4692</v>
      </c>
      <c r="C672" s="127" t="s">
        <v>42</v>
      </c>
      <c r="D672" s="128">
        <v>93.58</v>
      </c>
    </row>
    <row r="673" spans="1:4">
      <c r="A673" s="127" t="s">
        <v>4693</v>
      </c>
      <c r="B673" s="126" t="s">
        <v>4694</v>
      </c>
      <c r="C673" s="127" t="s">
        <v>42</v>
      </c>
      <c r="D673" s="128">
        <v>52.58</v>
      </c>
    </row>
    <row r="674" spans="1:4">
      <c r="A674" s="129" t="s">
        <v>4695</v>
      </c>
      <c r="B674" s="126"/>
      <c r="C674" s="127"/>
      <c r="D674" s="128"/>
    </row>
    <row r="675" spans="1:4">
      <c r="A675" s="130" t="s">
        <v>4696</v>
      </c>
      <c r="B675" s="126" t="s">
        <v>4697</v>
      </c>
      <c r="C675" s="127" t="s">
        <v>42</v>
      </c>
      <c r="D675" s="128">
        <v>79.75</v>
      </c>
    </row>
    <row r="676" spans="1:4">
      <c r="A676" s="130" t="s">
        <v>4698</v>
      </c>
      <c r="B676" s="126" t="s">
        <v>4699</v>
      </c>
      <c r="C676" s="127" t="s">
        <v>42</v>
      </c>
      <c r="D676" s="128">
        <v>89.89</v>
      </c>
    </row>
    <row r="677" spans="1:4">
      <c r="A677" s="130" t="s">
        <v>4700</v>
      </c>
      <c r="B677" s="126" t="s">
        <v>4701</v>
      </c>
      <c r="C677" s="127" t="s">
        <v>42</v>
      </c>
      <c r="D677" s="128">
        <v>94.65</v>
      </c>
    </row>
    <row r="678" spans="1:4">
      <c r="A678" s="130" t="s">
        <v>4702</v>
      </c>
      <c r="B678" s="126" t="s">
        <v>4703</v>
      </c>
      <c r="C678" s="127" t="s">
        <v>42</v>
      </c>
      <c r="D678" s="128">
        <v>99.7</v>
      </c>
    </row>
    <row r="679" spans="1:4">
      <c r="A679" s="127" t="s">
        <v>4704</v>
      </c>
      <c r="B679" s="126" t="s">
        <v>4705</v>
      </c>
      <c r="C679" s="127" t="s">
        <v>42</v>
      </c>
      <c r="D679" s="128">
        <v>66.98</v>
      </c>
    </row>
    <row r="680" spans="1:4">
      <c r="A680" s="129" t="s">
        <v>4706</v>
      </c>
      <c r="B680" s="126"/>
      <c r="C680" s="127"/>
      <c r="D680" s="128"/>
    </row>
    <row r="681" spans="1:4">
      <c r="A681" s="130" t="s">
        <v>4707</v>
      </c>
      <c r="B681" s="126" t="s">
        <v>4708</v>
      </c>
      <c r="C681" s="127" t="s">
        <v>42</v>
      </c>
      <c r="D681" s="128">
        <v>38.44</v>
      </c>
    </row>
    <row r="682" spans="1:4">
      <c r="A682" s="127" t="s">
        <v>4709</v>
      </c>
      <c r="B682" s="126" t="s">
        <v>4710</v>
      </c>
      <c r="C682" s="127" t="s">
        <v>42</v>
      </c>
      <c r="D682" s="128">
        <v>59.5</v>
      </c>
    </row>
    <row r="683" spans="1:4">
      <c r="A683" s="129" t="s">
        <v>4711</v>
      </c>
      <c r="B683" s="126"/>
      <c r="C683" s="127"/>
      <c r="D683" s="128"/>
    </row>
    <row r="684" spans="1:4">
      <c r="A684" s="130" t="s">
        <v>4712</v>
      </c>
      <c r="B684" s="126" t="s">
        <v>4713</v>
      </c>
      <c r="C684" s="127" t="s">
        <v>42</v>
      </c>
      <c r="D684" s="128">
        <v>163.77000000000001</v>
      </c>
    </row>
    <row r="685" spans="1:4">
      <c r="A685" s="130" t="s">
        <v>4714</v>
      </c>
      <c r="B685" s="126" t="s">
        <v>4715</v>
      </c>
      <c r="C685" s="127" t="s">
        <v>42</v>
      </c>
      <c r="D685" s="128">
        <v>26.44</v>
      </c>
    </row>
    <row r="686" spans="1:4">
      <c r="A686" s="130" t="s">
        <v>4716</v>
      </c>
      <c r="B686" s="126" t="s">
        <v>4717</v>
      </c>
      <c r="C686" s="127" t="s">
        <v>42</v>
      </c>
      <c r="D686" s="128">
        <v>22.6</v>
      </c>
    </row>
    <row r="687" spans="1:4">
      <c r="A687" s="127" t="s">
        <v>4718</v>
      </c>
      <c r="B687" s="126" t="s">
        <v>4719</v>
      </c>
      <c r="C687" s="127" t="s">
        <v>42</v>
      </c>
      <c r="D687" s="128">
        <v>33.65</v>
      </c>
    </row>
    <row r="688" spans="1:4">
      <c r="A688" s="129" t="s">
        <v>4720</v>
      </c>
      <c r="B688" s="126"/>
      <c r="C688" s="127"/>
      <c r="D688" s="128"/>
    </row>
    <row r="689" spans="1:4">
      <c r="A689" s="130" t="s">
        <v>4721</v>
      </c>
      <c r="B689" s="126" t="s">
        <v>4722</v>
      </c>
      <c r="C689" s="127" t="s">
        <v>42</v>
      </c>
      <c r="D689" s="128">
        <v>52.04</v>
      </c>
    </row>
    <row r="690" spans="1:4">
      <c r="A690" s="130" t="s">
        <v>4723</v>
      </c>
      <c r="B690" s="126" t="s">
        <v>4724</v>
      </c>
      <c r="C690" s="127" t="s">
        <v>42</v>
      </c>
      <c r="D690" s="128">
        <v>41.71</v>
      </c>
    </row>
    <row r="691" spans="1:4">
      <c r="A691" s="130" t="s">
        <v>4725</v>
      </c>
      <c r="B691" s="126" t="s">
        <v>4726</v>
      </c>
      <c r="C691" s="127" t="s">
        <v>42</v>
      </c>
      <c r="D691" s="128">
        <v>41.17</v>
      </c>
    </row>
    <row r="692" spans="1:4">
      <c r="A692" s="127" t="s">
        <v>4727</v>
      </c>
      <c r="B692" s="126" t="s">
        <v>4728</v>
      </c>
      <c r="C692" s="127" t="s">
        <v>42</v>
      </c>
      <c r="D692" s="128">
        <v>36.56</v>
      </c>
    </row>
    <row r="693" spans="1:4">
      <c r="A693" s="125" t="s">
        <v>2095</v>
      </c>
      <c r="B693" s="126"/>
      <c r="C693" s="127"/>
      <c r="D693" s="128"/>
    </row>
    <row r="694" spans="1:4">
      <c r="A694" s="125" t="s">
        <v>4729</v>
      </c>
      <c r="B694" s="126"/>
      <c r="C694" s="127"/>
      <c r="D694" s="128"/>
    </row>
    <row r="695" spans="1:4">
      <c r="A695" s="129" t="s">
        <v>4730</v>
      </c>
      <c r="B695" s="126"/>
      <c r="C695" s="127"/>
      <c r="D695" s="128"/>
    </row>
    <row r="696" spans="1:4">
      <c r="A696" s="127" t="s">
        <v>4731</v>
      </c>
      <c r="B696" s="126" t="s">
        <v>4732</v>
      </c>
      <c r="C696" s="127" t="s">
        <v>2096</v>
      </c>
      <c r="D696" s="128">
        <v>152.44</v>
      </c>
    </row>
    <row r="697" spans="1:4">
      <c r="A697" s="129" t="s">
        <v>4733</v>
      </c>
      <c r="B697" s="126"/>
      <c r="C697" s="127"/>
      <c r="D697" s="128"/>
    </row>
    <row r="698" spans="1:4">
      <c r="A698" s="130" t="s">
        <v>4734</v>
      </c>
      <c r="B698" s="126" t="s">
        <v>4735</v>
      </c>
      <c r="C698" s="127" t="s">
        <v>2086</v>
      </c>
      <c r="D698" s="128">
        <v>75.180000000000007</v>
      </c>
    </row>
    <row r="699" spans="1:4">
      <c r="A699" s="130" t="s">
        <v>4736</v>
      </c>
      <c r="B699" s="126" t="s">
        <v>4737</v>
      </c>
      <c r="C699" s="127" t="s">
        <v>2086</v>
      </c>
      <c r="D699" s="128">
        <v>116.94</v>
      </c>
    </row>
    <row r="700" spans="1:4">
      <c r="A700" s="130" t="s">
        <v>4738</v>
      </c>
      <c r="B700" s="126" t="s">
        <v>4739</v>
      </c>
      <c r="C700" s="127" t="s">
        <v>2086</v>
      </c>
      <c r="D700" s="128">
        <v>167.06</v>
      </c>
    </row>
    <row r="701" spans="1:4">
      <c r="A701" s="130" t="s">
        <v>4740</v>
      </c>
      <c r="B701" s="126" t="s">
        <v>4741</v>
      </c>
      <c r="C701" s="127" t="s">
        <v>2086</v>
      </c>
      <c r="D701" s="128">
        <v>10.62</v>
      </c>
    </row>
    <row r="702" spans="1:4">
      <c r="A702" s="130" t="s">
        <v>4742</v>
      </c>
      <c r="B702" s="126" t="s">
        <v>4743</v>
      </c>
      <c r="C702" s="127" t="s">
        <v>2086</v>
      </c>
      <c r="D702" s="128">
        <v>9.74</v>
      </c>
    </row>
    <row r="703" spans="1:4">
      <c r="A703" s="130" t="s">
        <v>4744</v>
      </c>
      <c r="B703" s="126" t="s">
        <v>4745</v>
      </c>
      <c r="C703" s="127" t="s">
        <v>2086</v>
      </c>
      <c r="D703" s="128">
        <v>10.62</v>
      </c>
    </row>
    <row r="704" spans="1:4">
      <c r="A704" s="130" t="s">
        <v>4746</v>
      </c>
      <c r="B704" s="126" t="s">
        <v>4747</v>
      </c>
      <c r="C704" s="127" t="s">
        <v>2086</v>
      </c>
      <c r="D704" s="128">
        <v>10.62</v>
      </c>
    </row>
    <row r="705" spans="1:4">
      <c r="A705" s="130" t="s">
        <v>4748</v>
      </c>
      <c r="B705" s="126" t="s">
        <v>4749</v>
      </c>
      <c r="C705" s="127" t="s">
        <v>2086</v>
      </c>
      <c r="D705" s="128">
        <v>35.79</v>
      </c>
    </row>
    <row r="706" spans="1:4">
      <c r="A706" s="130" t="s">
        <v>4750</v>
      </c>
      <c r="B706" s="126" t="s">
        <v>4751</v>
      </c>
      <c r="C706" s="127" t="s">
        <v>2086</v>
      </c>
      <c r="D706" s="128">
        <v>116.94</v>
      </c>
    </row>
    <row r="707" spans="1:4">
      <c r="A707" s="130" t="s">
        <v>4752</v>
      </c>
      <c r="B707" s="126" t="s">
        <v>4753</v>
      </c>
      <c r="C707" s="127" t="s">
        <v>2086</v>
      </c>
      <c r="D707" s="128">
        <v>75.180000000000007</v>
      </c>
    </row>
    <row r="708" spans="1:4">
      <c r="A708" s="130" t="s">
        <v>4754</v>
      </c>
      <c r="B708" s="126" t="s">
        <v>4755</v>
      </c>
      <c r="C708" s="127" t="s">
        <v>2086</v>
      </c>
      <c r="D708" s="128">
        <v>36.229999999999997</v>
      </c>
    </row>
    <row r="709" spans="1:4">
      <c r="A709" s="130" t="s">
        <v>4756</v>
      </c>
      <c r="B709" s="126" t="s">
        <v>4757</v>
      </c>
      <c r="C709" s="127" t="s">
        <v>2086</v>
      </c>
      <c r="D709" s="128">
        <v>16.3</v>
      </c>
    </row>
    <row r="710" spans="1:4">
      <c r="A710" s="130" t="s">
        <v>4758</v>
      </c>
      <c r="B710" s="126" t="s">
        <v>4759</v>
      </c>
      <c r="C710" s="127" t="s">
        <v>2086</v>
      </c>
      <c r="D710" s="128">
        <v>25.36</v>
      </c>
    </row>
    <row r="711" spans="1:4">
      <c r="A711" s="130" t="s">
        <v>4760</v>
      </c>
      <c r="B711" s="126" t="s">
        <v>4761</v>
      </c>
      <c r="C711" s="127" t="s">
        <v>2086</v>
      </c>
      <c r="D711" s="128">
        <v>10.94</v>
      </c>
    </row>
    <row r="712" spans="1:4">
      <c r="A712" s="130" t="s">
        <v>4762</v>
      </c>
      <c r="B712" s="126" t="s">
        <v>4763</v>
      </c>
      <c r="C712" s="127" t="s">
        <v>2086</v>
      </c>
      <c r="D712" s="128">
        <v>75.180000000000007</v>
      </c>
    </row>
    <row r="713" spans="1:4">
      <c r="A713" s="130" t="s">
        <v>4764</v>
      </c>
      <c r="B713" s="126" t="s">
        <v>4765</v>
      </c>
      <c r="C713" s="127" t="s">
        <v>2086</v>
      </c>
      <c r="D713" s="128">
        <v>116.94</v>
      </c>
    </row>
    <row r="714" spans="1:4">
      <c r="A714" s="130" t="s">
        <v>4766</v>
      </c>
      <c r="B714" s="126" t="s">
        <v>4767</v>
      </c>
      <c r="C714" s="127" t="s">
        <v>2086</v>
      </c>
      <c r="D714" s="128">
        <v>167.06</v>
      </c>
    </row>
    <row r="715" spans="1:4">
      <c r="A715" s="130" t="s">
        <v>4768</v>
      </c>
      <c r="B715" s="126" t="s">
        <v>4769</v>
      </c>
      <c r="C715" s="127" t="s">
        <v>2086</v>
      </c>
      <c r="D715" s="128">
        <v>75.180000000000007</v>
      </c>
    </row>
    <row r="716" spans="1:4">
      <c r="A716" s="130" t="s">
        <v>4770</v>
      </c>
      <c r="B716" s="126" t="s">
        <v>4771</v>
      </c>
      <c r="C716" s="127" t="s">
        <v>2086</v>
      </c>
      <c r="D716" s="128">
        <v>116.94</v>
      </c>
    </row>
    <row r="717" spans="1:4">
      <c r="A717" s="130" t="s">
        <v>4772</v>
      </c>
      <c r="B717" s="126" t="s">
        <v>4773</v>
      </c>
      <c r="C717" s="127" t="s">
        <v>2086</v>
      </c>
      <c r="D717" s="128">
        <v>167.06</v>
      </c>
    </row>
    <row r="718" spans="1:4">
      <c r="A718" s="130" t="s">
        <v>4774</v>
      </c>
      <c r="B718" s="126" t="s">
        <v>4775</v>
      </c>
      <c r="C718" s="127" t="s">
        <v>2086</v>
      </c>
      <c r="D718" s="128">
        <v>10.94</v>
      </c>
    </row>
    <row r="719" spans="1:4">
      <c r="A719" s="130" t="s">
        <v>4776</v>
      </c>
      <c r="B719" s="126" t="s">
        <v>4777</v>
      </c>
      <c r="C719" s="127" t="s">
        <v>2086</v>
      </c>
      <c r="D719" s="128">
        <v>35.69</v>
      </c>
    </row>
    <row r="720" spans="1:4">
      <c r="A720" s="130" t="s">
        <v>4778</v>
      </c>
      <c r="B720" s="126" t="s">
        <v>4779</v>
      </c>
      <c r="C720" s="127" t="s">
        <v>2086</v>
      </c>
      <c r="D720" s="128">
        <v>10.029999999999999</v>
      </c>
    </row>
    <row r="721" spans="1:4">
      <c r="A721" s="130" t="s">
        <v>4780</v>
      </c>
      <c r="B721" s="126" t="s">
        <v>4781</v>
      </c>
      <c r="C721" s="127" t="s">
        <v>2086</v>
      </c>
      <c r="D721" s="128">
        <v>20.05</v>
      </c>
    </row>
    <row r="722" spans="1:4">
      <c r="A722" s="130" t="s">
        <v>4782</v>
      </c>
      <c r="B722" s="126" t="s">
        <v>4783</v>
      </c>
      <c r="C722" s="127" t="s">
        <v>2086</v>
      </c>
      <c r="D722" s="128">
        <v>31.2</v>
      </c>
    </row>
    <row r="723" spans="1:4">
      <c r="A723" s="130" t="s">
        <v>4784</v>
      </c>
      <c r="B723" s="126" t="s">
        <v>4785</v>
      </c>
      <c r="C723" s="127" t="s">
        <v>2086</v>
      </c>
      <c r="D723" s="128">
        <v>44.56</v>
      </c>
    </row>
    <row r="724" spans="1:4">
      <c r="A724" s="130" t="s">
        <v>4786</v>
      </c>
      <c r="B724" s="126" t="s">
        <v>4787</v>
      </c>
      <c r="C724" s="127" t="s">
        <v>2086</v>
      </c>
      <c r="D724" s="128">
        <v>24.76</v>
      </c>
    </row>
    <row r="725" spans="1:4">
      <c r="A725" s="130" t="s">
        <v>4788</v>
      </c>
      <c r="B725" s="126" t="s">
        <v>4789</v>
      </c>
      <c r="C725" s="127" t="s">
        <v>2086</v>
      </c>
      <c r="D725" s="128">
        <v>20.05</v>
      </c>
    </row>
    <row r="726" spans="1:4">
      <c r="A726" s="130" t="s">
        <v>4790</v>
      </c>
      <c r="B726" s="126" t="s">
        <v>4791</v>
      </c>
      <c r="C726" s="127" t="s">
        <v>2086</v>
      </c>
      <c r="D726" s="128">
        <v>20.65</v>
      </c>
    </row>
    <row r="727" spans="1:4">
      <c r="A727" s="130" t="s">
        <v>4792</v>
      </c>
      <c r="B727" s="126" t="s">
        <v>4793</v>
      </c>
      <c r="C727" s="127" t="s">
        <v>2086</v>
      </c>
      <c r="D727" s="128">
        <v>45.9</v>
      </c>
    </row>
    <row r="728" spans="1:4">
      <c r="A728" s="127" t="s">
        <v>4794</v>
      </c>
      <c r="B728" s="126" t="s">
        <v>4795</v>
      </c>
      <c r="C728" s="127" t="s">
        <v>2086</v>
      </c>
      <c r="D728" s="128">
        <v>16.79</v>
      </c>
    </row>
    <row r="729" spans="1:4">
      <c r="A729" s="125" t="s">
        <v>2097</v>
      </c>
      <c r="B729" s="126"/>
      <c r="C729" s="127"/>
      <c r="D729" s="128"/>
    </row>
    <row r="730" spans="1:4">
      <c r="A730" s="125" t="s">
        <v>2091</v>
      </c>
      <c r="B730" s="126"/>
      <c r="C730" s="127"/>
      <c r="D730" s="128"/>
    </row>
    <row r="731" spans="1:4">
      <c r="A731" s="125" t="s">
        <v>4796</v>
      </c>
      <c r="B731" s="126"/>
      <c r="C731" s="127"/>
      <c r="D731" s="128"/>
    </row>
    <row r="732" spans="1:4">
      <c r="A732" s="129" t="s">
        <v>4797</v>
      </c>
      <c r="B732" s="126"/>
      <c r="C732" s="127"/>
      <c r="D732" s="128"/>
    </row>
    <row r="733" spans="1:4">
      <c r="A733" s="130" t="s">
        <v>4798</v>
      </c>
      <c r="B733" s="126" t="s">
        <v>4799</v>
      </c>
      <c r="C733" s="127" t="s">
        <v>26</v>
      </c>
      <c r="D733" s="128">
        <v>44.59</v>
      </c>
    </row>
    <row r="734" spans="1:4">
      <c r="A734" s="130" t="s">
        <v>4800</v>
      </c>
      <c r="B734" s="126" t="s">
        <v>4801</v>
      </c>
      <c r="C734" s="127" t="s">
        <v>26</v>
      </c>
      <c r="D734" s="128">
        <v>26.52</v>
      </c>
    </row>
    <row r="735" spans="1:4">
      <c r="A735" s="130" t="s">
        <v>4802</v>
      </c>
      <c r="B735" s="126" t="s">
        <v>4803</v>
      </c>
      <c r="C735" s="127" t="s">
        <v>26</v>
      </c>
      <c r="D735" s="128">
        <v>83.6</v>
      </c>
    </row>
    <row r="736" spans="1:4">
      <c r="A736" s="127" t="s">
        <v>4804</v>
      </c>
      <c r="B736" s="126" t="s">
        <v>4805</v>
      </c>
      <c r="C736" s="127" t="s">
        <v>42</v>
      </c>
      <c r="D736" s="128">
        <v>59.58</v>
      </c>
    </row>
    <row r="737" spans="1:4">
      <c r="A737" s="129" t="s">
        <v>4806</v>
      </c>
      <c r="B737" s="126"/>
      <c r="C737" s="127"/>
      <c r="D737" s="128"/>
    </row>
    <row r="738" spans="1:4">
      <c r="A738" s="130" t="s">
        <v>4807</v>
      </c>
      <c r="B738" s="126" t="s">
        <v>4808</v>
      </c>
      <c r="C738" s="127" t="s">
        <v>42</v>
      </c>
      <c r="D738" s="128">
        <v>10.01</v>
      </c>
    </row>
    <row r="739" spans="1:4">
      <c r="A739" s="130" t="s">
        <v>4809</v>
      </c>
      <c r="B739" s="126" t="s">
        <v>4810</v>
      </c>
      <c r="C739" s="127" t="s">
        <v>42</v>
      </c>
      <c r="D739" s="128">
        <v>35.340000000000003</v>
      </c>
    </row>
    <row r="740" spans="1:4">
      <c r="A740" s="130" t="s">
        <v>4811</v>
      </c>
      <c r="B740" s="126" t="s">
        <v>4812</v>
      </c>
      <c r="C740" s="127" t="s">
        <v>42</v>
      </c>
      <c r="D740" s="128">
        <v>29.53</v>
      </c>
    </row>
    <row r="741" spans="1:4">
      <c r="A741" s="127" t="s">
        <v>4813</v>
      </c>
      <c r="B741" s="126" t="s">
        <v>4814</v>
      </c>
      <c r="C741" s="127" t="s">
        <v>42</v>
      </c>
      <c r="D741" s="128">
        <v>45.28</v>
      </c>
    </row>
    <row r="742" spans="1:4">
      <c r="A742" s="129" t="s">
        <v>4815</v>
      </c>
      <c r="B742" s="126"/>
      <c r="C742" s="127"/>
      <c r="D742" s="128"/>
    </row>
    <row r="743" spans="1:4">
      <c r="A743" s="130" t="s">
        <v>4816</v>
      </c>
      <c r="B743" s="126" t="s">
        <v>4817</v>
      </c>
      <c r="C743" s="127" t="s">
        <v>42</v>
      </c>
      <c r="D743" s="128">
        <v>11.3</v>
      </c>
    </row>
    <row r="744" spans="1:4">
      <c r="A744" s="127" t="s">
        <v>4818</v>
      </c>
      <c r="B744" s="126" t="s">
        <v>4819</v>
      </c>
      <c r="C744" s="127" t="s">
        <v>42</v>
      </c>
      <c r="D744" s="128">
        <v>23.95</v>
      </c>
    </row>
    <row r="745" spans="1:4">
      <c r="A745" s="129" t="s">
        <v>4820</v>
      </c>
      <c r="B745" s="126"/>
      <c r="C745" s="127"/>
      <c r="D745" s="128"/>
    </row>
    <row r="746" spans="1:4">
      <c r="A746" s="130" t="s">
        <v>4821</v>
      </c>
      <c r="B746" s="126" t="s">
        <v>4822</v>
      </c>
      <c r="C746" s="127" t="s">
        <v>2081</v>
      </c>
      <c r="D746" s="128">
        <v>932.65</v>
      </c>
    </row>
    <row r="747" spans="1:4">
      <c r="A747" s="130" t="s">
        <v>4823</v>
      </c>
      <c r="B747" s="126" t="s">
        <v>4824</v>
      </c>
      <c r="C747" s="127" t="s">
        <v>2081</v>
      </c>
      <c r="D747" s="128">
        <v>1104.01</v>
      </c>
    </row>
    <row r="748" spans="1:4">
      <c r="A748" s="130" t="s">
        <v>4825</v>
      </c>
      <c r="B748" s="126" t="s">
        <v>4826</v>
      </c>
      <c r="C748" s="127" t="s">
        <v>2081</v>
      </c>
      <c r="D748" s="128">
        <v>1295.3800000000001</v>
      </c>
    </row>
    <row r="749" spans="1:4">
      <c r="A749" s="130" t="s">
        <v>4827</v>
      </c>
      <c r="B749" s="126" t="s">
        <v>4828</v>
      </c>
      <c r="C749" s="127" t="s">
        <v>2081</v>
      </c>
      <c r="D749" s="128">
        <v>1488.82</v>
      </c>
    </row>
    <row r="750" spans="1:4">
      <c r="A750" s="130" t="s">
        <v>4829</v>
      </c>
      <c r="B750" s="126" t="s">
        <v>4830</v>
      </c>
      <c r="C750" s="127" t="s">
        <v>2081</v>
      </c>
      <c r="D750" s="128">
        <v>1864.03</v>
      </c>
    </row>
    <row r="751" spans="1:4">
      <c r="A751" s="130" t="s">
        <v>4831</v>
      </c>
      <c r="B751" s="126" t="s">
        <v>4832</v>
      </c>
      <c r="C751" s="127" t="s">
        <v>2081</v>
      </c>
      <c r="D751" s="128">
        <v>2082.87</v>
      </c>
    </row>
    <row r="752" spans="1:4">
      <c r="A752" s="130" t="s">
        <v>4833</v>
      </c>
      <c r="B752" s="126" t="s">
        <v>4834</v>
      </c>
      <c r="C752" s="127" t="s">
        <v>2081</v>
      </c>
      <c r="D752" s="128">
        <v>2292.1799999999998</v>
      </c>
    </row>
    <row r="753" spans="1:4">
      <c r="A753" s="127" t="s">
        <v>4835</v>
      </c>
      <c r="B753" s="126" t="s">
        <v>4836</v>
      </c>
      <c r="C753" s="127" t="s">
        <v>2081</v>
      </c>
      <c r="D753" s="128">
        <v>2899.35</v>
      </c>
    </row>
    <row r="754" spans="1:4">
      <c r="A754" s="129" t="s">
        <v>4837</v>
      </c>
      <c r="B754" s="126"/>
      <c r="C754" s="127"/>
      <c r="D754" s="128"/>
    </row>
    <row r="755" spans="1:4">
      <c r="A755" s="130" t="s">
        <v>4838</v>
      </c>
      <c r="B755" s="126" t="s">
        <v>4839</v>
      </c>
      <c r="C755" s="127" t="s">
        <v>26</v>
      </c>
      <c r="D755" s="128">
        <v>19.39</v>
      </c>
    </row>
    <row r="756" spans="1:4">
      <c r="A756" s="127" t="s">
        <v>4840</v>
      </c>
      <c r="B756" s="126" t="s">
        <v>4841</v>
      </c>
      <c r="C756" s="127" t="s">
        <v>26</v>
      </c>
      <c r="D756" s="128">
        <v>15.19</v>
      </c>
    </row>
    <row r="757" spans="1:4">
      <c r="A757" s="129" t="s">
        <v>4842</v>
      </c>
      <c r="B757" s="126"/>
      <c r="C757" s="127"/>
      <c r="D757" s="128"/>
    </row>
    <row r="758" spans="1:4">
      <c r="A758" s="130" t="s">
        <v>4843</v>
      </c>
      <c r="B758" s="126" t="s">
        <v>4844</v>
      </c>
      <c r="C758" s="127" t="s">
        <v>26</v>
      </c>
      <c r="D758" s="128">
        <v>129.72</v>
      </c>
    </row>
    <row r="759" spans="1:4">
      <c r="A759" s="130" t="s">
        <v>4845</v>
      </c>
      <c r="B759" s="126" t="s">
        <v>4846</v>
      </c>
      <c r="C759" s="127" t="s">
        <v>26</v>
      </c>
      <c r="D759" s="128">
        <v>78.540000000000006</v>
      </c>
    </row>
    <row r="760" spans="1:4">
      <c r="A760" s="130" t="s">
        <v>4847</v>
      </c>
      <c r="B760" s="126" t="s">
        <v>4848</v>
      </c>
      <c r="C760" s="127" t="s">
        <v>26</v>
      </c>
      <c r="D760" s="128">
        <v>60.94</v>
      </c>
    </row>
    <row r="761" spans="1:4">
      <c r="A761" s="130" t="s">
        <v>4849</v>
      </c>
      <c r="B761" s="126" t="s">
        <v>4850</v>
      </c>
      <c r="C761" s="127" t="s">
        <v>26</v>
      </c>
      <c r="D761" s="128">
        <v>69.430000000000007</v>
      </c>
    </row>
    <row r="762" spans="1:4">
      <c r="A762" s="130" t="s">
        <v>4851</v>
      </c>
      <c r="B762" s="126" t="s">
        <v>4852</v>
      </c>
      <c r="C762" s="127" t="s">
        <v>26</v>
      </c>
      <c r="D762" s="128">
        <v>62.06</v>
      </c>
    </row>
    <row r="763" spans="1:4">
      <c r="A763" s="130" t="s">
        <v>4853</v>
      </c>
      <c r="B763" s="126" t="s">
        <v>4854</v>
      </c>
      <c r="C763" s="127" t="s">
        <v>42</v>
      </c>
      <c r="D763" s="128">
        <v>42.84</v>
      </c>
    </row>
    <row r="764" spans="1:4">
      <c r="A764" s="130" t="s">
        <v>4855</v>
      </c>
      <c r="B764" s="126" t="s">
        <v>4856</v>
      </c>
      <c r="C764" s="127" t="s">
        <v>42</v>
      </c>
      <c r="D764" s="128">
        <v>26.49</v>
      </c>
    </row>
    <row r="765" spans="1:4">
      <c r="A765" s="130" t="s">
        <v>4857</v>
      </c>
      <c r="B765" s="126" t="s">
        <v>4858</v>
      </c>
      <c r="C765" s="127" t="s">
        <v>42</v>
      </c>
      <c r="D765" s="128">
        <v>41.51</v>
      </c>
    </row>
    <row r="766" spans="1:4">
      <c r="A766" s="127" t="s">
        <v>4859</v>
      </c>
      <c r="B766" s="126" t="s">
        <v>4860</v>
      </c>
      <c r="C766" s="127" t="s">
        <v>26</v>
      </c>
      <c r="D766" s="128">
        <v>36.799999999999997</v>
      </c>
    </row>
    <row r="767" spans="1:4">
      <c r="A767" s="129" t="s">
        <v>4861</v>
      </c>
      <c r="B767" s="126"/>
      <c r="C767" s="127"/>
      <c r="D767" s="128"/>
    </row>
    <row r="768" spans="1:4">
      <c r="A768" s="130" t="s">
        <v>4862</v>
      </c>
      <c r="B768" s="126" t="s">
        <v>4863</v>
      </c>
      <c r="C768" s="127" t="s">
        <v>26</v>
      </c>
      <c r="D768" s="128">
        <v>90.75</v>
      </c>
    </row>
    <row r="769" spans="1:4">
      <c r="A769" s="127" t="s">
        <v>4864</v>
      </c>
      <c r="B769" s="126" t="s">
        <v>4865</v>
      </c>
      <c r="C769" s="127" t="s">
        <v>26</v>
      </c>
      <c r="D769" s="128">
        <v>56.24</v>
      </c>
    </row>
    <row r="770" spans="1:4">
      <c r="A770" s="129" t="s">
        <v>4866</v>
      </c>
      <c r="B770" s="126"/>
      <c r="C770" s="127"/>
      <c r="D770" s="128"/>
    </row>
    <row r="771" spans="1:4">
      <c r="A771" s="130" t="s">
        <v>4867</v>
      </c>
      <c r="B771" s="126" t="s">
        <v>4868</v>
      </c>
      <c r="C771" s="127" t="s">
        <v>26</v>
      </c>
      <c r="D771" s="128">
        <v>100.33</v>
      </c>
    </row>
    <row r="772" spans="1:4">
      <c r="A772" s="130" t="s">
        <v>4869</v>
      </c>
      <c r="B772" s="126" t="s">
        <v>4870</v>
      </c>
      <c r="C772" s="127" t="s">
        <v>26</v>
      </c>
      <c r="D772" s="128">
        <v>108.85</v>
      </c>
    </row>
    <row r="773" spans="1:4">
      <c r="A773" s="127" t="s">
        <v>4871</v>
      </c>
      <c r="B773" s="126" t="s">
        <v>4872</v>
      </c>
      <c r="C773" s="127" t="s">
        <v>26</v>
      </c>
      <c r="D773" s="128">
        <v>126.11</v>
      </c>
    </row>
    <row r="774" spans="1:4">
      <c r="A774" s="129" t="s">
        <v>4873</v>
      </c>
      <c r="B774" s="126"/>
      <c r="C774" s="127"/>
      <c r="D774" s="128"/>
    </row>
    <row r="775" spans="1:4">
      <c r="A775" s="130" t="s">
        <v>4874</v>
      </c>
      <c r="B775" s="126" t="s">
        <v>4875</v>
      </c>
      <c r="C775" s="127" t="s">
        <v>26</v>
      </c>
      <c r="D775" s="128">
        <v>80.290000000000006</v>
      </c>
    </row>
    <row r="776" spans="1:4">
      <c r="A776" s="130" t="s">
        <v>4876</v>
      </c>
      <c r="B776" s="126" t="s">
        <v>4877</v>
      </c>
      <c r="C776" s="127" t="s">
        <v>26</v>
      </c>
      <c r="D776" s="128">
        <v>55.33</v>
      </c>
    </row>
    <row r="777" spans="1:4">
      <c r="A777" s="130" t="s">
        <v>4878</v>
      </c>
      <c r="B777" s="126" t="s">
        <v>4879</v>
      </c>
      <c r="C777" s="127" t="s">
        <v>42</v>
      </c>
      <c r="D777" s="128">
        <v>89.75</v>
      </c>
    </row>
    <row r="778" spans="1:4">
      <c r="A778" s="130" t="s">
        <v>4880</v>
      </c>
      <c r="B778" s="126" t="s">
        <v>4881</v>
      </c>
      <c r="C778" s="127" t="s">
        <v>42</v>
      </c>
      <c r="D778" s="128">
        <v>112.68</v>
      </c>
    </row>
    <row r="779" spans="1:4">
      <c r="A779" s="130" t="s">
        <v>4882</v>
      </c>
      <c r="B779" s="126" t="s">
        <v>4883</v>
      </c>
      <c r="C779" s="127" t="s">
        <v>42</v>
      </c>
      <c r="D779" s="128">
        <v>61.16</v>
      </c>
    </row>
    <row r="780" spans="1:4">
      <c r="A780" s="130" t="s">
        <v>4884</v>
      </c>
      <c r="B780" s="126" t="s">
        <v>4885</v>
      </c>
      <c r="C780" s="127" t="s">
        <v>42</v>
      </c>
      <c r="D780" s="128">
        <v>53.7</v>
      </c>
    </row>
    <row r="781" spans="1:4">
      <c r="A781" s="130" t="s">
        <v>4886</v>
      </c>
      <c r="B781" s="126" t="s">
        <v>4887</v>
      </c>
      <c r="C781" s="127" t="s">
        <v>42</v>
      </c>
      <c r="D781" s="128">
        <v>43.88</v>
      </c>
    </row>
    <row r="782" spans="1:4">
      <c r="A782" s="130" t="s">
        <v>4888</v>
      </c>
      <c r="B782" s="126" t="s">
        <v>4889</v>
      </c>
      <c r="C782" s="127" t="s">
        <v>42</v>
      </c>
      <c r="D782" s="128">
        <v>56.27</v>
      </c>
    </row>
    <row r="783" spans="1:4">
      <c r="A783" s="130" t="s">
        <v>4890</v>
      </c>
      <c r="B783" s="126" t="s">
        <v>4891</v>
      </c>
      <c r="C783" s="127" t="s">
        <v>26</v>
      </c>
      <c r="D783" s="128">
        <v>60.4</v>
      </c>
    </row>
    <row r="784" spans="1:4">
      <c r="A784" s="127" t="s">
        <v>4892</v>
      </c>
      <c r="B784" s="126" t="s">
        <v>4893</v>
      </c>
      <c r="C784" s="127" t="s">
        <v>26</v>
      </c>
      <c r="D784" s="128">
        <v>61.69</v>
      </c>
    </row>
    <row r="785" spans="1:4">
      <c r="A785" s="129" t="s">
        <v>4894</v>
      </c>
      <c r="B785" s="126"/>
      <c r="C785" s="127"/>
      <c r="D785" s="128"/>
    </row>
    <row r="786" spans="1:4">
      <c r="A786" s="130" t="s">
        <v>4895</v>
      </c>
      <c r="B786" s="126" t="s">
        <v>4896</v>
      </c>
      <c r="C786" s="127" t="s">
        <v>26</v>
      </c>
      <c r="D786" s="128">
        <v>143.58000000000001</v>
      </c>
    </row>
    <row r="787" spans="1:4">
      <c r="A787" s="127" t="s">
        <v>4897</v>
      </c>
      <c r="B787" s="126" t="s">
        <v>4898</v>
      </c>
      <c r="C787" s="127" t="s">
        <v>26</v>
      </c>
      <c r="D787" s="128">
        <v>123.39</v>
      </c>
    </row>
    <row r="788" spans="1:4">
      <c r="A788" s="129" t="s">
        <v>4899</v>
      </c>
      <c r="B788" s="126"/>
      <c r="C788" s="127"/>
      <c r="D788" s="128"/>
    </row>
    <row r="789" spans="1:4">
      <c r="A789" s="130" t="s">
        <v>4900</v>
      </c>
      <c r="B789" s="126" t="s">
        <v>4901</v>
      </c>
      <c r="C789" s="127" t="s">
        <v>26</v>
      </c>
      <c r="D789" s="128">
        <v>26.09</v>
      </c>
    </row>
    <row r="790" spans="1:4">
      <c r="A790" s="130" t="s">
        <v>4902</v>
      </c>
      <c r="B790" s="126" t="s">
        <v>4903</v>
      </c>
      <c r="C790" s="127" t="s">
        <v>26</v>
      </c>
      <c r="D790" s="128">
        <v>31.5</v>
      </c>
    </row>
    <row r="791" spans="1:4">
      <c r="A791" s="130" t="s">
        <v>4904</v>
      </c>
      <c r="B791" s="126" t="s">
        <v>4905</v>
      </c>
      <c r="C791" s="127" t="s">
        <v>26</v>
      </c>
      <c r="D791" s="128">
        <v>47.29</v>
      </c>
    </row>
    <row r="792" spans="1:4">
      <c r="A792" s="130" t="s">
        <v>4906</v>
      </c>
      <c r="B792" s="126" t="s">
        <v>4907</v>
      </c>
      <c r="C792" s="127" t="s">
        <v>26</v>
      </c>
      <c r="D792" s="128">
        <v>46.07</v>
      </c>
    </row>
    <row r="793" spans="1:4">
      <c r="A793" s="130" t="s">
        <v>4908</v>
      </c>
      <c r="B793" s="126" t="s">
        <v>4909</v>
      </c>
      <c r="C793" s="127" t="s">
        <v>26</v>
      </c>
      <c r="D793" s="128">
        <v>96.1</v>
      </c>
    </row>
    <row r="794" spans="1:4">
      <c r="A794" s="130" t="s">
        <v>4910</v>
      </c>
      <c r="B794" s="126" t="s">
        <v>4911</v>
      </c>
      <c r="C794" s="127" t="s">
        <v>26</v>
      </c>
      <c r="D794" s="128">
        <v>109.27</v>
      </c>
    </row>
    <row r="795" spans="1:4">
      <c r="A795" s="130" t="s">
        <v>4912</v>
      </c>
      <c r="B795" s="126" t="s">
        <v>4913</v>
      </c>
      <c r="C795" s="127" t="s">
        <v>42</v>
      </c>
      <c r="D795" s="128">
        <v>67.38</v>
      </c>
    </row>
    <row r="796" spans="1:4">
      <c r="A796" s="130" t="s">
        <v>4914</v>
      </c>
      <c r="B796" s="126" t="s">
        <v>4915</v>
      </c>
      <c r="C796" s="127" t="s">
        <v>42</v>
      </c>
      <c r="D796" s="128">
        <v>40.6</v>
      </c>
    </row>
    <row r="797" spans="1:4">
      <c r="A797" s="130" t="s">
        <v>4916</v>
      </c>
      <c r="B797" s="126" t="s">
        <v>4917</v>
      </c>
      <c r="C797" s="127" t="s">
        <v>42</v>
      </c>
      <c r="D797" s="128">
        <v>104.76</v>
      </c>
    </row>
    <row r="798" spans="1:4">
      <c r="A798" s="130" t="s">
        <v>4918</v>
      </c>
      <c r="B798" s="126" t="s">
        <v>4919</v>
      </c>
      <c r="C798" s="127" t="s">
        <v>42</v>
      </c>
      <c r="D798" s="128">
        <v>37.06</v>
      </c>
    </row>
    <row r="799" spans="1:4">
      <c r="A799" s="130" t="s">
        <v>4920</v>
      </c>
      <c r="B799" s="126" t="s">
        <v>4921</v>
      </c>
      <c r="C799" s="127" t="s">
        <v>42</v>
      </c>
      <c r="D799" s="128">
        <v>39.42</v>
      </c>
    </row>
    <row r="800" spans="1:4">
      <c r="A800" s="127" t="s">
        <v>4922</v>
      </c>
      <c r="B800" s="126" t="s">
        <v>4923</v>
      </c>
      <c r="C800" s="127" t="s">
        <v>42</v>
      </c>
      <c r="D800" s="128">
        <v>44</v>
      </c>
    </row>
    <row r="801" spans="1:4">
      <c r="A801" s="129" t="s">
        <v>4924</v>
      </c>
      <c r="B801" s="126"/>
      <c r="C801" s="127"/>
      <c r="D801" s="128"/>
    </row>
    <row r="802" spans="1:4">
      <c r="A802" s="130" t="s">
        <v>4925</v>
      </c>
      <c r="B802" s="126" t="s">
        <v>4926</v>
      </c>
      <c r="C802" s="127" t="s">
        <v>26</v>
      </c>
      <c r="D802" s="128">
        <v>64.55</v>
      </c>
    </row>
    <row r="803" spans="1:4">
      <c r="A803" s="127" t="s">
        <v>4927</v>
      </c>
      <c r="B803" s="126" t="s">
        <v>4928</v>
      </c>
      <c r="C803" s="127" t="s">
        <v>42</v>
      </c>
      <c r="D803" s="128">
        <v>59.93</v>
      </c>
    </row>
    <row r="804" spans="1:4">
      <c r="A804" s="129" t="s">
        <v>4929</v>
      </c>
      <c r="B804" s="126"/>
      <c r="C804" s="127"/>
      <c r="D804" s="128"/>
    </row>
    <row r="805" spans="1:4">
      <c r="A805" s="130" t="s">
        <v>4930</v>
      </c>
      <c r="B805" s="126" t="s">
        <v>4931</v>
      </c>
      <c r="C805" s="127" t="s">
        <v>26</v>
      </c>
      <c r="D805" s="128">
        <v>141.69</v>
      </c>
    </row>
    <row r="806" spans="1:4">
      <c r="A806" s="130" t="s">
        <v>4932</v>
      </c>
      <c r="B806" s="126" t="s">
        <v>4933</v>
      </c>
      <c r="C806" s="127" t="s">
        <v>26</v>
      </c>
      <c r="D806" s="128">
        <v>360.99</v>
      </c>
    </row>
    <row r="807" spans="1:4">
      <c r="A807" s="130" t="s">
        <v>4934</v>
      </c>
      <c r="B807" s="126" t="s">
        <v>4935</v>
      </c>
      <c r="C807" s="127" t="s">
        <v>26</v>
      </c>
      <c r="D807" s="128">
        <v>374.74</v>
      </c>
    </row>
    <row r="808" spans="1:4">
      <c r="A808" s="130" t="s">
        <v>4936</v>
      </c>
      <c r="B808" s="126" t="s">
        <v>4937</v>
      </c>
      <c r="C808" s="127" t="s">
        <v>26</v>
      </c>
      <c r="D808" s="128">
        <v>39.659999999999997</v>
      </c>
    </row>
    <row r="809" spans="1:4">
      <c r="A809" s="130" t="s">
        <v>4938</v>
      </c>
      <c r="B809" s="126" t="s">
        <v>4939</v>
      </c>
      <c r="C809" s="127" t="s">
        <v>26</v>
      </c>
      <c r="D809" s="128">
        <v>64.989999999999995</v>
      </c>
    </row>
    <row r="810" spans="1:4">
      <c r="A810" s="130" t="s">
        <v>4940</v>
      </c>
      <c r="B810" s="126" t="s">
        <v>4941</v>
      </c>
      <c r="C810" s="127" t="s">
        <v>26</v>
      </c>
      <c r="D810" s="128">
        <v>72.67</v>
      </c>
    </row>
    <row r="811" spans="1:4">
      <c r="A811" s="130" t="s">
        <v>4942</v>
      </c>
      <c r="B811" s="126" t="s">
        <v>4943</v>
      </c>
      <c r="C811" s="127" t="s">
        <v>26</v>
      </c>
      <c r="D811" s="128">
        <v>302.23</v>
      </c>
    </row>
    <row r="812" spans="1:4">
      <c r="A812" s="130" t="s">
        <v>4944</v>
      </c>
      <c r="B812" s="126" t="s">
        <v>4945</v>
      </c>
      <c r="C812" s="127" t="s">
        <v>26</v>
      </c>
      <c r="D812" s="128">
        <v>105.2</v>
      </c>
    </row>
    <row r="813" spans="1:4">
      <c r="A813" s="127" t="s">
        <v>4946</v>
      </c>
      <c r="B813" s="126" t="s">
        <v>4947</v>
      </c>
      <c r="C813" s="127" t="s">
        <v>42</v>
      </c>
      <c r="D813" s="128">
        <v>91.14</v>
      </c>
    </row>
    <row r="814" spans="1:4">
      <c r="A814" s="129" t="s">
        <v>4948</v>
      </c>
      <c r="B814" s="126"/>
      <c r="C814" s="127"/>
      <c r="D814" s="128"/>
    </row>
    <row r="815" spans="1:4">
      <c r="A815" s="130" t="s">
        <v>4949</v>
      </c>
      <c r="B815" s="126" t="s">
        <v>4950</v>
      </c>
      <c r="C815" s="127" t="s">
        <v>42</v>
      </c>
      <c r="D815" s="128">
        <v>105.96</v>
      </c>
    </row>
    <row r="816" spans="1:4">
      <c r="A816" s="127" t="s">
        <v>4951</v>
      </c>
      <c r="B816" s="126" t="s">
        <v>4952</v>
      </c>
      <c r="C816" s="127" t="s">
        <v>42</v>
      </c>
      <c r="D816" s="128">
        <v>32.79</v>
      </c>
    </row>
    <row r="817" spans="1:4">
      <c r="A817" s="129" t="s">
        <v>4953</v>
      </c>
      <c r="B817" s="126"/>
      <c r="C817" s="127"/>
      <c r="D817" s="128"/>
    </row>
    <row r="818" spans="1:4">
      <c r="A818" s="127" t="s">
        <v>4954</v>
      </c>
      <c r="B818" s="126" t="s">
        <v>4955</v>
      </c>
      <c r="C818" s="127" t="s">
        <v>42</v>
      </c>
      <c r="D818" s="128">
        <v>121.22</v>
      </c>
    </row>
    <row r="819" spans="1:4">
      <c r="A819" s="129" t="s">
        <v>4956</v>
      </c>
      <c r="B819" s="126"/>
      <c r="C819" s="127"/>
      <c r="D819" s="128"/>
    </row>
    <row r="820" spans="1:4">
      <c r="A820" s="130" t="s">
        <v>4957</v>
      </c>
      <c r="B820" s="126" t="s">
        <v>4958</v>
      </c>
      <c r="C820" s="127" t="s">
        <v>42</v>
      </c>
      <c r="D820" s="128">
        <v>85.11</v>
      </c>
    </row>
    <row r="821" spans="1:4">
      <c r="A821" s="130" t="s">
        <v>4959</v>
      </c>
      <c r="B821" s="126" t="s">
        <v>4960</v>
      </c>
      <c r="C821" s="127" t="s">
        <v>42</v>
      </c>
      <c r="D821" s="128">
        <v>54.72</v>
      </c>
    </row>
    <row r="822" spans="1:4">
      <c r="A822" s="127" t="s">
        <v>4961</v>
      </c>
      <c r="B822" s="126" t="s">
        <v>4962</v>
      </c>
      <c r="C822" s="127" t="s">
        <v>42</v>
      </c>
      <c r="D822" s="128">
        <v>118.12</v>
      </c>
    </row>
    <row r="823" spans="1:4">
      <c r="A823" s="129" t="s">
        <v>4963</v>
      </c>
      <c r="B823" s="126"/>
      <c r="C823" s="127"/>
      <c r="D823" s="128"/>
    </row>
    <row r="824" spans="1:4">
      <c r="A824" s="127" t="s">
        <v>4964</v>
      </c>
      <c r="B824" s="126" t="s">
        <v>4965</v>
      </c>
      <c r="C824" s="127" t="s">
        <v>26</v>
      </c>
      <c r="D824" s="128">
        <v>40.61</v>
      </c>
    </row>
    <row r="825" spans="1:4">
      <c r="A825" s="125" t="s">
        <v>4966</v>
      </c>
      <c r="B825" s="126"/>
      <c r="C825" s="127"/>
      <c r="D825" s="128"/>
    </row>
    <row r="826" spans="1:4">
      <c r="A826" s="129" t="s">
        <v>4967</v>
      </c>
      <c r="B826" s="126"/>
      <c r="C826" s="127"/>
      <c r="D826" s="128"/>
    </row>
    <row r="827" spans="1:4">
      <c r="A827" s="130" t="s">
        <v>4968</v>
      </c>
      <c r="B827" s="126" t="s">
        <v>4969</v>
      </c>
      <c r="C827" s="127" t="s">
        <v>35</v>
      </c>
      <c r="D827" s="128">
        <v>369.74</v>
      </c>
    </row>
    <row r="828" spans="1:4">
      <c r="A828" s="130" t="s">
        <v>4970</v>
      </c>
      <c r="B828" s="126" t="s">
        <v>4971</v>
      </c>
      <c r="C828" s="127" t="s">
        <v>35</v>
      </c>
      <c r="D828" s="128">
        <v>339</v>
      </c>
    </row>
    <row r="829" spans="1:4">
      <c r="A829" s="130" t="s">
        <v>4972</v>
      </c>
      <c r="B829" s="126" t="s">
        <v>4973</v>
      </c>
      <c r="C829" s="127" t="s">
        <v>26</v>
      </c>
      <c r="D829" s="128">
        <v>258.06</v>
      </c>
    </row>
    <row r="830" spans="1:4">
      <c r="A830" s="130" t="s">
        <v>4974</v>
      </c>
      <c r="B830" s="126" t="s">
        <v>4975</v>
      </c>
      <c r="C830" s="127" t="s">
        <v>26</v>
      </c>
      <c r="D830" s="128">
        <v>139.78</v>
      </c>
    </row>
    <row r="831" spans="1:4">
      <c r="A831" s="130" t="s">
        <v>4976</v>
      </c>
      <c r="B831" s="126" t="s">
        <v>4977</v>
      </c>
      <c r="C831" s="127" t="s">
        <v>26</v>
      </c>
      <c r="D831" s="128">
        <v>22.76</v>
      </c>
    </row>
    <row r="832" spans="1:4">
      <c r="A832" s="130" t="s">
        <v>4978</v>
      </c>
      <c r="B832" s="126" t="s">
        <v>4979</v>
      </c>
      <c r="C832" s="127" t="s">
        <v>26</v>
      </c>
      <c r="D832" s="128">
        <v>22.33</v>
      </c>
    </row>
    <row r="833" spans="1:4">
      <c r="A833" s="130" t="s">
        <v>4980</v>
      </c>
      <c r="B833" s="126" t="s">
        <v>4981</v>
      </c>
      <c r="C833" s="127" t="s">
        <v>26</v>
      </c>
      <c r="D833" s="128">
        <v>20.21</v>
      </c>
    </row>
    <row r="834" spans="1:4">
      <c r="A834" s="130" t="s">
        <v>4982</v>
      </c>
      <c r="B834" s="126" t="s">
        <v>4983</v>
      </c>
      <c r="C834" s="127" t="s">
        <v>26</v>
      </c>
      <c r="D834" s="128">
        <v>51.46</v>
      </c>
    </row>
    <row r="835" spans="1:4">
      <c r="A835" s="127" t="s">
        <v>4984</v>
      </c>
      <c r="B835" s="126" t="s">
        <v>4985</v>
      </c>
      <c r="C835" s="127" t="s">
        <v>26</v>
      </c>
      <c r="D835" s="128">
        <v>22.87</v>
      </c>
    </row>
    <row r="836" spans="1:4">
      <c r="A836" s="125" t="s">
        <v>4986</v>
      </c>
      <c r="B836" s="126"/>
      <c r="C836" s="127"/>
      <c r="D836" s="128"/>
    </row>
    <row r="837" spans="1:4">
      <c r="A837" s="129" t="s">
        <v>4987</v>
      </c>
      <c r="B837" s="126"/>
      <c r="C837" s="127"/>
      <c r="D837" s="128"/>
    </row>
    <row r="838" spans="1:4">
      <c r="A838" s="130" t="s">
        <v>4988</v>
      </c>
      <c r="B838" s="126" t="s">
        <v>4989</v>
      </c>
      <c r="C838" s="127" t="s">
        <v>26</v>
      </c>
      <c r="D838" s="128">
        <v>80</v>
      </c>
    </row>
    <row r="839" spans="1:4">
      <c r="A839" s="130" t="s">
        <v>4990</v>
      </c>
      <c r="B839" s="126" t="s">
        <v>4991</v>
      </c>
      <c r="C839" s="127" t="s">
        <v>26</v>
      </c>
      <c r="D839" s="128">
        <v>32.71</v>
      </c>
    </row>
    <row r="840" spans="1:4">
      <c r="A840" s="130" t="s">
        <v>4992</v>
      </c>
      <c r="B840" s="126" t="s">
        <v>4993</v>
      </c>
      <c r="C840" s="127" t="s">
        <v>26</v>
      </c>
      <c r="D840" s="128">
        <v>38.270000000000003</v>
      </c>
    </row>
    <row r="841" spans="1:4">
      <c r="A841" s="130" t="s">
        <v>4994</v>
      </c>
      <c r="B841" s="126" t="s">
        <v>4995</v>
      </c>
      <c r="C841" s="127" t="s">
        <v>26</v>
      </c>
      <c r="D841" s="128">
        <v>152.62</v>
      </c>
    </row>
    <row r="842" spans="1:4">
      <c r="A842" s="130" t="s">
        <v>4996</v>
      </c>
      <c r="B842" s="126" t="s">
        <v>4997</v>
      </c>
      <c r="C842" s="127" t="s">
        <v>26</v>
      </c>
      <c r="D842" s="128">
        <v>96</v>
      </c>
    </row>
    <row r="843" spans="1:4">
      <c r="A843" s="130" t="s">
        <v>4998</v>
      </c>
      <c r="B843" s="126" t="s">
        <v>4999</v>
      </c>
      <c r="C843" s="127" t="s">
        <v>26</v>
      </c>
      <c r="D843" s="128">
        <v>198.09</v>
      </c>
    </row>
    <row r="844" spans="1:4">
      <c r="A844" s="130" t="s">
        <v>5000</v>
      </c>
      <c r="B844" s="126" t="s">
        <v>5001</v>
      </c>
      <c r="C844" s="127" t="s">
        <v>26</v>
      </c>
      <c r="D844" s="128">
        <v>116.26</v>
      </c>
    </row>
    <row r="845" spans="1:4">
      <c r="A845" s="130" t="s">
        <v>5002</v>
      </c>
      <c r="B845" s="126" t="s">
        <v>5003</v>
      </c>
      <c r="C845" s="127" t="s">
        <v>26</v>
      </c>
      <c r="D845" s="128">
        <v>100.85</v>
      </c>
    </row>
    <row r="846" spans="1:4">
      <c r="A846" s="130" t="s">
        <v>5004</v>
      </c>
      <c r="B846" s="126" t="s">
        <v>5005</v>
      </c>
      <c r="C846" s="127" t="s">
        <v>26</v>
      </c>
      <c r="D846" s="128">
        <v>65.08</v>
      </c>
    </row>
    <row r="847" spans="1:4">
      <c r="A847" s="130" t="s">
        <v>5006</v>
      </c>
      <c r="B847" s="126" t="s">
        <v>5007</v>
      </c>
      <c r="C847" s="127" t="s">
        <v>26</v>
      </c>
      <c r="D847" s="128">
        <v>67.7</v>
      </c>
    </row>
    <row r="848" spans="1:4">
      <c r="A848" s="130" t="s">
        <v>5008</v>
      </c>
      <c r="B848" s="126" t="s">
        <v>5009</v>
      </c>
      <c r="C848" s="127" t="s">
        <v>26</v>
      </c>
      <c r="D848" s="128">
        <v>66.959999999999994</v>
      </c>
    </row>
    <row r="849" spans="1:4">
      <c r="A849" s="130" t="s">
        <v>5010</v>
      </c>
      <c r="B849" s="126" t="s">
        <v>5011</v>
      </c>
      <c r="C849" s="127" t="s">
        <v>26</v>
      </c>
      <c r="D849" s="128">
        <v>64.19</v>
      </c>
    </row>
    <row r="850" spans="1:4">
      <c r="A850" s="130" t="s">
        <v>5012</v>
      </c>
      <c r="B850" s="126" t="s">
        <v>5013</v>
      </c>
      <c r="C850" s="127" t="s">
        <v>26</v>
      </c>
      <c r="D850" s="128">
        <v>95.55</v>
      </c>
    </row>
    <row r="851" spans="1:4">
      <c r="A851" s="130" t="s">
        <v>5014</v>
      </c>
      <c r="B851" s="126" t="s">
        <v>5015</v>
      </c>
      <c r="C851" s="127" t="s">
        <v>26</v>
      </c>
      <c r="D851" s="128">
        <v>128.91999999999999</v>
      </c>
    </row>
    <row r="852" spans="1:4">
      <c r="A852" s="130" t="s">
        <v>5016</v>
      </c>
      <c r="B852" s="126" t="s">
        <v>5017</v>
      </c>
      <c r="C852" s="127" t="s">
        <v>26</v>
      </c>
      <c r="D852" s="128">
        <v>183.38</v>
      </c>
    </row>
    <row r="853" spans="1:4">
      <c r="A853" s="130" t="s">
        <v>5018</v>
      </c>
      <c r="B853" s="126" t="s">
        <v>5019</v>
      </c>
      <c r="C853" s="127" t="s">
        <v>26</v>
      </c>
      <c r="D853" s="128">
        <v>98.11</v>
      </c>
    </row>
    <row r="854" spans="1:4">
      <c r="A854" s="130" t="s">
        <v>5020</v>
      </c>
      <c r="B854" s="126" t="s">
        <v>5021</v>
      </c>
      <c r="C854" s="127" t="s">
        <v>26</v>
      </c>
      <c r="D854" s="128">
        <v>80.3</v>
      </c>
    </row>
    <row r="855" spans="1:4">
      <c r="A855" s="130" t="s">
        <v>5022</v>
      </c>
      <c r="B855" s="126" t="s">
        <v>5023</v>
      </c>
      <c r="C855" s="127" t="s">
        <v>26</v>
      </c>
      <c r="D855" s="128">
        <v>7.71</v>
      </c>
    </row>
    <row r="856" spans="1:4">
      <c r="A856" s="130" t="s">
        <v>5024</v>
      </c>
      <c r="B856" s="126" t="s">
        <v>5025</v>
      </c>
      <c r="C856" s="127" t="s">
        <v>26</v>
      </c>
      <c r="D856" s="128">
        <v>99.99</v>
      </c>
    </row>
    <row r="857" spans="1:4">
      <c r="A857" s="130" t="s">
        <v>5026</v>
      </c>
      <c r="B857" s="126" t="s">
        <v>5027</v>
      </c>
      <c r="C857" s="127" t="s">
        <v>26</v>
      </c>
      <c r="D857" s="128">
        <v>27.94</v>
      </c>
    </row>
    <row r="858" spans="1:4">
      <c r="A858" s="127" t="s">
        <v>5028</v>
      </c>
      <c r="B858" s="126" t="s">
        <v>5029</v>
      </c>
      <c r="C858" s="127" t="s">
        <v>42</v>
      </c>
      <c r="D858" s="128">
        <v>16.87</v>
      </c>
    </row>
    <row r="859" spans="1:4">
      <c r="A859" s="125" t="s">
        <v>5030</v>
      </c>
      <c r="B859" s="126"/>
      <c r="C859" s="127"/>
      <c r="D859" s="128"/>
    </row>
    <row r="860" spans="1:4">
      <c r="A860" s="129" t="s">
        <v>5031</v>
      </c>
      <c r="B860" s="126"/>
      <c r="C860" s="127"/>
      <c r="D860" s="128"/>
    </row>
    <row r="861" spans="1:4">
      <c r="A861" s="130" t="s">
        <v>5032</v>
      </c>
      <c r="B861" s="126" t="s">
        <v>5033</v>
      </c>
      <c r="C861" s="127" t="s">
        <v>26</v>
      </c>
      <c r="D861" s="128">
        <v>65.290000000000006</v>
      </c>
    </row>
    <row r="862" spans="1:4">
      <c r="A862" s="130" t="s">
        <v>5034</v>
      </c>
      <c r="B862" s="126" t="s">
        <v>5035</v>
      </c>
      <c r="C862" s="127" t="s">
        <v>26</v>
      </c>
      <c r="D862" s="128">
        <v>52.91</v>
      </c>
    </row>
    <row r="863" spans="1:4">
      <c r="A863" s="130" t="s">
        <v>5036</v>
      </c>
      <c r="B863" s="126" t="s">
        <v>5037</v>
      </c>
      <c r="C863" s="127" t="s">
        <v>26</v>
      </c>
      <c r="D863" s="128">
        <v>19.3</v>
      </c>
    </row>
    <row r="864" spans="1:4">
      <c r="A864" s="130" t="s">
        <v>5038</v>
      </c>
      <c r="B864" s="126" t="s">
        <v>5039</v>
      </c>
      <c r="C864" s="127" t="s">
        <v>26</v>
      </c>
      <c r="D864" s="128">
        <v>17.57</v>
      </c>
    </row>
    <row r="865" spans="1:4">
      <c r="A865" s="127" t="s">
        <v>5040</v>
      </c>
      <c r="B865" s="126" t="s">
        <v>5041</v>
      </c>
      <c r="C865" s="127" t="s">
        <v>26</v>
      </c>
      <c r="D865" s="128">
        <v>22.81</v>
      </c>
    </row>
    <row r="866" spans="1:4">
      <c r="A866" s="125" t="s">
        <v>2098</v>
      </c>
      <c r="B866" s="126"/>
      <c r="C866" s="127"/>
      <c r="D866" s="128"/>
    </row>
    <row r="867" spans="1:4">
      <c r="A867" s="125" t="s">
        <v>2091</v>
      </c>
      <c r="B867" s="126"/>
      <c r="C867" s="127"/>
      <c r="D867" s="128"/>
    </row>
    <row r="868" spans="1:4">
      <c r="A868" s="125" t="s">
        <v>5042</v>
      </c>
      <c r="B868" s="126"/>
      <c r="C868" s="127"/>
      <c r="D868" s="128"/>
    </row>
    <row r="869" spans="1:4">
      <c r="A869" s="129" t="s">
        <v>5043</v>
      </c>
      <c r="B869" s="126"/>
      <c r="C869" s="127"/>
      <c r="D869" s="128"/>
    </row>
    <row r="870" spans="1:4">
      <c r="A870" s="130" t="s">
        <v>5044</v>
      </c>
      <c r="B870" s="126" t="s">
        <v>5045</v>
      </c>
      <c r="C870" s="127" t="s">
        <v>35</v>
      </c>
      <c r="D870" s="128">
        <v>22.87</v>
      </c>
    </row>
    <row r="871" spans="1:4">
      <c r="A871" s="130" t="s">
        <v>5046</v>
      </c>
      <c r="B871" s="126" t="s">
        <v>5047</v>
      </c>
      <c r="C871" s="127" t="s">
        <v>35</v>
      </c>
      <c r="D871" s="128">
        <v>30.36</v>
      </c>
    </row>
    <row r="872" spans="1:4">
      <c r="A872" s="130" t="s">
        <v>5048</v>
      </c>
      <c r="B872" s="126" t="s">
        <v>5049</v>
      </c>
      <c r="C872" s="127" t="s">
        <v>26</v>
      </c>
      <c r="D872" s="128">
        <v>6.17</v>
      </c>
    </row>
    <row r="873" spans="1:4">
      <c r="A873" s="130" t="s">
        <v>5050</v>
      </c>
      <c r="B873" s="126" t="s">
        <v>5051</v>
      </c>
      <c r="C873" s="127" t="s">
        <v>26</v>
      </c>
      <c r="D873" s="128">
        <v>7.47</v>
      </c>
    </row>
    <row r="874" spans="1:4">
      <c r="A874" s="130" t="s">
        <v>5052</v>
      </c>
      <c r="B874" s="126" t="s">
        <v>5053</v>
      </c>
      <c r="C874" s="127" t="s">
        <v>26</v>
      </c>
      <c r="D874" s="128">
        <v>49.51</v>
      </c>
    </row>
    <row r="875" spans="1:4">
      <c r="A875" s="130" t="s">
        <v>5054</v>
      </c>
      <c r="B875" s="126" t="s">
        <v>5055</v>
      </c>
      <c r="C875" s="127" t="s">
        <v>42</v>
      </c>
      <c r="D875" s="128">
        <v>71.569999999999993</v>
      </c>
    </row>
    <row r="876" spans="1:4">
      <c r="A876" s="130" t="s">
        <v>5056</v>
      </c>
      <c r="B876" s="126" t="s">
        <v>5057</v>
      </c>
      <c r="C876" s="127" t="s">
        <v>42</v>
      </c>
      <c r="D876" s="128">
        <v>1133.83</v>
      </c>
    </row>
    <row r="877" spans="1:4">
      <c r="A877" s="130" t="s">
        <v>5058</v>
      </c>
      <c r="B877" s="126" t="s">
        <v>5059</v>
      </c>
      <c r="C877" s="127" t="s">
        <v>26</v>
      </c>
      <c r="D877" s="128">
        <v>16.559999999999999</v>
      </c>
    </row>
    <row r="878" spans="1:4">
      <c r="A878" s="130" t="s">
        <v>5060</v>
      </c>
      <c r="B878" s="126" t="s">
        <v>5061</v>
      </c>
      <c r="C878" s="127" t="s">
        <v>42</v>
      </c>
      <c r="D878" s="128">
        <v>206.52</v>
      </c>
    </row>
    <row r="879" spans="1:4">
      <c r="A879" s="130" t="s">
        <v>5062</v>
      </c>
      <c r="B879" s="126" t="s">
        <v>5063</v>
      </c>
      <c r="C879" s="127" t="s">
        <v>26</v>
      </c>
      <c r="D879" s="128">
        <v>2.1</v>
      </c>
    </row>
    <row r="880" spans="1:4">
      <c r="A880" s="130" t="s">
        <v>5064</v>
      </c>
      <c r="B880" s="126" t="s">
        <v>5065</v>
      </c>
      <c r="C880" s="127" t="s">
        <v>26</v>
      </c>
      <c r="D880" s="128">
        <v>1.05</v>
      </c>
    </row>
    <row r="881" spans="1:4">
      <c r="A881" s="130" t="s">
        <v>5066</v>
      </c>
      <c r="B881" s="126" t="s">
        <v>5067</v>
      </c>
      <c r="C881" s="127" t="s">
        <v>26</v>
      </c>
      <c r="D881" s="128">
        <v>108.6</v>
      </c>
    </row>
    <row r="882" spans="1:4">
      <c r="A882" s="130" t="s">
        <v>5068</v>
      </c>
      <c r="B882" s="126" t="s">
        <v>5069</v>
      </c>
      <c r="C882" s="127" t="s">
        <v>26</v>
      </c>
      <c r="D882" s="128">
        <v>20.309999999999999</v>
      </c>
    </row>
    <row r="883" spans="1:4">
      <c r="A883" s="127" t="s">
        <v>5070</v>
      </c>
      <c r="B883" s="126" t="s">
        <v>5071</v>
      </c>
      <c r="C883" s="127" t="s">
        <v>42</v>
      </c>
      <c r="D883" s="128">
        <v>443.44</v>
      </c>
    </row>
    <row r="884" spans="1:4">
      <c r="A884" s="129" t="s">
        <v>5072</v>
      </c>
      <c r="B884" s="126"/>
      <c r="C884" s="127"/>
      <c r="D884" s="128"/>
    </row>
    <row r="885" spans="1:4">
      <c r="A885" s="130" t="s">
        <v>5073</v>
      </c>
      <c r="B885" s="126" t="s">
        <v>5074</v>
      </c>
      <c r="C885" s="127" t="s">
        <v>2089</v>
      </c>
      <c r="D885" s="128">
        <v>5</v>
      </c>
    </row>
    <row r="886" spans="1:4">
      <c r="A886" s="130" t="s">
        <v>5075</v>
      </c>
      <c r="B886" s="126" t="s">
        <v>5076</v>
      </c>
      <c r="C886" s="127" t="s">
        <v>2089</v>
      </c>
      <c r="D886" s="128">
        <v>6</v>
      </c>
    </row>
    <row r="887" spans="1:4">
      <c r="A887" s="130" t="s">
        <v>5077</v>
      </c>
      <c r="B887" s="126" t="s">
        <v>5078</v>
      </c>
      <c r="C887" s="127" t="s">
        <v>2087</v>
      </c>
      <c r="D887" s="128">
        <v>47</v>
      </c>
    </row>
    <row r="888" spans="1:4">
      <c r="A888" s="130" t="s">
        <v>5079</v>
      </c>
      <c r="B888" s="126" t="s">
        <v>5080</v>
      </c>
      <c r="C888" s="127" t="s">
        <v>2087</v>
      </c>
      <c r="D888" s="128">
        <v>236.82</v>
      </c>
    </row>
    <row r="889" spans="1:4">
      <c r="A889" s="130" t="s">
        <v>5081</v>
      </c>
      <c r="B889" s="126" t="s">
        <v>5082</v>
      </c>
      <c r="C889" s="127" t="s">
        <v>2087</v>
      </c>
      <c r="D889" s="128">
        <v>295.32</v>
      </c>
    </row>
    <row r="890" spans="1:4">
      <c r="A890" s="130" t="s">
        <v>5083</v>
      </c>
      <c r="B890" s="126" t="s">
        <v>5084</v>
      </c>
      <c r="C890" s="127" t="s">
        <v>2087</v>
      </c>
      <c r="D890" s="128">
        <v>645.32000000000005</v>
      </c>
    </row>
    <row r="891" spans="1:4">
      <c r="A891" s="130" t="s">
        <v>5085</v>
      </c>
      <c r="B891" s="126" t="s">
        <v>5086</v>
      </c>
      <c r="C891" s="127" t="s">
        <v>2087</v>
      </c>
      <c r="D891" s="128">
        <v>201</v>
      </c>
    </row>
    <row r="892" spans="1:4">
      <c r="A892" s="130" t="s">
        <v>5087</v>
      </c>
      <c r="B892" s="126" t="s">
        <v>5088</v>
      </c>
      <c r="C892" s="127" t="s">
        <v>2087</v>
      </c>
      <c r="D892" s="128">
        <v>1776.3</v>
      </c>
    </row>
    <row r="893" spans="1:4">
      <c r="A893" s="130" t="s">
        <v>5089</v>
      </c>
      <c r="B893" s="126" t="s">
        <v>5090</v>
      </c>
      <c r="C893" s="127" t="s">
        <v>2087</v>
      </c>
      <c r="D893" s="128">
        <v>2301.9</v>
      </c>
    </row>
    <row r="894" spans="1:4">
      <c r="A894" s="130" t="s">
        <v>5091</v>
      </c>
      <c r="B894" s="126" t="s">
        <v>5092</v>
      </c>
      <c r="C894" s="127" t="s">
        <v>2087</v>
      </c>
      <c r="D894" s="128">
        <v>887.66</v>
      </c>
    </row>
    <row r="895" spans="1:4">
      <c r="A895" s="130" t="s">
        <v>5093</v>
      </c>
      <c r="B895" s="126" t="s">
        <v>5094</v>
      </c>
      <c r="C895" s="127" t="s">
        <v>2087</v>
      </c>
      <c r="D895" s="128">
        <v>77.180000000000007</v>
      </c>
    </row>
    <row r="896" spans="1:4">
      <c r="A896" s="130" t="s">
        <v>5095</v>
      </c>
      <c r="B896" s="126" t="s">
        <v>5096</v>
      </c>
      <c r="C896" s="127" t="s">
        <v>2087</v>
      </c>
      <c r="D896" s="128">
        <v>300</v>
      </c>
    </row>
    <row r="897" spans="1:4">
      <c r="A897" s="127" t="s">
        <v>5097</v>
      </c>
      <c r="B897" s="126" t="s">
        <v>5098</v>
      </c>
      <c r="C897" s="127" t="s">
        <v>42</v>
      </c>
      <c r="D897" s="128">
        <v>209.45</v>
      </c>
    </row>
    <row r="898" spans="1:4">
      <c r="A898" s="129" t="s">
        <v>5099</v>
      </c>
      <c r="B898" s="126"/>
      <c r="C898" s="127"/>
      <c r="D898" s="128"/>
    </row>
    <row r="899" spans="1:4">
      <c r="A899" s="130" t="s">
        <v>5100</v>
      </c>
      <c r="B899" s="126" t="s">
        <v>5101</v>
      </c>
      <c r="C899" s="127" t="s">
        <v>2086</v>
      </c>
      <c r="D899" s="128">
        <v>13.2</v>
      </c>
    </row>
    <row r="900" spans="1:4">
      <c r="A900" s="130" t="s">
        <v>5102</v>
      </c>
      <c r="B900" s="126" t="s">
        <v>5103</v>
      </c>
      <c r="C900" s="127" t="s">
        <v>26</v>
      </c>
      <c r="D900" s="128">
        <v>6.2</v>
      </c>
    </row>
    <row r="901" spans="1:4">
      <c r="A901" s="130" t="s">
        <v>5104</v>
      </c>
      <c r="B901" s="126" t="s">
        <v>5105</v>
      </c>
      <c r="C901" s="127" t="s">
        <v>42</v>
      </c>
      <c r="D901" s="128">
        <v>30.17</v>
      </c>
    </row>
    <row r="902" spans="1:4">
      <c r="A902" s="130" t="s">
        <v>5106</v>
      </c>
      <c r="B902" s="126" t="s">
        <v>5107</v>
      </c>
      <c r="C902" s="127" t="s">
        <v>26</v>
      </c>
      <c r="D902" s="128">
        <v>48.82</v>
      </c>
    </row>
    <row r="903" spans="1:4">
      <c r="A903" s="130" t="s">
        <v>5108</v>
      </c>
      <c r="B903" s="126" t="s">
        <v>5109</v>
      </c>
      <c r="C903" s="127" t="s">
        <v>26</v>
      </c>
      <c r="D903" s="128">
        <v>2.4900000000000002</v>
      </c>
    </row>
    <row r="904" spans="1:4">
      <c r="A904" s="127" t="s">
        <v>5110</v>
      </c>
      <c r="B904" s="126" t="s">
        <v>5111</v>
      </c>
      <c r="C904" s="127" t="s">
        <v>26</v>
      </c>
      <c r="D904" s="128">
        <v>0.52</v>
      </c>
    </row>
    <row r="905" spans="1:4">
      <c r="A905" s="129" t="s">
        <v>5112</v>
      </c>
      <c r="B905" s="126"/>
      <c r="C905" s="127"/>
      <c r="D905" s="128"/>
    </row>
    <row r="906" spans="1:4">
      <c r="A906" s="127" t="s">
        <v>5113</v>
      </c>
      <c r="B906" s="126" t="s">
        <v>5114</v>
      </c>
      <c r="C906" s="127" t="s">
        <v>2081</v>
      </c>
      <c r="D906" s="128">
        <v>496.38</v>
      </c>
    </row>
    <row r="907" spans="1:4">
      <c r="A907" s="125" t="s">
        <v>5115</v>
      </c>
      <c r="B907" s="126"/>
      <c r="C907" s="127"/>
      <c r="D907" s="128"/>
    </row>
    <row r="908" spans="1:4">
      <c r="A908" s="129" t="s">
        <v>5116</v>
      </c>
      <c r="B908" s="126"/>
      <c r="C908" s="127"/>
      <c r="D908" s="128"/>
    </row>
    <row r="909" spans="1:4">
      <c r="A909" s="127" t="s">
        <v>5117</v>
      </c>
      <c r="B909" s="126" t="s">
        <v>5118</v>
      </c>
      <c r="C909" s="127" t="s">
        <v>26</v>
      </c>
      <c r="D909" s="128">
        <v>102.86</v>
      </c>
    </row>
    <row r="910" spans="1:4">
      <c r="A910" s="125" t="s">
        <v>2099</v>
      </c>
      <c r="B910" s="126"/>
      <c r="C910" s="127"/>
      <c r="D910" s="128"/>
    </row>
    <row r="911" spans="1:4">
      <c r="A911" s="125" t="s">
        <v>2091</v>
      </c>
      <c r="B911" s="126"/>
      <c r="C911" s="127"/>
      <c r="D911" s="128"/>
    </row>
    <row r="912" spans="1:4">
      <c r="A912" s="125" t="s">
        <v>5119</v>
      </c>
      <c r="B912" s="126"/>
      <c r="C912" s="127"/>
      <c r="D912" s="128"/>
    </row>
    <row r="913" spans="1:4">
      <c r="A913" s="129" t="s">
        <v>5120</v>
      </c>
      <c r="B913" s="126"/>
      <c r="C913" s="127"/>
      <c r="D913" s="128"/>
    </row>
    <row r="914" spans="1:4">
      <c r="A914" s="130" t="s">
        <v>5121</v>
      </c>
      <c r="B914" s="126" t="s">
        <v>5122</v>
      </c>
      <c r="C914" s="127" t="s">
        <v>2081</v>
      </c>
      <c r="D914" s="128">
        <v>39.68</v>
      </c>
    </row>
    <row r="915" spans="1:4">
      <c r="A915" s="130" t="s">
        <v>5123</v>
      </c>
      <c r="B915" s="126" t="s">
        <v>5124</v>
      </c>
      <c r="C915" s="127" t="s">
        <v>2081</v>
      </c>
      <c r="D915" s="128">
        <v>80.819999999999993</v>
      </c>
    </row>
    <row r="916" spans="1:4">
      <c r="A916" s="130" t="s">
        <v>5125</v>
      </c>
      <c r="B916" s="126" t="s">
        <v>5126</v>
      </c>
      <c r="C916" s="127" t="s">
        <v>2081</v>
      </c>
      <c r="D916" s="128">
        <v>22.74</v>
      </c>
    </row>
    <row r="917" spans="1:4">
      <c r="A917" s="130" t="s">
        <v>5127</v>
      </c>
      <c r="B917" s="126" t="s">
        <v>5128</v>
      </c>
      <c r="C917" s="127" t="s">
        <v>2081</v>
      </c>
      <c r="D917" s="128">
        <v>63.21</v>
      </c>
    </row>
    <row r="918" spans="1:4">
      <c r="A918" s="127" t="s">
        <v>5129</v>
      </c>
      <c r="B918" s="126" t="s">
        <v>5130</v>
      </c>
      <c r="C918" s="127" t="s">
        <v>2081</v>
      </c>
      <c r="D918" s="128">
        <v>79</v>
      </c>
    </row>
    <row r="919" spans="1:4">
      <c r="A919" s="129" t="s">
        <v>5131</v>
      </c>
      <c r="B919" s="126"/>
      <c r="C919" s="127"/>
      <c r="D919" s="128"/>
    </row>
    <row r="920" spans="1:4">
      <c r="A920" s="130" t="s">
        <v>5132</v>
      </c>
      <c r="B920" s="126" t="s">
        <v>5133</v>
      </c>
      <c r="C920" s="127" t="s">
        <v>42</v>
      </c>
      <c r="D920" s="128">
        <v>50.66</v>
      </c>
    </row>
    <row r="921" spans="1:4">
      <c r="A921" s="130" t="s">
        <v>5134</v>
      </c>
      <c r="B921" s="126" t="s">
        <v>5135</v>
      </c>
      <c r="C921" s="127" t="s">
        <v>42</v>
      </c>
      <c r="D921" s="128">
        <v>61.01</v>
      </c>
    </row>
    <row r="922" spans="1:4">
      <c r="A922" s="127" t="s">
        <v>5136</v>
      </c>
      <c r="B922" s="126" t="s">
        <v>5137</v>
      </c>
      <c r="C922" s="127" t="s">
        <v>42</v>
      </c>
      <c r="D922" s="128">
        <v>123.92</v>
      </c>
    </row>
    <row r="923" spans="1:4">
      <c r="A923" s="129" t="s">
        <v>5138</v>
      </c>
      <c r="B923" s="126"/>
      <c r="C923" s="127"/>
      <c r="D923" s="128"/>
    </row>
    <row r="924" spans="1:4">
      <c r="A924" s="130" t="s">
        <v>5139</v>
      </c>
      <c r="B924" s="126" t="s">
        <v>5140</v>
      </c>
      <c r="C924" s="127" t="s">
        <v>42</v>
      </c>
      <c r="D924" s="128">
        <v>74.95</v>
      </c>
    </row>
    <row r="925" spans="1:4">
      <c r="A925" s="130" t="s">
        <v>5141</v>
      </c>
      <c r="B925" s="126" t="s">
        <v>5142</v>
      </c>
      <c r="C925" s="127" t="s">
        <v>42</v>
      </c>
      <c r="D925" s="128">
        <v>112.84</v>
      </c>
    </row>
    <row r="926" spans="1:4">
      <c r="A926" s="130" t="s">
        <v>5143</v>
      </c>
      <c r="B926" s="126" t="s">
        <v>5144</v>
      </c>
      <c r="C926" s="127" t="s">
        <v>42</v>
      </c>
      <c r="D926" s="128">
        <v>154.15</v>
      </c>
    </row>
    <row r="927" spans="1:4">
      <c r="A927" s="127" t="s">
        <v>5145</v>
      </c>
      <c r="B927" s="126" t="s">
        <v>5146</v>
      </c>
      <c r="C927" s="127" t="s">
        <v>42</v>
      </c>
      <c r="D927" s="128">
        <v>199.38</v>
      </c>
    </row>
    <row r="928" spans="1:4">
      <c r="A928" s="129" t="s">
        <v>5147</v>
      </c>
      <c r="B928" s="126"/>
      <c r="C928" s="127"/>
      <c r="D928" s="128"/>
    </row>
    <row r="929" spans="1:4">
      <c r="A929" s="130" t="s">
        <v>5148</v>
      </c>
      <c r="B929" s="126" t="s">
        <v>5149</v>
      </c>
      <c r="C929" s="127" t="s">
        <v>42</v>
      </c>
      <c r="D929" s="128">
        <v>129.81</v>
      </c>
    </row>
    <row r="930" spans="1:4">
      <c r="A930" s="130" t="s">
        <v>5150</v>
      </c>
      <c r="B930" s="126" t="s">
        <v>5151</v>
      </c>
      <c r="C930" s="127" t="s">
        <v>42</v>
      </c>
      <c r="D930" s="128">
        <v>168.88</v>
      </c>
    </row>
    <row r="931" spans="1:4">
      <c r="A931" s="130" t="s">
        <v>5152</v>
      </c>
      <c r="B931" s="126" t="s">
        <v>5153</v>
      </c>
      <c r="C931" s="127" t="s">
        <v>42</v>
      </c>
      <c r="D931" s="128">
        <v>222.35</v>
      </c>
    </row>
    <row r="932" spans="1:4">
      <c r="A932" s="130" t="s">
        <v>5154</v>
      </c>
      <c r="B932" s="126" t="s">
        <v>5155</v>
      </c>
      <c r="C932" s="127" t="s">
        <v>42</v>
      </c>
      <c r="D932" s="128">
        <v>249.05</v>
      </c>
    </row>
    <row r="933" spans="1:4">
      <c r="A933" s="130" t="s">
        <v>5156</v>
      </c>
      <c r="B933" s="126" t="s">
        <v>5157</v>
      </c>
      <c r="C933" s="127" t="s">
        <v>42</v>
      </c>
      <c r="D933" s="128">
        <v>335.58</v>
      </c>
    </row>
    <row r="934" spans="1:4">
      <c r="A934" s="130" t="s">
        <v>5158</v>
      </c>
      <c r="B934" s="126" t="s">
        <v>5159</v>
      </c>
      <c r="C934" s="127" t="s">
        <v>42</v>
      </c>
      <c r="D934" s="128">
        <v>402.89</v>
      </c>
    </row>
    <row r="935" spans="1:4">
      <c r="A935" s="130" t="s">
        <v>5160</v>
      </c>
      <c r="B935" s="126" t="s">
        <v>5161</v>
      </c>
      <c r="C935" s="127" t="s">
        <v>42</v>
      </c>
      <c r="D935" s="128">
        <v>497.5</v>
      </c>
    </row>
    <row r="936" spans="1:4">
      <c r="A936" s="130" t="s">
        <v>5162</v>
      </c>
      <c r="B936" s="126" t="s">
        <v>5163</v>
      </c>
      <c r="C936" s="127" t="s">
        <v>42</v>
      </c>
      <c r="D936" s="128">
        <v>640.65</v>
      </c>
    </row>
    <row r="937" spans="1:4">
      <c r="A937" s="130" t="s">
        <v>5164</v>
      </c>
      <c r="B937" s="126" t="s">
        <v>5165</v>
      </c>
      <c r="C937" s="127" t="s">
        <v>42</v>
      </c>
      <c r="D937" s="128">
        <v>754.64</v>
      </c>
    </row>
    <row r="938" spans="1:4">
      <c r="A938" s="130" t="s">
        <v>5166</v>
      </c>
      <c r="B938" s="126" t="s">
        <v>5167</v>
      </c>
      <c r="C938" s="127" t="s">
        <v>42</v>
      </c>
      <c r="D938" s="128">
        <v>1086.1500000000001</v>
      </c>
    </row>
    <row r="939" spans="1:4">
      <c r="A939" s="127" t="s">
        <v>5168</v>
      </c>
      <c r="B939" s="126" t="s">
        <v>5169</v>
      </c>
      <c r="C939" s="127" t="s">
        <v>42</v>
      </c>
      <c r="D939" s="128">
        <v>1795.31</v>
      </c>
    </row>
    <row r="940" spans="1:4">
      <c r="A940" s="129" t="s">
        <v>5170</v>
      </c>
      <c r="B940" s="126"/>
      <c r="C940" s="127"/>
      <c r="D940" s="128"/>
    </row>
    <row r="941" spans="1:4">
      <c r="A941" s="130" t="s">
        <v>5171</v>
      </c>
      <c r="B941" s="126" t="s">
        <v>5172</v>
      </c>
      <c r="C941" s="127" t="s">
        <v>42</v>
      </c>
      <c r="D941" s="128">
        <v>149.43</v>
      </c>
    </row>
    <row r="942" spans="1:4">
      <c r="A942" s="130" t="s">
        <v>5173</v>
      </c>
      <c r="B942" s="126" t="s">
        <v>5174</v>
      </c>
      <c r="C942" s="127" t="s">
        <v>42</v>
      </c>
      <c r="D942" s="128">
        <v>194.17</v>
      </c>
    </row>
    <row r="943" spans="1:4">
      <c r="A943" s="130" t="s">
        <v>5175</v>
      </c>
      <c r="B943" s="126" t="s">
        <v>5176</v>
      </c>
      <c r="C943" s="127" t="s">
        <v>42</v>
      </c>
      <c r="D943" s="128">
        <v>257.85000000000002</v>
      </c>
    </row>
    <row r="944" spans="1:4">
      <c r="A944" s="130" t="s">
        <v>5177</v>
      </c>
      <c r="B944" s="126" t="s">
        <v>2100</v>
      </c>
      <c r="C944" s="127" t="s">
        <v>42</v>
      </c>
      <c r="D944" s="128">
        <v>275.45</v>
      </c>
    </row>
    <row r="945" spans="1:4">
      <c r="A945" s="130" t="s">
        <v>5178</v>
      </c>
      <c r="B945" s="126" t="s">
        <v>2101</v>
      </c>
      <c r="C945" s="127" t="s">
        <v>42</v>
      </c>
      <c r="D945" s="128">
        <v>305.14</v>
      </c>
    </row>
    <row r="946" spans="1:4">
      <c r="A946" s="130" t="s">
        <v>5179</v>
      </c>
      <c r="B946" s="126" t="s">
        <v>2102</v>
      </c>
      <c r="C946" s="127" t="s">
        <v>42</v>
      </c>
      <c r="D946" s="128">
        <v>354.82</v>
      </c>
    </row>
    <row r="947" spans="1:4">
      <c r="A947" s="130" t="s">
        <v>5180</v>
      </c>
      <c r="B947" s="126" t="s">
        <v>5181</v>
      </c>
      <c r="C947" s="127" t="s">
        <v>42</v>
      </c>
      <c r="D947" s="128">
        <v>591.36</v>
      </c>
    </row>
    <row r="948" spans="1:4">
      <c r="A948" s="130" t="s">
        <v>5182</v>
      </c>
      <c r="B948" s="126" t="s">
        <v>2103</v>
      </c>
      <c r="C948" s="127" t="s">
        <v>42</v>
      </c>
      <c r="D948" s="128">
        <v>650.23</v>
      </c>
    </row>
    <row r="949" spans="1:4">
      <c r="A949" s="130" t="s">
        <v>5183</v>
      </c>
      <c r="B949" s="126" t="s">
        <v>2104</v>
      </c>
      <c r="C949" s="127" t="s">
        <v>42</v>
      </c>
      <c r="D949" s="128">
        <v>760.15</v>
      </c>
    </row>
    <row r="950" spans="1:4">
      <c r="A950" s="127" t="s">
        <v>5184</v>
      </c>
      <c r="B950" s="126" t="s">
        <v>2105</v>
      </c>
      <c r="C950" s="127" t="s">
        <v>42</v>
      </c>
      <c r="D950" s="128">
        <v>1958.31</v>
      </c>
    </row>
    <row r="951" spans="1:4">
      <c r="A951" s="129" t="s">
        <v>5185</v>
      </c>
      <c r="B951" s="126"/>
      <c r="C951" s="127"/>
      <c r="D951" s="128"/>
    </row>
    <row r="952" spans="1:4">
      <c r="A952" s="130" t="s">
        <v>5186</v>
      </c>
      <c r="B952" s="126" t="s">
        <v>5187</v>
      </c>
      <c r="C952" s="127" t="s">
        <v>42</v>
      </c>
      <c r="D952" s="128">
        <v>104.98</v>
      </c>
    </row>
    <row r="953" spans="1:4">
      <c r="A953" s="130" t="s">
        <v>5188</v>
      </c>
      <c r="B953" s="126" t="s">
        <v>5189</v>
      </c>
      <c r="C953" s="127" t="s">
        <v>42</v>
      </c>
      <c r="D953" s="128">
        <v>271.49</v>
      </c>
    </row>
    <row r="954" spans="1:4">
      <c r="A954" s="130" t="s">
        <v>5190</v>
      </c>
      <c r="B954" s="126" t="s">
        <v>5191</v>
      </c>
      <c r="C954" s="127" t="s">
        <v>42</v>
      </c>
      <c r="D954" s="128">
        <v>391.55</v>
      </c>
    </row>
    <row r="955" spans="1:4">
      <c r="A955" s="130" t="s">
        <v>5192</v>
      </c>
      <c r="B955" s="126" t="s">
        <v>5193</v>
      </c>
      <c r="C955" s="127" t="s">
        <v>42</v>
      </c>
      <c r="D955" s="128">
        <v>438.54</v>
      </c>
    </row>
    <row r="956" spans="1:4">
      <c r="A956" s="130" t="s">
        <v>5194</v>
      </c>
      <c r="B956" s="126" t="s">
        <v>5195</v>
      </c>
      <c r="C956" s="127" t="s">
        <v>42</v>
      </c>
      <c r="D956" s="128">
        <v>553.53</v>
      </c>
    </row>
    <row r="957" spans="1:4">
      <c r="A957" s="127" t="s">
        <v>5196</v>
      </c>
      <c r="B957" s="126" t="s">
        <v>5197</v>
      </c>
      <c r="C957" s="127" t="s">
        <v>42</v>
      </c>
      <c r="D957" s="128">
        <v>825.32</v>
      </c>
    </row>
    <row r="958" spans="1:4">
      <c r="A958" s="129" t="s">
        <v>5198</v>
      </c>
      <c r="B958" s="126"/>
      <c r="C958" s="127"/>
      <c r="D958" s="128"/>
    </row>
    <row r="959" spans="1:4">
      <c r="A959" s="130" t="s">
        <v>5199</v>
      </c>
      <c r="B959" s="126" t="s">
        <v>5200</v>
      </c>
      <c r="C959" s="127" t="s">
        <v>42</v>
      </c>
      <c r="D959" s="128">
        <v>23.99</v>
      </c>
    </row>
    <row r="960" spans="1:4">
      <c r="A960" s="130" t="s">
        <v>5201</v>
      </c>
      <c r="B960" s="126" t="s">
        <v>5202</v>
      </c>
      <c r="C960" s="127" t="s">
        <v>42</v>
      </c>
      <c r="D960" s="128">
        <v>50.25</v>
      </c>
    </row>
    <row r="961" spans="1:4">
      <c r="A961" s="130" t="s">
        <v>5203</v>
      </c>
      <c r="B961" s="126" t="s">
        <v>5204</v>
      </c>
      <c r="C961" s="127" t="s">
        <v>42</v>
      </c>
      <c r="D961" s="128">
        <v>71.13</v>
      </c>
    </row>
    <row r="962" spans="1:4">
      <c r="A962" s="130" t="s">
        <v>5205</v>
      </c>
      <c r="B962" s="126" t="s">
        <v>5206</v>
      </c>
      <c r="C962" s="127" t="s">
        <v>42</v>
      </c>
      <c r="D962" s="128">
        <v>104.41</v>
      </c>
    </row>
    <row r="963" spans="1:4">
      <c r="A963" s="127" t="s">
        <v>5207</v>
      </c>
      <c r="B963" s="126" t="s">
        <v>5208</v>
      </c>
      <c r="C963" s="127" t="s">
        <v>42</v>
      </c>
      <c r="D963" s="128">
        <v>163.87</v>
      </c>
    </row>
    <row r="964" spans="1:4">
      <c r="A964" s="129" t="s">
        <v>5209</v>
      </c>
      <c r="B964" s="126"/>
      <c r="C964" s="127"/>
      <c r="D964" s="128"/>
    </row>
    <row r="965" spans="1:4">
      <c r="A965" s="130" t="s">
        <v>5210</v>
      </c>
      <c r="B965" s="126" t="s">
        <v>5211</v>
      </c>
      <c r="C965" s="127" t="s">
        <v>2081</v>
      </c>
      <c r="D965" s="128">
        <v>40.090000000000003</v>
      </c>
    </row>
    <row r="966" spans="1:4">
      <c r="A966" s="130" t="s">
        <v>5212</v>
      </c>
      <c r="B966" s="126" t="s">
        <v>5213</v>
      </c>
      <c r="C966" s="127" t="s">
        <v>2081</v>
      </c>
      <c r="D966" s="128">
        <v>48.07</v>
      </c>
    </row>
    <row r="967" spans="1:4">
      <c r="A967" s="127" t="s">
        <v>5214</v>
      </c>
      <c r="B967" s="126" t="s">
        <v>5215</v>
      </c>
      <c r="C967" s="127" t="s">
        <v>2081</v>
      </c>
      <c r="D967" s="128">
        <v>68.06</v>
      </c>
    </row>
    <row r="968" spans="1:4">
      <c r="A968" s="129" t="s">
        <v>5216</v>
      </c>
      <c r="B968" s="126"/>
      <c r="C968" s="127"/>
      <c r="D968" s="128"/>
    </row>
    <row r="969" spans="1:4">
      <c r="A969" s="130" t="s">
        <v>5217</v>
      </c>
      <c r="B969" s="126" t="s">
        <v>5218</v>
      </c>
      <c r="C969" s="127" t="s">
        <v>42</v>
      </c>
      <c r="D969" s="128">
        <v>38.43</v>
      </c>
    </row>
    <row r="970" spans="1:4">
      <c r="A970" s="130" t="s">
        <v>5219</v>
      </c>
      <c r="B970" s="126" t="s">
        <v>5220</v>
      </c>
      <c r="C970" s="127" t="s">
        <v>42</v>
      </c>
      <c r="D970" s="128">
        <v>51.17</v>
      </c>
    </row>
    <row r="971" spans="1:4">
      <c r="A971" s="130" t="s">
        <v>5221</v>
      </c>
      <c r="B971" s="126" t="s">
        <v>5222</v>
      </c>
      <c r="C971" s="127" t="s">
        <v>42</v>
      </c>
      <c r="D971" s="128">
        <v>69.59</v>
      </c>
    </row>
    <row r="972" spans="1:4">
      <c r="A972" s="130" t="s">
        <v>5223</v>
      </c>
      <c r="B972" s="126" t="s">
        <v>5224</v>
      </c>
      <c r="C972" s="127" t="s">
        <v>42</v>
      </c>
      <c r="D972" s="128">
        <v>159.44999999999999</v>
      </c>
    </row>
    <row r="973" spans="1:4">
      <c r="A973" s="127" t="s">
        <v>5225</v>
      </c>
      <c r="B973" s="126" t="s">
        <v>5226</v>
      </c>
      <c r="C973" s="127" t="s">
        <v>42</v>
      </c>
      <c r="D973" s="128">
        <v>276.39999999999998</v>
      </c>
    </row>
    <row r="974" spans="1:4">
      <c r="A974" s="129" t="s">
        <v>5227</v>
      </c>
      <c r="B974" s="126"/>
      <c r="C974" s="127"/>
      <c r="D974" s="128"/>
    </row>
    <row r="975" spans="1:4">
      <c r="A975" s="130" t="s">
        <v>5228</v>
      </c>
      <c r="B975" s="126" t="s">
        <v>5229</v>
      </c>
      <c r="C975" s="127" t="s">
        <v>42</v>
      </c>
      <c r="D975" s="128">
        <v>22.38</v>
      </c>
    </row>
    <row r="976" spans="1:4">
      <c r="A976" s="127" t="s">
        <v>5230</v>
      </c>
      <c r="B976" s="126" t="s">
        <v>5231</v>
      </c>
      <c r="C976" s="127" t="s">
        <v>42</v>
      </c>
      <c r="D976" s="128">
        <v>48.03</v>
      </c>
    </row>
    <row r="977" spans="1:4">
      <c r="A977" s="129" t="s">
        <v>5232</v>
      </c>
      <c r="B977" s="126"/>
      <c r="C977" s="127"/>
      <c r="D977" s="128"/>
    </row>
    <row r="978" spans="1:4">
      <c r="A978" s="130" t="s">
        <v>5233</v>
      </c>
      <c r="B978" s="126" t="s">
        <v>5234</v>
      </c>
      <c r="C978" s="127" t="s">
        <v>42</v>
      </c>
      <c r="D978" s="128">
        <v>14.81</v>
      </c>
    </row>
    <row r="979" spans="1:4">
      <c r="A979" s="130" t="s">
        <v>5235</v>
      </c>
      <c r="B979" s="126" t="s">
        <v>5236</v>
      </c>
      <c r="C979" s="127" t="s">
        <v>42</v>
      </c>
      <c r="D979" s="128">
        <v>25.27</v>
      </c>
    </row>
    <row r="980" spans="1:4">
      <c r="A980" s="130" t="s">
        <v>5237</v>
      </c>
      <c r="B980" s="126" t="s">
        <v>5238</v>
      </c>
      <c r="C980" s="127" t="s">
        <v>42</v>
      </c>
      <c r="D980" s="128">
        <v>29.53</v>
      </c>
    </row>
    <row r="981" spans="1:4">
      <c r="A981" s="130" t="s">
        <v>5239</v>
      </c>
      <c r="B981" s="126" t="s">
        <v>5240</v>
      </c>
      <c r="C981" s="127" t="s">
        <v>42</v>
      </c>
      <c r="D981" s="128">
        <v>15.46</v>
      </c>
    </row>
    <row r="982" spans="1:4">
      <c r="A982" s="130" t="s">
        <v>5241</v>
      </c>
      <c r="B982" s="126" t="s">
        <v>5242</v>
      </c>
      <c r="C982" s="127" t="s">
        <v>42</v>
      </c>
      <c r="D982" s="128">
        <v>28.54</v>
      </c>
    </row>
    <row r="983" spans="1:4">
      <c r="A983" s="130" t="s">
        <v>5243</v>
      </c>
      <c r="B983" s="126" t="s">
        <v>5244</v>
      </c>
      <c r="C983" s="127" t="s">
        <v>42</v>
      </c>
      <c r="D983" s="128">
        <v>43.07</v>
      </c>
    </row>
    <row r="984" spans="1:4">
      <c r="A984" s="130" t="s">
        <v>5245</v>
      </c>
      <c r="B984" s="126" t="s">
        <v>5246</v>
      </c>
      <c r="C984" s="127" t="s">
        <v>42</v>
      </c>
      <c r="D984" s="128">
        <v>19.71</v>
      </c>
    </row>
    <row r="985" spans="1:4">
      <c r="A985" s="130" t="s">
        <v>5247</v>
      </c>
      <c r="B985" s="126" t="s">
        <v>5248</v>
      </c>
      <c r="C985" s="127" t="s">
        <v>42</v>
      </c>
      <c r="D985" s="128">
        <v>36.229999999999997</v>
      </c>
    </row>
    <row r="986" spans="1:4">
      <c r="A986" s="130" t="s">
        <v>5249</v>
      </c>
      <c r="B986" s="126" t="s">
        <v>5250</v>
      </c>
      <c r="C986" s="127" t="s">
        <v>42</v>
      </c>
      <c r="D986" s="128">
        <v>57.53</v>
      </c>
    </row>
    <row r="987" spans="1:4">
      <c r="A987" s="130" t="s">
        <v>5251</v>
      </c>
      <c r="B987" s="126" t="s">
        <v>5252</v>
      </c>
      <c r="C987" s="127" t="s">
        <v>42</v>
      </c>
      <c r="D987" s="128">
        <v>35.42</v>
      </c>
    </row>
    <row r="988" spans="1:4">
      <c r="A988" s="130" t="s">
        <v>5253</v>
      </c>
      <c r="B988" s="126" t="s">
        <v>5254</v>
      </c>
      <c r="C988" s="127" t="s">
        <v>42</v>
      </c>
      <c r="D988" s="128">
        <v>67.48</v>
      </c>
    </row>
    <row r="989" spans="1:4">
      <c r="A989" s="130" t="s">
        <v>5255</v>
      </c>
      <c r="B989" s="126" t="s">
        <v>5256</v>
      </c>
      <c r="C989" s="127" t="s">
        <v>42</v>
      </c>
      <c r="D989" s="128">
        <v>108.16</v>
      </c>
    </row>
    <row r="990" spans="1:4">
      <c r="A990" s="130" t="s">
        <v>5257</v>
      </c>
      <c r="B990" s="126" t="s">
        <v>5258</v>
      </c>
      <c r="C990" s="127" t="s">
        <v>42</v>
      </c>
      <c r="D990" s="128">
        <v>163.85</v>
      </c>
    </row>
    <row r="991" spans="1:4">
      <c r="A991" s="127" t="s">
        <v>5259</v>
      </c>
      <c r="B991" s="126" t="s">
        <v>5260</v>
      </c>
      <c r="C991" s="127" t="s">
        <v>42</v>
      </c>
      <c r="D991" s="128">
        <v>227.78</v>
      </c>
    </row>
    <row r="992" spans="1:4">
      <c r="A992" s="129" t="s">
        <v>5261</v>
      </c>
      <c r="B992" s="126"/>
      <c r="C992" s="127"/>
      <c r="D992" s="128"/>
    </row>
    <row r="993" spans="1:4">
      <c r="A993" s="130" t="s">
        <v>5262</v>
      </c>
      <c r="B993" s="126" t="s">
        <v>5263</v>
      </c>
      <c r="C993" s="127" t="s">
        <v>2081</v>
      </c>
      <c r="D993" s="128">
        <v>16.16</v>
      </c>
    </row>
    <row r="994" spans="1:4">
      <c r="A994" s="130" t="s">
        <v>5264</v>
      </c>
      <c r="B994" s="126" t="s">
        <v>5265</v>
      </c>
      <c r="C994" s="127" t="s">
        <v>2081</v>
      </c>
      <c r="D994" s="128">
        <v>31.76</v>
      </c>
    </row>
    <row r="995" spans="1:4">
      <c r="A995" s="130" t="s">
        <v>5266</v>
      </c>
      <c r="B995" s="126" t="s">
        <v>5267</v>
      </c>
      <c r="C995" s="127" t="s">
        <v>2081</v>
      </c>
      <c r="D995" s="128">
        <v>45.27</v>
      </c>
    </row>
    <row r="996" spans="1:4">
      <c r="A996" s="130" t="s">
        <v>5268</v>
      </c>
      <c r="B996" s="126" t="s">
        <v>5269</v>
      </c>
      <c r="C996" s="127" t="s">
        <v>2081</v>
      </c>
      <c r="D996" s="128">
        <v>17.399999999999999</v>
      </c>
    </row>
    <row r="997" spans="1:4">
      <c r="A997" s="130" t="s">
        <v>5270</v>
      </c>
      <c r="B997" s="126" t="s">
        <v>5271</v>
      </c>
      <c r="C997" s="127" t="s">
        <v>2081</v>
      </c>
      <c r="D997" s="128">
        <v>50.46</v>
      </c>
    </row>
    <row r="998" spans="1:4">
      <c r="A998" s="130" t="s">
        <v>5272</v>
      </c>
      <c r="B998" s="126" t="s">
        <v>5273</v>
      </c>
      <c r="C998" s="127" t="s">
        <v>2081</v>
      </c>
      <c r="D998" s="128">
        <v>20.85</v>
      </c>
    </row>
    <row r="999" spans="1:4">
      <c r="A999" s="130" t="s">
        <v>5274</v>
      </c>
      <c r="B999" s="126" t="s">
        <v>5275</v>
      </c>
      <c r="C999" s="127" t="s">
        <v>2081</v>
      </c>
      <c r="D999" s="128">
        <v>54.9</v>
      </c>
    </row>
    <row r="1000" spans="1:4">
      <c r="A1000" s="130" t="s">
        <v>5276</v>
      </c>
      <c r="B1000" s="126" t="s">
        <v>5277</v>
      </c>
      <c r="C1000" s="127" t="s">
        <v>2081</v>
      </c>
      <c r="D1000" s="128">
        <v>78.88</v>
      </c>
    </row>
    <row r="1001" spans="1:4">
      <c r="A1001" s="130" t="s">
        <v>5278</v>
      </c>
      <c r="B1001" s="126" t="s">
        <v>5279</v>
      </c>
      <c r="C1001" s="127" t="s">
        <v>2081</v>
      </c>
      <c r="D1001" s="128">
        <v>35.46</v>
      </c>
    </row>
    <row r="1002" spans="1:4">
      <c r="A1002" s="130" t="s">
        <v>5280</v>
      </c>
      <c r="B1002" s="126" t="s">
        <v>5281</v>
      </c>
      <c r="C1002" s="127" t="s">
        <v>2081</v>
      </c>
      <c r="D1002" s="128">
        <v>12.06</v>
      </c>
    </row>
    <row r="1003" spans="1:4">
      <c r="A1003" s="130" t="s">
        <v>5282</v>
      </c>
      <c r="B1003" s="126" t="s">
        <v>5283</v>
      </c>
      <c r="C1003" s="127" t="s">
        <v>2081</v>
      </c>
      <c r="D1003" s="128">
        <v>20.37</v>
      </c>
    </row>
    <row r="1004" spans="1:4">
      <c r="A1004" s="130" t="s">
        <v>5284</v>
      </c>
      <c r="B1004" s="126" t="s">
        <v>5285</v>
      </c>
      <c r="C1004" s="127" t="s">
        <v>2081</v>
      </c>
      <c r="D1004" s="128">
        <v>35</v>
      </c>
    </row>
    <row r="1005" spans="1:4">
      <c r="A1005" s="130" t="s">
        <v>5286</v>
      </c>
      <c r="B1005" s="126" t="s">
        <v>5287</v>
      </c>
      <c r="C1005" s="127" t="s">
        <v>2081</v>
      </c>
      <c r="D1005" s="128">
        <v>21.05</v>
      </c>
    </row>
    <row r="1006" spans="1:4">
      <c r="A1006" s="130" t="s">
        <v>5288</v>
      </c>
      <c r="B1006" s="126" t="s">
        <v>5289</v>
      </c>
      <c r="C1006" s="127" t="s">
        <v>2081</v>
      </c>
      <c r="D1006" s="128">
        <v>43.07</v>
      </c>
    </row>
    <row r="1007" spans="1:4">
      <c r="A1007" s="130" t="s">
        <v>5290</v>
      </c>
      <c r="B1007" s="126" t="s">
        <v>5291</v>
      </c>
      <c r="C1007" s="127" t="s">
        <v>2081</v>
      </c>
      <c r="D1007" s="128">
        <v>76.81</v>
      </c>
    </row>
    <row r="1008" spans="1:4">
      <c r="A1008" s="130" t="s">
        <v>5292</v>
      </c>
      <c r="B1008" s="126" t="s">
        <v>5293</v>
      </c>
      <c r="C1008" s="127" t="s">
        <v>2081</v>
      </c>
      <c r="D1008" s="128">
        <v>30.69</v>
      </c>
    </row>
    <row r="1009" spans="1:4">
      <c r="A1009" s="130" t="s">
        <v>5294</v>
      </c>
      <c r="B1009" s="126" t="s">
        <v>5295</v>
      </c>
      <c r="C1009" s="127" t="s">
        <v>2081</v>
      </c>
      <c r="D1009" s="128">
        <v>48.03</v>
      </c>
    </row>
    <row r="1010" spans="1:4">
      <c r="A1010" s="130" t="s">
        <v>5296</v>
      </c>
      <c r="B1010" s="126" t="s">
        <v>5297</v>
      </c>
      <c r="C1010" s="127" t="s">
        <v>2081</v>
      </c>
      <c r="D1010" s="128">
        <v>75.59</v>
      </c>
    </row>
    <row r="1011" spans="1:4">
      <c r="A1011" s="130" t="s">
        <v>5298</v>
      </c>
      <c r="B1011" s="126" t="s">
        <v>5299</v>
      </c>
      <c r="C1011" s="127" t="s">
        <v>2081</v>
      </c>
      <c r="D1011" s="128">
        <v>133.43</v>
      </c>
    </row>
    <row r="1012" spans="1:4">
      <c r="A1012" s="130" t="s">
        <v>5300</v>
      </c>
      <c r="B1012" s="126" t="s">
        <v>5301</v>
      </c>
      <c r="C1012" s="127" t="s">
        <v>2081</v>
      </c>
      <c r="D1012" s="128">
        <v>37.020000000000003</v>
      </c>
    </row>
    <row r="1013" spans="1:4">
      <c r="A1013" s="130" t="s">
        <v>5302</v>
      </c>
      <c r="B1013" s="126" t="s">
        <v>5303</v>
      </c>
      <c r="C1013" s="127" t="s">
        <v>2081</v>
      </c>
      <c r="D1013" s="128">
        <v>30.75</v>
      </c>
    </row>
    <row r="1014" spans="1:4">
      <c r="A1014" s="130" t="s">
        <v>5304</v>
      </c>
      <c r="B1014" s="126" t="s">
        <v>5305</v>
      </c>
      <c r="C1014" s="127" t="s">
        <v>2081</v>
      </c>
      <c r="D1014" s="128">
        <v>87.1</v>
      </c>
    </row>
    <row r="1015" spans="1:4">
      <c r="A1015" s="130" t="s">
        <v>5306</v>
      </c>
      <c r="B1015" s="126" t="s">
        <v>5307</v>
      </c>
      <c r="C1015" s="127" t="s">
        <v>2081</v>
      </c>
      <c r="D1015" s="128">
        <v>132.72</v>
      </c>
    </row>
    <row r="1016" spans="1:4">
      <c r="A1016" s="130" t="s">
        <v>5308</v>
      </c>
      <c r="B1016" s="126" t="s">
        <v>5309</v>
      </c>
      <c r="C1016" s="127" t="s">
        <v>2081</v>
      </c>
      <c r="D1016" s="128">
        <v>158.52000000000001</v>
      </c>
    </row>
    <row r="1017" spans="1:4">
      <c r="A1017" s="130" t="s">
        <v>5310</v>
      </c>
      <c r="B1017" s="126" t="s">
        <v>5311</v>
      </c>
      <c r="C1017" s="127" t="s">
        <v>2081</v>
      </c>
      <c r="D1017" s="128">
        <v>496.73</v>
      </c>
    </row>
    <row r="1018" spans="1:4">
      <c r="A1018" s="130" t="s">
        <v>5312</v>
      </c>
      <c r="B1018" s="126" t="s">
        <v>5313</v>
      </c>
      <c r="C1018" s="127" t="s">
        <v>2081</v>
      </c>
      <c r="D1018" s="128">
        <v>34.01</v>
      </c>
    </row>
    <row r="1019" spans="1:4">
      <c r="A1019" s="130" t="s">
        <v>5314</v>
      </c>
      <c r="B1019" s="126" t="s">
        <v>5315</v>
      </c>
      <c r="C1019" s="127" t="s">
        <v>2081</v>
      </c>
      <c r="D1019" s="128">
        <v>58.11</v>
      </c>
    </row>
    <row r="1020" spans="1:4">
      <c r="A1020" s="130" t="s">
        <v>5316</v>
      </c>
      <c r="B1020" s="126" t="s">
        <v>5317</v>
      </c>
      <c r="C1020" s="127" t="s">
        <v>2081</v>
      </c>
      <c r="D1020" s="128">
        <v>112.4</v>
      </c>
    </row>
    <row r="1021" spans="1:4">
      <c r="A1021" s="130" t="s">
        <v>5318</v>
      </c>
      <c r="B1021" s="126" t="s">
        <v>5319</v>
      </c>
      <c r="C1021" s="127" t="s">
        <v>2081</v>
      </c>
      <c r="D1021" s="128">
        <v>356.02</v>
      </c>
    </row>
    <row r="1022" spans="1:4">
      <c r="A1022" s="130" t="s">
        <v>5320</v>
      </c>
      <c r="B1022" s="126" t="s">
        <v>5321</v>
      </c>
      <c r="C1022" s="127" t="s">
        <v>2081</v>
      </c>
      <c r="D1022" s="128">
        <v>27.25</v>
      </c>
    </row>
    <row r="1023" spans="1:4">
      <c r="A1023" s="130" t="s">
        <v>5322</v>
      </c>
      <c r="B1023" s="126" t="s">
        <v>5323</v>
      </c>
      <c r="C1023" s="127" t="s">
        <v>2081</v>
      </c>
      <c r="D1023" s="128">
        <v>104.86</v>
      </c>
    </row>
    <row r="1024" spans="1:4">
      <c r="A1024" s="130" t="s">
        <v>5324</v>
      </c>
      <c r="B1024" s="126" t="s">
        <v>5325</v>
      </c>
      <c r="C1024" s="127" t="s">
        <v>2081</v>
      </c>
      <c r="D1024" s="128">
        <v>25.84</v>
      </c>
    </row>
    <row r="1025" spans="1:4">
      <c r="A1025" s="130" t="s">
        <v>5326</v>
      </c>
      <c r="B1025" s="126" t="s">
        <v>5327</v>
      </c>
      <c r="C1025" s="127" t="s">
        <v>2081</v>
      </c>
      <c r="D1025" s="128">
        <v>80.14</v>
      </c>
    </row>
    <row r="1026" spans="1:4">
      <c r="A1026" s="130" t="s">
        <v>5328</v>
      </c>
      <c r="B1026" s="126" t="s">
        <v>5329</v>
      </c>
      <c r="C1026" s="127" t="s">
        <v>2081</v>
      </c>
      <c r="D1026" s="128">
        <v>87.48</v>
      </c>
    </row>
    <row r="1027" spans="1:4">
      <c r="A1027" s="130" t="s">
        <v>5330</v>
      </c>
      <c r="B1027" s="126" t="s">
        <v>5331</v>
      </c>
      <c r="C1027" s="127" t="s">
        <v>2081</v>
      </c>
      <c r="D1027" s="128">
        <v>71.31</v>
      </c>
    </row>
    <row r="1028" spans="1:4">
      <c r="A1028" s="130" t="s">
        <v>5332</v>
      </c>
      <c r="B1028" s="126" t="s">
        <v>5333</v>
      </c>
      <c r="C1028" s="127" t="s">
        <v>2081</v>
      </c>
      <c r="D1028" s="128">
        <v>100.72</v>
      </c>
    </row>
    <row r="1029" spans="1:4">
      <c r="A1029" s="130" t="s">
        <v>5334</v>
      </c>
      <c r="B1029" s="126" t="s">
        <v>5335</v>
      </c>
      <c r="C1029" s="127" t="s">
        <v>2081</v>
      </c>
      <c r="D1029" s="128">
        <v>173.93</v>
      </c>
    </row>
    <row r="1030" spans="1:4">
      <c r="A1030" s="130" t="s">
        <v>5336</v>
      </c>
      <c r="B1030" s="126" t="s">
        <v>5337</v>
      </c>
      <c r="C1030" s="127" t="s">
        <v>2081</v>
      </c>
      <c r="D1030" s="128">
        <v>96.93</v>
      </c>
    </row>
    <row r="1031" spans="1:4">
      <c r="A1031" s="130" t="s">
        <v>5338</v>
      </c>
      <c r="B1031" s="126" t="s">
        <v>5339</v>
      </c>
      <c r="C1031" s="127" t="s">
        <v>2081</v>
      </c>
      <c r="D1031" s="128">
        <v>131.28</v>
      </c>
    </row>
    <row r="1032" spans="1:4">
      <c r="A1032" s="130" t="s">
        <v>5340</v>
      </c>
      <c r="B1032" s="126" t="s">
        <v>5341</v>
      </c>
      <c r="C1032" s="127" t="s">
        <v>2081</v>
      </c>
      <c r="D1032" s="128">
        <v>169.01</v>
      </c>
    </row>
    <row r="1033" spans="1:4">
      <c r="A1033" s="130" t="s">
        <v>5342</v>
      </c>
      <c r="B1033" s="126" t="s">
        <v>5343</v>
      </c>
      <c r="C1033" s="127" t="s">
        <v>2081</v>
      </c>
      <c r="D1033" s="128">
        <v>42.67</v>
      </c>
    </row>
    <row r="1034" spans="1:4">
      <c r="A1034" s="130" t="s">
        <v>5344</v>
      </c>
      <c r="B1034" s="126" t="s">
        <v>5345</v>
      </c>
      <c r="C1034" s="127" t="s">
        <v>2081</v>
      </c>
      <c r="D1034" s="128">
        <v>35.44</v>
      </c>
    </row>
    <row r="1035" spans="1:4">
      <c r="A1035" s="130" t="s">
        <v>5346</v>
      </c>
      <c r="B1035" s="126" t="s">
        <v>5347</v>
      </c>
      <c r="C1035" s="127" t="s">
        <v>2081</v>
      </c>
      <c r="D1035" s="128">
        <v>32.97</v>
      </c>
    </row>
    <row r="1036" spans="1:4">
      <c r="A1036" s="130" t="s">
        <v>5348</v>
      </c>
      <c r="B1036" s="126" t="s">
        <v>5349</v>
      </c>
      <c r="C1036" s="127" t="s">
        <v>2081</v>
      </c>
      <c r="D1036" s="128">
        <v>38.97</v>
      </c>
    </row>
    <row r="1037" spans="1:4">
      <c r="A1037" s="130" t="s">
        <v>5350</v>
      </c>
      <c r="B1037" s="126" t="s">
        <v>5351</v>
      </c>
      <c r="C1037" s="127" t="s">
        <v>2081</v>
      </c>
      <c r="D1037" s="128">
        <v>58.64</v>
      </c>
    </row>
    <row r="1038" spans="1:4">
      <c r="A1038" s="130" t="s">
        <v>5352</v>
      </c>
      <c r="B1038" s="126" t="s">
        <v>5353</v>
      </c>
      <c r="C1038" s="127" t="s">
        <v>2081</v>
      </c>
      <c r="D1038" s="128">
        <v>39.229999999999997</v>
      </c>
    </row>
    <row r="1039" spans="1:4">
      <c r="A1039" s="130" t="s">
        <v>5354</v>
      </c>
      <c r="B1039" s="126" t="s">
        <v>5355</v>
      </c>
      <c r="C1039" s="127" t="s">
        <v>2081</v>
      </c>
      <c r="D1039" s="128">
        <v>48.9</v>
      </c>
    </row>
    <row r="1040" spans="1:4">
      <c r="A1040" s="130" t="s">
        <v>5356</v>
      </c>
      <c r="B1040" s="126" t="s">
        <v>5357</v>
      </c>
      <c r="C1040" s="127" t="s">
        <v>2081</v>
      </c>
      <c r="D1040" s="128">
        <v>52.78</v>
      </c>
    </row>
    <row r="1041" spans="1:4">
      <c r="A1041" s="130" t="s">
        <v>5358</v>
      </c>
      <c r="B1041" s="126" t="s">
        <v>5359</v>
      </c>
      <c r="C1041" s="127" t="s">
        <v>2081</v>
      </c>
      <c r="D1041" s="128">
        <v>56.36</v>
      </c>
    </row>
    <row r="1042" spans="1:4">
      <c r="A1042" s="130" t="s">
        <v>5360</v>
      </c>
      <c r="B1042" s="126" t="s">
        <v>5361</v>
      </c>
      <c r="C1042" s="127" t="s">
        <v>2081</v>
      </c>
      <c r="D1042" s="128">
        <v>96.48</v>
      </c>
    </row>
    <row r="1043" spans="1:4">
      <c r="A1043" s="130" t="s">
        <v>5362</v>
      </c>
      <c r="B1043" s="126" t="s">
        <v>5363</v>
      </c>
      <c r="C1043" s="127" t="s">
        <v>2081</v>
      </c>
      <c r="D1043" s="128">
        <v>157.97</v>
      </c>
    </row>
    <row r="1044" spans="1:4">
      <c r="A1044" s="130" t="s">
        <v>5364</v>
      </c>
      <c r="B1044" s="126" t="s">
        <v>5365</v>
      </c>
      <c r="C1044" s="127" t="s">
        <v>2081</v>
      </c>
      <c r="D1044" s="128">
        <v>239.69</v>
      </c>
    </row>
    <row r="1045" spans="1:4">
      <c r="A1045" s="130" t="s">
        <v>5366</v>
      </c>
      <c r="B1045" s="126" t="s">
        <v>5367</v>
      </c>
      <c r="C1045" s="127" t="s">
        <v>2081</v>
      </c>
      <c r="D1045" s="128">
        <v>371.96</v>
      </c>
    </row>
    <row r="1046" spans="1:4">
      <c r="A1046" s="130" t="s">
        <v>5368</v>
      </c>
      <c r="B1046" s="126" t="s">
        <v>5369</v>
      </c>
      <c r="C1046" s="127" t="s">
        <v>2081</v>
      </c>
      <c r="D1046" s="128">
        <v>38.159999999999997</v>
      </c>
    </row>
    <row r="1047" spans="1:4">
      <c r="A1047" s="130" t="s">
        <v>5370</v>
      </c>
      <c r="B1047" s="126" t="s">
        <v>5371</v>
      </c>
      <c r="C1047" s="127" t="s">
        <v>2081</v>
      </c>
      <c r="D1047" s="128">
        <v>59.64</v>
      </c>
    </row>
    <row r="1048" spans="1:4">
      <c r="A1048" s="130" t="s">
        <v>5372</v>
      </c>
      <c r="B1048" s="126" t="s">
        <v>5373</v>
      </c>
      <c r="C1048" s="127" t="s">
        <v>2081</v>
      </c>
      <c r="D1048" s="128">
        <v>94.74</v>
      </c>
    </row>
    <row r="1049" spans="1:4">
      <c r="A1049" s="130" t="s">
        <v>5374</v>
      </c>
      <c r="B1049" s="126" t="s">
        <v>5375</v>
      </c>
      <c r="C1049" s="127" t="s">
        <v>2081</v>
      </c>
      <c r="D1049" s="128">
        <v>138.71</v>
      </c>
    </row>
    <row r="1050" spans="1:4">
      <c r="A1050" s="130" t="s">
        <v>5376</v>
      </c>
      <c r="B1050" s="126" t="s">
        <v>5377</v>
      </c>
      <c r="C1050" s="127" t="s">
        <v>2081</v>
      </c>
      <c r="D1050" s="128">
        <v>196.89</v>
      </c>
    </row>
    <row r="1051" spans="1:4">
      <c r="A1051" s="130" t="s">
        <v>5378</v>
      </c>
      <c r="B1051" s="126" t="s">
        <v>5379</v>
      </c>
      <c r="C1051" s="127" t="s">
        <v>2081</v>
      </c>
      <c r="D1051" s="128">
        <v>15.28</v>
      </c>
    </row>
    <row r="1052" spans="1:4">
      <c r="A1052" s="130" t="s">
        <v>5380</v>
      </c>
      <c r="B1052" s="126" t="s">
        <v>5381</v>
      </c>
      <c r="C1052" s="127" t="s">
        <v>2081</v>
      </c>
      <c r="D1052" s="128">
        <v>23.51</v>
      </c>
    </row>
    <row r="1053" spans="1:4">
      <c r="A1053" s="130" t="s">
        <v>5382</v>
      </c>
      <c r="B1053" s="126" t="s">
        <v>5383</v>
      </c>
      <c r="C1053" s="127" t="s">
        <v>2081</v>
      </c>
      <c r="D1053" s="128">
        <v>39.090000000000003</v>
      </c>
    </row>
    <row r="1054" spans="1:4">
      <c r="A1054" s="130" t="s">
        <v>5384</v>
      </c>
      <c r="B1054" s="126" t="s">
        <v>5385</v>
      </c>
      <c r="C1054" s="127" t="s">
        <v>2081</v>
      </c>
      <c r="D1054" s="128">
        <v>56</v>
      </c>
    </row>
    <row r="1055" spans="1:4">
      <c r="A1055" s="130" t="s">
        <v>5386</v>
      </c>
      <c r="B1055" s="126" t="s">
        <v>5387</v>
      </c>
      <c r="C1055" s="127" t="s">
        <v>2081</v>
      </c>
      <c r="D1055" s="128">
        <v>148.97</v>
      </c>
    </row>
    <row r="1056" spans="1:4">
      <c r="A1056" s="130" t="s">
        <v>5388</v>
      </c>
      <c r="B1056" s="126" t="s">
        <v>5389</v>
      </c>
      <c r="C1056" s="127" t="s">
        <v>2081</v>
      </c>
      <c r="D1056" s="128">
        <v>23.6</v>
      </c>
    </row>
    <row r="1057" spans="1:4">
      <c r="A1057" s="130" t="s">
        <v>5390</v>
      </c>
      <c r="B1057" s="126" t="s">
        <v>5391</v>
      </c>
      <c r="C1057" s="127" t="s">
        <v>2081</v>
      </c>
      <c r="D1057" s="128">
        <v>69.900000000000006</v>
      </c>
    </row>
    <row r="1058" spans="1:4">
      <c r="A1058" s="130" t="s">
        <v>5392</v>
      </c>
      <c r="B1058" s="126" t="s">
        <v>5393</v>
      </c>
      <c r="C1058" s="127" t="s">
        <v>2081</v>
      </c>
      <c r="D1058" s="128">
        <v>111.28</v>
      </c>
    </row>
    <row r="1059" spans="1:4">
      <c r="A1059" s="130" t="s">
        <v>5394</v>
      </c>
      <c r="B1059" s="126" t="s">
        <v>5395</v>
      </c>
      <c r="C1059" s="127" t="s">
        <v>2081</v>
      </c>
      <c r="D1059" s="128">
        <v>130.58000000000001</v>
      </c>
    </row>
    <row r="1060" spans="1:4">
      <c r="A1060" s="130" t="s">
        <v>5396</v>
      </c>
      <c r="B1060" s="126" t="s">
        <v>5397</v>
      </c>
      <c r="C1060" s="127" t="s">
        <v>2081</v>
      </c>
      <c r="D1060" s="128">
        <v>27.17</v>
      </c>
    </row>
    <row r="1061" spans="1:4">
      <c r="A1061" s="130" t="s">
        <v>5398</v>
      </c>
      <c r="B1061" s="126" t="s">
        <v>5399</v>
      </c>
      <c r="C1061" s="127" t="s">
        <v>2081</v>
      </c>
      <c r="D1061" s="128">
        <v>32.85</v>
      </c>
    </row>
    <row r="1062" spans="1:4">
      <c r="A1062" s="130" t="s">
        <v>5400</v>
      </c>
      <c r="B1062" s="126" t="s">
        <v>5401</v>
      </c>
      <c r="C1062" s="127" t="s">
        <v>2081</v>
      </c>
      <c r="D1062" s="128">
        <v>49.85</v>
      </c>
    </row>
    <row r="1063" spans="1:4">
      <c r="A1063" s="130" t="s">
        <v>5402</v>
      </c>
      <c r="B1063" s="126" t="s">
        <v>5403</v>
      </c>
      <c r="C1063" s="127" t="s">
        <v>2081</v>
      </c>
      <c r="D1063" s="128">
        <v>68.849999999999994</v>
      </c>
    </row>
    <row r="1064" spans="1:4">
      <c r="A1064" s="130" t="s">
        <v>5404</v>
      </c>
      <c r="B1064" s="126" t="s">
        <v>5405</v>
      </c>
      <c r="C1064" s="127" t="s">
        <v>2081</v>
      </c>
      <c r="D1064" s="128">
        <v>35.08</v>
      </c>
    </row>
    <row r="1065" spans="1:4">
      <c r="A1065" s="130" t="s">
        <v>5406</v>
      </c>
      <c r="B1065" s="126" t="s">
        <v>5407</v>
      </c>
      <c r="C1065" s="127" t="s">
        <v>2081</v>
      </c>
      <c r="D1065" s="128">
        <v>59.42</v>
      </c>
    </row>
    <row r="1066" spans="1:4">
      <c r="A1066" s="130" t="s">
        <v>5408</v>
      </c>
      <c r="B1066" s="126" t="s">
        <v>5409</v>
      </c>
      <c r="C1066" s="127" t="s">
        <v>2081</v>
      </c>
      <c r="D1066" s="128">
        <v>87.97</v>
      </c>
    </row>
    <row r="1067" spans="1:4">
      <c r="A1067" s="130" t="s">
        <v>5410</v>
      </c>
      <c r="B1067" s="126" t="s">
        <v>5411</v>
      </c>
      <c r="C1067" s="127" t="s">
        <v>2081</v>
      </c>
      <c r="D1067" s="128">
        <v>297.58999999999997</v>
      </c>
    </row>
    <row r="1068" spans="1:4">
      <c r="A1068" s="130" t="s">
        <v>5412</v>
      </c>
      <c r="B1068" s="126" t="s">
        <v>5413</v>
      </c>
      <c r="C1068" s="127" t="s">
        <v>2081</v>
      </c>
      <c r="D1068" s="128">
        <v>56.68</v>
      </c>
    </row>
    <row r="1069" spans="1:4">
      <c r="A1069" s="130" t="s">
        <v>5414</v>
      </c>
      <c r="B1069" s="126" t="s">
        <v>5415</v>
      </c>
      <c r="C1069" s="127" t="s">
        <v>2081</v>
      </c>
      <c r="D1069" s="128">
        <v>81.290000000000006</v>
      </c>
    </row>
    <row r="1070" spans="1:4">
      <c r="A1070" s="130" t="s">
        <v>5416</v>
      </c>
      <c r="B1070" s="126" t="s">
        <v>5417</v>
      </c>
      <c r="C1070" s="127" t="s">
        <v>2081</v>
      </c>
      <c r="D1070" s="128">
        <v>88.53</v>
      </c>
    </row>
    <row r="1071" spans="1:4">
      <c r="A1071" s="130" t="s">
        <v>5418</v>
      </c>
      <c r="B1071" s="126" t="s">
        <v>5419</v>
      </c>
      <c r="C1071" s="127" t="s">
        <v>2081</v>
      </c>
      <c r="D1071" s="128">
        <v>184.82</v>
      </c>
    </row>
    <row r="1072" spans="1:4">
      <c r="A1072" s="130" t="s">
        <v>5420</v>
      </c>
      <c r="B1072" s="126" t="s">
        <v>5421</v>
      </c>
      <c r="C1072" s="127" t="s">
        <v>2081</v>
      </c>
      <c r="D1072" s="128">
        <v>208.86</v>
      </c>
    </row>
    <row r="1073" spans="1:4">
      <c r="A1073" s="130" t="s">
        <v>5422</v>
      </c>
      <c r="B1073" s="126" t="s">
        <v>5423</v>
      </c>
      <c r="C1073" s="127" t="s">
        <v>2081</v>
      </c>
      <c r="D1073" s="128">
        <v>312.20999999999998</v>
      </c>
    </row>
    <row r="1074" spans="1:4">
      <c r="A1074" s="130" t="s">
        <v>5424</v>
      </c>
      <c r="B1074" s="126" t="s">
        <v>5425</v>
      </c>
      <c r="C1074" s="127" t="s">
        <v>2081</v>
      </c>
      <c r="D1074" s="128">
        <v>67.59</v>
      </c>
    </row>
    <row r="1075" spans="1:4">
      <c r="A1075" s="130" t="s">
        <v>5426</v>
      </c>
      <c r="B1075" s="126" t="s">
        <v>5427</v>
      </c>
      <c r="C1075" s="127" t="s">
        <v>2081</v>
      </c>
      <c r="D1075" s="128">
        <v>90.04</v>
      </c>
    </row>
    <row r="1076" spans="1:4">
      <c r="A1076" s="130" t="s">
        <v>5428</v>
      </c>
      <c r="B1076" s="126" t="s">
        <v>5429</v>
      </c>
      <c r="C1076" s="127" t="s">
        <v>2081</v>
      </c>
      <c r="D1076" s="128">
        <v>132.74</v>
      </c>
    </row>
    <row r="1077" spans="1:4">
      <c r="A1077" s="130" t="s">
        <v>5430</v>
      </c>
      <c r="B1077" s="126" t="s">
        <v>5431</v>
      </c>
      <c r="C1077" s="127" t="s">
        <v>2081</v>
      </c>
      <c r="D1077" s="128">
        <v>328.68</v>
      </c>
    </row>
    <row r="1078" spans="1:4">
      <c r="A1078" s="130" t="s">
        <v>5432</v>
      </c>
      <c r="B1078" s="126" t="s">
        <v>5433</v>
      </c>
      <c r="C1078" s="127" t="s">
        <v>2081</v>
      </c>
      <c r="D1078" s="128">
        <v>421.82</v>
      </c>
    </row>
    <row r="1079" spans="1:4">
      <c r="A1079" s="130" t="s">
        <v>5434</v>
      </c>
      <c r="B1079" s="126" t="s">
        <v>5435</v>
      </c>
      <c r="C1079" s="127" t="s">
        <v>2081</v>
      </c>
      <c r="D1079" s="128">
        <v>148.57</v>
      </c>
    </row>
    <row r="1080" spans="1:4">
      <c r="A1080" s="130" t="s">
        <v>5436</v>
      </c>
      <c r="B1080" s="126" t="s">
        <v>5437</v>
      </c>
      <c r="C1080" s="127" t="s">
        <v>2081</v>
      </c>
      <c r="D1080" s="128">
        <v>244.42</v>
      </c>
    </row>
    <row r="1081" spans="1:4">
      <c r="A1081" s="127" t="s">
        <v>5438</v>
      </c>
      <c r="B1081" s="126" t="s">
        <v>5439</v>
      </c>
      <c r="C1081" s="127" t="s">
        <v>2081</v>
      </c>
      <c r="D1081" s="128">
        <v>286.88</v>
      </c>
    </row>
    <row r="1082" spans="1:4">
      <c r="A1082" s="129" t="s">
        <v>5440</v>
      </c>
      <c r="B1082" s="126"/>
      <c r="C1082" s="127"/>
      <c r="D1082" s="128"/>
    </row>
    <row r="1083" spans="1:4">
      <c r="A1083" s="130" t="s">
        <v>5441</v>
      </c>
      <c r="B1083" s="126" t="s">
        <v>5442</v>
      </c>
      <c r="C1083" s="127" t="s">
        <v>42</v>
      </c>
      <c r="D1083" s="128">
        <v>156.78</v>
      </c>
    </row>
    <row r="1084" spans="1:4">
      <c r="A1084" s="130" t="s">
        <v>5443</v>
      </c>
      <c r="B1084" s="126" t="s">
        <v>5444</v>
      </c>
      <c r="C1084" s="127" t="s">
        <v>42</v>
      </c>
      <c r="D1084" s="128">
        <v>160.41</v>
      </c>
    </row>
    <row r="1085" spans="1:4">
      <c r="A1085" s="130" t="s">
        <v>5445</v>
      </c>
      <c r="B1085" s="126" t="s">
        <v>5446</v>
      </c>
      <c r="C1085" s="127" t="s">
        <v>42</v>
      </c>
      <c r="D1085" s="128">
        <v>257.58999999999997</v>
      </c>
    </row>
    <row r="1086" spans="1:4">
      <c r="A1086" s="130" t="s">
        <v>5447</v>
      </c>
      <c r="B1086" s="126" t="s">
        <v>5448</v>
      </c>
      <c r="C1086" s="127" t="s">
        <v>42</v>
      </c>
      <c r="D1086" s="128">
        <v>370.96</v>
      </c>
    </row>
    <row r="1087" spans="1:4">
      <c r="A1087" s="130" t="s">
        <v>5449</v>
      </c>
      <c r="B1087" s="126" t="s">
        <v>5450</v>
      </c>
      <c r="C1087" s="127" t="s">
        <v>42</v>
      </c>
      <c r="D1087" s="128">
        <v>429.16</v>
      </c>
    </row>
    <row r="1088" spans="1:4">
      <c r="A1088" s="130" t="s">
        <v>5451</v>
      </c>
      <c r="B1088" s="126" t="s">
        <v>5452</v>
      </c>
      <c r="C1088" s="127" t="s">
        <v>42</v>
      </c>
      <c r="D1088" s="128">
        <v>575.57000000000005</v>
      </c>
    </row>
    <row r="1089" spans="1:4">
      <c r="A1089" s="130" t="s">
        <v>5453</v>
      </c>
      <c r="B1089" s="126" t="s">
        <v>5454</v>
      </c>
      <c r="C1089" s="127" t="s">
        <v>42</v>
      </c>
      <c r="D1089" s="128">
        <v>662.58</v>
      </c>
    </row>
    <row r="1090" spans="1:4">
      <c r="A1090" s="130" t="s">
        <v>5455</v>
      </c>
      <c r="B1090" s="126" t="s">
        <v>5456</v>
      </c>
      <c r="C1090" s="127" t="s">
        <v>42</v>
      </c>
      <c r="D1090" s="128">
        <v>949.9</v>
      </c>
    </row>
    <row r="1091" spans="1:4">
      <c r="A1091" s="130" t="s">
        <v>5457</v>
      </c>
      <c r="B1091" s="126" t="s">
        <v>5458</v>
      </c>
      <c r="C1091" s="127" t="s">
        <v>42</v>
      </c>
      <c r="D1091" s="128">
        <v>957.37</v>
      </c>
    </row>
    <row r="1092" spans="1:4">
      <c r="A1092" s="127" t="s">
        <v>5459</v>
      </c>
      <c r="B1092" s="126" t="s">
        <v>5460</v>
      </c>
      <c r="C1092" s="127" t="s">
        <v>42</v>
      </c>
      <c r="D1092" s="128">
        <v>1207.54</v>
      </c>
    </row>
    <row r="1093" spans="1:4">
      <c r="A1093" s="125" t="s">
        <v>5461</v>
      </c>
      <c r="B1093" s="126"/>
      <c r="C1093" s="127"/>
      <c r="D1093" s="128"/>
    </row>
    <row r="1094" spans="1:4">
      <c r="A1094" s="129" t="s">
        <v>5462</v>
      </c>
      <c r="B1094" s="126"/>
      <c r="C1094" s="127"/>
      <c r="D1094" s="128"/>
    </row>
    <row r="1095" spans="1:4">
      <c r="A1095" s="130" t="s">
        <v>5463</v>
      </c>
      <c r="B1095" s="126" t="s">
        <v>5464</v>
      </c>
      <c r="C1095" s="127" t="s">
        <v>42</v>
      </c>
      <c r="D1095" s="128">
        <v>382.33</v>
      </c>
    </row>
    <row r="1096" spans="1:4">
      <c r="A1096" s="130" t="s">
        <v>5465</v>
      </c>
      <c r="B1096" s="126" t="s">
        <v>5466</v>
      </c>
      <c r="C1096" s="127" t="s">
        <v>42</v>
      </c>
      <c r="D1096" s="128">
        <v>418.58</v>
      </c>
    </row>
    <row r="1097" spans="1:4">
      <c r="A1097" s="130" t="s">
        <v>5467</v>
      </c>
      <c r="B1097" s="126" t="s">
        <v>5468</v>
      </c>
      <c r="C1097" s="127" t="s">
        <v>42</v>
      </c>
      <c r="D1097" s="128">
        <v>529.99</v>
      </c>
    </row>
    <row r="1098" spans="1:4">
      <c r="A1098" s="130" t="s">
        <v>5469</v>
      </c>
      <c r="B1098" s="126" t="s">
        <v>5470</v>
      </c>
      <c r="C1098" s="127" t="s">
        <v>42</v>
      </c>
      <c r="D1098" s="128">
        <v>571.11</v>
      </c>
    </row>
    <row r="1099" spans="1:4">
      <c r="A1099" s="130" t="s">
        <v>5471</v>
      </c>
      <c r="B1099" s="126" t="s">
        <v>5472</v>
      </c>
      <c r="C1099" s="127" t="s">
        <v>42</v>
      </c>
      <c r="D1099" s="128">
        <v>756.83</v>
      </c>
    </row>
    <row r="1100" spans="1:4">
      <c r="A1100" s="127" t="s">
        <v>5473</v>
      </c>
      <c r="B1100" s="126" t="s">
        <v>5474</v>
      </c>
      <c r="C1100" s="127" t="s">
        <v>42</v>
      </c>
      <c r="D1100" s="128">
        <v>878.01</v>
      </c>
    </row>
    <row r="1101" spans="1:4">
      <c r="A1101" s="129" t="s">
        <v>5475</v>
      </c>
      <c r="B1101" s="126"/>
      <c r="C1101" s="127"/>
      <c r="D1101" s="128"/>
    </row>
    <row r="1102" spans="1:4">
      <c r="A1102" s="130" t="s">
        <v>5476</v>
      </c>
      <c r="B1102" s="126" t="s">
        <v>5477</v>
      </c>
      <c r="C1102" s="127" t="s">
        <v>2081</v>
      </c>
      <c r="D1102" s="128">
        <v>114.85</v>
      </c>
    </row>
    <row r="1103" spans="1:4">
      <c r="A1103" s="130" t="s">
        <v>5478</v>
      </c>
      <c r="B1103" s="126" t="s">
        <v>5479</v>
      </c>
      <c r="C1103" s="127" t="s">
        <v>2081</v>
      </c>
      <c r="D1103" s="128">
        <v>147.38</v>
      </c>
    </row>
    <row r="1104" spans="1:4">
      <c r="A1104" s="130" t="s">
        <v>5480</v>
      </c>
      <c r="B1104" s="126" t="s">
        <v>5481</v>
      </c>
      <c r="C1104" s="127" t="s">
        <v>2081</v>
      </c>
      <c r="D1104" s="128">
        <v>212.69</v>
      </c>
    </row>
    <row r="1105" spans="1:4">
      <c r="A1105" s="130" t="s">
        <v>5482</v>
      </c>
      <c r="B1105" s="126" t="s">
        <v>5483</v>
      </c>
      <c r="C1105" s="127" t="s">
        <v>2081</v>
      </c>
      <c r="D1105" s="128">
        <v>298.87</v>
      </c>
    </row>
    <row r="1106" spans="1:4">
      <c r="A1106" s="130" t="s">
        <v>5484</v>
      </c>
      <c r="B1106" s="126" t="s">
        <v>5485</v>
      </c>
      <c r="C1106" s="127" t="s">
        <v>2081</v>
      </c>
      <c r="D1106" s="128">
        <v>372.45</v>
      </c>
    </row>
    <row r="1107" spans="1:4">
      <c r="A1107" s="130" t="s">
        <v>5486</v>
      </c>
      <c r="B1107" s="126" t="s">
        <v>5487</v>
      </c>
      <c r="C1107" s="127" t="s">
        <v>2081</v>
      </c>
      <c r="D1107" s="128">
        <v>460.42</v>
      </c>
    </row>
    <row r="1108" spans="1:4">
      <c r="A1108" s="130" t="s">
        <v>5488</v>
      </c>
      <c r="B1108" s="126" t="s">
        <v>5489</v>
      </c>
      <c r="C1108" s="127" t="s">
        <v>2081</v>
      </c>
      <c r="D1108" s="128">
        <v>714.19</v>
      </c>
    </row>
    <row r="1109" spans="1:4">
      <c r="A1109" s="130" t="s">
        <v>5490</v>
      </c>
      <c r="B1109" s="126" t="s">
        <v>5491</v>
      </c>
      <c r="C1109" s="127" t="s">
        <v>2081</v>
      </c>
      <c r="D1109" s="128">
        <v>1010.05</v>
      </c>
    </row>
    <row r="1110" spans="1:4">
      <c r="A1110" s="130" t="s">
        <v>5492</v>
      </c>
      <c r="B1110" s="126" t="s">
        <v>5493</v>
      </c>
      <c r="C1110" s="127" t="s">
        <v>2081</v>
      </c>
      <c r="D1110" s="128">
        <v>1900.29</v>
      </c>
    </row>
    <row r="1111" spans="1:4">
      <c r="A1111" s="130" t="s">
        <v>5494</v>
      </c>
      <c r="B1111" s="126" t="s">
        <v>5495</v>
      </c>
      <c r="C1111" s="127" t="s">
        <v>2081</v>
      </c>
      <c r="D1111" s="128">
        <v>2326.1999999999998</v>
      </c>
    </row>
    <row r="1112" spans="1:4">
      <c r="A1112" s="130" t="s">
        <v>5496</v>
      </c>
      <c r="B1112" s="126" t="s">
        <v>5497</v>
      </c>
      <c r="C1112" s="127" t="s">
        <v>2081</v>
      </c>
      <c r="D1112" s="128">
        <v>377.65</v>
      </c>
    </row>
    <row r="1113" spans="1:4">
      <c r="A1113" s="130" t="s">
        <v>5498</v>
      </c>
      <c r="B1113" s="126" t="s">
        <v>5499</v>
      </c>
      <c r="C1113" s="127" t="s">
        <v>2081</v>
      </c>
      <c r="D1113" s="128">
        <v>496</v>
      </c>
    </row>
    <row r="1114" spans="1:4">
      <c r="A1114" s="130" t="s">
        <v>5500</v>
      </c>
      <c r="B1114" s="126" t="s">
        <v>5501</v>
      </c>
      <c r="C1114" s="127" t="s">
        <v>2081</v>
      </c>
      <c r="D1114" s="128">
        <v>721.27</v>
      </c>
    </row>
    <row r="1115" spans="1:4">
      <c r="A1115" s="130" t="s">
        <v>5502</v>
      </c>
      <c r="B1115" s="126" t="s">
        <v>5503</v>
      </c>
      <c r="C1115" s="127" t="s">
        <v>2081</v>
      </c>
      <c r="D1115" s="128">
        <v>998.6</v>
      </c>
    </row>
    <row r="1116" spans="1:4">
      <c r="A1116" s="130" t="s">
        <v>5504</v>
      </c>
      <c r="B1116" s="126" t="s">
        <v>5505</v>
      </c>
      <c r="C1116" s="127" t="s">
        <v>2081</v>
      </c>
      <c r="D1116" s="128">
        <v>2213.04</v>
      </c>
    </row>
    <row r="1117" spans="1:4">
      <c r="A1117" s="130" t="s">
        <v>5506</v>
      </c>
      <c r="B1117" s="126" t="s">
        <v>5507</v>
      </c>
      <c r="C1117" s="127" t="s">
        <v>2081</v>
      </c>
      <c r="D1117" s="128">
        <v>2769.69</v>
      </c>
    </row>
    <row r="1118" spans="1:4">
      <c r="A1118" s="130" t="s">
        <v>5508</v>
      </c>
      <c r="B1118" s="126" t="s">
        <v>5509</v>
      </c>
      <c r="C1118" s="127" t="s">
        <v>2081</v>
      </c>
      <c r="D1118" s="128">
        <v>321.02999999999997</v>
      </c>
    </row>
    <row r="1119" spans="1:4">
      <c r="A1119" s="130" t="s">
        <v>5510</v>
      </c>
      <c r="B1119" s="126" t="s">
        <v>5511</v>
      </c>
      <c r="C1119" s="127" t="s">
        <v>2081</v>
      </c>
      <c r="D1119" s="128">
        <v>610.52</v>
      </c>
    </row>
    <row r="1120" spans="1:4">
      <c r="A1120" s="130" t="s">
        <v>5512</v>
      </c>
      <c r="B1120" s="126" t="s">
        <v>5513</v>
      </c>
      <c r="C1120" s="127" t="s">
        <v>2081</v>
      </c>
      <c r="D1120" s="128">
        <v>938.42</v>
      </c>
    </row>
    <row r="1121" spans="1:4">
      <c r="A1121" s="130" t="s">
        <v>5514</v>
      </c>
      <c r="B1121" s="126" t="s">
        <v>5515</v>
      </c>
      <c r="C1121" s="127" t="s">
        <v>2081</v>
      </c>
      <c r="D1121" s="128">
        <v>1214.48</v>
      </c>
    </row>
    <row r="1122" spans="1:4">
      <c r="A1122" s="130" t="s">
        <v>5516</v>
      </c>
      <c r="B1122" s="126" t="s">
        <v>5517</v>
      </c>
      <c r="C1122" s="127" t="s">
        <v>2081</v>
      </c>
      <c r="D1122" s="128">
        <v>1474.86</v>
      </c>
    </row>
    <row r="1123" spans="1:4">
      <c r="A1123" s="130" t="s">
        <v>5518</v>
      </c>
      <c r="B1123" s="126" t="s">
        <v>5519</v>
      </c>
      <c r="C1123" s="127" t="s">
        <v>2081</v>
      </c>
      <c r="D1123" s="128">
        <v>2887.75</v>
      </c>
    </row>
    <row r="1124" spans="1:4">
      <c r="A1124" s="130" t="s">
        <v>5520</v>
      </c>
      <c r="B1124" s="126" t="s">
        <v>5521</v>
      </c>
      <c r="C1124" s="127" t="s">
        <v>2081</v>
      </c>
      <c r="D1124" s="128">
        <v>289.31</v>
      </c>
    </row>
    <row r="1125" spans="1:4">
      <c r="A1125" s="130" t="s">
        <v>5522</v>
      </c>
      <c r="B1125" s="126" t="s">
        <v>5523</v>
      </c>
      <c r="C1125" s="127" t="s">
        <v>2081</v>
      </c>
      <c r="D1125" s="128">
        <v>339.33</v>
      </c>
    </row>
    <row r="1126" spans="1:4">
      <c r="A1126" s="130" t="s">
        <v>5524</v>
      </c>
      <c r="B1126" s="126" t="s">
        <v>5525</v>
      </c>
      <c r="C1126" s="127" t="s">
        <v>2081</v>
      </c>
      <c r="D1126" s="128">
        <v>509.61</v>
      </c>
    </row>
    <row r="1127" spans="1:4">
      <c r="A1127" s="130" t="s">
        <v>5526</v>
      </c>
      <c r="B1127" s="126" t="s">
        <v>5527</v>
      </c>
      <c r="C1127" s="127" t="s">
        <v>2081</v>
      </c>
      <c r="D1127" s="128">
        <v>643.34</v>
      </c>
    </row>
    <row r="1128" spans="1:4">
      <c r="A1128" s="130" t="s">
        <v>5528</v>
      </c>
      <c r="B1128" s="126" t="s">
        <v>5529</v>
      </c>
      <c r="C1128" s="127" t="s">
        <v>2081</v>
      </c>
      <c r="D1128" s="128">
        <v>889.59</v>
      </c>
    </row>
    <row r="1129" spans="1:4">
      <c r="A1129" s="130" t="s">
        <v>5530</v>
      </c>
      <c r="B1129" s="126" t="s">
        <v>5531</v>
      </c>
      <c r="C1129" s="127" t="s">
        <v>2081</v>
      </c>
      <c r="D1129" s="128">
        <v>1004.46</v>
      </c>
    </row>
    <row r="1130" spans="1:4">
      <c r="A1130" s="130" t="s">
        <v>5532</v>
      </c>
      <c r="B1130" s="126" t="s">
        <v>5533</v>
      </c>
      <c r="C1130" s="127" t="s">
        <v>2081</v>
      </c>
      <c r="D1130" s="128">
        <v>316.14999999999998</v>
      </c>
    </row>
    <row r="1131" spans="1:4">
      <c r="A1131" s="130" t="s">
        <v>5534</v>
      </c>
      <c r="B1131" s="126" t="s">
        <v>5535</v>
      </c>
      <c r="C1131" s="127" t="s">
        <v>2081</v>
      </c>
      <c r="D1131" s="128">
        <v>419.54</v>
      </c>
    </row>
    <row r="1132" spans="1:4">
      <c r="A1132" s="130" t="s">
        <v>5536</v>
      </c>
      <c r="B1132" s="126" t="s">
        <v>5537</v>
      </c>
      <c r="C1132" s="127" t="s">
        <v>2081</v>
      </c>
      <c r="D1132" s="128">
        <v>809.81</v>
      </c>
    </row>
    <row r="1133" spans="1:4">
      <c r="A1133" s="130" t="s">
        <v>5538</v>
      </c>
      <c r="B1133" s="126" t="s">
        <v>5539</v>
      </c>
      <c r="C1133" s="127" t="s">
        <v>2081</v>
      </c>
      <c r="D1133" s="128">
        <v>1083.07</v>
      </c>
    </row>
    <row r="1134" spans="1:4">
      <c r="A1134" s="130" t="s">
        <v>5540</v>
      </c>
      <c r="B1134" s="126" t="s">
        <v>5541</v>
      </c>
      <c r="C1134" s="127" t="s">
        <v>2081</v>
      </c>
      <c r="D1134" s="128">
        <v>1922.14</v>
      </c>
    </row>
    <row r="1135" spans="1:4">
      <c r="A1135" s="130" t="s">
        <v>5542</v>
      </c>
      <c r="B1135" s="126" t="s">
        <v>5543</v>
      </c>
      <c r="C1135" s="127" t="s">
        <v>2081</v>
      </c>
      <c r="D1135" s="128">
        <v>2480.5</v>
      </c>
    </row>
    <row r="1136" spans="1:4">
      <c r="A1136" s="130" t="s">
        <v>5544</v>
      </c>
      <c r="B1136" s="126" t="s">
        <v>5545</v>
      </c>
      <c r="C1136" s="127" t="s">
        <v>2081</v>
      </c>
      <c r="D1136" s="128">
        <v>550.72</v>
      </c>
    </row>
    <row r="1137" spans="1:4">
      <c r="A1137" s="130" t="s">
        <v>5546</v>
      </c>
      <c r="B1137" s="126" t="s">
        <v>5547</v>
      </c>
      <c r="C1137" s="127" t="s">
        <v>2081</v>
      </c>
      <c r="D1137" s="128">
        <v>809.81</v>
      </c>
    </row>
    <row r="1138" spans="1:4">
      <c r="A1138" s="130" t="s">
        <v>5548</v>
      </c>
      <c r="B1138" s="126" t="s">
        <v>5549</v>
      </c>
      <c r="C1138" s="127" t="s">
        <v>2081</v>
      </c>
      <c r="D1138" s="128">
        <v>1083.07</v>
      </c>
    </row>
    <row r="1139" spans="1:4">
      <c r="A1139" s="130" t="s">
        <v>5550</v>
      </c>
      <c r="B1139" s="126" t="s">
        <v>5551</v>
      </c>
      <c r="C1139" s="127" t="s">
        <v>2081</v>
      </c>
      <c r="D1139" s="128">
        <v>127.19</v>
      </c>
    </row>
    <row r="1140" spans="1:4">
      <c r="A1140" s="130" t="s">
        <v>5552</v>
      </c>
      <c r="B1140" s="126" t="s">
        <v>5553</v>
      </c>
      <c r="C1140" s="127" t="s">
        <v>2081</v>
      </c>
      <c r="D1140" s="128">
        <v>181.78</v>
      </c>
    </row>
    <row r="1141" spans="1:4">
      <c r="A1141" s="130" t="s">
        <v>5554</v>
      </c>
      <c r="B1141" s="126" t="s">
        <v>5555</v>
      </c>
      <c r="C1141" s="127" t="s">
        <v>2081</v>
      </c>
      <c r="D1141" s="128">
        <v>245.93</v>
      </c>
    </row>
    <row r="1142" spans="1:4">
      <c r="A1142" s="130" t="s">
        <v>5556</v>
      </c>
      <c r="B1142" s="126" t="s">
        <v>5557</v>
      </c>
      <c r="C1142" s="127" t="s">
        <v>2081</v>
      </c>
      <c r="D1142" s="128">
        <v>285.83999999999997</v>
      </c>
    </row>
    <row r="1143" spans="1:4">
      <c r="A1143" s="130" t="s">
        <v>5558</v>
      </c>
      <c r="B1143" s="126" t="s">
        <v>5559</v>
      </c>
      <c r="C1143" s="127" t="s">
        <v>2081</v>
      </c>
      <c r="D1143" s="128">
        <v>365.16</v>
      </c>
    </row>
    <row r="1144" spans="1:4">
      <c r="A1144" s="130" t="s">
        <v>5560</v>
      </c>
      <c r="B1144" s="126" t="s">
        <v>5561</v>
      </c>
      <c r="C1144" s="127" t="s">
        <v>2081</v>
      </c>
      <c r="D1144" s="128">
        <v>117.58</v>
      </c>
    </row>
    <row r="1145" spans="1:4">
      <c r="A1145" s="130" t="s">
        <v>5562</v>
      </c>
      <c r="B1145" s="126" t="s">
        <v>5563</v>
      </c>
      <c r="C1145" s="127" t="s">
        <v>2081</v>
      </c>
      <c r="D1145" s="128">
        <v>178.34</v>
      </c>
    </row>
    <row r="1146" spans="1:4">
      <c r="A1146" s="130" t="s">
        <v>5564</v>
      </c>
      <c r="B1146" s="126" t="s">
        <v>5565</v>
      </c>
      <c r="C1146" s="127" t="s">
        <v>2081</v>
      </c>
      <c r="D1146" s="128">
        <v>233.68</v>
      </c>
    </row>
    <row r="1147" spans="1:4">
      <c r="A1147" s="130" t="s">
        <v>5566</v>
      </c>
      <c r="B1147" s="126" t="s">
        <v>5567</v>
      </c>
      <c r="C1147" s="127" t="s">
        <v>2081</v>
      </c>
      <c r="D1147" s="128">
        <v>279.49</v>
      </c>
    </row>
    <row r="1148" spans="1:4">
      <c r="A1148" s="130" t="s">
        <v>5568</v>
      </c>
      <c r="B1148" s="126" t="s">
        <v>5569</v>
      </c>
      <c r="C1148" s="127" t="s">
        <v>2081</v>
      </c>
      <c r="D1148" s="128">
        <v>384.85</v>
      </c>
    </row>
    <row r="1149" spans="1:4">
      <c r="A1149" s="130" t="s">
        <v>5570</v>
      </c>
      <c r="B1149" s="126" t="s">
        <v>5571</v>
      </c>
      <c r="C1149" s="127" t="s">
        <v>2081</v>
      </c>
      <c r="D1149" s="128">
        <v>647.73</v>
      </c>
    </row>
    <row r="1150" spans="1:4">
      <c r="A1150" s="130" t="s">
        <v>5572</v>
      </c>
      <c r="B1150" s="126" t="s">
        <v>5573</v>
      </c>
      <c r="C1150" s="127" t="s">
        <v>2081</v>
      </c>
      <c r="D1150" s="128">
        <v>717.39</v>
      </c>
    </row>
    <row r="1151" spans="1:4">
      <c r="A1151" s="130" t="s">
        <v>5574</v>
      </c>
      <c r="B1151" s="126" t="s">
        <v>5575</v>
      </c>
      <c r="C1151" s="127" t="s">
        <v>2081</v>
      </c>
      <c r="D1151" s="128">
        <v>900.25</v>
      </c>
    </row>
    <row r="1152" spans="1:4">
      <c r="A1152" s="130" t="s">
        <v>5576</v>
      </c>
      <c r="B1152" s="126" t="s">
        <v>5577</v>
      </c>
      <c r="C1152" s="127" t="s">
        <v>2081</v>
      </c>
      <c r="D1152" s="128">
        <v>1364.93</v>
      </c>
    </row>
    <row r="1153" spans="1:4">
      <c r="A1153" s="130" t="s">
        <v>5578</v>
      </c>
      <c r="B1153" s="126" t="s">
        <v>5579</v>
      </c>
      <c r="C1153" s="127" t="s">
        <v>2081</v>
      </c>
      <c r="D1153" s="128">
        <v>3481.47</v>
      </c>
    </row>
    <row r="1154" spans="1:4">
      <c r="A1154" s="130" t="s">
        <v>5580</v>
      </c>
      <c r="B1154" s="126" t="s">
        <v>5581</v>
      </c>
      <c r="C1154" s="127" t="s">
        <v>2081</v>
      </c>
      <c r="D1154" s="128">
        <v>254.89</v>
      </c>
    </row>
    <row r="1155" spans="1:4">
      <c r="A1155" s="130" t="s">
        <v>5582</v>
      </c>
      <c r="B1155" s="126" t="s">
        <v>5583</v>
      </c>
      <c r="C1155" s="127" t="s">
        <v>2081</v>
      </c>
      <c r="D1155" s="128">
        <v>266.32</v>
      </c>
    </row>
    <row r="1156" spans="1:4">
      <c r="A1156" s="130" t="s">
        <v>5584</v>
      </c>
      <c r="B1156" s="126" t="s">
        <v>5585</v>
      </c>
      <c r="C1156" s="127" t="s">
        <v>2081</v>
      </c>
      <c r="D1156" s="128">
        <v>309.23</v>
      </c>
    </row>
    <row r="1157" spans="1:4">
      <c r="A1157" s="130" t="s">
        <v>5586</v>
      </c>
      <c r="B1157" s="126" t="s">
        <v>5587</v>
      </c>
      <c r="C1157" s="127" t="s">
        <v>2081</v>
      </c>
      <c r="D1157" s="128">
        <v>494.72</v>
      </c>
    </row>
    <row r="1158" spans="1:4">
      <c r="A1158" s="130" t="s">
        <v>5588</v>
      </c>
      <c r="B1158" s="126" t="s">
        <v>5589</v>
      </c>
      <c r="C1158" s="127" t="s">
        <v>2081</v>
      </c>
      <c r="D1158" s="128">
        <v>568.54999999999995</v>
      </c>
    </row>
    <row r="1159" spans="1:4">
      <c r="A1159" s="130" t="s">
        <v>5590</v>
      </c>
      <c r="B1159" s="126" t="s">
        <v>5591</v>
      </c>
      <c r="C1159" s="127" t="s">
        <v>2081</v>
      </c>
      <c r="D1159" s="128">
        <v>780.57</v>
      </c>
    </row>
    <row r="1160" spans="1:4">
      <c r="A1160" s="130" t="s">
        <v>5592</v>
      </c>
      <c r="B1160" s="126" t="s">
        <v>5593</v>
      </c>
      <c r="C1160" s="127" t="s">
        <v>2081</v>
      </c>
      <c r="D1160" s="128">
        <v>852.43</v>
      </c>
    </row>
    <row r="1161" spans="1:4">
      <c r="A1161" s="130" t="s">
        <v>5594</v>
      </c>
      <c r="B1161" s="126" t="s">
        <v>5595</v>
      </c>
      <c r="C1161" s="127" t="s">
        <v>2081</v>
      </c>
      <c r="D1161" s="128">
        <v>227</v>
      </c>
    </row>
    <row r="1162" spans="1:4">
      <c r="A1162" s="130" t="s">
        <v>5596</v>
      </c>
      <c r="B1162" s="126" t="s">
        <v>5597</v>
      </c>
      <c r="C1162" s="127" t="s">
        <v>2081</v>
      </c>
      <c r="D1162" s="128">
        <v>321.72000000000003</v>
      </c>
    </row>
    <row r="1163" spans="1:4">
      <c r="A1163" s="130" t="s">
        <v>5598</v>
      </c>
      <c r="B1163" s="126" t="s">
        <v>5599</v>
      </c>
      <c r="C1163" s="127" t="s">
        <v>2081</v>
      </c>
      <c r="D1163" s="128">
        <v>499.75</v>
      </c>
    </row>
    <row r="1164" spans="1:4">
      <c r="A1164" s="130" t="s">
        <v>5600</v>
      </c>
      <c r="B1164" s="126" t="s">
        <v>5601</v>
      </c>
      <c r="C1164" s="127" t="s">
        <v>2081</v>
      </c>
      <c r="D1164" s="128">
        <v>198.61</v>
      </c>
    </row>
    <row r="1165" spans="1:4">
      <c r="A1165" s="130" t="s">
        <v>5602</v>
      </c>
      <c r="B1165" s="126" t="s">
        <v>5603</v>
      </c>
      <c r="C1165" s="127" t="s">
        <v>2081</v>
      </c>
      <c r="D1165" s="128">
        <v>289.52</v>
      </c>
    </row>
    <row r="1166" spans="1:4">
      <c r="A1166" s="130" t="s">
        <v>5604</v>
      </c>
      <c r="B1166" s="126" t="s">
        <v>5605</v>
      </c>
      <c r="C1166" s="127" t="s">
        <v>2081</v>
      </c>
      <c r="D1166" s="128">
        <v>287.99</v>
      </c>
    </row>
    <row r="1167" spans="1:4">
      <c r="A1167" s="130" t="s">
        <v>5606</v>
      </c>
      <c r="B1167" s="126" t="s">
        <v>5607</v>
      </c>
      <c r="C1167" s="127" t="s">
        <v>2081</v>
      </c>
      <c r="D1167" s="128">
        <v>382.1</v>
      </c>
    </row>
    <row r="1168" spans="1:4">
      <c r="A1168" s="130" t="s">
        <v>5608</v>
      </c>
      <c r="B1168" s="126" t="s">
        <v>5609</v>
      </c>
      <c r="C1168" s="127" t="s">
        <v>2081</v>
      </c>
      <c r="D1168" s="128">
        <v>412.6</v>
      </c>
    </row>
    <row r="1169" spans="1:4">
      <c r="A1169" s="130" t="s">
        <v>5610</v>
      </c>
      <c r="B1169" s="126" t="s">
        <v>5611</v>
      </c>
      <c r="C1169" s="127" t="s">
        <v>2081</v>
      </c>
      <c r="D1169" s="128">
        <v>330.09</v>
      </c>
    </row>
    <row r="1170" spans="1:4">
      <c r="A1170" s="130" t="s">
        <v>5612</v>
      </c>
      <c r="B1170" s="126" t="s">
        <v>5613</v>
      </c>
      <c r="C1170" s="127" t="s">
        <v>2081</v>
      </c>
      <c r="D1170" s="128">
        <v>388.18</v>
      </c>
    </row>
    <row r="1171" spans="1:4">
      <c r="A1171" s="130" t="s">
        <v>5614</v>
      </c>
      <c r="B1171" s="126" t="s">
        <v>5615</v>
      </c>
      <c r="C1171" s="127" t="s">
        <v>2081</v>
      </c>
      <c r="D1171" s="128">
        <v>583.33000000000004</v>
      </c>
    </row>
    <row r="1172" spans="1:4">
      <c r="A1172" s="130" t="s">
        <v>5616</v>
      </c>
      <c r="B1172" s="126" t="s">
        <v>5617</v>
      </c>
      <c r="C1172" s="127" t="s">
        <v>2081</v>
      </c>
      <c r="D1172" s="128">
        <v>560.66999999999996</v>
      </c>
    </row>
    <row r="1173" spans="1:4">
      <c r="A1173" s="130" t="s">
        <v>5618</v>
      </c>
      <c r="B1173" s="126" t="s">
        <v>5619</v>
      </c>
      <c r="C1173" s="127" t="s">
        <v>2081</v>
      </c>
      <c r="D1173" s="128">
        <v>938.29</v>
      </c>
    </row>
    <row r="1174" spans="1:4">
      <c r="A1174" s="130" t="s">
        <v>5620</v>
      </c>
      <c r="B1174" s="126" t="s">
        <v>5621</v>
      </c>
      <c r="C1174" s="127" t="s">
        <v>2081</v>
      </c>
      <c r="D1174" s="128">
        <v>745.35</v>
      </c>
    </row>
    <row r="1175" spans="1:4">
      <c r="A1175" s="130" t="s">
        <v>5622</v>
      </c>
      <c r="B1175" s="126" t="s">
        <v>5623</v>
      </c>
      <c r="C1175" s="127" t="s">
        <v>2081</v>
      </c>
      <c r="D1175" s="128">
        <v>1001.68</v>
      </c>
    </row>
    <row r="1176" spans="1:4">
      <c r="A1176" s="130" t="s">
        <v>5624</v>
      </c>
      <c r="B1176" s="126" t="s">
        <v>5625</v>
      </c>
      <c r="C1176" s="127" t="s">
        <v>2081</v>
      </c>
      <c r="D1176" s="128">
        <v>281.27</v>
      </c>
    </row>
    <row r="1177" spans="1:4">
      <c r="A1177" s="130" t="s">
        <v>5626</v>
      </c>
      <c r="B1177" s="126" t="s">
        <v>5627</v>
      </c>
      <c r="C1177" s="127" t="s">
        <v>2081</v>
      </c>
      <c r="D1177" s="128">
        <v>349.78</v>
      </c>
    </row>
    <row r="1178" spans="1:4">
      <c r="A1178" s="130" t="s">
        <v>5628</v>
      </c>
      <c r="B1178" s="126" t="s">
        <v>5629</v>
      </c>
      <c r="C1178" s="127" t="s">
        <v>2081</v>
      </c>
      <c r="D1178" s="128">
        <v>502.99</v>
      </c>
    </row>
    <row r="1179" spans="1:4">
      <c r="A1179" s="130" t="s">
        <v>5630</v>
      </c>
      <c r="B1179" s="126" t="s">
        <v>5631</v>
      </c>
      <c r="C1179" s="127" t="s">
        <v>2081</v>
      </c>
      <c r="D1179" s="128">
        <v>645.01</v>
      </c>
    </row>
    <row r="1180" spans="1:4">
      <c r="A1180" s="130" t="s">
        <v>5632</v>
      </c>
      <c r="B1180" s="126" t="s">
        <v>5633</v>
      </c>
      <c r="C1180" s="127" t="s">
        <v>2081</v>
      </c>
      <c r="D1180" s="128">
        <v>937.78</v>
      </c>
    </row>
    <row r="1181" spans="1:4">
      <c r="A1181" s="130" t="s">
        <v>5634</v>
      </c>
      <c r="B1181" s="126" t="s">
        <v>5635</v>
      </c>
      <c r="C1181" s="127" t="s">
        <v>2081</v>
      </c>
      <c r="D1181" s="128">
        <v>321.2</v>
      </c>
    </row>
    <row r="1182" spans="1:4">
      <c r="A1182" s="130" t="s">
        <v>5636</v>
      </c>
      <c r="B1182" s="126" t="s">
        <v>5637</v>
      </c>
      <c r="C1182" s="127" t="s">
        <v>2081</v>
      </c>
      <c r="D1182" s="128">
        <v>377.81</v>
      </c>
    </row>
    <row r="1183" spans="1:4">
      <c r="A1183" s="130" t="s">
        <v>5638</v>
      </c>
      <c r="B1183" s="126" t="s">
        <v>5639</v>
      </c>
      <c r="C1183" s="127" t="s">
        <v>2081</v>
      </c>
      <c r="D1183" s="128">
        <v>358.86</v>
      </c>
    </row>
    <row r="1184" spans="1:4">
      <c r="A1184" s="130" t="s">
        <v>5640</v>
      </c>
      <c r="B1184" s="126" t="s">
        <v>5641</v>
      </c>
      <c r="C1184" s="127" t="s">
        <v>2081</v>
      </c>
      <c r="D1184" s="128">
        <v>464.59</v>
      </c>
    </row>
    <row r="1185" spans="1:4">
      <c r="A1185" s="130" t="s">
        <v>5642</v>
      </c>
      <c r="B1185" s="126" t="s">
        <v>5643</v>
      </c>
      <c r="C1185" s="127" t="s">
        <v>2081</v>
      </c>
      <c r="D1185" s="128">
        <v>480.49</v>
      </c>
    </row>
    <row r="1186" spans="1:4">
      <c r="A1186" s="130" t="s">
        <v>5644</v>
      </c>
      <c r="B1186" s="126" t="s">
        <v>5645</v>
      </c>
      <c r="C1186" s="127" t="s">
        <v>2081</v>
      </c>
      <c r="D1186" s="128">
        <v>513.38</v>
      </c>
    </row>
    <row r="1187" spans="1:4">
      <c r="A1187" s="130" t="s">
        <v>5646</v>
      </c>
      <c r="B1187" s="126" t="s">
        <v>5647</v>
      </c>
      <c r="C1187" s="127" t="s">
        <v>2081</v>
      </c>
      <c r="D1187" s="128">
        <v>700.15</v>
      </c>
    </row>
    <row r="1188" spans="1:4">
      <c r="A1188" s="130" t="s">
        <v>5648</v>
      </c>
      <c r="B1188" s="126" t="s">
        <v>5649</v>
      </c>
      <c r="C1188" s="127" t="s">
        <v>2081</v>
      </c>
      <c r="D1188" s="128">
        <v>876.6</v>
      </c>
    </row>
    <row r="1189" spans="1:4">
      <c r="A1189" s="130" t="s">
        <v>5650</v>
      </c>
      <c r="B1189" s="126" t="s">
        <v>5651</v>
      </c>
      <c r="C1189" s="127" t="s">
        <v>2081</v>
      </c>
      <c r="D1189" s="128">
        <v>732.74</v>
      </c>
    </row>
    <row r="1190" spans="1:4">
      <c r="A1190" s="130" t="s">
        <v>5652</v>
      </c>
      <c r="B1190" s="126" t="s">
        <v>5653</v>
      </c>
      <c r="C1190" s="127" t="s">
        <v>2081</v>
      </c>
      <c r="D1190" s="128">
        <v>1363.48</v>
      </c>
    </row>
    <row r="1191" spans="1:4">
      <c r="A1191" s="130" t="s">
        <v>5654</v>
      </c>
      <c r="B1191" s="126" t="s">
        <v>5655</v>
      </c>
      <c r="C1191" s="127" t="s">
        <v>2081</v>
      </c>
      <c r="D1191" s="128">
        <v>2110.06</v>
      </c>
    </row>
    <row r="1192" spans="1:4">
      <c r="A1192" s="130" t="s">
        <v>5656</v>
      </c>
      <c r="B1192" s="126" t="s">
        <v>5657</v>
      </c>
      <c r="C1192" s="127" t="s">
        <v>2081</v>
      </c>
      <c r="D1192" s="128">
        <v>1494.41</v>
      </c>
    </row>
    <row r="1193" spans="1:4">
      <c r="A1193" s="130" t="s">
        <v>5658</v>
      </c>
      <c r="B1193" s="126" t="s">
        <v>5659</v>
      </c>
      <c r="C1193" s="127" t="s">
        <v>2081</v>
      </c>
      <c r="D1193" s="128">
        <v>463.51</v>
      </c>
    </row>
    <row r="1194" spans="1:4">
      <c r="A1194" s="130" t="s">
        <v>5660</v>
      </c>
      <c r="B1194" s="126" t="s">
        <v>5661</v>
      </c>
      <c r="C1194" s="127" t="s">
        <v>2081</v>
      </c>
      <c r="D1194" s="128">
        <v>523.65</v>
      </c>
    </row>
    <row r="1195" spans="1:4">
      <c r="A1195" s="130" t="s">
        <v>5662</v>
      </c>
      <c r="B1195" s="126" t="s">
        <v>5663</v>
      </c>
      <c r="C1195" s="127" t="s">
        <v>2081</v>
      </c>
      <c r="D1195" s="128">
        <v>570.17999999999995</v>
      </c>
    </row>
    <row r="1196" spans="1:4">
      <c r="A1196" s="130" t="s">
        <v>5664</v>
      </c>
      <c r="B1196" s="126" t="s">
        <v>5665</v>
      </c>
      <c r="C1196" s="127" t="s">
        <v>2081</v>
      </c>
      <c r="D1196" s="128">
        <v>639.59</v>
      </c>
    </row>
    <row r="1197" spans="1:4">
      <c r="A1197" s="130" t="s">
        <v>5666</v>
      </c>
      <c r="B1197" s="126" t="s">
        <v>5667</v>
      </c>
      <c r="C1197" s="127" t="s">
        <v>2081</v>
      </c>
      <c r="D1197" s="128">
        <v>853.03</v>
      </c>
    </row>
    <row r="1198" spans="1:4">
      <c r="A1198" s="130" t="s">
        <v>5668</v>
      </c>
      <c r="B1198" s="126" t="s">
        <v>5669</v>
      </c>
      <c r="C1198" s="127" t="s">
        <v>2081</v>
      </c>
      <c r="D1198" s="128">
        <v>950.33</v>
      </c>
    </row>
    <row r="1199" spans="1:4">
      <c r="A1199" s="130" t="s">
        <v>5670</v>
      </c>
      <c r="B1199" s="126" t="s">
        <v>5671</v>
      </c>
      <c r="C1199" s="127" t="s">
        <v>2081</v>
      </c>
      <c r="D1199" s="128">
        <v>987.89</v>
      </c>
    </row>
    <row r="1200" spans="1:4">
      <c r="A1200" s="130" t="s">
        <v>5672</v>
      </c>
      <c r="B1200" s="126" t="s">
        <v>5673</v>
      </c>
      <c r="C1200" s="127" t="s">
        <v>2081</v>
      </c>
      <c r="D1200" s="128">
        <v>1219.18</v>
      </c>
    </row>
    <row r="1201" spans="1:4">
      <c r="A1201" s="130" t="s">
        <v>5674</v>
      </c>
      <c r="B1201" s="126" t="s">
        <v>5675</v>
      </c>
      <c r="C1201" s="127" t="s">
        <v>2081</v>
      </c>
      <c r="D1201" s="128">
        <v>1175.02</v>
      </c>
    </row>
    <row r="1202" spans="1:4">
      <c r="A1202" s="130" t="s">
        <v>5676</v>
      </c>
      <c r="B1202" s="126" t="s">
        <v>5677</v>
      </c>
      <c r="C1202" s="127" t="s">
        <v>2081</v>
      </c>
      <c r="D1202" s="128">
        <v>1539.11</v>
      </c>
    </row>
    <row r="1203" spans="1:4">
      <c r="A1203" s="130" t="s">
        <v>5678</v>
      </c>
      <c r="B1203" s="126" t="s">
        <v>5679</v>
      </c>
      <c r="C1203" s="127" t="s">
        <v>2081</v>
      </c>
      <c r="D1203" s="128">
        <v>1377.34</v>
      </c>
    </row>
    <row r="1204" spans="1:4">
      <c r="A1204" s="130" t="s">
        <v>5680</v>
      </c>
      <c r="B1204" s="126" t="s">
        <v>5681</v>
      </c>
      <c r="C1204" s="127" t="s">
        <v>2081</v>
      </c>
      <c r="D1204" s="128">
        <v>1709.57</v>
      </c>
    </row>
    <row r="1205" spans="1:4">
      <c r="A1205" s="130" t="s">
        <v>5682</v>
      </c>
      <c r="B1205" s="126" t="s">
        <v>5683</v>
      </c>
      <c r="C1205" s="127" t="s">
        <v>2081</v>
      </c>
      <c r="D1205" s="128">
        <v>2223.1799999999998</v>
      </c>
    </row>
    <row r="1206" spans="1:4">
      <c r="A1206" s="130" t="s">
        <v>5684</v>
      </c>
      <c r="B1206" s="126" t="s">
        <v>5685</v>
      </c>
      <c r="C1206" s="127" t="s">
        <v>2081</v>
      </c>
      <c r="D1206" s="128">
        <v>633.03</v>
      </c>
    </row>
    <row r="1207" spans="1:4">
      <c r="A1207" s="130" t="s">
        <v>5686</v>
      </c>
      <c r="B1207" s="126" t="s">
        <v>5687</v>
      </c>
      <c r="C1207" s="127" t="s">
        <v>2081</v>
      </c>
      <c r="D1207" s="128">
        <v>863.01</v>
      </c>
    </row>
    <row r="1208" spans="1:4">
      <c r="A1208" s="130" t="s">
        <v>5688</v>
      </c>
      <c r="B1208" s="126" t="s">
        <v>5689</v>
      </c>
      <c r="C1208" s="127" t="s">
        <v>2081</v>
      </c>
      <c r="D1208" s="128">
        <v>2447.19</v>
      </c>
    </row>
    <row r="1209" spans="1:4">
      <c r="A1209" s="130" t="s">
        <v>5690</v>
      </c>
      <c r="B1209" s="126" t="s">
        <v>5691</v>
      </c>
      <c r="C1209" s="127" t="s">
        <v>2081</v>
      </c>
      <c r="D1209" s="128">
        <v>422.13</v>
      </c>
    </row>
    <row r="1210" spans="1:4">
      <c r="A1210" s="130" t="s">
        <v>5692</v>
      </c>
      <c r="B1210" s="126" t="s">
        <v>5693</v>
      </c>
      <c r="C1210" s="127" t="s">
        <v>2081</v>
      </c>
      <c r="D1210" s="128">
        <v>437.34</v>
      </c>
    </row>
    <row r="1211" spans="1:4">
      <c r="A1211" s="130" t="s">
        <v>5694</v>
      </c>
      <c r="B1211" s="126" t="s">
        <v>5695</v>
      </c>
      <c r="C1211" s="127" t="s">
        <v>2081</v>
      </c>
      <c r="D1211" s="128">
        <v>462.11</v>
      </c>
    </row>
    <row r="1212" spans="1:4">
      <c r="A1212" s="130" t="s">
        <v>5696</v>
      </c>
      <c r="B1212" s="126" t="s">
        <v>5697</v>
      </c>
      <c r="C1212" s="127" t="s">
        <v>2081</v>
      </c>
      <c r="D1212" s="128">
        <v>634.37</v>
      </c>
    </row>
    <row r="1213" spans="1:4">
      <c r="A1213" s="130" t="s">
        <v>5698</v>
      </c>
      <c r="B1213" s="126" t="s">
        <v>5699</v>
      </c>
      <c r="C1213" s="127" t="s">
        <v>2081</v>
      </c>
      <c r="D1213" s="128">
        <v>883.77</v>
      </c>
    </row>
    <row r="1214" spans="1:4">
      <c r="A1214" s="130" t="s">
        <v>5700</v>
      </c>
      <c r="B1214" s="126" t="s">
        <v>5701</v>
      </c>
      <c r="C1214" s="127" t="s">
        <v>2081</v>
      </c>
      <c r="D1214" s="128">
        <v>1266.45</v>
      </c>
    </row>
    <row r="1215" spans="1:4">
      <c r="A1215" s="130" t="s">
        <v>5702</v>
      </c>
      <c r="B1215" s="126" t="s">
        <v>5703</v>
      </c>
      <c r="C1215" s="127" t="s">
        <v>2081</v>
      </c>
      <c r="D1215" s="128">
        <v>473.46</v>
      </c>
    </row>
    <row r="1216" spans="1:4">
      <c r="A1216" s="130" t="s">
        <v>5704</v>
      </c>
      <c r="B1216" s="126" t="s">
        <v>5705</v>
      </c>
      <c r="C1216" s="127" t="s">
        <v>2081</v>
      </c>
      <c r="D1216" s="128">
        <v>568.44000000000005</v>
      </c>
    </row>
    <row r="1217" spans="1:4">
      <c r="A1217" s="130" t="s">
        <v>5706</v>
      </c>
      <c r="B1217" s="126" t="s">
        <v>5707</v>
      </c>
      <c r="C1217" s="127" t="s">
        <v>2081</v>
      </c>
      <c r="D1217" s="128">
        <v>541</v>
      </c>
    </row>
    <row r="1218" spans="1:4">
      <c r="A1218" s="130" t="s">
        <v>5708</v>
      </c>
      <c r="B1218" s="126" t="s">
        <v>5709</v>
      </c>
      <c r="C1218" s="127" t="s">
        <v>2081</v>
      </c>
      <c r="D1218" s="128">
        <v>916.97</v>
      </c>
    </row>
    <row r="1219" spans="1:4">
      <c r="A1219" s="130" t="s">
        <v>5710</v>
      </c>
      <c r="B1219" s="126" t="s">
        <v>5711</v>
      </c>
      <c r="C1219" s="127" t="s">
        <v>2081</v>
      </c>
      <c r="D1219" s="128">
        <v>995.08</v>
      </c>
    </row>
    <row r="1220" spans="1:4">
      <c r="A1220" s="130" t="s">
        <v>5712</v>
      </c>
      <c r="B1220" s="126" t="s">
        <v>5713</v>
      </c>
      <c r="C1220" s="127" t="s">
        <v>2081</v>
      </c>
      <c r="D1220" s="128">
        <v>693.59</v>
      </c>
    </row>
    <row r="1221" spans="1:4">
      <c r="A1221" s="130" t="s">
        <v>5714</v>
      </c>
      <c r="B1221" s="126" t="s">
        <v>5715</v>
      </c>
      <c r="C1221" s="127" t="s">
        <v>2081</v>
      </c>
      <c r="D1221" s="128">
        <v>710.09</v>
      </c>
    </row>
    <row r="1222" spans="1:4">
      <c r="A1222" s="130" t="s">
        <v>5716</v>
      </c>
      <c r="B1222" s="126" t="s">
        <v>5717</v>
      </c>
      <c r="C1222" s="127" t="s">
        <v>2081</v>
      </c>
      <c r="D1222" s="128">
        <v>1108.3399999999999</v>
      </c>
    </row>
    <row r="1223" spans="1:4">
      <c r="A1223" s="127" t="s">
        <v>5718</v>
      </c>
      <c r="B1223" s="126" t="s">
        <v>5719</v>
      </c>
      <c r="C1223" s="127" t="s">
        <v>2081</v>
      </c>
      <c r="D1223" s="128">
        <v>1961</v>
      </c>
    </row>
    <row r="1224" spans="1:4">
      <c r="A1224" s="125" t="s">
        <v>5720</v>
      </c>
      <c r="B1224" s="126"/>
      <c r="C1224" s="127"/>
      <c r="D1224" s="128"/>
    </row>
    <row r="1225" spans="1:4">
      <c r="A1225" s="129" t="s">
        <v>5721</v>
      </c>
      <c r="B1225" s="126"/>
      <c r="C1225" s="127"/>
      <c r="D1225" s="128"/>
    </row>
    <row r="1226" spans="1:4">
      <c r="A1226" s="130" t="s">
        <v>5722</v>
      </c>
      <c r="B1226" s="126" t="s">
        <v>5723</v>
      </c>
      <c r="C1226" s="127" t="s">
        <v>2081</v>
      </c>
      <c r="D1226" s="128">
        <v>765.47</v>
      </c>
    </row>
    <row r="1227" spans="1:4">
      <c r="A1227" s="130" t="s">
        <v>5724</v>
      </c>
      <c r="B1227" s="126" t="s">
        <v>5725</v>
      </c>
      <c r="C1227" s="127" t="s">
        <v>2081</v>
      </c>
      <c r="D1227" s="128">
        <v>856.24</v>
      </c>
    </row>
    <row r="1228" spans="1:4">
      <c r="A1228" s="130" t="s">
        <v>5726</v>
      </c>
      <c r="B1228" s="126" t="s">
        <v>5727</v>
      </c>
      <c r="C1228" s="127" t="s">
        <v>2081</v>
      </c>
      <c r="D1228" s="128">
        <v>1322.7</v>
      </c>
    </row>
    <row r="1229" spans="1:4">
      <c r="A1229" s="130" t="s">
        <v>5728</v>
      </c>
      <c r="B1229" s="126" t="s">
        <v>5729</v>
      </c>
      <c r="C1229" s="127" t="s">
        <v>2081</v>
      </c>
      <c r="D1229" s="128">
        <v>2181.2600000000002</v>
      </c>
    </row>
    <row r="1230" spans="1:4">
      <c r="A1230" s="130" t="s">
        <v>5730</v>
      </c>
      <c r="B1230" s="126" t="s">
        <v>5731</v>
      </c>
      <c r="C1230" s="127" t="s">
        <v>2081</v>
      </c>
      <c r="D1230" s="128">
        <v>3079.68</v>
      </c>
    </row>
    <row r="1231" spans="1:4">
      <c r="A1231" s="130" t="s">
        <v>5732</v>
      </c>
      <c r="B1231" s="126" t="s">
        <v>5733</v>
      </c>
      <c r="C1231" s="127" t="s">
        <v>2081</v>
      </c>
      <c r="D1231" s="128">
        <v>6433.23</v>
      </c>
    </row>
    <row r="1232" spans="1:4">
      <c r="A1232" s="130" t="s">
        <v>5734</v>
      </c>
      <c r="B1232" s="126" t="s">
        <v>5735</v>
      </c>
      <c r="C1232" s="127" t="s">
        <v>2081</v>
      </c>
      <c r="D1232" s="128">
        <v>43633.16</v>
      </c>
    </row>
    <row r="1233" spans="1:4">
      <c r="A1233" s="127" t="s">
        <v>5736</v>
      </c>
      <c r="B1233" s="126" t="s">
        <v>5737</v>
      </c>
      <c r="C1233" s="127" t="s">
        <v>2081</v>
      </c>
      <c r="D1233" s="128">
        <v>781.81</v>
      </c>
    </row>
    <row r="1234" spans="1:4">
      <c r="A1234" s="129" t="s">
        <v>5738</v>
      </c>
      <c r="B1234" s="126"/>
      <c r="C1234" s="127"/>
      <c r="D1234" s="128"/>
    </row>
    <row r="1235" spans="1:4">
      <c r="A1235" s="130" t="s">
        <v>5739</v>
      </c>
      <c r="B1235" s="126" t="s">
        <v>5740</v>
      </c>
      <c r="C1235" s="127" t="s">
        <v>2081</v>
      </c>
      <c r="D1235" s="128">
        <v>81.72</v>
      </c>
    </row>
    <row r="1236" spans="1:4">
      <c r="A1236" s="130" t="s">
        <v>5741</v>
      </c>
      <c r="B1236" s="126" t="s">
        <v>5742</v>
      </c>
      <c r="C1236" s="127" t="s">
        <v>2081</v>
      </c>
      <c r="D1236" s="128">
        <v>111.56</v>
      </c>
    </row>
    <row r="1237" spans="1:4">
      <c r="A1237" s="130" t="s">
        <v>5743</v>
      </c>
      <c r="B1237" s="126" t="s">
        <v>5744</v>
      </c>
      <c r="C1237" s="127" t="s">
        <v>2081</v>
      </c>
      <c r="D1237" s="128">
        <v>158.72</v>
      </c>
    </row>
    <row r="1238" spans="1:4">
      <c r="A1238" s="127" t="s">
        <v>5745</v>
      </c>
      <c r="B1238" s="126" t="s">
        <v>5746</v>
      </c>
      <c r="C1238" s="127" t="s">
        <v>2081</v>
      </c>
      <c r="D1238" s="128">
        <v>336.01</v>
      </c>
    </row>
    <row r="1239" spans="1:4">
      <c r="A1239" s="129" t="s">
        <v>5747</v>
      </c>
      <c r="B1239" s="126"/>
      <c r="C1239" s="127"/>
      <c r="D1239" s="128"/>
    </row>
    <row r="1240" spans="1:4">
      <c r="A1240" s="127" t="s">
        <v>5748</v>
      </c>
      <c r="B1240" s="126" t="s">
        <v>5749</v>
      </c>
      <c r="C1240" s="127" t="s">
        <v>2081</v>
      </c>
      <c r="D1240" s="128">
        <v>475.66</v>
      </c>
    </row>
    <row r="1241" spans="1:4">
      <c r="A1241" s="129" t="s">
        <v>5750</v>
      </c>
      <c r="B1241" s="126"/>
      <c r="C1241" s="127"/>
      <c r="D1241" s="128"/>
    </row>
    <row r="1242" spans="1:4">
      <c r="A1242" s="130" t="s">
        <v>5751</v>
      </c>
      <c r="B1242" s="126" t="s">
        <v>5752</v>
      </c>
      <c r="C1242" s="127" t="s">
        <v>2081</v>
      </c>
      <c r="D1242" s="128">
        <v>2420.39</v>
      </c>
    </row>
    <row r="1243" spans="1:4">
      <c r="A1243" s="130" t="s">
        <v>5753</v>
      </c>
      <c r="B1243" s="126" t="s">
        <v>5754</v>
      </c>
      <c r="C1243" s="127" t="s">
        <v>2081</v>
      </c>
      <c r="D1243" s="128">
        <v>3513.24</v>
      </c>
    </row>
    <row r="1244" spans="1:4">
      <c r="A1244" s="130" t="s">
        <v>5755</v>
      </c>
      <c r="B1244" s="126" t="s">
        <v>5756</v>
      </c>
      <c r="C1244" s="127" t="s">
        <v>2081</v>
      </c>
      <c r="D1244" s="128">
        <v>5430.43</v>
      </c>
    </row>
    <row r="1245" spans="1:4">
      <c r="A1245" s="130" t="s">
        <v>5757</v>
      </c>
      <c r="B1245" s="126" t="s">
        <v>5758</v>
      </c>
      <c r="C1245" s="127" t="s">
        <v>2081</v>
      </c>
      <c r="D1245" s="128">
        <v>6938.42</v>
      </c>
    </row>
    <row r="1246" spans="1:4">
      <c r="A1246" s="127" t="s">
        <v>5759</v>
      </c>
      <c r="B1246" s="126" t="s">
        <v>5760</v>
      </c>
      <c r="C1246" s="127" t="s">
        <v>2081</v>
      </c>
      <c r="D1246" s="128">
        <v>7734.73</v>
      </c>
    </row>
    <row r="1247" spans="1:4">
      <c r="A1247" s="129" t="s">
        <v>5761</v>
      </c>
      <c r="B1247" s="126"/>
      <c r="C1247" s="127"/>
      <c r="D1247" s="128"/>
    </row>
    <row r="1248" spans="1:4">
      <c r="A1248" s="130" t="s">
        <v>5762</v>
      </c>
      <c r="B1248" s="126" t="s">
        <v>5763</v>
      </c>
      <c r="C1248" s="127" t="s">
        <v>2081</v>
      </c>
      <c r="D1248" s="128">
        <v>1066.57</v>
      </c>
    </row>
    <row r="1249" spans="1:4">
      <c r="A1249" s="130" t="s">
        <v>5764</v>
      </c>
      <c r="B1249" s="126" t="s">
        <v>5765</v>
      </c>
      <c r="C1249" s="127" t="s">
        <v>2081</v>
      </c>
      <c r="D1249" s="128">
        <v>1721.65</v>
      </c>
    </row>
    <row r="1250" spans="1:4">
      <c r="A1250" s="130" t="s">
        <v>5766</v>
      </c>
      <c r="B1250" s="126" t="s">
        <v>5767</v>
      </c>
      <c r="C1250" s="127" t="s">
        <v>2081</v>
      </c>
      <c r="D1250" s="128">
        <v>2240.73</v>
      </c>
    </row>
    <row r="1251" spans="1:4">
      <c r="A1251" s="130" t="s">
        <v>5768</v>
      </c>
      <c r="B1251" s="126" t="s">
        <v>5769</v>
      </c>
      <c r="C1251" s="127" t="s">
        <v>2081</v>
      </c>
      <c r="D1251" s="128">
        <v>2821.17</v>
      </c>
    </row>
    <row r="1252" spans="1:4">
      <c r="A1252" s="130" t="s">
        <v>5770</v>
      </c>
      <c r="B1252" s="126" t="s">
        <v>5771</v>
      </c>
      <c r="C1252" s="127" t="s">
        <v>2081</v>
      </c>
      <c r="D1252" s="128">
        <v>3374.79</v>
      </c>
    </row>
    <row r="1253" spans="1:4">
      <c r="A1253" s="130" t="s">
        <v>5772</v>
      </c>
      <c r="B1253" s="126" t="s">
        <v>5773</v>
      </c>
      <c r="C1253" s="127" t="s">
        <v>2081</v>
      </c>
      <c r="D1253" s="128">
        <v>4331.68</v>
      </c>
    </row>
    <row r="1254" spans="1:4">
      <c r="A1254" s="127" t="s">
        <v>5774</v>
      </c>
      <c r="B1254" s="126" t="s">
        <v>5775</v>
      </c>
      <c r="C1254" s="127" t="s">
        <v>2081</v>
      </c>
      <c r="D1254" s="128">
        <v>6655.41</v>
      </c>
    </row>
    <row r="1255" spans="1:4">
      <c r="A1255" s="129" t="s">
        <v>5776</v>
      </c>
      <c r="B1255" s="126"/>
      <c r="C1255" s="127"/>
      <c r="D1255" s="128"/>
    </row>
    <row r="1256" spans="1:4">
      <c r="A1256" s="130" t="s">
        <v>5777</v>
      </c>
      <c r="B1256" s="126" t="s">
        <v>5778</v>
      </c>
      <c r="C1256" s="127" t="s">
        <v>2081</v>
      </c>
      <c r="D1256" s="128">
        <v>2047.24</v>
      </c>
    </row>
    <row r="1257" spans="1:4">
      <c r="A1257" s="130" t="s">
        <v>5779</v>
      </c>
      <c r="B1257" s="126" t="s">
        <v>5780</v>
      </c>
      <c r="C1257" s="127" t="s">
        <v>2081</v>
      </c>
      <c r="D1257" s="128">
        <v>2819.39</v>
      </c>
    </row>
    <row r="1258" spans="1:4">
      <c r="A1258" s="130" t="s">
        <v>5781</v>
      </c>
      <c r="B1258" s="126" t="s">
        <v>5782</v>
      </c>
      <c r="C1258" s="127" t="s">
        <v>2081</v>
      </c>
      <c r="D1258" s="128">
        <v>5813.26</v>
      </c>
    </row>
    <row r="1259" spans="1:4">
      <c r="A1259" s="127" t="s">
        <v>5783</v>
      </c>
      <c r="B1259" s="126" t="s">
        <v>5784</v>
      </c>
      <c r="C1259" s="127" t="s">
        <v>2081</v>
      </c>
      <c r="D1259" s="128">
        <v>8756.59</v>
      </c>
    </row>
    <row r="1260" spans="1:4">
      <c r="A1260" s="129" t="s">
        <v>5785</v>
      </c>
      <c r="B1260" s="126"/>
      <c r="C1260" s="127"/>
      <c r="D1260" s="128"/>
    </row>
    <row r="1261" spans="1:4">
      <c r="A1261" s="130" t="s">
        <v>5786</v>
      </c>
      <c r="B1261" s="126" t="s">
        <v>5787</v>
      </c>
      <c r="C1261" s="127" t="s">
        <v>2081</v>
      </c>
      <c r="D1261" s="128">
        <v>23.71</v>
      </c>
    </row>
    <row r="1262" spans="1:4">
      <c r="A1262" s="130" t="s">
        <v>5788</v>
      </c>
      <c r="B1262" s="126" t="s">
        <v>5789</v>
      </c>
      <c r="C1262" s="127" t="s">
        <v>2081</v>
      </c>
      <c r="D1262" s="128">
        <v>34.67</v>
      </c>
    </row>
    <row r="1263" spans="1:4">
      <c r="A1263" s="130" t="s">
        <v>5790</v>
      </c>
      <c r="B1263" s="126" t="s">
        <v>5791</v>
      </c>
      <c r="C1263" s="127" t="s">
        <v>2081</v>
      </c>
      <c r="D1263" s="128">
        <v>74.099999999999994</v>
      </c>
    </row>
    <row r="1264" spans="1:4">
      <c r="A1264" s="130" t="s">
        <v>5792</v>
      </c>
      <c r="B1264" s="126" t="s">
        <v>5793</v>
      </c>
      <c r="C1264" s="127" t="s">
        <v>2081</v>
      </c>
      <c r="D1264" s="128">
        <v>145.4</v>
      </c>
    </row>
    <row r="1265" spans="1:4">
      <c r="A1265" s="127" t="s">
        <v>5794</v>
      </c>
      <c r="B1265" s="126" t="s">
        <v>5795</v>
      </c>
      <c r="C1265" s="127" t="s">
        <v>2081</v>
      </c>
      <c r="D1265" s="128">
        <v>201.46</v>
      </c>
    </row>
    <row r="1266" spans="1:4">
      <c r="A1266" s="125" t="s">
        <v>5796</v>
      </c>
      <c r="B1266" s="126"/>
      <c r="C1266" s="127"/>
      <c r="D1266" s="128"/>
    </row>
    <row r="1267" spans="1:4">
      <c r="A1267" s="129" t="s">
        <v>5797</v>
      </c>
      <c r="B1267" s="126"/>
      <c r="C1267" s="127"/>
      <c r="D1267" s="128"/>
    </row>
    <row r="1268" spans="1:4">
      <c r="A1268" s="127" t="s">
        <v>5798</v>
      </c>
      <c r="B1268" s="126" t="s">
        <v>5799</v>
      </c>
      <c r="C1268" s="127" t="s">
        <v>2081</v>
      </c>
      <c r="D1268" s="128">
        <v>1991.06</v>
      </c>
    </row>
    <row r="1269" spans="1:4">
      <c r="A1269" s="129" t="s">
        <v>5800</v>
      </c>
      <c r="B1269" s="126"/>
      <c r="C1269" s="127"/>
      <c r="D1269" s="128"/>
    </row>
    <row r="1270" spans="1:4">
      <c r="A1270" s="130" t="s">
        <v>5801</v>
      </c>
      <c r="B1270" s="126" t="s">
        <v>5802</v>
      </c>
      <c r="C1270" s="127" t="s">
        <v>2081</v>
      </c>
      <c r="D1270" s="128">
        <v>1977.82</v>
      </c>
    </row>
    <row r="1271" spans="1:4">
      <c r="A1271" s="130" t="s">
        <v>5803</v>
      </c>
      <c r="B1271" s="126" t="s">
        <v>5804</v>
      </c>
      <c r="C1271" s="127" t="s">
        <v>2081</v>
      </c>
      <c r="D1271" s="128">
        <v>2085.34</v>
      </c>
    </row>
    <row r="1272" spans="1:4">
      <c r="A1272" s="130" t="s">
        <v>5805</v>
      </c>
      <c r="B1272" s="126" t="s">
        <v>5806</v>
      </c>
      <c r="C1272" s="127" t="s">
        <v>2081</v>
      </c>
      <c r="D1272" s="128">
        <v>2313.39</v>
      </c>
    </row>
    <row r="1273" spans="1:4">
      <c r="A1273" s="130" t="s">
        <v>5807</v>
      </c>
      <c r="B1273" s="126" t="s">
        <v>5808</v>
      </c>
      <c r="C1273" s="127" t="s">
        <v>2081</v>
      </c>
      <c r="D1273" s="128">
        <v>2670.51</v>
      </c>
    </row>
    <row r="1274" spans="1:4">
      <c r="A1274" s="130" t="s">
        <v>5809</v>
      </c>
      <c r="B1274" s="126" t="s">
        <v>5810</v>
      </c>
      <c r="C1274" s="127" t="s">
        <v>2081</v>
      </c>
      <c r="D1274" s="128">
        <v>3079.01</v>
      </c>
    </row>
    <row r="1275" spans="1:4">
      <c r="A1275" s="130" t="s">
        <v>5811</v>
      </c>
      <c r="B1275" s="126" t="s">
        <v>5812</v>
      </c>
      <c r="C1275" s="127" t="s">
        <v>2081</v>
      </c>
      <c r="D1275" s="128">
        <v>3931.72</v>
      </c>
    </row>
    <row r="1276" spans="1:4">
      <c r="A1276" s="127" t="s">
        <v>5813</v>
      </c>
      <c r="B1276" s="126" t="s">
        <v>5814</v>
      </c>
      <c r="C1276" s="127" t="s">
        <v>2081</v>
      </c>
      <c r="D1276" s="128">
        <v>5212.6099999999997</v>
      </c>
    </row>
    <row r="1277" spans="1:4">
      <c r="A1277" s="129" t="s">
        <v>5815</v>
      </c>
      <c r="B1277" s="126"/>
      <c r="C1277" s="127"/>
      <c r="D1277" s="128"/>
    </row>
    <row r="1278" spans="1:4">
      <c r="A1278" s="130" t="s">
        <v>5816</v>
      </c>
      <c r="B1278" s="126" t="s">
        <v>5817</v>
      </c>
      <c r="C1278" s="127" t="s">
        <v>2081</v>
      </c>
      <c r="D1278" s="128">
        <v>281.52999999999997</v>
      </c>
    </row>
    <row r="1279" spans="1:4">
      <c r="A1279" s="130" t="s">
        <v>5818</v>
      </c>
      <c r="B1279" s="126" t="s">
        <v>5819</v>
      </c>
      <c r="C1279" s="127" t="s">
        <v>2081</v>
      </c>
      <c r="D1279" s="128">
        <v>378.16</v>
      </c>
    </row>
    <row r="1280" spans="1:4">
      <c r="A1280" s="130" t="s">
        <v>5820</v>
      </c>
      <c r="B1280" s="126" t="s">
        <v>5821</v>
      </c>
      <c r="C1280" s="127" t="s">
        <v>2081</v>
      </c>
      <c r="D1280" s="128">
        <v>1231.6600000000001</v>
      </c>
    </row>
    <row r="1281" spans="1:4">
      <c r="A1281" s="130" t="s">
        <v>5822</v>
      </c>
      <c r="B1281" s="126" t="s">
        <v>5823</v>
      </c>
      <c r="C1281" s="127" t="s">
        <v>2081</v>
      </c>
      <c r="D1281" s="128">
        <v>1373.42</v>
      </c>
    </row>
    <row r="1282" spans="1:4">
      <c r="A1282" s="130" t="s">
        <v>5824</v>
      </c>
      <c r="B1282" s="126" t="s">
        <v>5825</v>
      </c>
      <c r="C1282" s="127" t="s">
        <v>2081</v>
      </c>
      <c r="D1282" s="128">
        <v>1359.17</v>
      </c>
    </row>
    <row r="1283" spans="1:4">
      <c r="A1283" s="130" t="s">
        <v>5826</v>
      </c>
      <c r="B1283" s="126" t="s">
        <v>5827</v>
      </c>
      <c r="C1283" s="127" t="s">
        <v>2081</v>
      </c>
      <c r="D1283" s="128">
        <v>1750.76</v>
      </c>
    </row>
    <row r="1284" spans="1:4">
      <c r="A1284" s="130" t="s">
        <v>5828</v>
      </c>
      <c r="B1284" s="126" t="s">
        <v>5829</v>
      </c>
      <c r="C1284" s="127" t="s">
        <v>2081</v>
      </c>
      <c r="D1284" s="128">
        <v>1767.02</v>
      </c>
    </row>
    <row r="1285" spans="1:4">
      <c r="A1285" s="130" t="s">
        <v>5830</v>
      </c>
      <c r="B1285" s="126" t="s">
        <v>5831</v>
      </c>
      <c r="C1285" s="127" t="s">
        <v>2081</v>
      </c>
      <c r="D1285" s="128">
        <v>1644.95</v>
      </c>
    </row>
    <row r="1286" spans="1:4">
      <c r="A1286" s="130" t="s">
        <v>5832</v>
      </c>
      <c r="B1286" s="126" t="s">
        <v>5833</v>
      </c>
      <c r="C1286" s="127" t="s">
        <v>2081</v>
      </c>
      <c r="D1286" s="128">
        <v>2070.11</v>
      </c>
    </row>
    <row r="1287" spans="1:4">
      <c r="A1287" s="130" t="s">
        <v>5834</v>
      </c>
      <c r="B1287" s="126" t="s">
        <v>5835</v>
      </c>
      <c r="C1287" s="127" t="s">
        <v>2081</v>
      </c>
      <c r="D1287" s="128">
        <v>2193.7199999999998</v>
      </c>
    </row>
    <row r="1288" spans="1:4">
      <c r="A1288" s="130" t="s">
        <v>5836</v>
      </c>
      <c r="B1288" s="126" t="s">
        <v>5837</v>
      </c>
      <c r="C1288" s="127" t="s">
        <v>2081</v>
      </c>
      <c r="D1288" s="128">
        <v>2497.1799999999998</v>
      </c>
    </row>
    <row r="1289" spans="1:4">
      <c r="A1289" s="130" t="s">
        <v>5838</v>
      </c>
      <c r="B1289" s="126" t="s">
        <v>5839</v>
      </c>
      <c r="C1289" s="127" t="s">
        <v>2081</v>
      </c>
      <c r="D1289" s="128">
        <v>2945.46</v>
      </c>
    </row>
    <row r="1290" spans="1:4">
      <c r="A1290" s="130" t="s">
        <v>5840</v>
      </c>
      <c r="B1290" s="126" t="s">
        <v>5841</v>
      </c>
      <c r="C1290" s="127" t="s">
        <v>2081</v>
      </c>
      <c r="D1290" s="128">
        <v>3250.38</v>
      </c>
    </row>
    <row r="1291" spans="1:4">
      <c r="A1291" s="130" t="s">
        <v>5842</v>
      </c>
      <c r="B1291" s="126" t="s">
        <v>5843</v>
      </c>
      <c r="C1291" s="127" t="s">
        <v>2081</v>
      </c>
      <c r="D1291" s="128">
        <v>3509.46</v>
      </c>
    </row>
    <row r="1292" spans="1:4">
      <c r="A1292" s="130" t="s">
        <v>5844</v>
      </c>
      <c r="B1292" s="126" t="s">
        <v>5845</v>
      </c>
      <c r="C1292" s="127" t="s">
        <v>2081</v>
      </c>
      <c r="D1292" s="128">
        <v>3802.45</v>
      </c>
    </row>
    <row r="1293" spans="1:4">
      <c r="A1293" s="130" t="s">
        <v>5846</v>
      </c>
      <c r="B1293" s="126" t="s">
        <v>5847</v>
      </c>
      <c r="C1293" s="127" t="s">
        <v>2081</v>
      </c>
      <c r="D1293" s="128">
        <v>4000.76</v>
      </c>
    </row>
    <row r="1294" spans="1:4">
      <c r="A1294" s="130" t="s">
        <v>5848</v>
      </c>
      <c r="B1294" s="126" t="s">
        <v>5849</v>
      </c>
      <c r="C1294" s="127" t="s">
        <v>2081</v>
      </c>
      <c r="D1294" s="128">
        <v>4282.91</v>
      </c>
    </row>
    <row r="1295" spans="1:4">
      <c r="A1295" s="130" t="s">
        <v>5850</v>
      </c>
      <c r="B1295" s="126" t="s">
        <v>5851</v>
      </c>
      <c r="C1295" s="127" t="s">
        <v>2081</v>
      </c>
      <c r="D1295" s="128">
        <v>4564.72</v>
      </c>
    </row>
    <row r="1296" spans="1:4">
      <c r="A1296" s="130" t="s">
        <v>5852</v>
      </c>
      <c r="B1296" s="126" t="s">
        <v>5853</v>
      </c>
      <c r="C1296" s="127" t="s">
        <v>2081</v>
      </c>
      <c r="D1296" s="128">
        <v>98.8</v>
      </c>
    </row>
    <row r="1297" spans="1:4">
      <c r="A1297" s="130" t="s">
        <v>5854</v>
      </c>
      <c r="B1297" s="126" t="s">
        <v>5855</v>
      </c>
      <c r="C1297" s="127" t="s">
        <v>2081</v>
      </c>
      <c r="D1297" s="128">
        <v>137.59</v>
      </c>
    </row>
    <row r="1298" spans="1:4">
      <c r="A1298" s="127" t="s">
        <v>5856</v>
      </c>
      <c r="B1298" s="126" t="s">
        <v>5857</v>
      </c>
      <c r="C1298" s="127" t="s">
        <v>2081</v>
      </c>
      <c r="D1298" s="128">
        <v>68.239999999999995</v>
      </c>
    </row>
    <row r="1299" spans="1:4">
      <c r="A1299" s="129" t="s">
        <v>5858</v>
      </c>
      <c r="B1299" s="126"/>
      <c r="C1299" s="127"/>
      <c r="D1299" s="128"/>
    </row>
    <row r="1300" spans="1:4">
      <c r="A1300" s="127" t="s">
        <v>5859</v>
      </c>
      <c r="B1300" s="126" t="s">
        <v>5860</v>
      </c>
      <c r="C1300" s="127" t="s">
        <v>2081</v>
      </c>
      <c r="D1300" s="128">
        <v>7177.74</v>
      </c>
    </row>
    <row r="1301" spans="1:4">
      <c r="A1301" s="125" t="s">
        <v>5861</v>
      </c>
      <c r="B1301" s="126"/>
      <c r="C1301" s="127"/>
      <c r="D1301" s="128"/>
    </row>
    <row r="1302" spans="1:4">
      <c r="A1302" s="129" t="s">
        <v>5862</v>
      </c>
      <c r="B1302" s="126"/>
      <c r="C1302" s="127"/>
      <c r="D1302" s="128"/>
    </row>
    <row r="1303" spans="1:4">
      <c r="A1303" s="130" t="s">
        <v>5863</v>
      </c>
      <c r="B1303" s="126" t="s">
        <v>5864</v>
      </c>
      <c r="C1303" s="127" t="s">
        <v>2081</v>
      </c>
      <c r="D1303" s="128">
        <v>231.16</v>
      </c>
    </row>
    <row r="1304" spans="1:4">
      <c r="A1304" s="127" t="s">
        <v>5865</v>
      </c>
      <c r="B1304" s="126" t="s">
        <v>5866</v>
      </c>
      <c r="C1304" s="127" t="s">
        <v>2081</v>
      </c>
      <c r="D1304" s="128">
        <v>416.79</v>
      </c>
    </row>
    <row r="1305" spans="1:4">
      <c r="A1305" s="129" t="s">
        <v>5867</v>
      </c>
      <c r="B1305" s="126"/>
      <c r="C1305" s="127"/>
      <c r="D1305" s="128"/>
    </row>
    <row r="1306" spans="1:4">
      <c r="A1306" s="130" t="s">
        <v>5868</v>
      </c>
      <c r="B1306" s="126" t="s">
        <v>5869</v>
      </c>
      <c r="C1306" s="127" t="s">
        <v>2081</v>
      </c>
      <c r="D1306" s="128">
        <v>228.11</v>
      </c>
    </row>
    <row r="1307" spans="1:4">
      <c r="A1307" s="130" t="s">
        <v>5870</v>
      </c>
      <c r="B1307" s="126" t="s">
        <v>5871</v>
      </c>
      <c r="C1307" s="127" t="s">
        <v>2081</v>
      </c>
      <c r="D1307" s="128">
        <v>240.65</v>
      </c>
    </row>
    <row r="1308" spans="1:4">
      <c r="A1308" s="130" t="s">
        <v>5872</v>
      </c>
      <c r="B1308" s="126" t="s">
        <v>5873</v>
      </c>
      <c r="C1308" s="127" t="s">
        <v>2081</v>
      </c>
      <c r="D1308" s="128">
        <v>504.53</v>
      </c>
    </row>
    <row r="1309" spans="1:4">
      <c r="A1309" s="130" t="s">
        <v>5874</v>
      </c>
      <c r="B1309" s="126" t="s">
        <v>5875</v>
      </c>
      <c r="C1309" s="127" t="s">
        <v>2081</v>
      </c>
      <c r="D1309" s="128">
        <v>301.02999999999997</v>
      </c>
    </row>
    <row r="1310" spans="1:4">
      <c r="A1310" s="127" t="s">
        <v>5876</v>
      </c>
      <c r="B1310" s="126" t="s">
        <v>5877</v>
      </c>
      <c r="C1310" s="127" t="s">
        <v>2081</v>
      </c>
      <c r="D1310" s="128">
        <v>165.09</v>
      </c>
    </row>
    <row r="1311" spans="1:4">
      <c r="A1311" s="129" t="s">
        <v>5878</v>
      </c>
      <c r="B1311" s="126"/>
      <c r="C1311" s="127"/>
      <c r="D1311" s="128"/>
    </row>
    <row r="1312" spans="1:4">
      <c r="A1312" s="130" t="s">
        <v>5879</v>
      </c>
      <c r="B1312" s="126" t="s">
        <v>5880</v>
      </c>
      <c r="C1312" s="127" t="s">
        <v>2081</v>
      </c>
      <c r="D1312" s="128">
        <v>1572.22</v>
      </c>
    </row>
    <row r="1313" spans="1:4">
      <c r="A1313" s="130" t="s">
        <v>5881</v>
      </c>
      <c r="B1313" s="126" t="s">
        <v>5882</v>
      </c>
      <c r="C1313" s="127" t="s">
        <v>2081</v>
      </c>
      <c r="D1313" s="128">
        <v>1414.34</v>
      </c>
    </row>
    <row r="1314" spans="1:4">
      <c r="A1314" s="130" t="s">
        <v>5883</v>
      </c>
      <c r="B1314" s="126" t="s">
        <v>5884</v>
      </c>
      <c r="C1314" s="127" t="s">
        <v>2081</v>
      </c>
      <c r="D1314" s="128">
        <v>762.45</v>
      </c>
    </row>
    <row r="1315" spans="1:4">
      <c r="A1315" s="130" t="s">
        <v>5885</v>
      </c>
      <c r="B1315" s="126" t="s">
        <v>5886</v>
      </c>
      <c r="C1315" s="127" t="s">
        <v>2081</v>
      </c>
      <c r="D1315" s="128">
        <v>1040.8399999999999</v>
      </c>
    </row>
    <row r="1316" spans="1:4">
      <c r="A1316" s="127" t="s">
        <v>5887</v>
      </c>
      <c r="B1316" s="126" t="s">
        <v>5888</v>
      </c>
      <c r="C1316" s="127" t="s">
        <v>2081</v>
      </c>
      <c r="D1316" s="128">
        <v>797.66</v>
      </c>
    </row>
    <row r="1317" spans="1:4">
      <c r="A1317" s="129" t="s">
        <v>5889</v>
      </c>
      <c r="B1317" s="126"/>
      <c r="C1317" s="127"/>
      <c r="D1317" s="128"/>
    </row>
    <row r="1318" spans="1:4">
      <c r="A1318" s="130" t="s">
        <v>5890</v>
      </c>
      <c r="B1318" s="126" t="s">
        <v>5891</v>
      </c>
      <c r="C1318" s="127" t="s">
        <v>2081</v>
      </c>
      <c r="D1318" s="128">
        <v>487.05</v>
      </c>
    </row>
    <row r="1319" spans="1:4">
      <c r="A1319" s="130" t="s">
        <v>5892</v>
      </c>
      <c r="B1319" s="126" t="s">
        <v>5893</v>
      </c>
      <c r="C1319" s="127" t="s">
        <v>2081</v>
      </c>
      <c r="D1319" s="128">
        <v>495.93</v>
      </c>
    </row>
    <row r="1320" spans="1:4">
      <c r="A1320" s="127" t="s">
        <v>5894</v>
      </c>
      <c r="B1320" s="126" t="s">
        <v>5895</v>
      </c>
      <c r="C1320" s="127" t="s">
        <v>2081</v>
      </c>
      <c r="D1320" s="128">
        <v>548.66</v>
      </c>
    </row>
    <row r="1321" spans="1:4">
      <c r="A1321" s="125" t="s">
        <v>5896</v>
      </c>
      <c r="B1321" s="126"/>
      <c r="C1321" s="127"/>
      <c r="D1321" s="128"/>
    </row>
    <row r="1322" spans="1:4">
      <c r="A1322" s="129" t="s">
        <v>5897</v>
      </c>
      <c r="B1322" s="126"/>
      <c r="C1322" s="127"/>
      <c r="D1322" s="128"/>
    </row>
    <row r="1323" spans="1:4">
      <c r="A1323" s="130" t="s">
        <v>5898</v>
      </c>
      <c r="B1323" s="126" t="s">
        <v>5899</v>
      </c>
      <c r="C1323" s="127" t="s">
        <v>2081</v>
      </c>
      <c r="D1323" s="128">
        <v>152.74</v>
      </c>
    </row>
    <row r="1324" spans="1:4">
      <c r="A1324" s="130" t="s">
        <v>5900</v>
      </c>
      <c r="B1324" s="126" t="s">
        <v>5901</v>
      </c>
      <c r="C1324" s="127" t="s">
        <v>2081</v>
      </c>
      <c r="D1324" s="128">
        <v>293.20999999999998</v>
      </c>
    </row>
    <row r="1325" spans="1:4">
      <c r="A1325" s="130" t="s">
        <v>5902</v>
      </c>
      <c r="B1325" s="126" t="s">
        <v>5903</v>
      </c>
      <c r="C1325" s="127" t="s">
        <v>2081</v>
      </c>
      <c r="D1325" s="128">
        <v>618.64</v>
      </c>
    </row>
    <row r="1326" spans="1:4">
      <c r="A1326" s="130" t="s">
        <v>5904</v>
      </c>
      <c r="B1326" s="126" t="s">
        <v>5905</v>
      </c>
      <c r="C1326" s="127" t="s">
        <v>2081</v>
      </c>
      <c r="D1326" s="128">
        <v>219.68</v>
      </c>
    </row>
    <row r="1327" spans="1:4">
      <c r="A1327" s="130" t="s">
        <v>5906</v>
      </c>
      <c r="B1327" s="126" t="s">
        <v>5907</v>
      </c>
      <c r="C1327" s="127" t="s">
        <v>2081</v>
      </c>
      <c r="D1327" s="128">
        <v>433.75</v>
      </c>
    </row>
    <row r="1328" spans="1:4">
      <c r="A1328" s="130" t="s">
        <v>5908</v>
      </c>
      <c r="B1328" s="126" t="s">
        <v>5909</v>
      </c>
      <c r="C1328" s="127" t="s">
        <v>2081</v>
      </c>
      <c r="D1328" s="128">
        <v>449.54</v>
      </c>
    </row>
    <row r="1329" spans="1:4">
      <c r="A1329" s="130" t="s">
        <v>5910</v>
      </c>
      <c r="B1329" s="126" t="s">
        <v>5911</v>
      </c>
      <c r="C1329" s="127" t="s">
        <v>2081</v>
      </c>
      <c r="D1329" s="128">
        <v>490</v>
      </c>
    </row>
    <row r="1330" spans="1:4">
      <c r="A1330" s="130" t="s">
        <v>5912</v>
      </c>
      <c r="B1330" s="126" t="s">
        <v>5913</v>
      </c>
      <c r="C1330" s="127" t="s">
        <v>2081</v>
      </c>
      <c r="D1330" s="128">
        <v>389.13</v>
      </c>
    </row>
    <row r="1331" spans="1:4">
      <c r="A1331" s="130" t="s">
        <v>5914</v>
      </c>
      <c r="B1331" s="126" t="s">
        <v>5915</v>
      </c>
      <c r="C1331" s="127" t="s">
        <v>2081</v>
      </c>
      <c r="D1331" s="128">
        <v>491.25</v>
      </c>
    </row>
    <row r="1332" spans="1:4">
      <c r="A1332" s="127" t="s">
        <v>5916</v>
      </c>
      <c r="B1332" s="126" t="s">
        <v>5917</v>
      </c>
      <c r="C1332" s="127" t="s">
        <v>2081</v>
      </c>
      <c r="D1332" s="128">
        <v>2845.86</v>
      </c>
    </row>
    <row r="1333" spans="1:4">
      <c r="A1333" s="129" t="s">
        <v>5918</v>
      </c>
      <c r="B1333" s="126"/>
      <c r="C1333" s="127"/>
      <c r="D1333" s="128"/>
    </row>
    <row r="1334" spans="1:4">
      <c r="A1334" s="130" t="s">
        <v>5919</v>
      </c>
      <c r="B1334" s="126" t="s">
        <v>5920</v>
      </c>
      <c r="C1334" s="127" t="s">
        <v>2081</v>
      </c>
      <c r="D1334" s="128">
        <v>413</v>
      </c>
    </row>
    <row r="1335" spans="1:4">
      <c r="A1335" s="130" t="s">
        <v>5921</v>
      </c>
      <c r="B1335" s="126" t="s">
        <v>5922</v>
      </c>
      <c r="C1335" s="127" t="s">
        <v>2081</v>
      </c>
      <c r="D1335" s="128">
        <v>454.39</v>
      </c>
    </row>
    <row r="1336" spans="1:4">
      <c r="A1336" s="130" t="s">
        <v>5923</v>
      </c>
      <c r="B1336" s="126" t="s">
        <v>5924</v>
      </c>
      <c r="C1336" s="127" t="s">
        <v>42</v>
      </c>
      <c r="D1336" s="128">
        <v>87.48</v>
      </c>
    </row>
    <row r="1337" spans="1:4">
      <c r="A1337" s="130" t="s">
        <v>5925</v>
      </c>
      <c r="B1337" s="126" t="s">
        <v>5926</v>
      </c>
      <c r="C1337" s="127" t="s">
        <v>42</v>
      </c>
      <c r="D1337" s="128">
        <v>227.84</v>
      </c>
    </row>
    <row r="1338" spans="1:4">
      <c r="A1338" s="130" t="s">
        <v>5927</v>
      </c>
      <c r="B1338" s="126" t="s">
        <v>5928</v>
      </c>
      <c r="C1338" s="127" t="s">
        <v>42</v>
      </c>
      <c r="D1338" s="128">
        <v>197.48</v>
      </c>
    </row>
    <row r="1339" spans="1:4">
      <c r="A1339" s="130" t="s">
        <v>5929</v>
      </c>
      <c r="B1339" s="126" t="s">
        <v>5930</v>
      </c>
      <c r="C1339" s="127" t="s">
        <v>2081</v>
      </c>
      <c r="D1339" s="128">
        <v>206.38</v>
      </c>
    </row>
    <row r="1340" spans="1:4">
      <c r="A1340" s="127" t="s">
        <v>5931</v>
      </c>
      <c r="B1340" s="126" t="s">
        <v>5932</v>
      </c>
      <c r="C1340" s="127" t="s">
        <v>2081</v>
      </c>
      <c r="D1340" s="128">
        <v>162.08000000000001</v>
      </c>
    </row>
    <row r="1341" spans="1:4">
      <c r="A1341" s="129" t="s">
        <v>5933</v>
      </c>
      <c r="B1341" s="126"/>
      <c r="C1341" s="127"/>
      <c r="D1341" s="128"/>
    </row>
    <row r="1342" spans="1:4">
      <c r="A1342" s="127" t="s">
        <v>5934</v>
      </c>
      <c r="B1342" s="126" t="s">
        <v>5935</v>
      </c>
      <c r="C1342" s="127" t="s">
        <v>2081</v>
      </c>
      <c r="D1342" s="128">
        <v>254.89</v>
      </c>
    </row>
    <row r="1343" spans="1:4">
      <c r="A1343" s="129" t="s">
        <v>5936</v>
      </c>
      <c r="B1343" s="126"/>
      <c r="C1343" s="127"/>
      <c r="D1343" s="128"/>
    </row>
    <row r="1344" spans="1:4">
      <c r="A1344" s="127" t="s">
        <v>5937</v>
      </c>
      <c r="B1344" s="126" t="s">
        <v>5938</v>
      </c>
      <c r="C1344" s="127" t="s">
        <v>2081</v>
      </c>
      <c r="D1344" s="128">
        <v>224.71</v>
      </c>
    </row>
    <row r="1345" spans="1:4">
      <c r="A1345" s="125" t="s">
        <v>5939</v>
      </c>
      <c r="B1345" s="126"/>
      <c r="C1345" s="127"/>
      <c r="D1345" s="128"/>
    </row>
    <row r="1346" spans="1:4">
      <c r="A1346" s="129" t="s">
        <v>5940</v>
      </c>
      <c r="B1346" s="126"/>
      <c r="C1346" s="127"/>
      <c r="D1346" s="128"/>
    </row>
    <row r="1347" spans="1:4">
      <c r="A1347" s="127" t="s">
        <v>5941</v>
      </c>
      <c r="B1347" s="126" t="s">
        <v>5942</v>
      </c>
      <c r="C1347" s="127" t="s">
        <v>2081</v>
      </c>
      <c r="D1347" s="128">
        <v>34.6</v>
      </c>
    </row>
    <row r="1348" spans="1:4">
      <c r="A1348" s="129" t="s">
        <v>5943</v>
      </c>
      <c r="B1348" s="126"/>
      <c r="C1348" s="127"/>
      <c r="D1348" s="128"/>
    </row>
    <row r="1349" spans="1:4">
      <c r="A1349" s="130" t="s">
        <v>5944</v>
      </c>
      <c r="B1349" s="126" t="s">
        <v>5945</v>
      </c>
      <c r="C1349" s="127" t="s">
        <v>2081</v>
      </c>
      <c r="D1349" s="128">
        <v>32</v>
      </c>
    </row>
    <row r="1350" spans="1:4">
      <c r="A1350" s="130" t="s">
        <v>5946</v>
      </c>
      <c r="B1350" s="126" t="s">
        <v>5947</v>
      </c>
      <c r="C1350" s="127" t="s">
        <v>2081</v>
      </c>
      <c r="D1350" s="128">
        <v>155.57</v>
      </c>
    </row>
    <row r="1351" spans="1:4">
      <c r="A1351" s="130" t="s">
        <v>5948</v>
      </c>
      <c r="B1351" s="126" t="s">
        <v>5949</v>
      </c>
      <c r="C1351" s="127" t="s">
        <v>2081</v>
      </c>
      <c r="D1351" s="128">
        <v>234.79</v>
      </c>
    </row>
    <row r="1352" spans="1:4">
      <c r="A1352" s="127" t="s">
        <v>5950</v>
      </c>
      <c r="B1352" s="126" t="s">
        <v>5951</v>
      </c>
      <c r="C1352" s="127" t="s">
        <v>2081</v>
      </c>
      <c r="D1352" s="128">
        <v>179.84</v>
      </c>
    </row>
    <row r="1353" spans="1:4">
      <c r="A1353" s="129" t="s">
        <v>5952</v>
      </c>
      <c r="B1353" s="126"/>
      <c r="C1353" s="127"/>
      <c r="D1353" s="128"/>
    </row>
    <row r="1354" spans="1:4">
      <c r="A1354" s="130" t="s">
        <v>5953</v>
      </c>
      <c r="B1354" s="126" t="s">
        <v>5954</v>
      </c>
      <c r="C1354" s="127" t="s">
        <v>2081</v>
      </c>
      <c r="D1354" s="128">
        <v>303.63</v>
      </c>
    </row>
    <row r="1355" spans="1:4">
      <c r="A1355" s="130" t="s">
        <v>5955</v>
      </c>
      <c r="B1355" s="126" t="s">
        <v>5956</v>
      </c>
      <c r="C1355" s="127" t="s">
        <v>2081</v>
      </c>
      <c r="D1355" s="128">
        <v>399.23</v>
      </c>
    </row>
    <row r="1356" spans="1:4">
      <c r="A1356" s="127" t="s">
        <v>5957</v>
      </c>
      <c r="B1356" s="126" t="s">
        <v>5958</v>
      </c>
      <c r="C1356" s="127" t="s">
        <v>2081</v>
      </c>
      <c r="D1356" s="128">
        <v>743.03</v>
      </c>
    </row>
    <row r="1357" spans="1:4">
      <c r="A1357" s="125" t="s">
        <v>5959</v>
      </c>
      <c r="B1357" s="126"/>
      <c r="C1357" s="127"/>
      <c r="D1357" s="128"/>
    </row>
    <row r="1358" spans="1:4">
      <c r="A1358" s="129" t="s">
        <v>5960</v>
      </c>
      <c r="B1358" s="126"/>
      <c r="C1358" s="127"/>
      <c r="D1358" s="128"/>
    </row>
    <row r="1359" spans="1:4">
      <c r="A1359" s="130" t="s">
        <v>5961</v>
      </c>
      <c r="B1359" s="126" t="s">
        <v>5962</v>
      </c>
      <c r="C1359" s="127" t="s">
        <v>2081</v>
      </c>
      <c r="D1359" s="128">
        <v>469</v>
      </c>
    </row>
    <row r="1360" spans="1:4">
      <c r="A1360" s="127" t="s">
        <v>5963</v>
      </c>
      <c r="B1360" s="126" t="s">
        <v>5964</v>
      </c>
      <c r="C1360" s="127" t="s">
        <v>2081</v>
      </c>
      <c r="D1360" s="128">
        <v>254.35</v>
      </c>
    </row>
    <row r="1361" spans="1:4">
      <c r="A1361" s="125" t="s">
        <v>5965</v>
      </c>
      <c r="B1361" s="126"/>
      <c r="C1361" s="127"/>
      <c r="D1361" s="128"/>
    </row>
    <row r="1362" spans="1:4">
      <c r="A1362" s="129" t="s">
        <v>5966</v>
      </c>
      <c r="B1362" s="126"/>
      <c r="C1362" s="127"/>
      <c r="D1362" s="128"/>
    </row>
    <row r="1363" spans="1:4">
      <c r="A1363" s="130" t="s">
        <v>5967</v>
      </c>
      <c r="B1363" s="126" t="s">
        <v>5968</v>
      </c>
      <c r="C1363" s="127" t="s">
        <v>42</v>
      </c>
      <c r="D1363" s="128">
        <v>223.25</v>
      </c>
    </row>
    <row r="1364" spans="1:4">
      <c r="A1364" s="127" t="s">
        <v>5969</v>
      </c>
      <c r="B1364" s="126" t="s">
        <v>5970</v>
      </c>
      <c r="C1364" s="127" t="s">
        <v>42</v>
      </c>
      <c r="D1364" s="128">
        <v>244.73</v>
      </c>
    </row>
    <row r="1365" spans="1:4">
      <c r="A1365" s="129" t="s">
        <v>5971</v>
      </c>
      <c r="B1365" s="126"/>
      <c r="C1365" s="127"/>
      <c r="D1365" s="128"/>
    </row>
    <row r="1366" spans="1:4">
      <c r="A1366" s="130" t="s">
        <v>5972</v>
      </c>
      <c r="B1366" s="126" t="s">
        <v>5973</v>
      </c>
      <c r="C1366" s="127" t="s">
        <v>2081</v>
      </c>
      <c r="D1366" s="128">
        <v>728.21</v>
      </c>
    </row>
    <row r="1367" spans="1:4">
      <c r="A1367" s="127" t="s">
        <v>5974</v>
      </c>
      <c r="B1367" s="126" t="s">
        <v>5975</v>
      </c>
      <c r="C1367" s="127" t="s">
        <v>2081</v>
      </c>
      <c r="D1367" s="128">
        <v>775.26</v>
      </c>
    </row>
    <row r="1368" spans="1:4">
      <c r="A1368" s="125" t="s">
        <v>5976</v>
      </c>
      <c r="B1368" s="126"/>
      <c r="C1368" s="127"/>
      <c r="D1368" s="128"/>
    </row>
    <row r="1369" spans="1:4">
      <c r="A1369" s="129" t="s">
        <v>5977</v>
      </c>
      <c r="B1369" s="126"/>
      <c r="C1369" s="127"/>
      <c r="D1369" s="128"/>
    </row>
    <row r="1370" spans="1:4">
      <c r="A1370" s="130" t="s">
        <v>5978</v>
      </c>
      <c r="B1370" s="126" t="s">
        <v>5979</v>
      </c>
      <c r="C1370" s="127" t="s">
        <v>35</v>
      </c>
      <c r="D1370" s="128">
        <v>137.24</v>
      </c>
    </row>
    <row r="1371" spans="1:4">
      <c r="A1371" s="130" t="s">
        <v>5980</v>
      </c>
      <c r="B1371" s="126" t="s">
        <v>5981</v>
      </c>
      <c r="C1371" s="127" t="s">
        <v>35</v>
      </c>
      <c r="D1371" s="128">
        <v>136.49</v>
      </c>
    </row>
    <row r="1372" spans="1:4">
      <c r="A1372" s="130" t="s">
        <v>5982</v>
      </c>
      <c r="B1372" s="126" t="s">
        <v>5983</v>
      </c>
      <c r="C1372" s="127" t="s">
        <v>35</v>
      </c>
      <c r="D1372" s="128">
        <v>114.9</v>
      </c>
    </row>
    <row r="1373" spans="1:4">
      <c r="A1373" s="130" t="s">
        <v>5984</v>
      </c>
      <c r="B1373" s="126" t="s">
        <v>5985</v>
      </c>
      <c r="C1373" s="127" t="s">
        <v>42</v>
      </c>
      <c r="D1373" s="128">
        <v>239.57</v>
      </c>
    </row>
    <row r="1374" spans="1:4">
      <c r="A1374" s="130" t="s">
        <v>5986</v>
      </c>
      <c r="B1374" s="126" t="s">
        <v>5987</v>
      </c>
      <c r="C1374" s="127" t="s">
        <v>42</v>
      </c>
      <c r="D1374" s="128">
        <v>301.66000000000003</v>
      </c>
    </row>
    <row r="1375" spans="1:4">
      <c r="A1375" s="130" t="s">
        <v>5988</v>
      </c>
      <c r="B1375" s="126" t="s">
        <v>5989</v>
      </c>
      <c r="C1375" s="127" t="s">
        <v>42</v>
      </c>
      <c r="D1375" s="128">
        <v>364.49</v>
      </c>
    </row>
    <row r="1376" spans="1:4">
      <c r="A1376" s="130" t="s">
        <v>5990</v>
      </c>
      <c r="B1376" s="126" t="s">
        <v>5991</v>
      </c>
      <c r="C1376" s="127" t="s">
        <v>42</v>
      </c>
      <c r="D1376" s="128">
        <v>430.63</v>
      </c>
    </row>
    <row r="1377" spans="1:4">
      <c r="A1377" s="130" t="s">
        <v>5992</v>
      </c>
      <c r="B1377" s="126" t="s">
        <v>5993</v>
      </c>
      <c r="C1377" s="127" t="s">
        <v>42</v>
      </c>
      <c r="D1377" s="128">
        <v>61.69</v>
      </c>
    </row>
    <row r="1378" spans="1:4">
      <c r="A1378" s="130" t="s">
        <v>5994</v>
      </c>
      <c r="B1378" s="126" t="s">
        <v>5995</v>
      </c>
      <c r="C1378" s="127" t="s">
        <v>42</v>
      </c>
      <c r="D1378" s="128">
        <v>18.41</v>
      </c>
    </row>
    <row r="1379" spans="1:4">
      <c r="A1379" s="130" t="s">
        <v>5996</v>
      </c>
      <c r="B1379" s="126" t="s">
        <v>5997</v>
      </c>
      <c r="C1379" s="127" t="s">
        <v>42</v>
      </c>
      <c r="D1379" s="128">
        <v>28.87</v>
      </c>
    </row>
    <row r="1380" spans="1:4">
      <c r="A1380" s="130" t="s">
        <v>5998</v>
      </c>
      <c r="B1380" s="126" t="s">
        <v>5999</v>
      </c>
      <c r="C1380" s="127" t="s">
        <v>42</v>
      </c>
      <c r="D1380" s="128">
        <v>126.06</v>
      </c>
    </row>
    <row r="1381" spans="1:4">
      <c r="A1381" s="130" t="s">
        <v>6000</v>
      </c>
      <c r="B1381" s="126" t="s">
        <v>6001</v>
      </c>
      <c r="C1381" s="127" t="s">
        <v>42</v>
      </c>
      <c r="D1381" s="128">
        <v>29.14</v>
      </c>
    </row>
    <row r="1382" spans="1:4">
      <c r="A1382" s="130" t="s">
        <v>6002</v>
      </c>
      <c r="B1382" s="126" t="s">
        <v>6003</v>
      </c>
      <c r="C1382" s="127" t="s">
        <v>42</v>
      </c>
      <c r="D1382" s="128">
        <v>84.44</v>
      </c>
    </row>
    <row r="1383" spans="1:4">
      <c r="A1383" s="130" t="s">
        <v>6004</v>
      </c>
      <c r="B1383" s="126" t="s">
        <v>6005</v>
      </c>
      <c r="C1383" s="127" t="s">
        <v>26</v>
      </c>
      <c r="D1383" s="128">
        <v>10.06</v>
      </c>
    </row>
    <row r="1384" spans="1:4">
      <c r="A1384" s="130" t="s">
        <v>6006</v>
      </c>
      <c r="B1384" s="126" t="s">
        <v>6007</v>
      </c>
      <c r="C1384" s="127" t="s">
        <v>42</v>
      </c>
      <c r="D1384" s="128">
        <v>75.63</v>
      </c>
    </row>
    <row r="1385" spans="1:4">
      <c r="A1385" s="130" t="s">
        <v>6008</v>
      </c>
      <c r="B1385" s="126" t="s">
        <v>6009</v>
      </c>
      <c r="C1385" s="127" t="s">
        <v>35</v>
      </c>
      <c r="D1385" s="128">
        <v>106</v>
      </c>
    </row>
    <row r="1386" spans="1:4">
      <c r="A1386" s="130" t="s">
        <v>6010</v>
      </c>
      <c r="B1386" s="126" t="s">
        <v>6011</v>
      </c>
      <c r="C1386" s="127" t="s">
        <v>35</v>
      </c>
      <c r="D1386" s="128">
        <v>91.77</v>
      </c>
    </row>
    <row r="1387" spans="1:4">
      <c r="A1387" s="130" t="s">
        <v>6012</v>
      </c>
      <c r="B1387" s="126" t="s">
        <v>6013</v>
      </c>
      <c r="C1387" s="127" t="s">
        <v>35</v>
      </c>
      <c r="D1387" s="128">
        <v>122.8</v>
      </c>
    </row>
    <row r="1388" spans="1:4">
      <c r="A1388" s="130" t="s">
        <v>6014</v>
      </c>
      <c r="B1388" s="126" t="s">
        <v>6015</v>
      </c>
      <c r="C1388" s="127" t="s">
        <v>35</v>
      </c>
      <c r="D1388" s="128">
        <v>211.24</v>
      </c>
    </row>
    <row r="1389" spans="1:4">
      <c r="A1389" s="130" t="s">
        <v>6016</v>
      </c>
      <c r="B1389" s="126" t="s">
        <v>6017</v>
      </c>
      <c r="C1389" s="127" t="s">
        <v>35</v>
      </c>
      <c r="D1389" s="128">
        <v>224.74</v>
      </c>
    </row>
    <row r="1390" spans="1:4">
      <c r="A1390" s="127" t="s">
        <v>6018</v>
      </c>
      <c r="B1390" s="126" t="s">
        <v>6019</v>
      </c>
      <c r="C1390" s="127" t="s">
        <v>35</v>
      </c>
      <c r="D1390" s="128">
        <v>209.27</v>
      </c>
    </row>
    <row r="1391" spans="1:4">
      <c r="A1391" s="129" t="s">
        <v>6020</v>
      </c>
      <c r="B1391" s="126"/>
      <c r="C1391" s="127"/>
      <c r="D1391" s="128"/>
    </row>
    <row r="1392" spans="1:4">
      <c r="A1392" s="130" t="s">
        <v>6021</v>
      </c>
      <c r="B1392" s="126" t="s">
        <v>6022</v>
      </c>
      <c r="C1392" s="127" t="s">
        <v>42</v>
      </c>
      <c r="D1392" s="128">
        <v>2693.73</v>
      </c>
    </row>
    <row r="1393" spans="1:4">
      <c r="A1393" s="130" t="s">
        <v>6023</v>
      </c>
      <c r="B1393" s="126" t="s">
        <v>6024</v>
      </c>
      <c r="C1393" s="127" t="s">
        <v>42</v>
      </c>
      <c r="D1393" s="128">
        <v>2956.72</v>
      </c>
    </row>
    <row r="1394" spans="1:4">
      <c r="A1394" s="130" t="s">
        <v>6025</v>
      </c>
      <c r="B1394" s="126" t="s">
        <v>6026</v>
      </c>
      <c r="C1394" s="127" t="s">
        <v>42</v>
      </c>
      <c r="D1394" s="128">
        <v>8822.92</v>
      </c>
    </row>
    <row r="1395" spans="1:4">
      <c r="A1395" s="127" t="s">
        <v>6027</v>
      </c>
      <c r="B1395" s="126" t="s">
        <v>6028</v>
      </c>
      <c r="C1395" s="127" t="s">
        <v>42</v>
      </c>
      <c r="D1395" s="128">
        <v>6979.84</v>
      </c>
    </row>
    <row r="1396" spans="1:4">
      <c r="A1396" s="125" t="s">
        <v>6029</v>
      </c>
      <c r="B1396" s="126"/>
      <c r="C1396" s="127"/>
      <c r="D1396" s="128"/>
    </row>
    <row r="1397" spans="1:4">
      <c r="A1397" s="129" t="s">
        <v>6030</v>
      </c>
      <c r="B1397" s="126"/>
      <c r="C1397" s="127"/>
      <c r="D1397" s="128"/>
    </row>
    <row r="1398" spans="1:4">
      <c r="A1398" s="130" t="s">
        <v>6031</v>
      </c>
      <c r="B1398" s="126" t="s">
        <v>6032</v>
      </c>
      <c r="C1398" s="127" t="s">
        <v>35</v>
      </c>
      <c r="D1398" s="128">
        <v>371.42</v>
      </c>
    </row>
    <row r="1399" spans="1:4">
      <c r="A1399" s="130" t="s">
        <v>6033</v>
      </c>
      <c r="B1399" s="126" t="s">
        <v>6034</v>
      </c>
      <c r="C1399" s="127" t="s">
        <v>35</v>
      </c>
      <c r="D1399" s="128">
        <v>437.7</v>
      </c>
    </row>
    <row r="1400" spans="1:4">
      <c r="A1400" s="130" t="s">
        <v>6035</v>
      </c>
      <c r="B1400" s="126" t="s">
        <v>6036</v>
      </c>
      <c r="C1400" s="127" t="s">
        <v>35</v>
      </c>
      <c r="D1400" s="128">
        <v>338.6</v>
      </c>
    </row>
    <row r="1401" spans="1:4">
      <c r="A1401" s="130" t="s">
        <v>6037</v>
      </c>
      <c r="B1401" s="126" t="s">
        <v>6038</v>
      </c>
      <c r="C1401" s="127" t="s">
        <v>35</v>
      </c>
      <c r="D1401" s="128">
        <v>412.58</v>
      </c>
    </row>
    <row r="1402" spans="1:4">
      <c r="A1402" s="127" t="s">
        <v>6039</v>
      </c>
      <c r="B1402" s="126" t="s">
        <v>6040</v>
      </c>
      <c r="C1402" s="127" t="s">
        <v>35</v>
      </c>
      <c r="D1402" s="128">
        <v>404.88</v>
      </c>
    </row>
    <row r="1403" spans="1:4">
      <c r="A1403" s="129" t="s">
        <v>6041</v>
      </c>
      <c r="B1403" s="126"/>
      <c r="C1403" s="127"/>
      <c r="D1403" s="128"/>
    </row>
    <row r="1404" spans="1:4">
      <c r="A1404" s="127" t="s">
        <v>6042</v>
      </c>
      <c r="B1404" s="126" t="s">
        <v>6043</v>
      </c>
      <c r="C1404" s="127" t="s">
        <v>26</v>
      </c>
      <c r="D1404" s="128">
        <v>240.13</v>
      </c>
    </row>
    <row r="1405" spans="1:4">
      <c r="A1405" s="125" t="s">
        <v>6044</v>
      </c>
      <c r="B1405" s="126"/>
      <c r="C1405" s="127"/>
      <c r="D1405" s="128"/>
    </row>
    <row r="1406" spans="1:4">
      <c r="A1406" s="129" t="s">
        <v>6045</v>
      </c>
      <c r="B1406" s="126"/>
      <c r="C1406" s="127"/>
      <c r="D1406" s="128"/>
    </row>
    <row r="1407" spans="1:4">
      <c r="A1407" s="130" t="s">
        <v>6046</v>
      </c>
      <c r="B1407" s="126" t="s">
        <v>6047</v>
      </c>
      <c r="C1407" s="127" t="s">
        <v>26</v>
      </c>
      <c r="D1407" s="128">
        <v>48.56</v>
      </c>
    </row>
    <row r="1408" spans="1:4">
      <c r="A1408" s="130" t="s">
        <v>6048</v>
      </c>
      <c r="B1408" s="126" t="s">
        <v>6049</v>
      </c>
      <c r="C1408" s="127" t="s">
        <v>26</v>
      </c>
      <c r="D1408" s="128">
        <v>8.02</v>
      </c>
    </row>
    <row r="1409" spans="1:4">
      <c r="A1409" s="130" t="s">
        <v>6050</v>
      </c>
      <c r="B1409" s="126" t="s">
        <v>6051</v>
      </c>
      <c r="C1409" s="127" t="s">
        <v>26</v>
      </c>
      <c r="D1409" s="128">
        <v>10.56</v>
      </c>
    </row>
    <row r="1410" spans="1:4">
      <c r="A1410" s="130" t="s">
        <v>6052</v>
      </c>
      <c r="B1410" s="126" t="s">
        <v>6053</v>
      </c>
      <c r="C1410" s="127" t="s">
        <v>26</v>
      </c>
      <c r="D1410" s="128">
        <v>13.46</v>
      </c>
    </row>
    <row r="1411" spans="1:4">
      <c r="A1411" s="130" t="s">
        <v>6054</v>
      </c>
      <c r="B1411" s="126" t="s">
        <v>6055</v>
      </c>
      <c r="C1411" s="127" t="s">
        <v>26</v>
      </c>
      <c r="D1411" s="128">
        <v>18.3</v>
      </c>
    </row>
    <row r="1412" spans="1:4">
      <c r="A1412" s="130" t="s">
        <v>6056</v>
      </c>
      <c r="B1412" s="126" t="s">
        <v>6057</v>
      </c>
      <c r="C1412" s="127" t="s">
        <v>26</v>
      </c>
      <c r="D1412" s="128">
        <v>24.47</v>
      </c>
    </row>
    <row r="1413" spans="1:4">
      <c r="A1413" s="130" t="s">
        <v>6058</v>
      </c>
      <c r="B1413" s="126" t="s">
        <v>6059</v>
      </c>
      <c r="C1413" s="127" t="s">
        <v>26</v>
      </c>
      <c r="D1413" s="128">
        <v>33.369999999999997</v>
      </c>
    </row>
    <row r="1414" spans="1:4">
      <c r="A1414" s="130" t="s">
        <v>6060</v>
      </c>
      <c r="B1414" s="126" t="s">
        <v>6061</v>
      </c>
      <c r="C1414" s="127" t="s">
        <v>26</v>
      </c>
      <c r="D1414" s="128">
        <v>39.840000000000003</v>
      </c>
    </row>
    <row r="1415" spans="1:4">
      <c r="A1415" s="130" t="s">
        <v>6062</v>
      </c>
      <c r="B1415" s="126" t="s">
        <v>6063</v>
      </c>
      <c r="C1415" s="127" t="s">
        <v>26</v>
      </c>
      <c r="D1415" s="128">
        <v>59.54</v>
      </c>
    </row>
    <row r="1416" spans="1:4">
      <c r="A1416" s="127" t="s">
        <v>6064</v>
      </c>
      <c r="B1416" s="126" t="s">
        <v>6065</v>
      </c>
      <c r="C1416" s="127" t="s">
        <v>26</v>
      </c>
      <c r="D1416" s="128">
        <v>21.73</v>
      </c>
    </row>
    <row r="1417" spans="1:4">
      <c r="A1417" s="125" t="s">
        <v>6066</v>
      </c>
      <c r="B1417" s="126"/>
      <c r="C1417" s="127"/>
      <c r="D1417" s="128"/>
    </row>
    <row r="1418" spans="1:4">
      <c r="A1418" s="129" t="s">
        <v>6067</v>
      </c>
      <c r="B1418" s="126"/>
      <c r="C1418" s="127"/>
      <c r="D1418" s="128"/>
    </row>
    <row r="1419" spans="1:4">
      <c r="A1419" s="127" t="s">
        <v>6068</v>
      </c>
      <c r="B1419" s="126" t="s">
        <v>6069</v>
      </c>
      <c r="C1419" s="127" t="s">
        <v>26</v>
      </c>
      <c r="D1419" s="128">
        <v>80.48</v>
      </c>
    </row>
    <row r="1420" spans="1:4">
      <c r="A1420" s="125" t="s">
        <v>6070</v>
      </c>
      <c r="B1420" s="126"/>
      <c r="C1420" s="127"/>
      <c r="D1420" s="128"/>
    </row>
    <row r="1421" spans="1:4">
      <c r="A1421" s="129" t="s">
        <v>6071</v>
      </c>
      <c r="B1421" s="126"/>
      <c r="C1421" s="127"/>
      <c r="D1421" s="128"/>
    </row>
    <row r="1422" spans="1:4">
      <c r="A1422" s="130" t="s">
        <v>6072</v>
      </c>
      <c r="B1422" s="126" t="s">
        <v>6073</v>
      </c>
      <c r="C1422" s="127" t="s">
        <v>42</v>
      </c>
      <c r="D1422" s="128">
        <v>85.59</v>
      </c>
    </row>
    <row r="1423" spans="1:4">
      <c r="A1423" s="130" t="s">
        <v>6074</v>
      </c>
      <c r="B1423" s="126" t="s">
        <v>6075</v>
      </c>
      <c r="C1423" s="127" t="s">
        <v>42</v>
      </c>
      <c r="D1423" s="128">
        <v>110.79</v>
      </c>
    </row>
    <row r="1424" spans="1:4">
      <c r="A1424" s="130" t="s">
        <v>6076</v>
      </c>
      <c r="B1424" s="126" t="s">
        <v>6077</v>
      </c>
      <c r="C1424" s="127" t="s">
        <v>42</v>
      </c>
      <c r="D1424" s="128">
        <v>130.53</v>
      </c>
    </row>
    <row r="1425" spans="1:4">
      <c r="A1425" s="130" t="s">
        <v>6078</v>
      </c>
      <c r="B1425" s="126" t="s">
        <v>6079</v>
      </c>
      <c r="C1425" s="127" t="s">
        <v>42</v>
      </c>
      <c r="D1425" s="128">
        <v>152.97</v>
      </c>
    </row>
    <row r="1426" spans="1:4">
      <c r="A1426" s="130" t="s">
        <v>6080</v>
      </c>
      <c r="B1426" s="126" t="s">
        <v>6081</v>
      </c>
      <c r="C1426" s="127" t="s">
        <v>42</v>
      </c>
      <c r="D1426" s="128">
        <v>175.03</v>
      </c>
    </row>
    <row r="1427" spans="1:4">
      <c r="A1427" s="130" t="s">
        <v>6082</v>
      </c>
      <c r="B1427" s="126" t="s">
        <v>6083</v>
      </c>
      <c r="C1427" s="127" t="s">
        <v>42</v>
      </c>
      <c r="D1427" s="128">
        <v>231.89</v>
      </c>
    </row>
    <row r="1428" spans="1:4">
      <c r="A1428" s="130" t="s">
        <v>6084</v>
      </c>
      <c r="B1428" s="126" t="s">
        <v>6085</v>
      </c>
      <c r="C1428" s="127" t="s">
        <v>42</v>
      </c>
      <c r="D1428" s="128">
        <v>277.72000000000003</v>
      </c>
    </row>
    <row r="1429" spans="1:4">
      <c r="A1429" s="130" t="s">
        <v>6086</v>
      </c>
      <c r="B1429" s="126" t="s">
        <v>6087</v>
      </c>
      <c r="C1429" s="127" t="s">
        <v>42</v>
      </c>
      <c r="D1429" s="128">
        <v>327.33999999999997</v>
      </c>
    </row>
    <row r="1430" spans="1:4">
      <c r="A1430" s="130" t="s">
        <v>6088</v>
      </c>
      <c r="B1430" s="126" t="s">
        <v>6089</v>
      </c>
      <c r="C1430" s="127" t="s">
        <v>42</v>
      </c>
      <c r="D1430" s="128">
        <v>359.18</v>
      </c>
    </row>
    <row r="1431" spans="1:4">
      <c r="A1431" s="130" t="s">
        <v>6090</v>
      </c>
      <c r="B1431" s="126" t="s">
        <v>6091</v>
      </c>
      <c r="C1431" s="127" t="s">
        <v>42</v>
      </c>
      <c r="D1431" s="128">
        <v>434.77</v>
      </c>
    </row>
    <row r="1432" spans="1:4">
      <c r="A1432" s="127" t="s">
        <v>6092</v>
      </c>
      <c r="B1432" s="126" t="s">
        <v>6093</v>
      </c>
      <c r="C1432" s="127" t="s">
        <v>42</v>
      </c>
      <c r="D1432" s="128">
        <v>608.5</v>
      </c>
    </row>
    <row r="1433" spans="1:4">
      <c r="A1433" s="125" t="s">
        <v>2106</v>
      </c>
      <c r="B1433" s="126"/>
      <c r="C1433" s="127"/>
      <c r="D1433" s="128"/>
    </row>
    <row r="1434" spans="1:4">
      <c r="A1434" s="125" t="s">
        <v>2107</v>
      </c>
      <c r="B1434" s="126"/>
      <c r="C1434" s="127"/>
      <c r="D1434" s="128"/>
    </row>
    <row r="1435" spans="1:4">
      <c r="A1435" s="125" t="s">
        <v>6094</v>
      </c>
      <c r="B1435" s="126"/>
      <c r="C1435" s="127"/>
      <c r="D1435" s="128"/>
    </row>
    <row r="1436" spans="1:4">
      <c r="A1436" s="129" t="s">
        <v>6095</v>
      </c>
      <c r="B1436" s="126"/>
      <c r="C1436" s="127"/>
      <c r="D1436" s="128"/>
    </row>
    <row r="1437" spans="1:4">
      <c r="A1437" s="130" t="s">
        <v>6096</v>
      </c>
      <c r="B1437" s="126" t="s">
        <v>6097</v>
      </c>
      <c r="C1437" s="127" t="s">
        <v>2086</v>
      </c>
      <c r="D1437" s="128">
        <v>95.63</v>
      </c>
    </row>
    <row r="1438" spans="1:4">
      <c r="A1438" s="130" t="s">
        <v>6098</v>
      </c>
      <c r="B1438" s="126" t="s">
        <v>6099</v>
      </c>
      <c r="C1438" s="127" t="s">
        <v>2086</v>
      </c>
      <c r="D1438" s="128">
        <v>55.03</v>
      </c>
    </row>
    <row r="1439" spans="1:4">
      <c r="A1439" s="130" t="s">
        <v>6100</v>
      </c>
      <c r="B1439" s="126" t="s">
        <v>6101</v>
      </c>
      <c r="C1439" s="127" t="s">
        <v>2086</v>
      </c>
      <c r="D1439" s="128">
        <v>23.89</v>
      </c>
    </row>
    <row r="1440" spans="1:4">
      <c r="A1440" s="130" t="s">
        <v>6102</v>
      </c>
      <c r="B1440" s="126" t="s">
        <v>6103</v>
      </c>
      <c r="C1440" s="127" t="s">
        <v>2087</v>
      </c>
      <c r="D1440" s="128">
        <v>9349.7800000000007</v>
      </c>
    </row>
    <row r="1441" spans="1:4">
      <c r="A1441" s="130" t="s">
        <v>6104</v>
      </c>
      <c r="B1441" s="126" t="s">
        <v>6105</v>
      </c>
      <c r="C1441" s="127" t="s">
        <v>2086</v>
      </c>
      <c r="D1441" s="128">
        <v>104.3</v>
      </c>
    </row>
    <row r="1442" spans="1:4">
      <c r="A1442" s="130" t="s">
        <v>6106</v>
      </c>
      <c r="B1442" s="126" t="s">
        <v>6107</v>
      </c>
      <c r="C1442" s="127" t="s">
        <v>2086</v>
      </c>
      <c r="D1442" s="128">
        <v>28.45</v>
      </c>
    </row>
    <row r="1443" spans="1:4">
      <c r="A1443" s="130" t="s">
        <v>6108</v>
      </c>
      <c r="B1443" s="126" t="s">
        <v>6109</v>
      </c>
      <c r="C1443" s="127" t="s">
        <v>2086</v>
      </c>
      <c r="D1443" s="128">
        <v>119.61</v>
      </c>
    </row>
    <row r="1444" spans="1:4">
      <c r="A1444" s="130" t="s">
        <v>6110</v>
      </c>
      <c r="B1444" s="126" t="s">
        <v>6111</v>
      </c>
      <c r="C1444" s="127" t="s">
        <v>2086</v>
      </c>
      <c r="D1444" s="128">
        <v>67.02</v>
      </c>
    </row>
    <row r="1445" spans="1:4">
      <c r="A1445" s="130" t="s">
        <v>6112</v>
      </c>
      <c r="B1445" s="126" t="s">
        <v>6113</v>
      </c>
      <c r="C1445" s="127" t="s">
        <v>2086</v>
      </c>
      <c r="D1445" s="128">
        <v>30.69</v>
      </c>
    </row>
    <row r="1446" spans="1:4">
      <c r="A1446" s="130" t="s">
        <v>6114</v>
      </c>
      <c r="B1446" s="126" t="s">
        <v>6115</v>
      </c>
      <c r="C1446" s="127" t="s">
        <v>2087</v>
      </c>
      <c r="D1446" s="128">
        <v>13329.81</v>
      </c>
    </row>
    <row r="1447" spans="1:4">
      <c r="A1447" s="130" t="s">
        <v>6116</v>
      </c>
      <c r="B1447" s="126" t="s">
        <v>6117</v>
      </c>
      <c r="C1447" s="127" t="s">
        <v>2086</v>
      </c>
      <c r="D1447" s="128">
        <v>116.47</v>
      </c>
    </row>
    <row r="1448" spans="1:4">
      <c r="A1448" s="130" t="s">
        <v>6118</v>
      </c>
      <c r="B1448" s="126" t="s">
        <v>6119</v>
      </c>
      <c r="C1448" s="127" t="s">
        <v>2086</v>
      </c>
      <c r="D1448" s="128">
        <v>65.45</v>
      </c>
    </row>
    <row r="1449" spans="1:4">
      <c r="A1449" s="130" t="s">
        <v>6120</v>
      </c>
      <c r="B1449" s="126" t="s">
        <v>6121</v>
      </c>
      <c r="C1449" s="127" t="s">
        <v>2086</v>
      </c>
      <c r="D1449" s="128">
        <v>29.12</v>
      </c>
    </row>
    <row r="1450" spans="1:4">
      <c r="A1450" s="130" t="s">
        <v>6122</v>
      </c>
      <c r="B1450" s="126" t="s">
        <v>6123</v>
      </c>
      <c r="C1450" s="127" t="s">
        <v>2086</v>
      </c>
      <c r="D1450" s="128">
        <v>131.99</v>
      </c>
    </row>
    <row r="1451" spans="1:4">
      <c r="A1451" s="130" t="s">
        <v>6124</v>
      </c>
      <c r="B1451" s="126" t="s">
        <v>6125</v>
      </c>
      <c r="C1451" s="127" t="s">
        <v>2086</v>
      </c>
      <c r="D1451" s="128">
        <v>73.209999999999994</v>
      </c>
    </row>
    <row r="1452" spans="1:4">
      <c r="A1452" s="130" t="s">
        <v>6126</v>
      </c>
      <c r="B1452" s="126" t="s">
        <v>6127</v>
      </c>
      <c r="C1452" s="127" t="s">
        <v>2086</v>
      </c>
      <c r="D1452" s="128">
        <v>35.15</v>
      </c>
    </row>
    <row r="1453" spans="1:4">
      <c r="A1453" s="130" t="s">
        <v>6128</v>
      </c>
      <c r="B1453" s="126" t="s">
        <v>6129</v>
      </c>
      <c r="C1453" s="127" t="s">
        <v>2087</v>
      </c>
      <c r="D1453" s="128">
        <v>6541.56</v>
      </c>
    </row>
    <row r="1454" spans="1:4">
      <c r="A1454" s="130" t="s">
        <v>6130</v>
      </c>
      <c r="B1454" s="126" t="s">
        <v>6131</v>
      </c>
      <c r="C1454" s="127" t="s">
        <v>2086</v>
      </c>
      <c r="D1454" s="128">
        <v>85.85</v>
      </c>
    </row>
    <row r="1455" spans="1:4">
      <c r="A1455" s="130" t="s">
        <v>6132</v>
      </c>
      <c r="B1455" s="126" t="s">
        <v>6133</v>
      </c>
      <c r="C1455" s="127" t="s">
        <v>2086</v>
      </c>
      <c r="D1455" s="128">
        <v>43.6</v>
      </c>
    </row>
    <row r="1456" spans="1:4">
      <c r="A1456" s="130" t="s">
        <v>6134</v>
      </c>
      <c r="B1456" s="126" t="s">
        <v>6135</v>
      </c>
      <c r="C1456" s="127" t="s">
        <v>2086</v>
      </c>
      <c r="D1456" s="128">
        <v>22.85</v>
      </c>
    </row>
    <row r="1457" spans="1:4">
      <c r="A1457" s="130" t="s">
        <v>6136</v>
      </c>
      <c r="B1457" s="126" t="s">
        <v>6137</v>
      </c>
      <c r="C1457" s="127" t="s">
        <v>2087</v>
      </c>
      <c r="D1457" s="128">
        <v>8429.09</v>
      </c>
    </row>
    <row r="1458" spans="1:4">
      <c r="A1458" s="130" t="s">
        <v>6138</v>
      </c>
      <c r="B1458" s="126" t="s">
        <v>6139</v>
      </c>
      <c r="C1458" s="127" t="s">
        <v>2086</v>
      </c>
      <c r="D1458" s="128">
        <v>130.57</v>
      </c>
    </row>
    <row r="1459" spans="1:4">
      <c r="A1459" s="130" t="s">
        <v>6140</v>
      </c>
      <c r="B1459" s="126" t="s">
        <v>6141</v>
      </c>
      <c r="C1459" s="127" t="s">
        <v>2086</v>
      </c>
      <c r="D1459" s="128">
        <v>91.63</v>
      </c>
    </row>
    <row r="1460" spans="1:4">
      <c r="A1460" s="130" t="s">
        <v>6142</v>
      </c>
      <c r="B1460" s="126" t="s">
        <v>6143</v>
      </c>
      <c r="C1460" s="127" t="s">
        <v>2086</v>
      </c>
      <c r="D1460" s="128">
        <v>60.49</v>
      </c>
    </row>
    <row r="1461" spans="1:4">
      <c r="A1461" s="130" t="s">
        <v>6144</v>
      </c>
      <c r="B1461" s="126" t="s">
        <v>6145</v>
      </c>
      <c r="C1461" s="127" t="s">
        <v>2086</v>
      </c>
      <c r="D1461" s="128">
        <v>85.64</v>
      </c>
    </row>
    <row r="1462" spans="1:4">
      <c r="A1462" s="130" t="s">
        <v>6146</v>
      </c>
      <c r="B1462" s="126" t="s">
        <v>6147</v>
      </c>
      <c r="C1462" s="127" t="s">
        <v>2086</v>
      </c>
      <c r="D1462" s="128">
        <v>24.31</v>
      </c>
    </row>
    <row r="1463" spans="1:4">
      <c r="A1463" s="130" t="s">
        <v>6148</v>
      </c>
      <c r="B1463" s="126" t="s">
        <v>6149</v>
      </c>
      <c r="C1463" s="127" t="s">
        <v>2087</v>
      </c>
      <c r="D1463" s="128">
        <v>8198.51</v>
      </c>
    </row>
    <row r="1464" spans="1:4">
      <c r="A1464" s="130" t="s">
        <v>6150</v>
      </c>
      <c r="B1464" s="126" t="s">
        <v>6151</v>
      </c>
      <c r="C1464" s="127" t="s">
        <v>2086</v>
      </c>
      <c r="D1464" s="128">
        <v>112.61</v>
      </c>
    </row>
    <row r="1465" spans="1:4">
      <c r="A1465" s="130" t="s">
        <v>6152</v>
      </c>
      <c r="B1465" s="126" t="s">
        <v>6153</v>
      </c>
      <c r="C1465" s="127" t="s">
        <v>2086</v>
      </c>
      <c r="D1465" s="128">
        <v>54.25</v>
      </c>
    </row>
    <row r="1466" spans="1:4">
      <c r="A1466" s="130" t="s">
        <v>6154</v>
      </c>
      <c r="B1466" s="126" t="s">
        <v>6155</v>
      </c>
      <c r="C1466" s="127" t="s">
        <v>2086</v>
      </c>
      <c r="D1466" s="128">
        <v>22.02</v>
      </c>
    </row>
    <row r="1467" spans="1:4">
      <c r="A1467" s="130" t="s">
        <v>6156</v>
      </c>
      <c r="B1467" s="126" t="s">
        <v>6157</v>
      </c>
      <c r="C1467" s="127" t="s">
        <v>2086</v>
      </c>
      <c r="D1467" s="128">
        <v>147.15</v>
      </c>
    </row>
    <row r="1468" spans="1:4">
      <c r="A1468" s="130" t="s">
        <v>6158</v>
      </c>
      <c r="B1468" s="126" t="s">
        <v>6159</v>
      </c>
      <c r="C1468" s="127" t="s">
        <v>2086</v>
      </c>
      <c r="D1468" s="128">
        <v>84.64</v>
      </c>
    </row>
    <row r="1469" spans="1:4">
      <c r="A1469" s="130" t="s">
        <v>6160</v>
      </c>
      <c r="B1469" s="126" t="s">
        <v>6161</v>
      </c>
      <c r="C1469" s="127" t="s">
        <v>2086</v>
      </c>
      <c r="D1469" s="128">
        <v>52.41</v>
      </c>
    </row>
    <row r="1470" spans="1:4">
      <c r="A1470" s="130" t="s">
        <v>6162</v>
      </c>
      <c r="B1470" s="126" t="s">
        <v>6163</v>
      </c>
      <c r="C1470" s="127" t="s">
        <v>2086</v>
      </c>
      <c r="D1470" s="128">
        <v>139.56</v>
      </c>
    </row>
    <row r="1471" spans="1:4">
      <c r="A1471" s="130" t="s">
        <v>6164</v>
      </c>
      <c r="B1471" s="126" t="s">
        <v>6165</v>
      </c>
      <c r="C1471" s="127" t="s">
        <v>2086</v>
      </c>
      <c r="D1471" s="128">
        <v>81.97</v>
      </c>
    </row>
    <row r="1472" spans="1:4">
      <c r="A1472" s="130" t="s">
        <v>6166</v>
      </c>
      <c r="B1472" s="126" t="s">
        <v>6167</v>
      </c>
      <c r="C1472" s="127" t="s">
        <v>2086</v>
      </c>
      <c r="D1472" s="128">
        <v>41.66</v>
      </c>
    </row>
    <row r="1473" spans="1:4">
      <c r="A1473" s="130" t="s">
        <v>6168</v>
      </c>
      <c r="B1473" s="126" t="s">
        <v>6169</v>
      </c>
      <c r="C1473" s="127" t="s">
        <v>2086</v>
      </c>
      <c r="D1473" s="128">
        <v>52.29</v>
      </c>
    </row>
    <row r="1474" spans="1:4">
      <c r="A1474" s="130" t="s">
        <v>6170</v>
      </c>
      <c r="B1474" s="126" t="s">
        <v>6171</v>
      </c>
      <c r="C1474" s="127" t="s">
        <v>2087</v>
      </c>
      <c r="D1474" s="128">
        <v>14783.21</v>
      </c>
    </row>
    <row r="1475" spans="1:4">
      <c r="A1475" s="130" t="s">
        <v>6172</v>
      </c>
      <c r="B1475" s="126" t="s">
        <v>6173</v>
      </c>
      <c r="C1475" s="127" t="s">
        <v>2086</v>
      </c>
      <c r="D1475" s="128">
        <v>29.44</v>
      </c>
    </row>
    <row r="1476" spans="1:4">
      <c r="A1476" s="130" t="s">
        <v>6174</v>
      </c>
      <c r="B1476" s="126" t="s">
        <v>6175</v>
      </c>
      <c r="C1476" s="127" t="s">
        <v>2086</v>
      </c>
      <c r="D1476" s="128">
        <v>116.48</v>
      </c>
    </row>
    <row r="1477" spans="1:4">
      <c r="A1477" s="130" t="s">
        <v>6176</v>
      </c>
      <c r="B1477" s="126" t="s">
        <v>6177</v>
      </c>
      <c r="C1477" s="127" t="s">
        <v>2086</v>
      </c>
      <c r="D1477" s="128">
        <v>55.92</v>
      </c>
    </row>
    <row r="1478" spans="1:4">
      <c r="A1478" s="130" t="s">
        <v>6178</v>
      </c>
      <c r="B1478" s="126" t="s">
        <v>6179</v>
      </c>
      <c r="C1478" s="127" t="s">
        <v>2086</v>
      </c>
      <c r="D1478" s="128">
        <v>23.69</v>
      </c>
    </row>
    <row r="1479" spans="1:4">
      <c r="A1479" s="130" t="s">
        <v>6180</v>
      </c>
      <c r="B1479" s="126" t="s">
        <v>6181</v>
      </c>
      <c r="C1479" s="127" t="s">
        <v>2086</v>
      </c>
      <c r="D1479" s="128">
        <v>125.51</v>
      </c>
    </row>
    <row r="1480" spans="1:4">
      <c r="A1480" s="130" t="s">
        <v>6182</v>
      </c>
      <c r="B1480" s="126" t="s">
        <v>6183</v>
      </c>
      <c r="C1480" s="127" t="s">
        <v>2086</v>
      </c>
      <c r="D1480" s="128">
        <v>59.57</v>
      </c>
    </row>
    <row r="1481" spans="1:4">
      <c r="A1481" s="130" t="s">
        <v>6184</v>
      </c>
      <c r="B1481" s="126" t="s">
        <v>6185</v>
      </c>
      <c r="C1481" s="127" t="s">
        <v>2086</v>
      </c>
      <c r="D1481" s="128">
        <v>24.9</v>
      </c>
    </row>
    <row r="1482" spans="1:4">
      <c r="A1482" s="130" t="s">
        <v>6186</v>
      </c>
      <c r="B1482" s="126" t="s">
        <v>6187</v>
      </c>
      <c r="C1482" s="127" t="s">
        <v>2086</v>
      </c>
      <c r="D1482" s="128">
        <v>9.9499999999999993</v>
      </c>
    </row>
    <row r="1483" spans="1:4">
      <c r="A1483" s="130" t="s">
        <v>6188</v>
      </c>
      <c r="B1483" s="126" t="s">
        <v>6189</v>
      </c>
      <c r="C1483" s="127" t="s">
        <v>2086</v>
      </c>
      <c r="D1483" s="128">
        <v>3.81</v>
      </c>
    </row>
    <row r="1484" spans="1:4">
      <c r="A1484" s="130" t="s">
        <v>6190</v>
      </c>
      <c r="B1484" s="126" t="s">
        <v>6191</v>
      </c>
      <c r="C1484" s="127" t="s">
        <v>2086</v>
      </c>
      <c r="D1484" s="128">
        <v>143.58000000000001</v>
      </c>
    </row>
    <row r="1485" spans="1:4">
      <c r="A1485" s="130" t="s">
        <v>6192</v>
      </c>
      <c r="B1485" s="126" t="s">
        <v>6193</v>
      </c>
      <c r="C1485" s="127" t="s">
        <v>2086</v>
      </c>
      <c r="D1485" s="128">
        <v>82.51</v>
      </c>
    </row>
    <row r="1486" spans="1:4">
      <c r="A1486" s="130" t="s">
        <v>6194</v>
      </c>
      <c r="B1486" s="126" t="s">
        <v>6195</v>
      </c>
      <c r="C1486" s="127" t="s">
        <v>2086</v>
      </c>
      <c r="D1486" s="128">
        <v>52.97</v>
      </c>
    </row>
    <row r="1487" spans="1:4">
      <c r="A1487" s="130" t="s">
        <v>6196</v>
      </c>
      <c r="B1487" s="126" t="s">
        <v>6197</v>
      </c>
      <c r="C1487" s="127" t="s">
        <v>2086</v>
      </c>
      <c r="D1487" s="128">
        <v>281.45</v>
      </c>
    </row>
    <row r="1488" spans="1:4">
      <c r="A1488" s="130" t="s">
        <v>6198</v>
      </c>
      <c r="B1488" s="126" t="s">
        <v>6199</v>
      </c>
      <c r="C1488" s="127" t="s">
        <v>2086</v>
      </c>
      <c r="D1488" s="128">
        <v>152.38</v>
      </c>
    </row>
    <row r="1489" spans="1:4">
      <c r="A1489" s="130" t="s">
        <v>6200</v>
      </c>
      <c r="B1489" s="126" t="s">
        <v>6201</v>
      </c>
      <c r="C1489" s="127" t="s">
        <v>2086</v>
      </c>
      <c r="D1489" s="128">
        <v>122.84</v>
      </c>
    </row>
    <row r="1490" spans="1:4">
      <c r="A1490" s="130" t="s">
        <v>6202</v>
      </c>
      <c r="B1490" s="126" t="s">
        <v>6203</v>
      </c>
      <c r="C1490" s="127" t="s">
        <v>2086</v>
      </c>
      <c r="D1490" s="128">
        <v>381.94</v>
      </c>
    </row>
    <row r="1491" spans="1:4">
      <c r="A1491" s="130" t="s">
        <v>6204</v>
      </c>
      <c r="B1491" s="126" t="s">
        <v>6205</v>
      </c>
      <c r="C1491" s="127" t="s">
        <v>2086</v>
      </c>
      <c r="D1491" s="128">
        <v>166.85</v>
      </c>
    </row>
    <row r="1492" spans="1:4">
      <c r="A1492" s="130" t="s">
        <v>6206</v>
      </c>
      <c r="B1492" s="126" t="s">
        <v>6207</v>
      </c>
      <c r="C1492" s="127" t="s">
        <v>2086</v>
      </c>
      <c r="D1492" s="128">
        <v>137.31</v>
      </c>
    </row>
    <row r="1493" spans="1:4">
      <c r="A1493" s="130" t="s">
        <v>6208</v>
      </c>
      <c r="B1493" s="126" t="s">
        <v>6209</v>
      </c>
      <c r="C1493" s="127" t="s">
        <v>2086</v>
      </c>
      <c r="D1493" s="128">
        <v>43.42</v>
      </c>
    </row>
    <row r="1494" spans="1:4">
      <c r="A1494" s="130" t="s">
        <v>6210</v>
      </c>
      <c r="B1494" s="126" t="s">
        <v>6211</v>
      </c>
      <c r="C1494" s="127" t="s">
        <v>2086</v>
      </c>
      <c r="D1494" s="128">
        <v>39.4</v>
      </c>
    </row>
    <row r="1495" spans="1:4">
      <c r="A1495" s="130" t="s">
        <v>6212</v>
      </c>
      <c r="B1495" s="126" t="s">
        <v>6213</v>
      </c>
      <c r="C1495" s="127" t="s">
        <v>2086</v>
      </c>
      <c r="D1495" s="128">
        <v>9.48</v>
      </c>
    </row>
    <row r="1496" spans="1:4">
      <c r="A1496" s="130" t="s">
        <v>6214</v>
      </c>
      <c r="B1496" s="126" t="s">
        <v>6215</v>
      </c>
      <c r="C1496" s="127" t="s">
        <v>2086</v>
      </c>
      <c r="D1496" s="128">
        <v>1.88</v>
      </c>
    </row>
    <row r="1497" spans="1:4">
      <c r="A1497" s="130" t="s">
        <v>6216</v>
      </c>
      <c r="B1497" s="126" t="s">
        <v>6217</v>
      </c>
      <c r="C1497" s="127" t="s">
        <v>2086</v>
      </c>
      <c r="D1497" s="128">
        <v>81.510000000000005</v>
      </c>
    </row>
    <row r="1498" spans="1:4">
      <c r="A1498" s="127" t="s">
        <v>6218</v>
      </c>
      <c r="B1498" s="126" t="s">
        <v>6219</v>
      </c>
      <c r="C1498" s="127" t="s">
        <v>2086</v>
      </c>
      <c r="D1498" s="128">
        <v>50.51</v>
      </c>
    </row>
    <row r="1499" spans="1:4">
      <c r="A1499" s="129" t="s">
        <v>6220</v>
      </c>
      <c r="B1499" s="126"/>
      <c r="C1499" s="127"/>
      <c r="D1499" s="128"/>
    </row>
    <row r="1500" spans="1:4">
      <c r="A1500" s="130" t="s">
        <v>6221</v>
      </c>
      <c r="B1500" s="126" t="s">
        <v>6222</v>
      </c>
      <c r="C1500" s="127" t="s">
        <v>2086</v>
      </c>
      <c r="D1500" s="128">
        <v>119.48</v>
      </c>
    </row>
    <row r="1501" spans="1:4">
      <c r="A1501" s="130" t="s">
        <v>6223</v>
      </c>
      <c r="B1501" s="126" t="s">
        <v>6224</v>
      </c>
      <c r="C1501" s="127" t="s">
        <v>2086</v>
      </c>
      <c r="D1501" s="128">
        <v>123.03</v>
      </c>
    </row>
    <row r="1502" spans="1:4">
      <c r="A1502" s="127" t="s">
        <v>6225</v>
      </c>
      <c r="B1502" s="126" t="s">
        <v>6226</v>
      </c>
      <c r="C1502" s="127" t="s">
        <v>2086</v>
      </c>
      <c r="D1502" s="128">
        <v>206.45</v>
      </c>
    </row>
    <row r="1503" spans="1:4">
      <c r="A1503" s="129" t="s">
        <v>6227</v>
      </c>
      <c r="B1503" s="126"/>
      <c r="C1503" s="127"/>
      <c r="D1503" s="128"/>
    </row>
    <row r="1504" spans="1:4">
      <c r="A1504" s="127" t="s">
        <v>6228</v>
      </c>
      <c r="B1504" s="126" t="s">
        <v>6229</v>
      </c>
      <c r="C1504" s="127" t="s">
        <v>2087</v>
      </c>
      <c r="D1504" s="128">
        <v>11602.62</v>
      </c>
    </row>
    <row r="1505" spans="1:4">
      <c r="A1505" s="125" t="s">
        <v>6230</v>
      </c>
      <c r="B1505" s="126"/>
      <c r="C1505" s="127"/>
      <c r="D1505" s="128"/>
    </row>
    <row r="1506" spans="1:4">
      <c r="A1506" s="129" t="s">
        <v>6231</v>
      </c>
      <c r="B1506" s="126"/>
      <c r="C1506" s="127"/>
      <c r="D1506" s="128"/>
    </row>
    <row r="1507" spans="1:4">
      <c r="A1507" s="130" t="s">
        <v>6232</v>
      </c>
      <c r="B1507" s="126" t="s">
        <v>6233</v>
      </c>
      <c r="C1507" s="127" t="s">
        <v>2086</v>
      </c>
      <c r="D1507" s="128">
        <v>1.23</v>
      </c>
    </row>
    <row r="1508" spans="1:4">
      <c r="A1508" s="127" t="s">
        <v>6234</v>
      </c>
      <c r="B1508" s="126" t="s">
        <v>6235</v>
      </c>
      <c r="C1508" s="127" t="s">
        <v>2086</v>
      </c>
      <c r="D1508" s="128">
        <v>0.82</v>
      </c>
    </row>
    <row r="1509" spans="1:4">
      <c r="A1509" s="125" t="s">
        <v>6236</v>
      </c>
      <c r="B1509" s="126"/>
      <c r="C1509" s="127"/>
      <c r="D1509" s="128"/>
    </row>
    <row r="1510" spans="1:4">
      <c r="A1510" s="129" t="s">
        <v>6237</v>
      </c>
      <c r="B1510" s="126"/>
      <c r="C1510" s="127"/>
      <c r="D1510" s="128"/>
    </row>
    <row r="1511" spans="1:4">
      <c r="A1511" s="130" t="s">
        <v>6238</v>
      </c>
      <c r="B1511" s="126" t="s">
        <v>6239</v>
      </c>
      <c r="C1511" s="127" t="s">
        <v>2086</v>
      </c>
      <c r="D1511" s="128">
        <v>155.81</v>
      </c>
    </row>
    <row r="1512" spans="1:4">
      <c r="A1512" s="130" t="s">
        <v>6240</v>
      </c>
      <c r="B1512" s="126" t="s">
        <v>6241</v>
      </c>
      <c r="C1512" s="127" t="s">
        <v>2086</v>
      </c>
      <c r="D1512" s="128">
        <v>82.32</v>
      </c>
    </row>
    <row r="1513" spans="1:4">
      <c r="A1513" s="130" t="s">
        <v>6242</v>
      </c>
      <c r="B1513" s="126" t="s">
        <v>6243</v>
      </c>
      <c r="C1513" s="127" t="s">
        <v>2086</v>
      </c>
      <c r="D1513" s="128">
        <v>51.8</v>
      </c>
    </row>
    <row r="1514" spans="1:4">
      <c r="A1514" s="130" t="s">
        <v>6244</v>
      </c>
      <c r="B1514" s="126" t="s">
        <v>6245</v>
      </c>
      <c r="C1514" s="127" t="s">
        <v>2086</v>
      </c>
      <c r="D1514" s="128">
        <v>112.21</v>
      </c>
    </row>
    <row r="1515" spans="1:4">
      <c r="A1515" s="130" t="s">
        <v>6246</v>
      </c>
      <c r="B1515" s="126" t="s">
        <v>6247</v>
      </c>
      <c r="C1515" s="127" t="s">
        <v>2086</v>
      </c>
      <c r="D1515" s="128">
        <v>546.67999999999995</v>
      </c>
    </row>
    <row r="1516" spans="1:4">
      <c r="A1516" s="130" t="s">
        <v>6248</v>
      </c>
      <c r="B1516" s="126" t="s">
        <v>6249</v>
      </c>
      <c r="C1516" s="127" t="s">
        <v>2086</v>
      </c>
      <c r="D1516" s="128">
        <v>151.59</v>
      </c>
    </row>
    <row r="1517" spans="1:4">
      <c r="A1517" s="130" t="s">
        <v>6250</v>
      </c>
      <c r="B1517" s="126" t="s">
        <v>6251</v>
      </c>
      <c r="C1517" s="127" t="s">
        <v>2086</v>
      </c>
      <c r="D1517" s="128">
        <v>116.96</v>
      </c>
    </row>
    <row r="1518" spans="1:4">
      <c r="A1518" s="130" t="s">
        <v>6252</v>
      </c>
      <c r="B1518" s="126" t="s">
        <v>6253</v>
      </c>
      <c r="C1518" s="127" t="s">
        <v>2086</v>
      </c>
      <c r="D1518" s="128">
        <v>4.13</v>
      </c>
    </row>
    <row r="1519" spans="1:4">
      <c r="A1519" s="130" t="s">
        <v>6254</v>
      </c>
      <c r="B1519" s="126" t="s">
        <v>6255</v>
      </c>
      <c r="C1519" s="127" t="s">
        <v>2086</v>
      </c>
      <c r="D1519" s="128">
        <v>2.17</v>
      </c>
    </row>
    <row r="1520" spans="1:4">
      <c r="A1520" s="130" t="s">
        <v>6256</v>
      </c>
      <c r="B1520" s="126" t="s">
        <v>6257</v>
      </c>
      <c r="C1520" s="127" t="s">
        <v>2086</v>
      </c>
      <c r="D1520" s="128">
        <v>83.27</v>
      </c>
    </row>
    <row r="1521" spans="1:4">
      <c r="A1521" s="130" t="s">
        <v>6258</v>
      </c>
      <c r="B1521" s="126" t="s">
        <v>6259</v>
      </c>
      <c r="C1521" s="127" t="s">
        <v>2086</v>
      </c>
      <c r="D1521" s="128">
        <v>35.299999999999997</v>
      </c>
    </row>
    <row r="1522" spans="1:4">
      <c r="A1522" s="130" t="s">
        <v>6260</v>
      </c>
      <c r="B1522" s="126" t="s">
        <v>6261</v>
      </c>
      <c r="C1522" s="127" t="s">
        <v>2086</v>
      </c>
      <c r="D1522" s="128">
        <v>196.23</v>
      </c>
    </row>
    <row r="1523" spans="1:4">
      <c r="A1523" s="130" t="s">
        <v>6262</v>
      </c>
      <c r="B1523" s="126" t="s">
        <v>6263</v>
      </c>
      <c r="C1523" s="127" t="s">
        <v>2086</v>
      </c>
      <c r="D1523" s="128">
        <v>102.53</v>
      </c>
    </row>
    <row r="1524" spans="1:4">
      <c r="A1524" s="130" t="s">
        <v>6264</v>
      </c>
      <c r="B1524" s="126" t="s">
        <v>6265</v>
      </c>
      <c r="C1524" s="127" t="s">
        <v>2086</v>
      </c>
      <c r="D1524" s="128">
        <v>72.010000000000005</v>
      </c>
    </row>
    <row r="1525" spans="1:4">
      <c r="A1525" s="130" t="s">
        <v>6266</v>
      </c>
      <c r="B1525" s="126" t="s">
        <v>6267</v>
      </c>
      <c r="C1525" s="127" t="s">
        <v>2086</v>
      </c>
      <c r="D1525" s="128">
        <v>148.66</v>
      </c>
    </row>
    <row r="1526" spans="1:4">
      <c r="A1526" s="130" t="s">
        <v>6268</v>
      </c>
      <c r="B1526" s="126" t="s">
        <v>6269</v>
      </c>
      <c r="C1526" s="127" t="s">
        <v>2086</v>
      </c>
      <c r="D1526" s="128">
        <v>69.33</v>
      </c>
    </row>
    <row r="1527" spans="1:4">
      <c r="A1527" s="130" t="s">
        <v>6270</v>
      </c>
      <c r="B1527" s="126" t="s">
        <v>6271</v>
      </c>
      <c r="C1527" s="127" t="s">
        <v>2086</v>
      </c>
      <c r="D1527" s="128">
        <v>50.04</v>
      </c>
    </row>
    <row r="1528" spans="1:4">
      <c r="A1528" s="130" t="s">
        <v>6272</v>
      </c>
      <c r="B1528" s="126" t="s">
        <v>6273</v>
      </c>
      <c r="C1528" s="127" t="s">
        <v>2086</v>
      </c>
      <c r="D1528" s="128">
        <v>258.88</v>
      </c>
    </row>
    <row r="1529" spans="1:4">
      <c r="A1529" s="130" t="s">
        <v>6274</v>
      </c>
      <c r="B1529" s="126" t="s">
        <v>6275</v>
      </c>
      <c r="C1529" s="127" t="s">
        <v>2086</v>
      </c>
      <c r="D1529" s="128">
        <v>130.27000000000001</v>
      </c>
    </row>
    <row r="1530" spans="1:4">
      <c r="A1530" s="130" t="s">
        <v>6276</v>
      </c>
      <c r="B1530" s="126" t="s">
        <v>6277</v>
      </c>
      <c r="C1530" s="127" t="s">
        <v>2086</v>
      </c>
      <c r="D1530" s="128">
        <v>85.43</v>
      </c>
    </row>
    <row r="1531" spans="1:4">
      <c r="A1531" s="130" t="s">
        <v>6278</v>
      </c>
      <c r="B1531" s="126" t="s">
        <v>6279</v>
      </c>
      <c r="C1531" s="127" t="s">
        <v>2086</v>
      </c>
      <c r="D1531" s="128">
        <v>102.3</v>
      </c>
    </row>
    <row r="1532" spans="1:4">
      <c r="A1532" s="130" t="s">
        <v>6280</v>
      </c>
      <c r="B1532" s="126" t="s">
        <v>6281</v>
      </c>
      <c r="C1532" s="127" t="s">
        <v>2086</v>
      </c>
      <c r="D1532" s="128">
        <v>58.37</v>
      </c>
    </row>
    <row r="1533" spans="1:4">
      <c r="A1533" s="130" t="s">
        <v>6282</v>
      </c>
      <c r="B1533" s="126" t="s">
        <v>6283</v>
      </c>
      <c r="C1533" s="127" t="s">
        <v>2086</v>
      </c>
      <c r="D1533" s="128">
        <v>39.08</v>
      </c>
    </row>
    <row r="1534" spans="1:4">
      <c r="A1534" s="130" t="s">
        <v>6284</v>
      </c>
      <c r="B1534" s="126" t="s">
        <v>6285</v>
      </c>
      <c r="C1534" s="127" t="s">
        <v>2086</v>
      </c>
      <c r="D1534" s="128">
        <v>16.260000000000002</v>
      </c>
    </row>
    <row r="1535" spans="1:4">
      <c r="A1535" s="130" t="s">
        <v>6286</v>
      </c>
      <c r="B1535" s="126" t="s">
        <v>6287</v>
      </c>
      <c r="C1535" s="127" t="s">
        <v>2086</v>
      </c>
      <c r="D1535" s="128">
        <v>33.299999999999997</v>
      </c>
    </row>
    <row r="1536" spans="1:4">
      <c r="A1536" s="130" t="s">
        <v>6288</v>
      </c>
      <c r="B1536" s="126" t="s">
        <v>6289</v>
      </c>
      <c r="C1536" s="127" t="s">
        <v>2086</v>
      </c>
      <c r="D1536" s="128">
        <v>32.76</v>
      </c>
    </row>
    <row r="1537" spans="1:4">
      <c r="A1537" s="130" t="s">
        <v>6290</v>
      </c>
      <c r="B1537" s="126" t="s">
        <v>6291</v>
      </c>
      <c r="C1537" s="127" t="s">
        <v>2086</v>
      </c>
      <c r="D1537" s="128">
        <v>141.19</v>
      </c>
    </row>
    <row r="1538" spans="1:4">
      <c r="A1538" s="130" t="s">
        <v>6292</v>
      </c>
      <c r="B1538" s="126" t="s">
        <v>6293</v>
      </c>
      <c r="C1538" s="127" t="s">
        <v>2086</v>
      </c>
      <c r="D1538" s="128">
        <v>77.040000000000006</v>
      </c>
    </row>
    <row r="1539" spans="1:4">
      <c r="A1539" s="130" t="s">
        <v>6294</v>
      </c>
      <c r="B1539" s="126" t="s">
        <v>6295</v>
      </c>
      <c r="C1539" s="127" t="s">
        <v>2086</v>
      </c>
      <c r="D1539" s="128">
        <v>54.62</v>
      </c>
    </row>
    <row r="1540" spans="1:4">
      <c r="A1540" s="130" t="s">
        <v>6296</v>
      </c>
      <c r="B1540" s="126" t="s">
        <v>6297</v>
      </c>
      <c r="C1540" s="127" t="s">
        <v>2086</v>
      </c>
      <c r="D1540" s="128">
        <v>230.29</v>
      </c>
    </row>
    <row r="1541" spans="1:4">
      <c r="A1541" s="130" t="s">
        <v>6298</v>
      </c>
      <c r="B1541" s="126" t="s">
        <v>6299</v>
      </c>
      <c r="C1541" s="127" t="s">
        <v>2086</v>
      </c>
      <c r="D1541" s="128">
        <v>117.53</v>
      </c>
    </row>
    <row r="1542" spans="1:4">
      <c r="A1542" s="130" t="s">
        <v>6300</v>
      </c>
      <c r="B1542" s="126" t="s">
        <v>6301</v>
      </c>
      <c r="C1542" s="127" t="s">
        <v>2086</v>
      </c>
      <c r="D1542" s="128">
        <v>78.92</v>
      </c>
    </row>
    <row r="1543" spans="1:4">
      <c r="A1543" s="130" t="s">
        <v>6302</v>
      </c>
      <c r="B1543" s="126" t="s">
        <v>6303</v>
      </c>
      <c r="C1543" s="127" t="s">
        <v>2086</v>
      </c>
      <c r="D1543" s="128">
        <v>77.19</v>
      </c>
    </row>
    <row r="1544" spans="1:4">
      <c r="A1544" s="130" t="s">
        <v>6304</v>
      </c>
      <c r="B1544" s="126" t="s">
        <v>6305</v>
      </c>
      <c r="C1544" s="127" t="s">
        <v>2086</v>
      </c>
      <c r="D1544" s="128">
        <v>46.67</v>
      </c>
    </row>
    <row r="1545" spans="1:4">
      <c r="A1545" s="127" t="s">
        <v>6306</v>
      </c>
      <c r="B1545" s="126" t="s">
        <v>6307</v>
      </c>
      <c r="C1545" s="127" t="s">
        <v>2086</v>
      </c>
      <c r="D1545" s="128">
        <v>30.8</v>
      </c>
    </row>
    <row r="1546" spans="1:4">
      <c r="A1546" s="125" t="s">
        <v>6308</v>
      </c>
      <c r="B1546" s="126"/>
      <c r="C1546" s="127"/>
      <c r="D1546" s="128"/>
    </row>
    <row r="1547" spans="1:4">
      <c r="A1547" s="129" t="s">
        <v>6309</v>
      </c>
      <c r="B1547" s="126"/>
      <c r="C1547" s="127"/>
      <c r="D1547" s="128"/>
    </row>
    <row r="1548" spans="1:4">
      <c r="A1548" s="130" t="s">
        <v>6310</v>
      </c>
      <c r="B1548" s="126" t="s">
        <v>6311</v>
      </c>
      <c r="C1548" s="127" t="s">
        <v>2086</v>
      </c>
      <c r="D1548" s="128">
        <v>507.96</v>
      </c>
    </row>
    <row r="1549" spans="1:4">
      <c r="A1549" s="130" t="s">
        <v>6312</v>
      </c>
      <c r="B1549" s="126" t="s">
        <v>6313</v>
      </c>
      <c r="C1549" s="127" t="s">
        <v>2086</v>
      </c>
      <c r="D1549" s="128">
        <v>121.69</v>
      </c>
    </row>
    <row r="1550" spans="1:4">
      <c r="A1550" s="130" t="s">
        <v>6314</v>
      </c>
      <c r="B1550" s="126" t="s">
        <v>6315</v>
      </c>
      <c r="C1550" s="127" t="s">
        <v>2086</v>
      </c>
      <c r="D1550" s="128">
        <v>65.97</v>
      </c>
    </row>
    <row r="1551" spans="1:4">
      <c r="A1551" s="130" t="s">
        <v>6316</v>
      </c>
      <c r="B1551" s="126" t="s">
        <v>6317</v>
      </c>
      <c r="C1551" s="127" t="s">
        <v>2086</v>
      </c>
      <c r="D1551" s="128">
        <v>38.32</v>
      </c>
    </row>
    <row r="1552" spans="1:4">
      <c r="A1552" s="130" t="s">
        <v>6318</v>
      </c>
      <c r="B1552" s="126" t="s">
        <v>6319</v>
      </c>
      <c r="C1552" s="127" t="s">
        <v>2087</v>
      </c>
      <c r="D1552" s="128">
        <v>22567.39</v>
      </c>
    </row>
    <row r="1553" spans="1:4">
      <c r="A1553" s="130" t="s">
        <v>6320</v>
      </c>
      <c r="B1553" s="126" t="s">
        <v>6321</v>
      </c>
      <c r="C1553" s="127" t="s">
        <v>2086</v>
      </c>
      <c r="D1553" s="128">
        <v>88.31</v>
      </c>
    </row>
    <row r="1554" spans="1:4">
      <c r="A1554" s="130" t="s">
        <v>6322</v>
      </c>
      <c r="B1554" s="126" t="s">
        <v>6323</v>
      </c>
      <c r="C1554" s="127" t="s">
        <v>2086</v>
      </c>
      <c r="D1554" s="128">
        <v>51.55</v>
      </c>
    </row>
    <row r="1555" spans="1:4">
      <c r="A1555" s="130" t="s">
        <v>6324</v>
      </c>
      <c r="B1555" s="126" t="s">
        <v>6325</v>
      </c>
      <c r="C1555" s="127" t="s">
        <v>2086</v>
      </c>
      <c r="D1555" s="128">
        <v>33</v>
      </c>
    </row>
    <row r="1556" spans="1:4">
      <c r="A1556" s="130" t="s">
        <v>6326</v>
      </c>
      <c r="B1556" s="126" t="s">
        <v>6327</v>
      </c>
      <c r="C1556" s="127" t="s">
        <v>2086</v>
      </c>
      <c r="D1556" s="128">
        <v>194.19</v>
      </c>
    </row>
    <row r="1557" spans="1:4">
      <c r="A1557" s="130" t="s">
        <v>6328</v>
      </c>
      <c r="B1557" s="126" t="s">
        <v>6329</v>
      </c>
      <c r="C1557" s="127" t="s">
        <v>2086</v>
      </c>
      <c r="D1557" s="128">
        <v>55.79</v>
      </c>
    </row>
    <row r="1558" spans="1:4">
      <c r="A1558" s="130" t="s">
        <v>6330</v>
      </c>
      <c r="B1558" s="126" t="s">
        <v>6331</v>
      </c>
      <c r="C1558" s="127" t="s">
        <v>2087</v>
      </c>
      <c r="D1558" s="128">
        <v>36067.660000000003</v>
      </c>
    </row>
    <row r="1559" spans="1:4">
      <c r="A1559" s="130" t="s">
        <v>6332</v>
      </c>
      <c r="B1559" s="126" t="s">
        <v>6333</v>
      </c>
      <c r="C1559" s="127" t="s">
        <v>2086</v>
      </c>
      <c r="D1559" s="128">
        <v>3.8</v>
      </c>
    </row>
    <row r="1560" spans="1:4">
      <c r="A1560" s="130" t="s">
        <v>6334</v>
      </c>
      <c r="B1560" s="126" t="s">
        <v>6335</v>
      </c>
      <c r="C1560" s="127" t="s">
        <v>2086</v>
      </c>
      <c r="D1560" s="128">
        <v>2.85</v>
      </c>
    </row>
    <row r="1561" spans="1:4">
      <c r="A1561" s="130" t="s">
        <v>6336</v>
      </c>
      <c r="B1561" s="126" t="s">
        <v>6337</v>
      </c>
      <c r="C1561" s="127" t="s">
        <v>2086</v>
      </c>
      <c r="D1561" s="128">
        <v>382.95</v>
      </c>
    </row>
    <row r="1562" spans="1:4">
      <c r="A1562" s="130" t="s">
        <v>6338</v>
      </c>
      <c r="B1562" s="126" t="s">
        <v>6339</v>
      </c>
      <c r="C1562" s="127" t="s">
        <v>2086</v>
      </c>
      <c r="D1562" s="128">
        <v>258.08</v>
      </c>
    </row>
    <row r="1563" spans="1:4">
      <c r="A1563" s="130" t="s">
        <v>6340</v>
      </c>
      <c r="B1563" s="126" t="s">
        <v>6341</v>
      </c>
      <c r="C1563" s="127" t="s">
        <v>2086</v>
      </c>
      <c r="D1563" s="128">
        <v>38.020000000000003</v>
      </c>
    </row>
    <row r="1564" spans="1:4">
      <c r="A1564" s="130" t="s">
        <v>6342</v>
      </c>
      <c r="B1564" s="126" t="s">
        <v>6343</v>
      </c>
      <c r="C1564" s="127" t="s">
        <v>2086</v>
      </c>
      <c r="D1564" s="128">
        <v>29.22</v>
      </c>
    </row>
    <row r="1565" spans="1:4">
      <c r="A1565" s="130" t="s">
        <v>6344</v>
      </c>
      <c r="B1565" s="126" t="s">
        <v>6345</v>
      </c>
      <c r="C1565" s="127" t="s">
        <v>2086</v>
      </c>
      <c r="D1565" s="128">
        <v>24.24</v>
      </c>
    </row>
    <row r="1566" spans="1:4">
      <c r="A1566" s="130" t="s">
        <v>6346</v>
      </c>
      <c r="B1566" s="126" t="s">
        <v>6347</v>
      </c>
      <c r="C1566" s="127" t="s">
        <v>2086</v>
      </c>
      <c r="D1566" s="128">
        <v>43.85</v>
      </c>
    </row>
    <row r="1567" spans="1:4">
      <c r="A1567" s="130" t="s">
        <v>6348</v>
      </c>
      <c r="B1567" s="126" t="s">
        <v>6349</v>
      </c>
      <c r="C1567" s="127" t="s">
        <v>2086</v>
      </c>
      <c r="D1567" s="128">
        <v>35.14</v>
      </c>
    </row>
    <row r="1568" spans="1:4">
      <c r="A1568" s="130" t="s">
        <v>6350</v>
      </c>
      <c r="B1568" s="126" t="s">
        <v>6351</v>
      </c>
      <c r="C1568" s="127" t="s">
        <v>2086</v>
      </c>
      <c r="D1568" s="128">
        <v>30.78</v>
      </c>
    </row>
    <row r="1569" spans="1:4">
      <c r="A1569" s="130" t="s">
        <v>6352</v>
      </c>
      <c r="B1569" s="126" t="s">
        <v>6353</v>
      </c>
      <c r="C1569" s="127" t="s">
        <v>2087</v>
      </c>
      <c r="D1569" s="128">
        <v>8167.67</v>
      </c>
    </row>
    <row r="1570" spans="1:4">
      <c r="A1570" s="130" t="s">
        <v>6354</v>
      </c>
      <c r="B1570" s="126" t="s">
        <v>6355</v>
      </c>
      <c r="C1570" s="127" t="s">
        <v>2086</v>
      </c>
      <c r="D1570" s="128">
        <v>74.77</v>
      </c>
    </row>
    <row r="1571" spans="1:4">
      <c r="A1571" s="130" t="s">
        <v>6356</v>
      </c>
      <c r="B1571" s="126" t="s">
        <v>6357</v>
      </c>
      <c r="C1571" s="127" t="s">
        <v>2086</v>
      </c>
      <c r="D1571" s="128">
        <v>45.85</v>
      </c>
    </row>
    <row r="1572" spans="1:4">
      <c r="A1572" s="130" t="s">
        <v>6358</v>
      </c>
      <c r="B1572" s="126" t="s">
        <v>6359</v>
      </c>
      <c r="C1572" s="127" t="s">
        <v>2086</v>
      </c>
      <c r="D1572" s="128">
        <v>31.57</v>
      </c>
    </row>
    <row r="1573" spans="1:4">
      <c r="A1573" s="130" t="s">
        <v>6360</v>
      </c>
      <c r="B1573" s="126" t="s">
        <v>6361</v>
      </c>
      <c r="C1573" s="127" t="s">
        <v>2086</v>
      </c>
      <c r="D1573" s="128">
        <v>102.64</v>
      </c>
    </row>
    <row r="1574" spans="1:4">
      <c r="A1574" s="130" t="s">
        <v>6362</v>
      </c>
      <c r="B1574" s="126" t="s">
        <v>6363</v>
      </c>
      <c r="C1574" s="127" t="s">
        <v>2086</v>
      </c>
      <c r="D1574" s="128">
        <v>60.89</v>
      </c>
    </row>
    <row r="1575" spans="1:4">
      <c r="A1575" s="130" t="s">
        <v>6364</v>
      </c>
      <c r="B1575" s="126" t="s">
        <v>6365</v>
      </c>
      <c r="C1575" s="127" t="s">
        <v>2086</v>
      </c>
      <c r="D1575" s="128">
        <v>50.99</v>
      </c>
    </row>
    <row r="1576" spans="1:4">
      <c r="A1576" s="130" t="s">
        <v>6366</v>
      </c>
      <c r="B1576" s="126" t="s">
        <v>6367</v>
      </c>
      <c r="C1576" s="127" t="s">
        <v>2087</v>
      </c>
      <c r="D1576" s="128">
        <v>19044.37</v>
      </c>
    </row>
    <row r="1577" spans="1:4">
      <c r="A1577" s="130" t="s">
        <v>6368</v>
      </c>
      <c r="B1577" s="126" t="s">
        <v>6369</v>
      </c>
      <c r="C1577" s="127" t="s">
        <v>2086</v>
      </c>
      <c r="D1577" s="128">
        <v>4.12</v>
      </c>
    </row>
    <row r="1578" spans="1:4">
      <c r="A1578" s="130" t="s">
        <v>6370</v>
      </c>
      <c r="B1578" s="126" t="s">
        <v>6371</v>
      </c>
      <c r="C1578" s="127" t="s">
        <v>2086</v>
      </c>
      <c r="D1578" s="128">
        <v>2.68</v>
      </c>
    </row>
    <row r="1579" spans="1:4">
      <c r="A1579" s="130" t="s">
        <v>6372</v>
      </c>
      <c r="B1579" s="126" t="s">
        <v>6373</v>
      </c>
      <c r="C1579" s="127" t="s">
        <v>2086</v>
      </c>
      <c r="D1579" s="128">
        <v>94.37</v>
      </c>
    </row>
    <row r="1580" spans="1:4">
      <c r="A1580" s="130" t="s">
        <v>6374</v>
      </c>
      <c r="B1580" s="126" t="s">
        <v>6375</v>
      </c>
      <c r="C1580" s="127" t="s">
        <v>2086</v>
      </c>
      <c r="D1580" s="128">
        <v>54.56</v>
      </c>
    </row>
    <row r="1581" spans="1:4">
      <c r="A1581" s="130" t="s">
        <v>6376</v>
      </c>
      <c r="B1581" s="126" t="s">
        <v>6377</v>
      </c>
      <c r="C1581" s="127" t="s">
        <v>2086</v>
      </c>
      <c r="D1581" s="128">
        <v>35.880000000000003</v>
      </c>
    </row>
    <row r="1582" spans="1:4">
      <c r="A1582" s="130" t="s">
        <v>6378</v>
      </c>
      <c r="B1582" s="126" t="s">
        <v>6379</v>
      </c>
      <c r="C1582" s="127" t="s">
        <v>2086</v>
      </c>
      <c r="D1582" s="128">
        <v>55.25</v>
      </c>
    </row>
    <row r="1583" spans="1:4">
      <c r="A1583" s="130" t="s">
        <v>6380</v>
      </c>
      <c r="B1583" s="126" t="s">
        <v>6381</v>
      </c>
      <c r="C1583" s="127" t="s">
        <v>2086</v>
      </c>
      <c r="D1583" s="128">
        <v>37.96</v>
      </c>
    </row>
    <row r="1584" spans="1:4">
      <c r="A1584" s="130" t="s">
        <v>6382</v>
      </c>
      <c r="B1584" s="126" t="s">
        <v>6383</v>
      </c>
      <c r="C1584" s="127" t="s">
        <v>2086</v>
      </c>
      <c r="D1584" s="128">
        <v>31.12</v>
      </c>
    </row>
    <row r="1585" spans="1:4">
      <c r="A1585" s="130" t="s">
        <v>6384</v>
      </c>
      <c r="B1585" s="126" t="s">
        <v>6385</v>
      </c>
      <c r="C1585" s="127" t="s">
        <v>2086</v>
      </c>
      <c r="D1585" s="128">
        <v>6.01</v>
      </c>
    </row>
    <row r="1586" spans="1:4">
      <c r="A1586" s="130" t="s">
        <v>6386</v>
      </c>
      <c r="B1586" s="126" t="s">
        <v>6387</v>
      </c>
      <c r="C1586" s="127" t="s">
        <v>2086</v>
      </c>
      <c r="D1586" s="128">
        <v>2.1800000000000002</v>
      </c>
    </row>
    <row r="1587" spans="1:4">
      <c r="A1587" s="130" t="s">
        <v>6388</v>
      </c>
      <c r="B1587" s="126" t="s">
        <v>6389</v>
      </c>
      <c r="C1587" s="127" t="s">
        <v>2086</v>
      </c>
      <c r="D1587" s="128">
        <v>223.35</v>
      </c>
    </row>
    <row r="1588" spans="1:4">
      <c r="A1588" s="130" t="s">
        <v>6390</v>
      </c>
      <c r="B1588" s="126" t="s">
        <v>6391</v>
      </c>
      <c r="C1588" s="127" t="s">
        <v>2086</v>
      </c>
      <c r="D1588" s="128">
        <v>173.9</v>
      </c>
    </row>
    <row r="1589" spans="1:4">
      <c r="A1589" s="130" t="s">
        <v>6392</v>
      </c>
      <c r="B1589" s="126" t="s">
        <v>6393</v>
      </c>
      <c r="C1589" s="127" t="s">
        <v>2086</v>
      </c>
      <c r="D1589" s="128">
        <v>3721.84</v>
      </c>
    </row>
    <row r="1590" spans="1:4">
      <c r="A1590" s="130" t="s">
        <v>6394</v>
      </c>
      <c r="B1590" s="126" t="s">
        <v>6393</v>
      </c>
      <c r="C1590" s="127" t="s">
        <v>2086</v>
      </c>
      <c r="D1590" s="128">
        <v>529.9</v>
      </c>
    </row>
    <row r="1591" spans="1:4">
      <c r="A1591" s="130" t="s">
        <v>6395</v>
      </c>
      <c r="B1591" s="126" t="s">
        <v>6396</v>
      </c>
      <c r="C1591" s="127" t="s">
        <v>2086</v>
      </c>
      <c r="D1591" s="128">
        <v>8.5500000000000007</v>
      </c>
    </row>
    <row r="1592" spans="1:4">
      <c r="A1592" s="130" t="s">
        <v>6397</v>
      </c>
      <c r="B1592" s="126" t="s">
        <v>6398</v>
      </c>
      <c r="C1592" s="127" t="s">
        <v>2086</v>
      </c>
      <c r="D1592" s="128">
        <v>3.42</v>
      </c>
    </row>
    <row r="1593" spans="1:4">
      <c r="A1593" s="130" t="s">
        <v>6399</v>
      </c>
      <c r="B1593" s="126" t="s">
        <v>6400</v>
      </c>
      <c r="C1593" s="127" t="s">
        <v>2086</v>
      </c>
      <c r="D1593" s="128">
        <v>220.42</v>
      </c>
    </row>
    <row r="1594" spans="1:4">
      <c r="A1594" s="130" t="s">
        <v>6401</v>
      </c>
      <c r="B1594" s="126" t="s">
        <v>6402</v>
      </c>
      <c r="C1594" s="127" t="s">
        <v>2086</v>
      </c>
      <c r="D1594" s="128">
        <v>111.93</v>
      </c>
    </row>
    <row r="1595" spans="1:4">
      <c r="A1595" s="130" t="s">
        <v>6403</v>
      </c>
      <c r="B1595" s="126" t="s">
        <v>6404</v>
      </c>
      <c r="C1595" s="127" t="s">
        <v>2086</v>
      </c>
      <c r="D1595" s="128">
        <v>88</v>
      </c>
    </row>
    <row r="1596" spans="1:4">
      <c r="A1596" s="130" t="s">
        <v>6405</v>
      </c>
      <c r="B1596" s="126" t="s">
        <v>6406</v>
      </c>
      <c r="C1596" s="127" t="s">
        <v>2086</v>
      </c>
      <c r="D1596" s="128">
        <v>205.65</v>
      </c>
    </row>
    <row r="1597" spans="1:4">
      <c r="A1597" s="130" t="s">
        <v>6407</v>
      </c>
      <c r="B1597" s="126" t="s">
        <v>6408</v>
      </c>
      <c r="C1597" s="127" t="s">
        <v>2086</v>
      </c>
      <c r="D1597" s="128">
        <v>106.01</v>
      </c>
    </row>
    <row r="1598" spans="1:4">
      <c r="A1598" s="130" t="s">
        <v>6409</v>
      </c>
      <c r="B1598" s="126" t="s">
        <v>6410</v>
      </c>
      <c r="C1598" s="127" t="s">
        <v>2086</v>
      </c>
      <c r="D1598" s="128">
        <v>81.849999999999994</v>
      </c>
    </row>
    <row r="1599" spans="1:4">
      <c r="A1599" s="130" t="s">
        <v>6411</v>
      </c>
      <c r="B1599" s="126" t="s">
        <v>6412</v>
      </c>
      <c r="C1599" s="127" t="s">
        <v>2087</v>
      </c>
      <c r="D1599" s="128">
        <v>36230.1</v>
      </c>
    </row>
    <row r="1600" spans="1:4">
      <c r="A1600" s="130" t="s">
        <v>6413</v>
      </c>
      <c r="B1600" s="126" t="s">
        <v>6414</v>
      </c>
      <c r="C1600" s="127" t="s">
        <v>2086</v>
      </c>
      <c r="D1600" s="128">
        <v>1.98</v>
      </c>
    </row>
    <row r="1601" spans="1:4">
      <c r="A1601" s="130" t="s">
        <v>6415</v>
      </c>
      <c r="B1601" s="126" t="s">
        <v>6416</v>
      </c>
      <c r="C1601" s="127" t="s">
        <v>2086</v>
      </c>
      <c r="D1601" s="128">
        <v>229.16</v>
      </c>
    </row>
    <row r="1602" spans="1:4">
      <c r="A1602" s="127" t="s">
        <v>6417</v>
      </c>
      <c r="B1602" s="126" t="s">
        <v>6418</v>
      </c>
      <c r="C1602" s="127" t="s">
        <v>2086</v>
      </c>
      <c r="D1602" s="128">
        <v>74.92</v>
      </c>
    </row>
    <row r="1603" spans="1:4">
      <c r="A1603" s="125" t="s">
        <v>6419</v>
      </c>
      <c r="B1603" s="126"/>
      <c r="C1603" s="127"/>
      <c r="D1603" s="128"/>
    </row>
    <row r="1604" spans="1:4">
      <c r="A1604" s="129" t="s">
        <v>6420</v>
      </c>
      <c r="B1604" s="126"/>
      <c r="C1604" s="127"/>
      <c r="D1604" s="128"/>
    </row>
    <row r="1605" spans="1:4">
      <c r="A1605" s="130" t="s">
        <v>6421</v>
      </c>
      <c r="B1605" s="126" t="s">
        <v>6422</v>
      </c>
      <c r="C1605" s="127" t="s">
        <v>2086</v>
      </c>
      <c r="D1605" s="128">
        <v>128.58000000000001</v>
      </c>
    </row>
    <row r="1606" spans="1:4">
      <c r="A1606" s="130" t="s">
        <v>6423</v>
      </c>
      <c r="B1606" s="126" t="s">
        <v>6424</v>
      </c>
      <c r="C1606" s="127" t="s">
        <v>2086</v>
      </c>
      <c r="D1606" s="128">
        <v>113.21</v>
      </c>
    </row>
    <row r="1607" spans="1:4">
      <c r="A1607" s="130" t="s">
        <v>6425</v>
      </c>
      <c r="B1607" s="126" t="s">
        <v>6426</v>
      </c>
      <c r="C1607" s="127" t="s">
        <v>2086</v>
      </c>
      <c r="D1607" s="128">
        <v>103</v>
      </c>
    </row>
    <row r="1608" spans="1:4">
      <c r="A1608" s="130" t="s">
        <v>6427</v>
      </c>
      <c r="B1608" s="126" t="s">
        <v>6428</v>
      </c>
      <c r="C1608" s="127" t="s">
        <v>2086</v>
      </c>
      <c r="D1608" s="128">
        <v>136.27000000000001</v>
      </c>
    </row>
    <row r="1609" spans="1:4">
      <c r="A1609" s="130" t="s">
        <v>6429</v>
      </c>
      <c r="B1609" s="126" t="s">
        <v>6430</v>
      </c>
      <c r="C1609" s="127" t="s">
        <v>2086</v>
      </c>
      <c r="D1609" s="128">
        <v>117.16</v>
      </c>
    </row>
    <row r="1610" spans="1:4">
      <c r="A1610" s="130" t="s">
        <v>6431</v>
      </c>
      <c r="B1610" s="126" t="s">
        <v>6432</v>
      </c>
      <c r="C1610" s="127" t="s">
        <v>2086</v>
      </c>
      <c r="D1610" s="128">
        <v>104.45</v>
      </c>
    </row>
    <row r="1611" spans="1:4">
      <c r="A1611" s="130" t="s">
        <v>6433</v>
      </c>
      <c r="B1611" s="126" t="s">
        <v>6434</v>
      </c>
      <c r="C1611" s="127" t="s">
        <v>2086</v>
      </c>
      <c r="D1611" s="128">
        <v>144.01</v>
      </c>
    </row>
    <row r="1612" spans="1:4">
      <c r="A1612" s="130" t="s">
        <v>6435</v>
      </c>
      <c r="B1612" s="126" t="s">
        <v>6436</v>
      </c>
      <c r="C1612" s="127" t="s">
        <v>2086</v>
      </c>
      <c r="D1612" s="128">
        <v>121.15</v>
      </c>
    </row>
    <row r="1613" spans="1:4">
      <c r="A1613" s="130" t="s">
        <v>6437</v>
      </c>
      <c r="B1613" s="126" t="s">
        <v>6438</v>
      </c>
      <c r="C1613" s="127" t="s">
        <v>2086</v>
      </c>
      <c r="D1613" s="128">
        <v>105.95</v>
      </c>
    </row>
    <row r="1614" spans="1:4">
      <c r="A1614" s="130" t="s">
        <v>6439</v>
      </c>
      <c r="B1614" s="126" t="s">
        <v>6440</v>
      </c>
      <c r="C1614" s="127" t="s">
        <v>2086</v>
      </c>
      <c r="D1614" s="128">
        <v>173.25</v>
      </c>
    </row>
    <row r="1615" spans="1:4">
      <c r="A1615" s="130" t="s">
        <v>6441</v>
      </c>
      <c r="B1615" s="126" t="s">
        <v>6442</v>
      </c>
      <c r="C1615" s="127" t="s">
        <v>2086</v>
      </c>
      <c r="D1615" s="128">
        <v>146.44999999999999</v>
      </c>
    </row>
    <row r="1616" spans="1:4">
      <c r="A1616" s="130" t="s">
        <v>6443</v>
      </c>
      <c r="B1616" s="126" t="s">
        <v>6444</v>
      </c>
      <c r="C1616" s="127" t="s">
        <v>2086</v>
      </c>
      <c r="D1616" s="128">
        <v>128.76</v>
      </c>
    </row>
    <row r="1617" spans="1:4">
      <c r="A1617" s="130" t="s">
        <v>6445</v>
      </c>
      <c r="B1617" s="126" t="s">
        <v>6446</v>
      </c>
      <c r="C1617" s="127" t="s">
        <v>2086</v>
      </c>
      <c r="D1617" s="128">
        <v>196.74</v>
      </c>
    </row>
    <row r="1618" spans="1:4">
      <c r="A1618" s="130" t="s">
        <v>6447</v>
      </c>
      <c r="B1618" s="126" t="s">
        <v>6448</v>
      </c>
      <c r="C1618" s="127" t="s">
        <v>2086</v>
      </c>
      <c r="D1618" s="128">
        <v>166.06</v>
      </c>
    </row>
    <row r="1619" spans="1:4">
      <c r="A1619" s="130" t="s">
        <v>6449</v>
      </c>
      <c r="B1619" s="126" t="s">
        <v>6450</v>
      </c>
      <c r="C1619" s="127" t="s">
        <v>2086</v>
      </c>
      <c r="D1619" s="128">
        <v>145.88</v>
      </c>
    </row>
    <row r="1620" spans="1:4">
      <c r="A1620" s="130" t="s">
        <v>6451</v>
      </c>
      <c r="B1620" s="126" t="s">
        <v>6452</v>
      </c>
      <c r="C1620" s="127" t="s">
        <v>2086</v>
      </c>
      <c r="D1620" s="128">
        <v>19.440000000000001</v>
      </c>
    </row>
    <row r="1621" spans="1:4">
      <c r="A1621" s="127" t="s">
        <v>6453</v>
      </c>
      <c r="B1621" s="126" t="s">
        <v>6454</v>
      </c>
      <c r="C1621" s="127" t="s">
        <v>2086</v>
      </c>
      <c r="D1621" s="128">
        <v>14.48</v>
      </c>
    </row>
    <row r="1622" spans="1:4">
      <c r="A1622" s="125" t="s">
        <v>6455</v>
      </c>
      <c r="B1622" s="126"/>
      <c r="C1622" s="127"/>
      <c r="D1622" s="128"/>
    </row>
    <row r="1623" spans="1:4">
      <c r="A1623" s="129" t="s">
        <v>6456</v>
      </c>
      <c r="B1623" s="126"/>
      <c r="C1623" s="127"/>
      <c r="D1623" s="128"/>
    </row>
    <row r="1624" spans="1:4">
      <c r="A1624" s="130" t="s">
        <v>6457</v>
      </c>
      <c r="B1624" s="126" t="s">
        <v>6458</v>
      </c>
      <c r="C1624" s="127" t="s">
        <v>2086</v>
      </c>
      <c r="D1624" s="128">
        <v>2.96</v>
      </c>
    </row>
    <row r="1625" spans="1:4">
      <c r="A1625" s="130" t="s">
        <v>6459</v>
      </c>
      <c r="B1625" s="126" t="s">
        <v>6460</v>
      </c>
      <c r="C1625" s="127" t="s">
        <v>2086</v>
      </c>
      <c r="D1625" s="128">
        <v>0.3</v>
      </c>
    </row>
    <row r="1626" spans="1:4">
      <c r="A1626" s="130" t="s">
        <v>6461</v>
      </c>
      <c r="B1626" s="126" t="s">
        <v>6462</v>
      </c>
      <c r="C1626" s="127" t="s">
        <v>2086</v>
      </c>
      <c r="D1626" s="128">
        <v>6.73</v>
      </c>
    </row>
    <row r="1627" spans="1:4">
      <c r="A1627" s="130" t="s">
        <v>6463</v>
      </c>
      <c r="B1627" s="126" t="s">
        <v>6464</v>
      </c>
      <c r="C1627" s="127" t="s">
        <v>2086</v>
      </c>
      <c r="D1627" s="128">
        <v>0.62</v>
      </c>
    </row>
    <row r="1628" spans="1:4">
      <c r="A1628" s="130" t="s">
        <v>6465</v>
      </c>
      <c r="B1628" s="126" t="s">
        <v>6466</v>
      </c>
      <c r="C1628" s="127" t="s">
        <v>2086</v>
      </c>
      <c r="D1628" s="128">
        <v>10.81</v>
      </c>
    </row>
    <row r="1629" spans="1:4">
      <c r="A1629" s="130" t="s">
        <v>6467</v>
      </c>
      <c r="B1629" s="126" t="s">
        <v>6468</v>
      </c>
      <c r="C1629" s="127" t="s">
        <v>2086</v>
      </c>
      <c r="D1629" s="128">
        <v>3.32</v>
      </c>
    </row>
    <row r="1630" spans="1:4">
      <c r="A1630" s="130" t="s">
        <v>6469</v>
      </c>
      <c r="B1630" s="126" t="s">
        <v>6470</v>
      </c>
      <c r="C1630" s="127" t="s">
        <v>2086</v>
      </c>
      <c r="D1630" s="128">
        <v>24.51</v>
      </c>
    </row>
    <row r="1631" spans="1:4">
      <c r="A1631" s="130" t="s">
        <v>6471</v>
      </c>
      <c r="B1631" s="126" t="s">
        <v>6472</v>
      </c>
      <c r="C1631" s="127" t="s">
        <v>2086</v>
      </c>
      <c r="D1631" s="128">
        <v>7.41</v>
      </c>
    </row>
    <row r="1632" spans="1:4">
      <c r="A1632" s="130" t="s">
        <v>6473</v>
      </c>
      <c r="B1632" s="126" t="s">
        <v>6474</v>
      </c>
      <c r="C1632" s="127" t="s">
        <v>2086</v>
      </c>
      <c r="D1632" s="128">
        <v>1.57</v>
      </c>
    </row>
    <row r="1633" spans="1:4">
      <c r="A1633" s="127" t="s">
        <v>6475</v>
      </c>
      <c r="B1633" s="126" t="s">
        <v>6476</v>
      </c>
      <c r="C1633" s="127" t="s">
        <v>2086</v>
      </c>
      <c r="D1633" s="128">
        <v>0.36</v>
      </c>
    </row>
    <row r="1634" spans="1:4">
      <c r="A1634" s="125" t="s">
        <v>6477</v>
      </c>
      <c r="B1634" s="126"/>
      <c r="C1634" s="127"/>
      <c r="D1634" s="128"/>
    </row>
    <row r="1635" spans="1:4">
      <c r="A1635" s="129" t="s">
        <v>6478</v>
      </c>
      <c r="B1635" s="126"/>
      <c r="C1635" s="127"/>
      <c r="D1635" s="128"/>
    </row>
    <row r="1636" spans="1:4">
      <c r="A1636" s="130" t="s">
        <v>6479</v>
      </c>
      <c r="B1636" s="126" t="s">
        <v>6480</v>
      </c>
      <c r="C1636" s="127" t="s">
        <v>2086</v>
      </c>
      <c r="D1636" s="128">
        <v>431.54</v>
      </c>
    </row>
    <row r="1637" spans="1:4">
      <c r="A1637" s="130" t="s">
        <v>6481</v>
      </c>
      <c r="B1637" s="126" t="s">
        <v>6482</v>
      </c>
      <c r="C1637" s="127" t="s">
        <v>2086</v>
      </c>
      <c r="D1637" s="128">
        <v>277.51</v>
      </c>
    </row>
    <row r="1638" spans="1:4">
      <c r="A1638" s="127" t="s">
        <v>6483</v>
      </c>
      <c r="B1638" s="126" t="s">
        <v>6484</v>
      </c>
      <c r="C1638" s="127" t="s">
        <v>2086</v>
      </c>
      <c r="D1638" s="128">
        <v>251.41</v>
      </c>
    </row>
    <row r="1639" spans="1:4">
      <c r="A1639" s="129" t="s">
        <v>6485</v>
      </c>
      <c r="B1639" s="126"/>
      <c r="C1639" s="127"/>
      <c r="D1639" s="128"/>
    </row>
    <row r="1640" spans="1:4">
      <c r="A1640" s="130" t="s">
        <v>6486</v>
      </c>
      <c r="B1640" s="126" t="s">
        <v>6487</v>
      </c>
      <c r="C1640" s="127" t="s">
        <v>2081</v>
      </c>
      <c r="D1640" s="128">
        <v>3635.32</v>
      </c>
    </row>
    <row r="1641" spans="1:4">
      <c r="A1641" s="130" t="s">
        <v>6488</v>
      </c>
      <c r="B1641" s="126" t="s">
        <v>6489</v>
      </c>
      <c r="C1641" s="127" t="s">
        <v>2081</v>
      </c>
      <c r="D1641" s="128">
        <v>5679.25</v>
      </c>
    </row>
    <row r="1642" spans="1:4">
      <c r="A1642" s="130" t="s">
        <v>6490</v>
      </c>
      <c r="B1642" s="126" t="s">
        <v>6491</v>
      </c>
      <c r="C1642" s="127" t="s">
        <v>2081</v>
      </c>
      <c r="D1642" s="128">
        <v>5844.08</v>
      </c>
    </row>
    <row r="1643" spans="1:4">
      <c r="A1643" s="130" t="s">
        <v>6492</v>
      </c>
      <c r="B1643" s="126" t="s">
        <v>6493</v>
      </c>
      <c r="C1643" s="127" t="s">
        <v>2086</v>
      </c>
      <c r="D1643" s="128">
        <v>8.09</v>
      </c>
    </row>
    <row r="1644" spans="1:4">
      <c r="A1644" s="130" t="s">
        <v>6494</v>
      </c>
      <c r="B1644" s="126" t="s">
        <v>6495</v>
      </c>
      <c r="C1644" s="127" t="s">
        <v>2086</v>
      </c>
      <c r="D1644" s="128">
        <v>2.98</v>
      </c>
    </row>
    <row r="1645" spans="1:4">
      <c r="A1645" s="130" t="s">
        <v>6496</v>
      </c>
      <c r="B1645" s="126" t="s">
        <v>6497</v>
      </c>
      <c r="C1645" s="127" t="s">
        <v>2081</v>
      </c>
      <c r="D1645" s="128">
        <v>16975.5</v>
      </c>
    </row>
    <row r="1646" spans="1:4">
      <c r="A1646" s="130" t="s">
        <v>6498</v>
      </c>
      <c r="B1646" s="126" t="s">
        <v>6499</v>
      </c>
      <c r="C1646" s="127" t="s">
        <v>2081</v>
      </c>
      <c r="D1646" s="128">
        <v>17000</v>
      </c>
    </row>
    <row r="1647" spans="1:4">
      <c r="A1647" s="130" t="s">
        <v>6500</v>
      </c>
      <c r="B1647" s="126" t="s">
        <v>6501</v>
      </c>
      <c r="C1647" s="127" t="s">
        <v>2081</v>
      </c>
      <c r="D1647" s="128">
        <v>6984.29</v>
      </c>
    </row>
    <row r="1648" spans="1:4">
      <c r="A1648" s="130" t="s">
        <v>6502</v>
      </c>
      <c r="B1648" s="126" t="s">
        <v>6503</v>
      </c>
      <c r="C1648" s="127" t="s">
        <v>2081</v>
      </c>
      <c r="D1648" s="128">
        <v>13125</v>
      </c>
    </row>
    <row r="1649" spans="1:4">
      <c r="A1649" s="130" t="s">
        <v>6504</v>
      </c>
      <c r="B1649" s="126" t="s">
        <v>6505</v>
      </c>
      <c r="C1649" s="127" t="s">
        <v>2081</v>
      </c>
      <c r="D1649" s="128">
        <v>18799.22</v>
      </c>
    </row>
    <row r="1650" spans="1:4">
      <c r="A1650" s="130" t="s">
        <v>6506</v>
      </c>
      <c r="B1650" s="126" t="s">
        <v>6507</v>
      </c>
      <c r="C1650" s="127" t="s">
        <v>2081</v>
      </c>
      <c r="D1650" s="128">
        <v>17615.03</v>
      </c>
    </row>
    <row r="1651" spans="1:4">
      <c r="A1651" s="130" t="s">
        <v>6508</v>
      </c>
      <c r="B1651" s="126" t="s">
        <v>6509</v>
      </c>
      <c r="C1651" s="127" t="s">
        <v>2081</v>
      </c>
      <c r="D1651" s="128">
        <v>22000</v>
      </c>
    </row>
    <row r="1652" spans="1:4">
      <c r="A1652" s="130" t="s">
        <v>6510</v>
      </c>
      <c r="B1652" s="126" t="s">
        <v>6511</v>
      </c>
      <c r="C1652" s="127" t="s">
        <v>2081</v>
      </c>
      <c r="D1652" s="128">
        <v>7955</v>
      </c>
    </row>
    <row r="1653" spans="1:4">
      <c r="A1653" s="130" t="s">
        <v>6512</v>
      </c>
      <c r="B1653" s="126" t="s">
        <v>6513</v>
      </c>
      <c r="C1653" s="127" t="s">
        <v>2081</v>
      </c>
      <c r="D1653" s="128">
        <v>7955</v>
      </c>
    </row>
    <row r="1654" spans="1:4">
      <c r="A1654" s="130" t="s">
        <v>6514</v>
      </c>
      <c r="B1654" s="126" t="s">
        <v>6515</v>
      </c>
      <c r="C1654" s="127" t="s">
        <v>2081</v>
      </c>
      <c r="D1654" s="128">
        <v>5208.5600000000004</v>
      </c>
    </row>
    <row r="1655" spans="1:4">
      <c r="A1655" s="130" t="s">
        <v>6516</v>
      </c>
      <c r="B1655" s="126" t="s">
        <v>6517</v>
      </c>
      <c r="C1655" s="127" t="s">
        <v>2081</v>
      </c>
      <c r="D1655" s="128">
        <v>10974.63</v>
      </c>
    </row>
    <row r="1656" spans="1:4">
      <c r="A1656" s="130" t="s">
        <v>6518</v>
      </c>
      <c r="B1656" s="126" t="s">
        <v>6519</v>
      </c>
      <c r="C1656" s="127" t="s">
        <v>2081</v>
      </c>
      <c r="D1656" s="128">
        <v>35214.35</v>
      </c>
    </row>
    <row r="1657" spans="1:4">
      <c r="A1657" s="130" t="s">
        <v>6520</v>
      </c>
      <c r="B1657" s="126" t="s">
        <v>6521</v>
      </c>
      <c r="C1657" s="127" t="s">
        <v>2081</v>
      </c>
      <c r="D1657" s="128">
        <v>65462</v>
      </c>
    </row>
    <row r="1658" spans="1:4">
      <c r="A1658" s="130" t="s">
        <v>6522</v>
      </c>
      <c r="B1658" s="126" t="s">
        <v>6523</v>
      </c>
      <c r="C1658" s="127" t="s">
        <v>2086</v>
      </c>
      <c r="D1658" s="128">
        <v>3.37</v>
      </c>
    </row>
    <row r="1659" spans="1:4">
      <c r="A1659" s="130" t="s">
        <v>6524</v>
      </c>
      <c r="B1659" s="126" t="s">
        <v>6525</v>
      </c>
      <c r="C1659" s="127" t="s">
        <v>2086</v>
      </c>
      <c r="D1659" s="128">
        <v>0.4</v>
      </c>
    </row>
    <row r="1660" spans="1:4">
      <c r="A1660" s="130" t="s">
        <v>6526</v>
      </c>
      <c r="B1660" s="126" t="s">
        <v>6527</v>
      </c>
      <c r="C1660" s="127" t="s">
        <v>2086</v>
      </c>
      <c r="D1660" s="128">
        <v>18.36</v>
      </c>
    </row>
    <row r="1661" spans="1:4">
      <c r="A1661" s="130" t="s">
        <v>6528</v>
      </c>
      <c r="B1661" s="126" t="s">
        <v>6529</v>
      </c>
      <c r="C1661" s="127" t="s">
        <v>2086</v>
      </c>
      <c r="D1661" s="128">
        <v>10.23</v>
      </c>
    </row>
    <row r="1662" spans="1:4">
      <c r="A1662" s="130" t="s">
        <v>6530</v>
      </c>
      <c r="B1662" s="126" t="s">
        <v>6531</v>
      </c>
      <c r="C1662" s="127" t="s">
        <v>2081</v>
      </c>
      <c r="D1662" s="128">
        <v>2850</v>
      </c>
    </row>
    <row r="1663" spans="1:4">
      <c r="A1663" s="130" t="s">
        <v>6532</v>
      </c>
      <c r="B1663" s="126" t="s">
        <v>6533</v>
      </c>
      <c r="C1663" s="127" t="s">
        <v>2081</v>
      </c>
      <c r="D1663" s="128">
        <v>357.5</v>
      </c>
    </row>
    <row r="1664" spans="1:4">
      <c r="A1664" s="130" t="s">
        <v>6534</v>
      </c>
      <c r="B1664" s="126" t="s">
        <v>6535</v>
      </c>
      <c r="C1664" s="127" t="s">
        <v>2081</v>
      </c>
      <c r="D1664" s="128">
        <v>1761.59</v>
      </c>
    </row>
    <row r="1665" spans="1:4">
      <c r="A1665" s="130" t="s">
        <v>6536</v>
      </c>
      <c r="B1665" s="126" t="s">
        <v>6537</v>
      </c>
      <c r="C1665" s="127" t="s">
        <v>2081</v>
      </c>
      <c r="D1665" s="128">
        <v>736.04</v>
      </c>
    </row>
    <row r="1666" spans="1:4">
      <c r="A1666" s="130" t="s">
        <v>6538</v>
      </c>
      <c r="B1666" s="126" t="s">
        <v>6539</v>
      </c>
      <c r="C1666" s="127" t="s">
        <v>2081</v>
      </c>
      <c r="D1666" s="128">
        <v>460.58</v>
      </c>
    </row>
    <row r="1667" spans="1:4">
      <c r="A1667" s="130" t="s">
        <v>6540</v>
      </c>
      <c r="B1667" s="126" t="s">
        <v>6541</v>
      </c>
      <c r="C1667" s="127" t="s">
        <v>2081</v>
      </c>
      <c r="D1667" s="128">
        <v>2783.55</v>
      </c>
    </row>
    <row r="1668" spans="1:4">
      <c r="A1668" s="130" t="s">
        <v>6542</v>
      </c>
      <c r="B1668" s="126" t="s">
        <v>6543</v>
      </c>
      <c r="C1668" s="127" t="s">
        <v>2081</v>
      </c>
      <c r="D1668" s="128">
        <v>1667.56</v>
      </c>
    </row>
    <row r="1669" spans="1:4">
      <c r="A1669" s="130" t="s">
        <v>6544</v>
      </c>
      <c r="B1669" s="126" t="s">
        <v>6545</v>
      </c>
      <c r="C1669" s="127" t="s">
        <v>2081</v>
      </c>
      <c r="D1669" s="128">
        <v>1092.5</v>
      </c>
    </row>
    <row r="1670" spans="1:4">
      <c r="A1670" s="130" t="s">
        <v>6546</v>
      </c>
      <c r="B1670" s="126" t="s">
        <v>6547</v>
      </c>
      <c r="C1670" s="127" t="s">
        <v>2081</v>
      </c>
      <c r="D1670" s="128">
        <v>2865.97</v>
      </c>
    </row>
    <row r="1671" spans="1:4">
      <c r="A1671" s="130" t="s">
        <v>6548</v>
      </c>
      <c r="B1671" s="126" t="s">
        <v>6549</v>
      </c>
      <c r="C1671" s="127" t="s">
        <v>2081</v>
      </c>
      <c r="D1671" s="128">
        <v>8500</v>
      </c>
    </row>
    <row r="1672" spans="1:4">
      <c r="A1672" s="130" t="s">
        <v>6550</v>
      </c>
      <c r="B1672" s="126" t="s">
        <v>6551</v>
      </c>
      <c r="C1672" s="127" t="s">
        <v>2081</v>
      </c>
      <c r="D1672" s="128">
        <v>1059.02</v>
      </c>
    </row>
    <row r="1673" spans="1:4">
      <c r="A1673" s="130" t="s">
        <v>6552</v>
      </c>
      <c r="B1673" s="126" t="s">
        <v>6553</v>
      </c>
      <c r="C1673" s="127" t="s">
        <v>2081</v>
      </c>
      <c r="D1673" s="128">
        <v>8431.68</v>
      </c>
    </row>
    <row r="1674" spans="1:4">
      <c r="A1674" s="130" t="s">
        <v>6554</v>
      </c>
      <c r="B1674" s="126" t="s">
        <v>6555</v>
      </c>
      <c r="C1674" s="127" t="s">
        <v>2081</v>
      </c>
      <c r="D1674" s="128">
        <v>11000</v>
      </c>
    </row>
    <row r="1675" spans="1:4">
      <c r="A1675" s="130" t="s">
        <v>6556</v>
      </c>
      <c r="B1675" s="126" t="s">
        <v>6557</v>
      </c>
      <c r="C1675" s="127" t="s">
        <v>2081</v>
      </c>
      <c r="D1675" s="128">
        <v>3945.41</v>
      </c>
    </row>
    <row r="1676" spans="1:4">
      <c r="A1676" s="130" t="s">
        <v>6558</v>
      </c>
      <c r="B1676" s="126" t="s">
        <v>6559</v>
      </c>
      <c r="C1676" s="127" t="s">
        <v>2081</v>
      </c>
      <c r="D1676" s="128">
        <v>5854.33</v>
      </c>
    </row>
    <row r="1677" spans="1:4">
      <c r="A1677" s="127" t="s">
        <v>6560</v>
      </c>
      <c r="B1677" s="126" t="s">
        <v>6561</v>
      </c>
      <c r="C1677" s="127" t="s">
        <v>2081</v>
      </c>
      <c r="D1677" s="128">
        <v>32731</v>
      </c>
    </row>
    <row r="1678" spans="1:4">
      <c r="A1678" s="129" t="s">
        <v>6562</v>
      </c>
      <c r="B1678" s="126"/>
      <c r="C1678" s="127"/>
      <c r="D1678" s="128"/>
    </row>
    <row r="1679" spans="1:4">
      <c r="A1679" s="130" t="s">
        <v>6563</v>
      </c>
      <c r="B1679" s="126" t="s">
        <v>6564</v>
      </c>
      <c r="C1679" s="127" t="s">
        <v>2081</v>
      </c>
      <c r="D1679" s="128">
        <v>827.15</v>
      </c>
    </row>
    <row r="1680" spans="1:4">
      <c r="A1680" s="130" t="s">
        <v>6565</v>
      </c>
      <c r="B1680" s="126" t="s">
        <v>6566</v>
      </c>
      <c r="C1680" s="127" t="s">
        <v>2081</v>
      </c>
      <c r="D1680" s="128">
        <v>1685.29</v>
      </c>
    </row>
    <row r="1681" spans="1:4">
      <c r="A1681" s="130" t="s">
        <v>6567</v>
      </c>
      <c r="B1681" s="126" t="s">
        <v>6568</v>
      </c>
      <c r="C1681" s="127" t="s">
        <v>2081</v>
      </c>
      <c r="D1681" s="128">
        <v>2118.0300000000002</v>
      </c>
    </row>
    <row r="1682" spans="1:4">
      <c r="A1682" s="130" t="s">
        <v>6569</v>
      </c>
      <c r="B1682" s="126" t="s">
        <v>6570</v>
      </c>
      <c r="C1682" s="127" t="s">
        <v>2081</v>
      </c>
      <c r="D1682" s="128">
        <v>1164.47</v>
      </c>
    </row>
    <row r="1683" spans="1:4">
      <c r="A1683" s="130" t="s">
        <v>6571</v>
      </c>
      <c r="B1683" s="126" t="s">
        <v>6572</v>
      </c>
      <c r="C1683" s="127" t="s">
        <v>2081</v>
      </c>
      <c r="D1683" s="128">
        <v>1486.65</v>
      </c>
    </row>
    <row r="1684" spans="1:4">
      <c r="A1684" s="130" t="s">
        <v>6573</v>
      </c>
      <c r="B1684" s="126" t="s">
        <v>6574</v>
      </c>
      <c r="C1684" s="127" t="s">
        <v>2081</v>
      </c>
      <c r="D1684" s="128">
        <v>3612.15</v>
      </c>
    </row>
    <row r="1685" spans="1:4">
      <c r="A1685" s="130" t="s">
        <v>6575</v>
      </c>
      <c r="B1685" s="126" t="s">
        <v>6576</v>
      </c>
      <c r="C1685" s="127" t="s">
        <v>2081</v>
      </c>
      <c r="D1685" s="128">
        <v>5245.53</v>
      </c>
    </row>
    <row r="1686" spans="1:4">
      <c r="A1686" s="130" t="s">
        <v>6577</v>
      </c>
      <c r="B1686" s="126" t="s">
        <v>6578</v>
      </c>
      <c r="C1686" s="127" t="s">
        <v>2081</v>
      </c>
      <c r="D1686" s="128">
        <v>5108</v>
      </c>
    </row>
    <row r="1687" spans="1:4">
      <c r="A1687" s="130" t="s">
        <v>6579</v>
      </c>
      <c r="B1687" s="126" t="s">
        <v>6580</v>
      </c>
      <c r="C1687" s="127" t="s">
        <v>2081</v>
      </c>
      <c r="D1687" s="128">
        <v>10240.209999999999</v>
      </c>
    </row>
    <row r="1688" spans="1:4">
      <c r="A1688" s="130" t="s">
        <v>6581</v>
      </c>
      <c r="B1688" s="126" t="s">
        <v>6582</v>
      </c>
      <c r="C1688" s="127" t="s">
        <v>2081</v>
      </c>
      <c r="D1688" s="128">
        <v>2094.23</v>
      </c>
    </row>
    <row r="1689" spans="1:4">
      <c r="A1689" s="130" t="s">
        <v>6583</v>
      </c>
      <c r="B1689" s="126" t="s">
        <v>6584</v>
      </c>
      <c r="C1689" s="127" t="s">
        <v>2081</v>
      </c>
      <c r="D1689" s="128">
        <v>261.14</v>
      </c>
    </row>
    <row r="1690" spans="1:4">
      <c r="A1690" s="130" t="s">
        <v>6585</v>
      </c>
      <c r="B1690" s="126" t="s">
        <v>6586</v>
      </c>
      <c r="C1690" s="127" t="s">
        <v>2081</v>
      </c>
      <c r="D1690" s="128">
        <v>687.25</v>
      </c>
    </row>
    <row r="1691" spans="1:4">
      <c r="A1691" s="130" t="s">
        <v>6587</v>
      </c>
      <c r="B1691" s="126" t="s">
        <v>6588</v>
      </c>
      <c r="C1691" s="127" t="s">
        <v>2081</v>
      </c>
      <c r="D1691" s="128">
        <v>1750</v>
      </c>
    </row>
    <row r="1692" spans="1:4">
      <c r="A1692" s="130" t="s">
        <v>6589</v>
      </c>
      <c r="B1692" s="126" t="s">
        <v>6590</v>
      </c>
      <c r="C1692" s="127" t="s">
        <v>2081</v>
      </c>
      <c r="D1692" s="128">
        <v>2548.21</v>
      </c>
    </row>
    <row r="1693" spans="1:4">
      <c r="A1693" s="130" t="s">
        <v>6591</v>
      </c>
      <c r="B1693" s="126" t="s">
        <v>6592</v>
      </c>
      <c r="C1693" s="127" t="s">
        <v>2081</v>
      </c>
      <c r="D1693" s="128">
        <v>2492.33</v>
      </c>
    </row>
    <row r="1694" spans="1:4">
      <c r="A1694" s="127" t="s">
        <v>6593</v>
      </c>
      <c r="B1694" s="126" t="s">
        <v>6594</v>
      </c>
      <c r="C1694" s="127" t="s">
        <v>2081</v>
      </c>
      <c r="D1694" s="128">
        <v>5050.01</v>
      </c>
    </row>
    <row r="1695" spans="1:4">
      <c r="A1695" s="125" t="s">
        <v>6595</v>
      </c>
      <c r="B1695" s="126"/>
      <c r="C1695" s="127"/>
      <c r="D1695" s="128"/>
    </row>
    <row r="1696" spans="1:4">
      <c r="A1696" s="129" t="s">
        <v>6596</v>
      </c>
      <c r="B1696" s="126"/>
      <c r="C1696" s="127"/>
      <c r="D1696" s="128"/>
    </row>
    <row r="1697" spans="1:4">
      <c r="A1697" s="130" t="s">
        <v>6597</v>
      </c>
      <c r="B1697" s="126" t="s">
        <v>6598</v>
      </c>
      <c r="C1697" s="127" t="s">
        <v>2086</v>
      </c>
      <c r="D1697" s="128">
        <v>220.99</v>
      </c>
    </row>
    <row r="1698" spans="1:4">
      <c r="A1698" s="130" t="s">
        <v>6599</v>
      </c>
      <c r="B1698" s="126" t="s">
        <v>6600</v>
      </c>
      <c r="C1698" s="127" t="s">
        <v>2086</v>
      </c>
      <c r="D1698" s="128">
        <v>281.75</v>
      </c>
    </row>
    <row r="1699" spans="1:4">
      <c r="A1699" s="130" t="s">
        <v>6601</v>
      </c>
      <c r="B1699" s="126" t="s">
        <v>6602</v>
      </c>
      <c r="C1699" s="127" t="s">
        <v>2086</v>
      </c>
      <c r="D1699" s="128">
        <v>183.55</v>
      </c>
    </row>
    <row r="1700" spans="1:4">
      <c r="A1700" s="130" t="s">
        <v>6603</v>
      </c>
      <c r="B1700" s="126" t="s">
        <v>6604</v>
      </c>
      <c r="C1700" s="127" t="s">
        <v>2086</v>
      </c>
      <c r="D1700" s="128">
        <v>20.079999999999998</v>
      </c>
    </row>
    <row r="1701" spans="1:4">
      <c r="A1701" s="130" t="s">
        <v>6605</v>
      </c>
      <c r="B1701" s="126" t="s">
        <v>6606</v>
      </c>
      <c r="C1701" s="127" t="s">
        <v>2086</v>
      </c>
      <c r="D1701" s="128">
        <v>9.89</v>
      </c>
    </row>
    <row r="1702" spans="1:4">
      <c r="A1702" s="130" t="s">
        <v>6607</v>
      </c>
      <c r="B1702" s="126" t="s">
        <v>6608</v>
      </c>
      <c r="C1702" s="127" t="s">
        <v>2086</v>
      </c>
      <c r="D1702" s="128">
        <v>6.96</v>
      </c>
    </row>
    <row r="1703" spans="1:4">
      <c r="A1703" s="130" t="s">
        <v>6609</v>
      </c>
      <c r="B1703" s="126" t="s">
        <v>6610</v>
      </c>
      <c r="C1703" s="127" t="s">
        <v>2086</v>
      </c>
      <c r="D1703" s="128">
        <v>250</v>
      </c>
    </row>
    <row r="1704" spans="1:4">
      <c r="A1704" s="127" t="s">
        <v>6611</v>
      </c>
      <c r="B1704" s="126" t="s">
        <v>6612</v>
      </c>
      <c r="C1704" s="127" t="s">
        <v>2086</v>
      </c>
      <c r="D1704" s="128">
        <v>250</v>
      </c>
    </row>
    <row r="1705" spans="1:4">
      <c r="A1705" s="125" t="s">
        <v>6613</v>
      </c>
      <c r="B1705" s="126"/>
      <c r="C1705" s="127"/>
      <c r="D1705" s="128"/>
    </row>
    <row r="1706" spans="1:4">
      <c r="A1706" s="129" t="s">
        <v>6614</v>
      </c>
      <c r="B1706" s="126"/>
      <c r="C1706" s="127"/>
      <c r="D1706" s="128"/>
    </row>
    <row r="1707" spans="1:4">
      <c r="A1707" s="130" t="s">
        <v>6615</v>
      </c>
      <c r="B1707" s="126" t="s">
        <v>6616</v>
      </c>
      <c r="C1707" s="127" t="s">
        <v>2086</v>
      </c>
      <c r="D1707" s="128">
        <v>12.27</v>
      </c>
    </row>
    <row r="1708" spans="1:4">
      <c r="A1708" s="130" t="s">
        <v>6617</v>
      </c>
      <c r="B1708" s="126" t="s">
        <v>6618</v>
      </c>
      <c r="C1708" s="127" t="s">
        <v>2086</v>
      </c>
      <c r="D1708" s="128">
        <v>16.02</v>
      </c>
    </row>
    <row r="1709" spans="1:4">
      <c r="A1709" s="130" t="s">
        <v>6619</v>
      </c>
      <c r="B1709" s="126" t="s">
        <v>6620</v>
      </c>
      <c r="C1709" s="127" t="s">
        <v>2086</v>
      </c>
      <c r="D1709" s="128">
        <v>19.059999999999999</v>
      </c>
    </row>
    <row r="1710" spans="1:4">
      <c r="A1710" s="130" t="s">
        <v>6621</v>
      </c>
      <c r="B1710" s="126" t="s">
        <v>6622</v>
      </c>
      <c r="C1710" s="127" t="s">
        <v>2108</v>
      </c>
      <c r="D1710" s="128">
        <v>0.1</v>
      </c>
    </row>
    <row r="1711" spans="1:4">
      <c r="A1711" s="130" t="s">
        <v>6623</v>
      </c>
      <c r="B1711" s="126" t="s">
        <v>6624</v>
      </c>
      <c r="C1711" s="127" t="s">
        <v>2086</v>
      </c>
      <c r="D1711" s="128">
        <v>59.08</v>
      </c>
    </row>
    <row r="1712" spans="1:4">
      <c r="A1712" s="130" t="s">
        <v>6625</v>
      </c>
      <c r="B1712" s="126" t="s">
        <v>6626</v>
      </c>
      <c r="C1712" s="127" t="s">
        <v>2086</v>
      </c>
      <c r="D1712" s="128">
        <v>24.84</v>
      </c>
    </row>
    <row r="1713" spans="1:4">
      <c r="A1713" s="130" t="s">
        <v>6627</v>
      </c>
      <c r="B1713" s="126" t="s">
        <v>6628</v>
      </c>
      <c r="C1713" s="127" t="s">
        <v>2086</v>
      </c>
      <c r="D1713" s="128">
        <v>6.04</v>
      </c>
    </row>
    <row r="1714" spans="1:4">
      <c r="A1714" s="130" t="s">
        <v>6629</v>
      </c>
      <c r="B1714" s="126" t="s">
        <v>6630</v>
      </c>
      <c r="C1714" s="127" t="s">
        <v>2086</v>
      </c>
      <c r="D1714" s="128">
        <v>61.92</v>
      </c>
    </row>
    <row r="1715" spans="1:4">
      <c r="A1715" s="130" t="s">
        <v>6631</v>
      </c>
      <c r="B1715" s="126" t="s">
        <v>6632</v>
      </c>
      <c r="C1715" s="127" t="s">
        <v>2086</v>
      </c>
      <c r="D1715" s="128">
        <v>26.26</v>
      </c>
    </row>
    <row r="1716" spans="1:4">
      <c r="A1716" s="130" t="s">
        <v>6633</v>
      </c>
      <c r="B1716" s="126" t="s">
        <v>6634</v>
      </c>
      <c r="C1716" s="127" t="s">
        <v>2086</v>
      </c>
      <c r="D1716" s="128">
        <v>7.46</v>
      </c>
    </row>
    <row r="1717" spans="1:4">
      <c r="A1717" s="130" t="s">
        <v>6635</v>
      </c>
      <c r="B1717" s="126" t="s">
        <v>6636</v>
      </c>
      <c r="C1717" s="127" t="s">
        <v>2086</v>
      </c>
      <c r="D1717" s="128">
        <v>106.28</v>
      </c>
    </row>
    <row r="1718" spans="1:4">
      <c r="A1718" s="130" t="s">
        <v>6637</v>
      </c>
      <c r="B1718" s="126" t="s">
        <v>2109</v>
      </c>
      <c r="C1718" s="127" t="s">
        <v>2086</v>
      </c>
      <c r="D1718" s="128">
        <v>28.76</v>
      </c>
    </row>
    <row r="1719" spans="1:4">
      <c r="A1719" s="130" t="s">
        <v>6638</v>
      </c>
      <c r="B1719" s="126" t="s">
        <v>2110</v>
      </c>
      <c r="C1719" s="127" t="s">
        <v>2086</v>
      </c>
      <c r="D1719" s="128">
        <v>21.02</v>
      </c>
    </row>
    <row r="1720" spans="1:4">
      <c r="A1720" s="130" t="s">
        <v>6639</v>
      </c>
      <c r="B1720" s="126" t="s">
        <v>6640</v>
      </c>
      <c r="C1720" s="127" t="s">
        <v>2086</v>
      </c>
      <c r="D1720" s="128">
        <v>140.38999999999999</v>
      </c>
    </row>
    <row r="1721" spans="1:4">
      <c r="A1721" s="130" t="s">
        <v>6641</v>
      </c>
      <c r="B1721" s="126" t="s">
        <v>6642</v>
      </c>
      <c r="C1721" s="127" t="s">
        <v>2086</v>
      </c>
      <c r="D1721" s="128">
        <v>29.58</v>
      </c>
    </row>
    <row r="1722" spans="1:4">
      <c r="A1722" s="130" t="s">
        <v>6643</v>
      </c>
      <c r="B1722" s="126" t="s">
        <v>2111</v>
      </c>
      <c r="C1722" s="127" t="s">
        <v>2086</v>
      </c>
      <c r="D1722" s="128">
        <v>18.02</v>
      </c>
    </row>
    <row r="1723" spans="1:4">
      <c r="A1723" s="130" t="s">
        <v>6644</v>
      </c>
      <c r="B1723" s="126" t="s">
        <v>6645</v>
      </c>
      <c r="C1723" s="127" t="s">
        <v>2086</v>
      </c>
      <c r="D1723" s="128">
        <v>1.69</v>
      </c>
    </row>
    <row r="1724" spans="1:4">
      <c r="A1724" s="127" t="s">
        <v>6646</v>
      </c>
      <c r="B1724" s="126" t="s">
        <v>6647</v>
      </c>
      <c r="C1724" s="127" t="s">
        <v>2086</v>
      </c>
      <c r="D1724" s="128">
        <v>1.1299999999999999</v>
      </c>
    </row>
    <row r="1725" spans="1:4">
      <c r="A1725" s="129" t="s">
        <v>6648</v>
      </c>
      <c r="B1725" s="126"/>
      <c r="C1725" s="127"/>
      <c r="D1725" s="128"/>
    </row>
    <row r="1726" spans="1:4">
      <c r="A1726" s="130" t="s">
        <v>6649</v>
      </c>
      <c r="B1726" s="126" t="s">
        <v>6650</v>
      </c>
      <c r="C1726" s="127" t="s">
        <v>2086</v>
      </c>
      <c r="D1726" s="128">
        <v>6.59</v>
      </c>
    </row>
    <row r="1727" spans="1:4">
      <c r="A1727" s="130" t="s">
        <v>6651</v>
      </c>
      <c r="B1727" s="126" t="s">
        <v>6652</v>
      </c>
      <c r="C1727" s="127" t="s">
        <v>2086</v>
      </c>
      <c r="D1727" s="128">
        <v>0.31</v>
      </c>
    </row>
    <row r="1728" spans="1:4">
      <c r="A1728" s="130" t="s">
        <v>6653</v>
      </c>
      <c r="B1728" s="126" t="s">
        <v>6654</v>
      </c>
      <c r="C1728" s="127" t="s">
        <v>2086</v>
      </c>
      <c r="D1728" s="128">
        <v>58.29</v>
      </c>
    </row>
    <row r="1729" spans="1:4">
      <c r="A1729" s="130" t="s">
        <v>6655</v>
      </c>
      <c r="B1729" s="126" t="s">
        <v>6656</v>
      </c>
      <c r="C1729" s="127" t="s">
        <v>2086</v>
      </c>
      <c r="D1729" s="128">
        <v>24.25</v>
      </c>
    </row>
    <row r="1730" spans="1:4">
      <c r="A1730" s="130" t="s">
        <v>6657</v>
      </c>
      <c r="B1730" s="126" t="s">
        <v>6658</v>
      </c>
      <c r="C1730" s="127" t="s">
        <v>2086</v>
      </c>
      <c r="D1730" s="128">
        <v>3.5</v>
      </c>
    </row>
    <row r="1731" spans="1:4">
      <c r="A1731" s="130" t="s">
        <v>6659</v>
      </c>
      <c r="B1731" s="126" t="s">
        <v>6660</v>
      </c>
      <c r="C1731" s="127" t="s">
        <v>2086</v>
      </c>
      <c r="D1731" s="128">
        <v>118.56</v>
      </c>
    </row>
    <row r="1732" spans="1:4">
      <c r="A1732" s="127" t="s">
        <v>6661</v>
      </c>
      <c r="B1732" s="126" t="s">
        <v>6662</v>
      </c>
      <c r="C1732" s="127" t="s">
        <v>2086</v>
      </c>
      <c r="D1732" s="128">
        <v>4.75</v>
      </c>
    </row>
    <row r="1733" spans="1:4">
      <c r="A1733" s="129" t="s">
        <v>6663</v>
      </c>
      <c r="B1733" s="126"/>
      <c r="C1733" s="127"/>
      <c r="D1733" s="128"/>
    </row>
    <row r="1734" spans="1:4">
      <c r="A1734" s="127" t="s">
        <v>6664</v>
      </c>
      <c r="B1734" s="126" t="s">
        <v>6665</v>
      </c>
      <c r="C1734" s="127" t="s">
        <v>2086</v>
      </c>
      <c r="D1734" s="128">
        <v>17.02</v>
      </c>
    </row>
    <row r="1735" spans="1:4">
      <c r="A1735" s="125" t="s">
        <v>6666</v>
      </c>
      <c r="B1735" s="126"/>
      <c r="C1735" s="127"/>
      <c r="D1735" s="128"/>
    </row>
    <row r="1736" spans="1:4">
      <c r="A1736" s="129" t="s">
        <v>6667</v>
      </c>
      <c r="B1736" s="126"/>
      <c r="C1736" s="127"/>
      <c r="D1736" s="128"/>
    </row>
    <row r="1737" spans="1:4">
      <c r="A1737" s="130" t="s">
        <v>6668</v>
      </c>
      <c r="B1737" s="126" t="s">
        <v>6669</v>
      </c>
      <c r="C1737" s="127" t="s">
        <v>2086</v>
      </c>
      <c r="D1737" s="128">
        <v>146.12</v>
      </c>
    </row>
    <row r="1738" spans="1:4">
      <c r="A1738" s="130" t="s">
        <v>6670</v>
      </c>
      <c r="B1738" s="126" t="s">
        <v>6671</v>
      </c>
      <c r="C1738" s="127" t="s">
        <v>2086</v>
      </c>
      <c r="D1738" s="128">
        <v>272.66000000000003</v>
      </c>
    </row>
    <row r="1739" spans="1:4">
      <c r="A1739" s="127" t="s">
        <v>6672</v>
      </c>
      <c r="B1739" s="126" t="s">
        <v>6673</v>
      </c>
      <c r="C1739" s="127" t="s">
        <v>2086</v>
      </c>
      <c r="D1739" s="128">
        <v>164.72</v>
      </c>
    </row>
    <row r="1740" spans="1:4">
      <c r="A1740" s="125" t="s">
        <v>6674</v>
      </c>
      <c r="B1740" s="126"/>
      <c r="C1740" s="127"/>
      <c r="D1740" s="128"/>
    </row>
    <row r="1741" spans="1:4">
      <c r="A1741" s="129" t="s">
        <v>6675</v>
      </c>
      <c r="B1741" s="126"/>
      <c r="C1741" s="127"/>
      <c r="D1741" s="128"/>
    </row>
    <row r="1742" spans="1:4">
      <c r="A1742" s="127" t="s">
        <v>6676</v>
      </c>
      <c r="B1742" s="126" t="s">
        <v>6677</v>
      </c>
      <c r="C1742" s="127" t="s">
        <v>2086</v>
      </c>
      <c r="D1742" s="128">
        <v>0.1</v>
      </c>
    </row>
    <row r="1743" spans="1:4">
      <c r="A1743" s="129" t="s">
        <v>6678</v>
      </c>
      <c r="B1743" s="126"/>
      <c r="C1743" s="127"/>
      <c r="D1743" s="128"/>
    </row>
    <row r="1744" spans="1:4">
      <c r="A1744" s="130" t="s">
        <v>6679</v>
      </c>
      <c r="B1744" s="126" t="s">
        <v>6680</v>
      </c>
      <c r="C1744" s="127" t="s">
        <v>2086</v>
      </c>
      <c r="D1744" s="128">
        <v>3.28</v>
      </c>
    </row>
    <row r="1745" spans="1:4">
      <c r="A1745" s="130" t="s">
        <v>6681</v>
      </c>
      <c r="B1745" s="126" t="s">
        <v>6682</v>
      </c>
      <c r="C1745" s="127" t="s">
        <v>2086</v>
      </c>
      <c r="D1745" s="128">
        <v>1.21</v>
      </c>
    </row>
    <row r="1746" spans="1:4">
      <c r="A1746" s="130" t="s">
        <v>6683</v>
      </c>
      <c r="B1746" s="126" t="s">
        <v>6684</v>
      </c>
      <c r="C1746" s="127" t="s">
        <v>2086</v>
      </c>
      <c r="D1746" s="128">
        <v>0.2</v>
      </c>
    </row>
    <row r="1747" spans="1:4">
      <c r="A1747" s="130" t="s">
        <v>6685</v>
      </c>
      <c r="B1747" s="126" t="s">
        <v>6686</v>
      </c>
      <c r="C1747" s="127" t="s">
        <v>2086</v>
      </c>
      <c r="D1747" s="128">
        <v>3.1</v>
      </c>
    </row>
    <row r="1748" spans="1:4">
      <c r="A1748" s="127" t="s">
        <v>6687</v>
      </c>
      <c r="B1748" s="126" t="s">
        <v>6688</v>
      </c>
      <c r="C1748" s="127" t="s">
        <v>2086</v>
      </c>
      <c r="D1748" s="128">
        <v>0.95</v>
      </c>
    </row>
    <row r="1749" spans="1:4">
      <c r="A1749" s="129" t="s">
        <v>6689</v>
      </c>
      <c r="B1749" s="126"/>
      <c r="C1749" s="127"/>
      <c r="D1749" s="128"/>
    </row>
    <row r="1750" spans="1:4">
      <c r="A1750" s="130" t="s">
        <v>6690</v>
      </c>
      <c r="B1750" s="126" t="s">
        <v>6691</v>
      </c>
      <c r="C1750" s="127" t="s">
        <v>42</v>
      </c>
      <c r="D1750" s="128">
        <v>12.1</v>
      </c>
    </row>
    <row r="1751" spans="1:4">
      <c r="A1751" s="130" t="s">
        <v>6692</v>
      </c>
      <c r="B1751" s="126" t="s">
        <v>6693</v>
      </c>
      <c r="C1751" s="127" t="s">
        <v>2086</v>
      </c>
      <c r="D1751" s="128">
        <v>134.9</v>
      </c>
    </row>
    <row r="1752" spans="1:4">
      <c r="A1752" s="130" t="s">
        <v>6694</v>
      </c>
      <c r="B1752" s="126" t="s">
        <v>6695</v>
      </c>
      <c r="C1752" s="127" t="s">
        <v>2086</v>
      </c>
      <c r="D1752" s="128">
        <v>1.78</v>
      </c>
    </row>
    <row r="1753" spans="1:4">
      <c r="A1753" s="130" t="s">
        <v>6696</v>
      </c>
      <c r="B1753" s="126" t="s">
        <v>6697</v>
      </c>
      <c r="C1753" s="127" t="s">
        <v>2086</v>
      </c>
      <c r="D1753" s="128">
        <v>0.63</v>
      </c>
    </row>
    <row r="1754" spans="1:4">
      <c r="A1754" s="130" t="s">
        <v>6698</v>
      </c>
      <c r="B1754" s="126" t="s">
        <v>6699</v>
      </c>
      <c r="C1754" s="127" t="s">
        <v>2086</v>
      </c>
      <c r="D1754" s="128">
        <v>9.66</v>
      </c>
    </row>
    <row r="1755" spans="1:4">
      <c r="A1755" s="130" t="s">
        <v>6700</v>
      </c>
      <c r="B1755" s="126" t="s">
        <v>6701</v>
      </c>
      <c r="C1755" s="127" t="s">
        <v>2086</v>
      </c>
      <c r="D1755" s="128">
        <v>20</v>
      </c>
    </row>
    <row r="1756" spans="1:4">
      <c r="A1756" s="127" t="s">
        <v>6702</v>
      </c>
      <c r="B1756" s="126" t="s">
        <v>6703</v>
      </c>
      <c r="C1756" s="127" t="s">
        <v>2086</v>
      </c>
      <c r="D1756" s="128">
        <v>0.45</v>
      </c>
    </row>
    <row r="1757" spans="1:4">
      <c r="A1757" s="125" t="s">
        <v>2112</v>
      </c>
      <c r="B1757" s="126"/>
      <c r="C1757" s="127"/>
      <c r="D1757" s="128"/>
    </row>
    <row r="1758" spans="1:4">
      <c r="A1758" s="125" t="s">
        <v>2091</v>
      </c>
      <c r="B1758" s="126"/>
      <c r="C1758" s="127"/>
      <c r="D1758" s="128"/>
    </row>
    <row r="1759" spans="1:4">
      <c r="A1759" s="125" t="s">
        <v>6704</v>
      </c>
      <c r="B1759" s="126"/>
      <c r="C1759" s="127"/>
      <c r="D1759" s="128"/>
    </row>
    <row r="1760" spans="1:4">
      <c r="A1760" s="129" t="s">
        <v>6705</v>
      </c>
      <c r="B1760" s="126"/>
      <c r="C1760" s="127"/>
      <c r="D1760" s="128"/>
    </row>
    <row r="1761" spans="1:4">
      <c r="A1761" s="130" t="s">
        <v>6706</v>
      </c>
      <c r="B1761" s="126" t="s">
        <v>6707</v>
      </c>
      <c r="C1761" s="127" t="s">
        <v>26</v>
      </c>
      <c r="D1761" s="128">
        <v>330</v>
      </c>
    </row>
    <row r="1762" spans="1:4">
      <c r="A1762" s="130" t="s">
        <v>6708</v>
      </c>
      <c r="B1762" s="126" t="s">
        <v>6709</v>
      </c>
      <c r="C1762" s="127" t="s">
        <v>2081</v>
      </c>
      <c r="D1762" s="128">
        <v>100.34</v>
      </c>
    </row>
    <row r="1763" spans="1:4">
      <c r="A1763" s="130" t="s">
        <v>6710</v>
      </c>
      <c r="B1763" s="126" t="s">
        <v>6711</v>
      </c>
      <c r="C1763" s="127" t="s">
        <v>26</v>
      </c>
      <c r="D1763" s="128">
        <v>500</v>
      </c>
    </row>
    <row r="1764" spans="1:4">
      <c r="A1764" s="130" t="s">
        <v>6712</v>
      </c>
      <c r="B1764" s="126" t="s">
        <v>6713</v>
      </c>
      <c r="C1764" s="127" t="s">
        <v>26</v>
      </c>
      <c r="D1764" s="128">
        <v>1025.01</v>
      </c>
    </row>
    <row r="1765" spans="1:4">
      <c r="A1765" s="130" t="s">
        <v>6714</v>
      </c>
      <c r="B1765" s="126" t="s">
        <v>6715</v>
      </c>
      <c r="C1765" s="127" t="s">
        <v>2081</v>
      </c>
      <c r="D1765" s="128">
        <v>19876.580000000002</v>
      </c>
    </row>
    <row r="1766" spans="1:4">
      <c r="A1766" s="130" t="s">
        <v>6716</v>
      </c>
      <c r="B1766" s="126" t="s">
        <v>6717</v>
      </c>
      <c r="C1766" s="127" t="s">
        <v>2081</v>
      </c>
      <c r="D1766" s="128">
        <v>7890.28</v>
      </c>
    </row>
    <row r="1767" spans="1:4">
      <c r="A1767" s="127" t="s">
        <v>6718</v>
      </c>
      <c r="B1767" s="126" t="s">
        <v>6719</v>
      </c>
      <c r="C1767" s="127" t="s">
        <v>26</v>
      </c>
      <c r="D1767" s="128">
        <v>681.5</v>
      </c>
    </row>
    <row r="1768" spans="1:4">
      <c r="A1768" s="129" t="s">
        <v>6720</v>
      </c>
      <c r="B1768" s="126"/>
      <c r="C1768" s="127"/>
      <c r="D1768" s="128"/>
    </row>
    <row r="1769" spans="1:4">
      <c r="A1769" s="127" t="s">
        <v>6721</v>
      </c>
      <c r="B1769" s="126" t="s">
        <v>6722</v>
      </c>
      <c r="C1769" s="127" t="s">
        <v>2081</v>
      </c>
      <c r="D1769" s="128">
        <v>648.14</v>
      </c>
    </row>
    <row r="1770" spans="1:4">
      <c r="A1770" s="129" t="s">
        <v>6723</v>
      </c>
      <c r="B1770" s="126"/>
      <c r="C1770" s="127"/>
      <c r="D1770" s="128"/>
    </row>
    <row r="1771" spans="1:4">
      <c r="A1771" s="130" t="s">
        <v>6724</v>
      </c>
      <c r="B1771" s="126" t="s">
        <v>6725</v>
      </c>
      <c r="C1771" s="127" t="s">
        <v>26</v>
      </c>
      <c r="D1771" s="128">
        <v>881.08</v>
      </c>
    </row>
    <row r="1772" spans="1:4">
      <c r="A1772" s="130" t="s">
        <v>6726</v>
      </c>
      <c r="B1772" s="126" t="s">
        <v>6727</v>
      </c>
      <c r="C1772" s="127" t="s">
        <v>26</v>
      </c>
      <c r="D1772" s="128">
        <v>648.28</v>
      </c>
    </row>
    <row r="1773" spans="1:4">
      <c r="A1773" s="130" t="s">
        <v>6728</v>
      </c>
      <c r="B1773" s="126" t="s">
        <v>6729</v>
      </c>
      <c r="C1773" s="127" t="s">
        <v>26</v>
      </c>
      <c r="D1773" s="128">
        <v>493.44</v>
      </c>
    </row>
    <row r="1774" spans="1:4">
      <c r="A1774" s="130" t="s">
        <v>6730</v>
      </c>
      <c r="B1774" s="126" t="s">
        <v>6731</v>
      </c>
      <c r="C1774" s="127" t="s">
        <v>26</v>
      </c>
      <c r="D1774" s="128">
        <v>648.28</v>
      </c>
    </row>
    <row r="1775" spans="1:4">
      <c r="A1775" s="130" t="s">
        <v>6732</v>
      </c>
      <c r="B1775" s="126" t="s">
        <v>6733</v>
      </c>
      <c r="C1775" s="127" t="s">
        <v>2081</v>
      </c>
      <c r="D1775" s="128">
        <v>4597.3599999999997</v>
      </c>
    </row>
    <row r="1776" spans="1:4">
      <c r="A1776" s="130" t="s">
        <v>6734</v>
      </c>
      <c r="B1776" s="126" t="s">
        <v>6735</v>
      </c>
      <c r="C1776" s="127" t="s">
        <v>2081</v>
      </c>
      <c r="D1776" s="128">
        <v>1964.2</v>
      </c>
    </row>
    <row r="1777" spans="1:4">
      <c r="A1777" s="130" t="s">
        <v>6736</v>
      </c>
      <c r="B1777" s="126" t="s">
        <v>6737</v>
      </c>
      <c r="C1777" s="127" t="s">
        <v>2081</v>
      </c>
      <c r="D1777" s="128">
        <v>1642.75</v>
      </c>
    </row>
    <row r="1778" spans="1:4">
      <c r="A1778" s="130" t="s">
        <v>6738</v>
      </c>
      <c r="B1778" s="126" t="s">
        <v>6739</v>
      </c>
      <c r="C1778" s="127" t="s">
        <v>2081</v>
      </c>
      <c r="D1778" s="128">
        <v>2564.1799999999998</v>
      </c>
    </row>
    <row r="1779" spans="1:4">
      <c r="A1779" s="130" t="s">
        <v>6740</v>
      </c>
      <c r="B1779" s="126" t="s">
        <v>6741</v>
      </c>
      <c r="C1779" s="127" t="s">
        <v>2081</v>
      </c>
      <c r="D1779" s="128">
        <v>1922.93</v>
      </c>
    </row>
    <row r="1780" spans="1:4">
      <c r="A1780" s="130" t="s">
        <v>6742</v>
      </c>
      <c r="B1780" s="126" t="s">
        <v>6743</v>
      </c>
      <c r="C1780" s="127" t="s">
        <v>2081</v>
      </c>
      <c r="D1780" s="128">
        <v>3194.41</v>
      </c>
    </row>
    <row r="1781" spans="1:4">
      <c r="A1781" s="130" t="s">
        <v>6744</v>
      </c>
      <c r="B1781" s="126" t="s">
        <v>6745</v>
      </c>
      <c r="C1781" s="127" t="s">
        <v>26</v>
      </c>
      <c r="D1781" s="128">
        <v>556.6</v>
      </c>
    </row>
    <row r="1782" spans="1:4">
      <c r="A1782" s="130" t="s">
        <v>6746</v>
      </c>
      <c r="B1782" s="126" t="s">
        <v>6747</v>
      </c>
      <c r="C1782" s="127" t="s">
        <v>2081</v>
      </c>
      <c r="D1782" s="128">
        <v>6474.86</v>
      </c>
    </row>
    <row r="1783" spans="1:4">
      <c r="A1783" s="130" t="s">
        <v>6748</v>
      </c>
      <c r="B1783" s="126" t="s">
        <v>6749</v>
      </c>
      <c r="C1783" s="127" t="s">
        <v>2081</v>
      </c>
      <c r="D1783" s="128">
        <v>4688.82</v>
      </c>
    </row>
    <row r="1784" spans="1:4">
      <c r="A1784" s="127" t="s">
        <v>6750</v>
      </c>
      <c r="B1784" s="126" t="s">
        <v>6751</v>
      </c>
      <c r="C1784" s="127" t="s">
        <v>26</v>
      </c>
      <c r="D1784" s="128">
        <v>715</v>
      </c>
    </row>
    <row r="1785" spans="1:4">
      <c r="A1785" s="129" t="s">
        <v>6752</v>
      </c>
      <c r="B1785" s="126"/>
      <c r="C1785" s="127"/>
      <c r="D1785" s="128"/>
    </row>
    <row r="1786" spans="1:4">
      <c r="A1786" s="130" t="s">
        <v>6753</v>
      </c>
      <c r="B1786" s="126" t="s">
        <v>6754</v>
      </c>
      <c r="C1786" s="127" t="s">
        <v>26</v>
      </c>
      <c r="D1786" s="128">
        <v>290</v>
      </c>
    </row>
    <row r="1787" spans="1:4">
      <c r="A1787" s="130" t="s">
        <v>6755</v>
      </c>
      <c r="B1787" s="126" t="s">
        <v>6756</v>
      </c>
      <c r="C1787" s="127" t="s">
        <v>2081</v>
      </c>
      <c r="D1787" s="128">
        <v>413.47</v>
      </c>
    </row>
    <row r="1788" spans="1:4">
      <c r="A1788" s="130" t="s">
        <v>6757</v>
      </c>
      <c r="B1788" s="126" t="s">
        <v>6758</v>
      </c>
      <c r="C1788" s="127" t="s">
        <v>2081</v>
      </c>
      <c r="D1788" s="128">
        <v>914.09</v>
      </c>
    </row>
    <row r="1789" spans="1:4">
      <c r="A1789" s="130" t="s">
        <v>6759</v>
      </c>
      <c r="B1789" s="126" t="s">
        <v>6760</v>
      </c>
      <c r="C1789" s="127" t="s">
        <v>2081</v>
      </c>
      <c r="D1789" s="128">
        <v>1218.55</v>
      </c>
    </row>
    <row r="1790" spans="1:4">
      <c r="A1790" s="127" t="s">
        <v>6761</v>
      </c>
      <c r="B1790" s="126" t="s">
        <v>6762</v>
      </c>
      <c r="C1790" s="127" t="s">
        <v>26</v>
      </c>
      <c r="D1790" s="128">
        <v>529.16999999999996</v>
      </c>
    </row>
    <row r="1791" spans="1:4">
      <c r="A1791" s="129" t="s">
        <v>6763</v>
      </c>
      <c r="B1791" s="126"/>
      <c r="C1791" s="127"/>
      <c r="D1791" s="128"/>
    </row>
    <row r="1792" spans="1:4">
      <c r="A1792" s="130" t="s">
        <v>6764</v>
      </c>
      <c r="B1792" s="126" t="s">
        <v>6765</v>
      </c>
      <c r="C1792" s="127" t="s">
        <v>2113</v>
      </c>
      <c r="D1792" s="128">
        <v>977.4</v>
      </c>
    </row>
    <row r="1793" spans="1:4">
      <c r="A1793" s="130" t="s">
        <v>6766</v>
      </c>
      <c r="B1793" s="126" t="s">
        <v>6767</v>
      </c>
      <c r="C1793" s="127" t="s">
        <v>26</v>
      </c>
      <c r="D1793" s="128">
        <v>579.08000000000004</v>
      </c>
    </row>
    <row r="1794" spans="1:4">
      <c r="A1794" s="130" t="s">
        <v>6768</v>
      </c>
      <c r="B1794" s="126" t="s">
        <v>6769</v>
      </c>
      <c r="C1794" s="127" t="s">
        <v>26</v>
      </c>
      <c r="D1794" s="128">
        <v>180</v>
      </c>
    </row>
    <row r="1795" spans="1:4">
      <c r="A1795" s="130" t="s">
        <v>6770</v>
      </c>
      <c r="B1795" s="126" t="s">
        <v>6771</v>
      </c>
      <c r="C1795" s="127" t="s">
        <v>26</v>
      </c>
      <c r="D1795" s="128">
        <v>626.29</v>
      </c>
    </row>
    <row r="1796" spans="1:4">
      <c r="A1796" s="130" t="s">
        <v>6772</v>
      </c>
      <c r="B1796" s="126" t="s">
        <v>6773</v>
      </c>
      <c r="C1796" s="127" t="s">
        <v>2113</v>
      </c>
      <c r="D1796" s="128">
        <v>1152.57</v>
      </c>
    </row>
    <row r="1797" spans="1:4">
      <c r="A1797" s="130" t="s">
        <v>6774</v>
      </c>
      <c r="B1797" s="126" t="s">
        <v>6775</v>
      </c>
      <c r="C1797" s="127" t="s">
        <v>2113</v>
      </c>
      <c r="D1797" s="128">
        <v>1540.05</v>
      </c>
    </row>
    <row r="1798" spans="1:4">
      <c r="A1798" s="130" t="s">
        <v>6776</v>
      </c>
      <c r="B1798" s="126" t="s">
        <v>6777</v>
      </c>
      <c r="C1798" s="127" t="s">
        <v>2113</v>
      </c>
      <c r="D1798" s="128">
        <v>1230.04</v>
      </c>
    </row>
    <row r="1799" spans="1:4">
      <c r="A1799" s="130" t="s">
        <v>6778</v>
      </c>
      <c r="B1799" s="126" t="s">
        <v>6779</v>
      </c>
      <c r="C1799" s="127" t="s">
        <v>2081</v>
      </c>
      <c r="D1799" s="128">
        <v>114.46</v>
      </c>
    </row>
    <row r="1800" spans="1:4">
      <c r="A1800" s="130" t="s">
        <v>6780</v>
      </c>
      <c r="B1800" s="126" t="s">
        <v>6781</v>
      </c>
      <c r="C1800" s="127" t="s">
        <v>42</v>
      </c>
      <c r="D1800" s="128">
        <v>415.01</v>
      </c>
    </row>
    <row r="1801" spans="1:4">
      <c r="A1801" s="130" t="s">
        <v>6782</v>
      </c>
      <c r="B1801" s="126" t="s">
        <v>6783</v>
      </c>
      <c r="C1801" s="127" t="s">
        <v>42</v>
      </c>
      <c r="D1801" s="128">
        <v>682.5</v>
      </c>
    </row>
    <row r="1802" spans="1:4">
      <c r="A1802" s="130" t="s">
        <v>6784</v>
      </c>
      <c r="B1802" s="126" t="s">
        <v>6785</v>
      </c>
      <c r="C1802" s="127" t="s">
        <v>42</v>
      </c>
      <c r="D1802" s="128">
        <v>466.92</v>
      </c>
    </row>
    <row r="1803" spans="1:4">
      <c r="A1803" s="130" t="s">
        <v>6786</v>
      </c>
      <c r="B1803" s="126" t="s">
        <v>6787</v>
      </c>
      <c r="C1803" s="127" t="s">
        <v>42</v>
      </c>
      <c r="D1803" s="128">
        <v>1015.57</v>
      </c>
    </row>
    <row r="1804" spans="1:4">
      <c r="A1804" s="130" t="s">
        <v>6788</v>
      </c>
      <c r="B1804" s="126" t="s">
        <v>6789</v>
      </c>
      <c r="C1804" s="127" t="s">
        <v>26</v>
      </c>
      <c r="D1804" s="128">
        <v>481.89</v>
      </c>
    </row>
    <row r="1805" spans="1:4">
      <c r="A1805" s="130" t="s">
        <v>6790</v>
      </c>
      <c r="B1805" s="126" t="s">
        <v>6791</v>
      </c>
      <c r="C1805" s="127" t="s">
        <v>26</v>
      </c>
      <c r="D1805" s="128">
        <v>230</v>
      </c>
    </row>
    <row r="1806" spans="1:4">
      <c r="A1806" s="130" t="s">
        <v>6792</v>
      </c>
      <c r="B1806" s="126" t="s">
        <v>6793</v>
      </c>
      <c r="C1806" s="127" t="s">
        <v>2113</v>
      </c>
      <c r="D1806" s="128">
        <v>391.39</v>
      </c>
    </row>
    <row r="1807" spans="1:4">
      <c r="A1807" s="130" t="s">
        <v>6794</v>
      </c>
      <c r="B1807" s="126" t="s">
        <v>6795</v>
      </c>
      <c r="C1807" s="127" t="s">
        <v>2113</v>
      </c>
      <c r="D1807" s="128">
        <v>895.89</v>
      </c>
    </row>
    <row r="1808" spans="1:4">
      <c r="A1808" s="130" t="s">
        <v>6796</v>
      </c>
      <c r="B1808" s="126" t="s">
        <v>6797</v>
      </c>
      <c r="C1808" s="127" t="s">
        <v>2113</v>
      </c>
      <c r="D1808" s="128">
        <v>2885</v>
      </c>
    </row>
    <row r="1809" spans="1:4">
      <c r="A1809" s="130" t="s">
        <v>6798</v>
      </c>
      <c r="B1809" s="126" t="s">
        <v>6799</v>
      </c>
      <c r="C1809" s="127" t="s">
        <v>2113</v>
      </c>
      <c r="D1809" s="128">
        <v>1680.81</v>
      </c>
    </row>
    <row r="1810" spans="1:4">
      <c r="A1810" s="130" t="s">
        <v>6800</v>
      </c>
      <c r="B1810" s="126" t="s">
        <v>6801</v>
      </c>
      <c r="C1810" s="127" t="s">
        <v>2081</v>
      </c>
      <c r="D1810" s="128">
        <v>1194.93</v>
      </c>
    </row>
    <row r="1811" spans="1:4">
      <c r="A1811" s="130" t="s">
        <v>6802</v>
      </c>
      <c r="B1811" s="126" t="s">
        <v>6803</v>
      </c>
      <c r="C1811" s="127" t="s">
        <v>2113</v>
      </c>
      <c r="D1811" s="128">
        <v>1851.23</v>
      </c>
    </row>
    <row r="1812" spans="1:4">
      <c r="A1812" s="130" t="s">
        <v>6804</v>
      </c>
      <c r="B1812" s="126" t="s">
        <v>6805</v>
      </c>
      <c r="C1812" s="127" t="s">
        <v>2113</v>
      </c>
      <c r="D1812" s="128">
        <v>759.01</v>
      </c>
    </row>
    <row r="1813" spans="1:4">
      <c r="A1813" s="130" t="s">
        <v>6806</v>
      </c>
      <c r="B1813" s="126" t="s">
        <v>6807</v>
      </c>
      <c r="C1813" s="127" t="s">
        <v>42</v>
      </c>
      <c r="D1813" s="128">
        <v>500.09</v>
      </c>
    </row>
    <row r="1814" spans="1:4">
      <c r="A1814" s="130" t="s">
        <v>6808</v>
      </c>
      <c r="B1814" s="126" t="s">
        <v>6809</v>
      </c>
      <c r="C1814" s="127" t="s">
        <v>26</v>
      </c>
      <c r="D1814" s="128">
        <v>356.01</v>
      </c>
    </row>
    <row r="1815" spans="1:4">
      <c r="A1815" s="130" t="s">
        <v>6810</v>
      </c>
      <c r="B1815" s="126" t="s">
        <v>6811</v>
      </c>
      <c r="C1815" s="127" t="s">
        <v>26</v>
      </c>
      <c r="D1815" s="128">
        <v>1393.43</v>
      </c>
    </row>
    <row r="1816" spans="1:4">
      <c r="A1816" s="130" t="s">
        <v>6812</v>
      </c>
      <c r="B1816" s="126" t="s">
        <v>6813</v>
      </c>
      <c r="C1816" s="127" t="s">
        <v>26</v>
      </c>
      <c r="D1816" s="128">
        <v>142.66999999999999</v>
      </c>
    </row>
    <row r="1817" spans="1:4">
      <c r="A1817" s="130" t="s">
        <v>6814</v>
      </c>
      <c r="B1817" s="126" t="s">
        <v>6815</v>
      </c>
      <c r="C1817" s="127" t="s">
        <v>26</v>
      </c>
      <c r="D1817" s="128">
        <v>1413.03</v>
      </c>
    </row>
    <row r="1818" spans="1:4">
      <c r="A1818" s="130" t="s">
        <v>6816</v>
      </c>
      <c r="B1818" s="126" t="s">
        <v>6817</v>
      </c>
      <c r="C1818" s="127" t="s">
        <v>26</v>
      </c>
      <c r="D1818" s="128">
        <v>682.89</v>
      </c>
    </row>
    <row r="1819" spans="1:4">
      <c r="A1819" s="130" t="s">
        <v>6818</v>
      </c>
      <c r="B1819" s="126" t="s">
        <v>6819</v>
      </c>
      <c r="C1819" s="127" t="s">
        <v>26</v>
      </c>
      <c r="D1819" s="128">
        <v>259.04000000000002</v>
      </c>
    </row>
    <row r="1820" spans="1:4">
      <c r="A1820" s="130" t="s">
        <v>6820</v>
      </c>
      <c r="B1820" s="126" t="s">
        <v>6821</v>
      </c>
      <c r="C1820" s="127" t="s">
        <v>2081</v>
      </c>
      <c r="D1820" s="128">
        <v>779.67</v>
      </c>
    </row>
    <row r="1821" spans="1:4">
      <c r="A1821" s="130" t="s">
        <v>6822</v>
      </c>
      <c r="B1821" s="126" t="s">
        <v>6823</v>
      </c>
      <c r="C1821" s="127" t="s">
        <v>2081</v>
      </c>
      <c r="D1821" s="128">
        <v>1216.8599999999999</v>
      </c>
    </row>
    <row r="1822" spans="1:4">
      <c r="A1822" s="127" t="s">
        <v>6824</v>
      </c>
      <c r="B1822" s="126" t="s">
        <v>6825</v>
      </c>
      <c r="C1822" s="127" t="s">
        <v>2081</v>
      </c>
      <c r="D1822" s="128">
        <v>1612.71</v>
      </c>
    </row>
    <row r="1823" spans="1:4">
      <c r="A1823" s="129" t="s">
        <v>6826</v>
      </c>
      <c r="B1823" s="126"/>
      <c r="C1823" s="127"/>
      <c r="D1823" s="128"/>
    </row>
    <row r="1824" spans="1:4">
      <c r="A1824" s="130" t="s">
        <v>6827</v>
      </c>
      <c r="B1824" s="126" t="s">
        <v>6828</v>
      </c>
      <c r="C1824" s="127" t="s">
        <v>2114</v>
      </c>
      <c r="D1824" s="128">
        <v>354.8</v>
      </c>
    </row>
    <row r="1825" spans="1:4">
      <c r="A1825" s="127" t="s">
        <v>6829</v>
      </c>
      <c r="B1825" s="126" t="s">
        <v>6830</v>
      </c>
      <c r="C1825" s="127" t="s">
        <v>2114</v>
      </c>
      <c r="D1825" s="128">
        <v>340.42</v>
      </c>
    </row>
    <row r="1826" spans="1:4">
      <c r="A1826" s="129" t="s">
        <v>6831</v>
      </c>
      <c r="B1826" s="126"/>
      <c r="C1826" s="127"/>
      <c r="D1826" s="128"/>
    </row>
    <row r="1827" spans="1:4">
      <c r="A1827" s="130" t="s">
        <v>6832</v>
      </c>
      <c r="B1827" s="126" t="s">
        <v>6833</v>
      </c>
      <c r="C1827" s="127" t="s">
        <v>42</v>
      </c>
      <c r="D1827" s="128">
        <v>110.65</v>
      </c>
    </row>
    <row r="1828" spans="1:4">
      <c r="A1828" s="130" t="s">
        <v>6834</v>
      </c>
      <c r="B1828" s="126" t="s">
        <v>6835</v>
      </c>
      <c r="C1828" s="127" t="s">
        <v>42</v>
      </c>
      <c r="D1828" s="128">
        <v>453.63</v>
      </c>
    </row>
    <row r="1829" spans="1:4">
      <c r="A1829" s="130" t="s">
        <v>6836</v>
      </c>
      <c r="B1829" s="126" t="s">
        <v>6837</v>
      </c>
      <c r="C1829" s="127" t="s">
        <v>42</v>
      </c>
      <c r="D1829" s="128">
        <v>675.65</v>
      </c>
    </row>
    <row r="1830" spans="1:4">
      <c r="A1830" s="130" t="s">
        <v>6838</v>
      </c>
      <c r="B1830" s="126" t="s">
        <v>6839</v>
      </c>
      <c r="C1830" s="127" t="s">
        <v>42</v>
      </c>
      <c r="D1830" s="128">
        <v>239.21</v>
      </c>
    </row>
    <row r="1831" spans="1:4">
      <c r="A1831" s="130" t="s">
        <v>6840</v>
      </c>
      <c r="B1831" s="126" t="s">
        <v>6841</v>
      </c>
      <c r="C1831" s="127" t="s">
        <v>42</v>
      </c>
      <c r="D1831" s="128">
        <v>214.29</v>
      </c>
    </row>
    <row r="1832" spans="1:4">
      <c r="A1832" s="130" t="s">
        <v>6842</v>
      </c>
      <c r="B1832" s="126" t="s">
        <v>6843</v>
      </c>
      <c r="C1832" s="127" t="s">
        <v>2081</v>
      </c>
      <c r="D1832" s="128">
        <v>245.72</v>
      </c>
    </row>
    <row r="1833" spans="1:4">
      <c r="A1833" s="130" t="s">
        <v>6844</v>
      </c>
      <c r="B1833" s="126" t="s">
        <v>6845</v>
      </c>
      <c r="C1833" s="127" t="s">
        <v>26</v>
      </c>
      <c r="D1833" s="128">
        <v>225.91</v>
      </c>
    </row>
    <row r="1834" spans="1:4">
      <c r="A1834" s="130" t="s">
        <v>6846</v>
      </c>
      <c r="B1834" s="126" t="s">
        <v>6847</v>
      </c>
      <c r="C1834" s="127" t="s">
        <v>42</v>
      </c>
      <c r="D1834" s="128">
        <v>253.99</v>
      </c>
    </row>
    <row r="1835" spans="1:4">
      <c r="A1835" s="130" t="s">
        <v>6848</v>
      </c>
      <c r="B1835" s="126" t="s">
        <v>6849</v>
      </c>
      <c r="C1835" s="127" t="s">
        <v>2113</v>
      </c>
      <c r="D1835" s="128">
        <v>987.22</v>
      </c>
    </row>
    <row r="1836" spans="1:4">
      <c r="A1836" s="127" t="s">
        <v>6850</v>
      </c>
      <c r="B1836" s="126" t="s">
        <v>6851</v>
      </c>
      <c r="C1836" s="127" t="s">
        <v>2113</v>
      </c>
      <c r="D1836" s="128">
        <v>1699.1</v>
      </c>
    </row>
    <row r="1837" spans="1:4">
      <c r="A1837" s="129" t="s">
        <v>6852</v>
      </c>
      <c r="B1837" s="126"/>
      <c r="C1837" s="127"/>
      <c r="D1837" s="128"/>
    </row>
    <row r="1838" spans="1:4">
      <c r="A1838" s="130" t="s">
        <v>6853</v>
      </c>
      <c r="B1838" s="126" t="s">
        <v>6854</v>
      </c>
      <c r="C1838" s="127" t="s">
        <v>2081</v>
      </c>
      <c r="D1838" s="128">
        <v>653.4</v>
      </c>
    </row>
    <row r="1839" spans="1:4">
      <c r="A1839" s="127" t="s">
        <v>6855</v>
      </c>
      <c r="B1839" s="126" t="s">
        <v>6856</v>
      </c>
      <c r="C1839" s="127" t="s">
        <v>42</v>
      </c>
      <c r="D1839" s="128">
        <v>330.95</v>
      </c>
    </row>
    <row r="1840" spans="1:4">
      <c r="A1840" s="129" t="s">
        <v>6857</v>
      </c>
      <c r="B1840" s="126"/>
      <c r="C1840" s="127"/>
      <c r="D1840" s="128"/>
    </row>
    <row r="1841" spans="1:4">
      <c r="A1841" s="130" t="s">
        <v>6858</v>
      </c>
      <c r="B1841" s="126" t="s">
        <v>6859</v>
      </c>
      <c r="C1841" s="127" t="s">
        <v>2081</v>
      </c>
      <c r="D1841" s="128">
        <v>178.96</v>
      </c>
    </row>
    <row r="1842" spans="1:4">
      <c r="A1842" s="130" t="s">
        <v>6860</v>
      </c>
      <c r="B1842" s="126" t="s">
        <v>6861</v>
      </c>
      <c r="C1842" s="127" t="s">
        <v>42</v>
      </c>
      <c r="D1842" s="128">
        <v>24.7</v>
      </c>
    </row>
    <row r="1843" spans="1:4">
      <c r="A1843" s="130" t="s">
        <v>6862</v>
      </c>
      <c r="B1843" s="126" t="s">
        <v>6863</v>
      </c>
      <c r="C1843" s="127" t="s">
        <v>2113</v>
      </c>
      <c r="D1843" s="128">
        <v>315.45</v>
      </c>
    </row>
    <row r="1844" spans="1:4">
      <c r="A1844" s="130" t="s">
        <v>6864</v>
      </c>
      <c r="B1844" s="126" t="s">
        <v>6865</v>
      </c>
      <c r="C1844" s="127" t="s">
        <v>2113</v>
      </c>
      <c r="D1844" s="128">
        <v>909.77</v>
      </c>
    </row>
    <row r="1845" spans="1:4">
      <c r="A1845" s="130" t="s">
        <v>6866</v>
      </c>
      <c r="B1845" s="126" t="s">
        <v>6867</v>
      </c>
      <c r="C1845" s="127" t="s">
        <v>2081</v>
      </c>
      <c r="D1845" s="128">
        <v>431.36</v>
      </c>
    </row>
    <row r="1846" spans="1:4">
      <c r="A1846" s="130" t="s">
        <v>6868</v>
      </c>
      <c r="B1846" s="126" t="s">
        <v>6869</v>
      </c>
      <c r="C1846" s="127" t="s">
        <v>2081</v>
      </c>
      <c r="D1846" s="128">
        <v>284.18</v>
      </c>
    </row>
    <row r="1847" spans="1:4">
      <c r="A1847" s="130" t="s">
        <v>6870</v>
      </c>
      <c r="B1847" s="126" t="s">
        <v>6871</v>
      </c>
      <c r="C1847" s="127" t="s">
        <v>2081</v>
      </c>
      <c r="D1847" s="128">
        <v>775</v>
      </c>
    </row>
    <row r="1848" spans="1:4">
      <c r="A1848" s="130" t="s">
        <v>6872</v>
      </c>
      <c r="B1848" s="126" t="s">
        <v>6873</v>
      </c>
      <c r="C1848" s="127" t="s">
        <v>2081</v>
      </c>
      <c r="D1848" s="128">
        <v>53.2</v>
      </c>
    </row>
    <row r="1849" spans="1:4">
      <c r="A1849" s="130" t="s">
        <v>6874</v>
      </c>
      <c r="B1849" s="126" t="s">
        <v>6875</v>
      </c>
      <c r="C1849" s="127" t="s">
        <v>2081</v>
      </c>
      <c r="D1849" s="128">
        <v>11.86</v>
      </c>
    </row>
    <row r="1850" spans="1:4">
      <c r="A1850" s="130" t="s">
        <v>6876</v>
      </c>
      <c r="B1850" s="126" t="s">
        <v>6877</v>
      </c>
      <c r="C1850" s="127" t="s">
        <v>2081</v>
      </c>
      <c r="D1850" s="128">
        <v>1067.69</v>
      </c>
    </row>
    <row r="1851" spans="1:4">
      <c r="A1851" s="130" t="s">
        <v>6878</v>
      </c>
      <c r="B1851" s="126" t="s">
        <v>6879</v>
      </c>
      <c r="C1851" s="127" t="s">
        <v>2081</v>
      </c>
      <c r="D1851" s="128">
        <v>1066.8499999999999</v>
      </c>
    </row>
    <row r="1852" spans="1:4">
      <c r="A1852" s="130" t="s">
        <v>6880</v>
      </c>
      <c r="B1852" s="126" t="s">
        <v>6881</v>
      </c>
      <c r="C1852" s="127" t="s">
        <v>2081</v>
      </c>
      <c r="D1852" s="128">
        <v>991.88</v>
      </c>
    </row>
    <row r="1853" spans="1:4">
      <c r="A1853" s="130" t="s">
        <v>6882</v>
      </c>
      <c r="B1853" s="126" t="s">
        <v>6883</v>
      </c>
      <c r="C1853" s="127" t="s">
        <v>2081</v>
      </c>
      <c r="D1853" s="128">
        <v>404.51</v>
      </c>
    </row>
    <row r="1854" spans="1:4">
      <c r="A1854" s="130" t="s">
        <v>6884</v>
      </c>
      <c r="B1854" s="126" t="s">
        <v>6885</v>
      </c>
      <c r="C1854" s="127" t="s">
        <v>26</v>
      </c>
      <c r="D1854" s="128">
        <v>224.32</v>
      </c>
    </row>
    <row r="1855" spans="1:4">
      <c r="A1855" s="127" t="s">
        <v>6886</v>
      </c>
      <c r="B1855" s="126" t="s">
        <v>6887</v>
      </c>
      <c r="C1855" s="127" t="s">
        <v>26</v>
      </c>
      <c r="D1855" s="128">
        <v>40.89</v>
      </c>
    </row>
    <row r="1856" spans="1:4">
      <c r="A1856" s="125" t="s">
        <v>6888</v>
      </c>
      <c r="B1856" s="126"/>
      <c r="C1856" s="127"/>
      <c r="D1856" s="128"/>
    </row>
    <row r="1857" spans="1:4">
      <c r="A1857" s="129" t="s">
        <v>6889</v>
      </c>
      <c r="B1857" s="126"/>
      <c r="C1857" s="127"/>
      <c r="D1857" s="128"/>
    </row>
    <row r="1858" spans="1:4">
      <c r="A1858" s="130" t="s">
        <v>6890</v>
      </c>
      <c r="B1858" s="126" t="s">
        <v>6891</v>
      </c>
      <c r="C1858" s="127" t="s">
        <v>42</v>
      </c>
      <c r="D1858" s="128">
        <v>34.020000000000003</v>
      </c>
    </row>
    <row r="1859" spans="1:4">
      <c r="A1859" s="130" t="s">
        <v>6892</v>
      </c>
      <c r="B1859" s="126" t="s">
        <v>6893</v>
      </c>
      <c r="C1859" s="127" t="s">
        <v>42</v>
      </c>
      <c r="D1859" s="128">
        <v>31.92</v>
      </c>
    </row>
    <row r="1860" spans="1:4">
      <c r="A1860" s="130" t="s">
        <v>6894</v>
      </c>
      <c r="B1860" s="126" t="s">
        <v>6895</v>
      </c>
      <c r="C1860" s="127" t="s">
        <v>42</v>
      </c>
      <c r="D1860" s="128">
        <v>7.61</v>
      </c>
    </row>
    <row r="1861" spans="1:4">
      <c r="A1861" s="127" t="s">
        <v>6896</v>
      </c>
      <c r="B1861" s="126" t="s">
        <v>6897</v>
      </c>
      <c r="C1861" s="127" t="s">
        <v>42</v>
      </c>
      <c r="D1861" s="128">
        <v>31.63</v>
      </c>
    </row>
    <row r="1862" spans="1:4">
      <c r="A1862" s="129" t="s">
        <v>6898</v>
      </c>
      <c r="B1862" s="126"/>
      <c r="C1862" s="127"/>
      <c r="D1862" s="128"/>
    </row>
    <row r="1863" spans="1:4">
      <c r="A1863" s="130" t="s">
        <v>6899</v>
      </c>
      <c r="B1863" s="126" t="s">
        <v>6900</v>
      </c>
      <c r="C1863" s="127" t="s">
        <v>26</v>
      </c>
      <c r="D1863" s="128">
        <v>267.47000000000003</v>
      </c>
    </row>
    <row r="1864" spans="1:4">
      <c r="A1864" s="130" t="s">
        <v>6901</v>
      </c>
      <c r="B1864" s="126" t="s">
        <v>6902</v>
      </c>
      <c r="C1864" s="127" t="s">
        <v>2081</v>
      </c>
      <c r="D1864" s="128">
        <v>260.39999999999998</v>
      </c>
    </row>
    <row r="1865" spans="1:4">
      <c r="A1865" s="130" t="s">
        <v>6903</v>
      </c>
      <c r="B1865" s="126" t="s">
        <v>6904</v>
      </c>
      <c r="C1865" s="127" t="s">
        <v>2081</v>
      </c>
      <c r="D1865" s="128">
        <v>260.39999999999998</v>
      </c>
    </row>
    <row r="1866" spans="1:4">
      <c r="A1866" s="130" t="s">
        <v>6905</v>
      </c>
      <c r="B1866" s="126" t="s">
        <v>6906</v>
      </c>
      <c r="C1866" s="127" t="s">
        <v>2081</v>
      </c>
      <c r="D1866" s="128">
        <v>352.88</v>
      </c>
    </row>
    <row r="1867" spans="1:4">
      <c r="A1867" s="130" t="s">
        <v>6907</v>
      </c>
      <c r="B1867" s="126" t="s">
        <v>6908</v>
      </c>
      <c r="C1867" s="127" t="s">
        <v>2081</v>
      </c>
      <c r="D1867" s="128">
        <v>489.76</v>
      </c>
    </row>
    <row r="1868" spans="1:4">
      <c r="A1868" s="130" t="s">
        <v>6909</v>
      </c>
      <c r="B1868" s="126" t="s">
        <v>6910</v>
      </c>
      <c r="C1868" s="127" t="s">
        <v>2081</v>
      </c>
      <c r="D1868" s="128">
        <v>469.56</v>
      </c>
    </row>
    <row r="1869" spans="1:4">
      <c r="A1869" s="130" t="s">
        <v>6911</v>
      </c>
      <c r="B1869" s="126" t="s">
        <v>6912</v>
      </c>
      <c r="C1869" s="127" t="s">
        <v>2081</v>
      </c>
      <c r="D1869" s="128">
        <v>480.93</v>
      </c>
    </row>
    <row r="1870" spans="1:4">
      <c r="A1870" s="130" t="s">
        <v>6913</v>
      </c>
      <c r="B1870" s="126" t="s">
        <v>6914</v>
      </c>
      <c r="C1870" s="127" t="s">
        <v>2081</v>
      </c>
      <c r="D1870" s="128">
        <v>638.19000000000005</v>
      </c>
    </row>
    <row r="1871" spans="1:4">
      <c r="A1871" s="130" t="s">
        <v>6915</v>
      </c>
      <c r="B1871" s="126" t="s">
        <v>6916</v>
      </c>
      <c r="C1871" s="127" t="s">
        <v>2081</v>
      </c>
      <c r="D1871" s="128">
        <v>958.32</v>
      </c>
    </row>
    <row r="1872" spans="1:4">
      <c r="A1872" s="130" t="s">
        <v>6917</v>
      </c>
      <c r="B1872" s="126" t="s">
        <v>6918</v>
      </c>
      <c r="C1872" s="127" t="s">
        <v>2081</v>
      </c>
      <c r="D1872" s="128">
        <v>231.73</v>
      </c>
    </row>
    <row r="1873" spans="1:4">
      <c r="A1873" s="130" t="s">
        <v>6919</v>
      </c>
      <c r="B1873" s="126" t="s">
        <v>6920</v>
      </c>
      <c r="C1873" s="127" t="s">
        <v>2081</v>
      </c>
      <c r="D1873" s="128">
        <v>231.73</v>
      </c>
    </row>
    <row r="1874" spans="1:4">
      <c r="A1874" s="130" t="s">
        <v>6921</v>
      </c>
      <c r="B1874" s="126" t="s">
        <v>6922</v>
      </c>
      <c r="C1874" s="127" t="s">
        <v>2081</v>
      </c>
      <c r="D1874" s="128">
        <v>799.88</v>
      </c>
    </row>
    <row r="1875" spans="1:4">
      <c r="A1875" s="130" t="s">
        <v>6923</v>
      </c>
      <c r="B1875" s="126" t="s">
        <v>6924</v>
      </c>
      <c r="C1875" s="127" t="s">
        <v>2081</v>
      </c>
      <c r="D1875" s="128">
        <v>815.91</v>
      </c>
    </row>
    <row r="1876" spans="1:4">
      <c r="A1876" s="130" t="s">
        <v>6925</v>
      </c>
      <c r="B1876" s="126" t="s">
        <v>6926</v>
      </c>
      <c r="C1876" s="127" t="s">
        <v>2081</v>
      </c>
      <c r="D1876" s="128">
        <v>558.84</v>
      </c>
    </row>
    <row r="1877" spans="1:4">
      <c r="A1877" s="130" t="s">
        <v>6927</v>
      </c>
      <c r="B1877" s="126" t="s">
        <v>6928</v>
      </c>
      <c r="C1877" s="127" t="s">
        <v>2081</v>
      </c>
      <c r="D1877" s="128">
        <v>434.39</v>
      </c>
    </row>
    <row r="1878" spans="1:4">
      <c r="A1878" s="130" t="s">
        <v>6929</v>
      </c>
      <c r="B1878" s="126" t="s">
        <v>6930</v>
      </c>
      <c r="C1878" s="127" t="s">
        <v>2081</v>
      </c>
      <c r="D1878" s="128">
        <v>282.01</v>
      </c>
    </row>
    <row r="1879" spans="1:4">
      <c r="A1879" s="130" t="s">
        <v>6931</v>
      </c>
      <c r="B1879" s="126" t="s">
        <v>6932</v>
      </c>
      <c r="C1879" s="127" t="s">
        <v>2081</v>
      </c>
      <c r="D1879" s="128">
        <v>288.68</v>
      </c>
    </row>
    <row r="1880" spans="1:4">
      <c r="A1880" s="127" t="s">
        <v>6933</v>
      </c>
      <c r="B1880" s="126" t="s">
        <v>6934</v>
      </c>
      <c r="C1880" s="127" t="s">
        <v>26</v>
      </c>
      <c r="D1880" s="128">
        <v>277.26</v>
      </c>
    </row>
    <row r="1881" spans="1:4">
      <c r="A1881" s="129" t="s">
        <v>6935</v>
      </c>
      <c r="B1881" s="126"/>
      <c r="C1881" s="127"/>
      <c r="D1881" s="128"/>
    </row>
    <row r="1882" spans="1:4">
      <c r="A1882" s="130" t="s">
        <v>6936</v>
      </c>
      <c r="B1882" s="126" t="s">
        <v>6937</v>
      </c>
      <c r="C1882" s="127" t="s">
        <v>2081</v>
      </c>
      <c r="D1882" s="128">
        <v>593.44000000000005</v>
      </c>
    </row>
    <row r="1883" spans="1:4">
      <c r="A1883" s="130" t="s">
        <v>6938</v>
      </c>
      <c r="B1883" s="126" t="s">
        <v>6939</v>
      </c>
      <c r="C1883" s="127" t="s">
        <v>2081</v>
      </c>
      <c r="D1883" s="128">
        <v>595.83000000000004</v>
      </c>
    </row>
    <row r="1884" spans="1:4">
      <c r="A1884" s="130" t="s">
        <v>6940</v>
      </c>
      <c r="B1884" s="126" t="s">
        <v>6941</v>
      </c>
      <c r="C1884" s="127" t="s">
        <v>2081</v>
      </c>
      <c r="D1884" s="128">
        <v>438.96</v>
      </c>
    </row>
    <row r="1885" spans="1:4">
      <c r="A1885" s="130" t="s">
        <v>6942</v>
      </c>
      <c r="B1885" s="126" t="s">
        <v>6943</v>
      </c>
      <c r="C1885" s="127" t="s">
        <v>2081</v>
      </c>
      <c r="D1885" s="128">
        <v>658.05</v>
      </c>
    </row>
    <row r="1886" spans="1:4">
      <c r="A1886" s="130" t="s">
        <v>6944</v>
      </c>
      <c r="B1886" s="126" t="s">
        <v>6945</v>
      </c>
      <c r="C1886" s="127" t="s">
        <v>2081</v>
      </c>
      <c r="D1886" s="128">
        <v>648.12</v>
      </c>
    </row>
    <row r="1887" spans="1:4">
      <c r="A1887" s="127" t="s">
        <v>6946</v>
      </c>
      <c r="B1887" s="126" t="s">
        <v>6947</v>
      </c>
      <c r="C1887" s="127" t="s">
        <v>2081</v>
      </c>
      <c r="D1887" s="128">
        <v>2112.04</v>
      </c>
    </row>
    <row r="1888" spans="1:4">
      <c r="A1888" s="129" t="s">
        <v>6948</v>
      </c>
      <c r="B1888" s="126"/>
      <c r="C1888" s="127"/>
      <c r="D1888" s="128"/>
    </row>
    <row r="1889" spans="1:4">
      <c r="A1889" s="130" t="s">
        <v>6949</v>
      </c>
      <c r="B1889" s="126" t="s">
        <v>6950</v>
      </c>
      <c r="C1889" s="127" t="s">
        <v>2081</v>
      </c>
      <c r="D1889" s="128">
        <v>1712.82</v>
      </c>
    </row>
    <row r="1890" spans="1:4">
      <c r="A1890" s="130" t="s">
        <v>6951</v>
      </c>
      <c r="B1890" s="126" t="s">
        <v>6952</v>
      </c>
      <c r="C1890" s="127" t="s">
        <v>2081</v>
      </c>
      <c r="D1890" s="128">
        <v>791.21</v>
      </c>
    </row>
    <row r="1891" spans="1:4">
      <c r="A1891" s="130" t="s">
        <v>6953</v>
      </c>
      <c r="B1891" s="126" t="s">
        <v>6954</v>
      </c>
      <c r="C1891" s="127" t="s">
        <v>2081</v>
      </c>
      <c r="D1891" s="128">
        <v>3612.79</v>
      </c>
    </row>
    <row r="1892" spans="1:4">
      <c r="A1892" s="130" t="s">
        <v>6955</v>
      </c>
      <c r="B1892" s="126" t="s">
        <v>6956</v>
      </c>
      <c r="C1892" s="127" t="s">
        <v>2081</v>
      </c>
      <c r="D1892" s="128">
        <v>3612.03</v>
      </c>
    </row>
    <row r="1893" spans="1:4">
      <c r="A1893" s="130" t="s">
        <v>6957</v>
      </c>
      <c r="B1893" s="126" t="s">
        <v>6958</v>
      </c>
      <c r="C1893" s="127" t="s">
        <v>2081</v>
      </c>
      <c r="D1893" s="128">
        <v>8148.07</v>
      </c>
    </row>
    <row r="1894" spans="1:4">
      <c r="A1894" s="130" t="s">
        <v>6959</v>
      </c>
      <c r="B1894" s="126" t="s">
        <v>6960</v>
      </c>
      <c r="C1894" s="127" t="s">
        <v>2081</v>
      </c>
      <c r="D1894" s="128">
        <v>4176.83</v>
      </c>
    </row>
    <row r="1895" spans="1:4">
      <c r="A1895" s="130" t="s">
        <v>6961</v>
      </c>
      <c r="B1895" s="126" t="s">
        <v>6962</v>
      </c>
      <c r="C1895" s="127" t="s">
        <v>2081</v>
      </c>
      <c r="D1895" s="128">
        <v>3670.69</v>
      </c>
    </row>
    <row r="1896" spans="1:4">
      <c r="A1896" s="130" t="s">
        <v>6963</v>
      </c>
      <c r="B1896" s="126" t="s">
        <v>6964</v>
      </c>
      <c r="C1896" s="127" t="s">
        <v>2081</v>
      </c>
      <c r="D1896" s="128">
        <v>3802.73</v>
      </c>
    </row>
    <row r="1897" spans="1:4">
      <c r="A1897" s="130" t="s">
        <v>6965</v>
      </c>
      <c r="B1897" s="126" t="s">
        <v>6966</v>
      </c>
      <c r="C1897" s="127" t="s">
        <v>2081</v>
      </c>
      <c r="D1897" s="128">
        <v>1598.13</v>
      </c>
    </row>
    <row r="1898" spans="1:4">
      <c r="A1898" s="130" t="s">
        <v>6967</v>
      </c>
      <c r="B1898" s="126" t="s">
        <v>6968</v>
      </c>
      <c r="C1898" s="127" t="s">
        <v>2081</v>
      </c>
      <c r="D1898" s="128">
        <v>1034.28</v>
      </c>
    </row>
    <row r="1899" spans="1:4">
      <c r="A1899" s="127" t="s">
        <v>6969</v>
      </c>
      <c r="B1899" s="126" t="s">
        <v>6970</v>
      </c>
      <c r="C1899" s="127" t="s">
        <v>2081</v>
      </c>
      <c r="D1899" s="128">
        <v>1209.1600000000001</v>
      </c>
    </row>
    <row r="1900" spans="1:4">
      <c r="A1900" s="129" t="s">
        <v>6971</v>
      </c>
      <c r="B1900" s="126"/>
      <c r="C1900" s="127"/>
      <c r="D1900" s="128"/>
    </row>
    <row r="1901" spans="1:4">
      <c r="A1901" s="130" t="s">
        <v>6972</v>
      </c>
      <c r="B1901" s="126" t="s">
        <v>6973</v>
      </c>
      <c r="C1901" s="127" t="s">
        <v>26</v>
      </c>
      <c r="D1901" s="128">
        <v>12.85</v>
      </c>
    </row>
    <row r="1902" spans="1:4">
      <c r="A1902" s="130" t="s">
        <v>6974</v>
      </c>
      <c r="B1902" s="126" t="s">
        <v>6975</v>
      </c>
      <c r="C1902" s="127" t="s">
        <v>26</v>
      </c>
      <c r="D1902" s="128">
        <v>16.18</v>
      </c>
    </row>
    <row r="1903" spans="1:4">
      <c r="A1903" s="130" t="s">
        <v>6976</v>
      </c>
      <c r="B1903" s="126" t="s">
        <v>6977</v>
      </c>
      <c r="C1903" s="127" t="s">
        <v>26</v>
      </c>
      <c r="D1903" s="128">
        <v>27.58</v>
      </c>
    </row>
    <row r="1904" spans="1:4">
      <c r="A1904" s="130" t="s">
        <v>6978</v>
      </c>
      <c r="B1904" s="126" t="s">
        <v>6979</v>
      </c>
      <c r="C1904" s="127" t="s">
        <v>26</v>
      </c>
      <c r="D1904" s="128">
        <v>41.16</v>
      </c>
    </row>
    <row r="1905" spans="1:4">
      <c r="A1905" s="130" t="s">
        <v>6980</v>
      </c>
      <c r="B1905" s="126" t="s">
        <v>6981</v>
      </c>
      <c r="C1905" s="127" t="s">
        <v>26</v>
      </c>
      <c r="D1905" s="128">
        <v>65.7</v>
      </c>
    </row>
    <row r="1906" spans="1:4">
      <c r="A1906" s="130" t="s">
        <v>6982</v>
      </c>
      <c r="B1906" s="126" t="s">
        <v>6983</v>
      </c>
      <c r="C1906" s="127" t="s">
        <v>26</v>
      </c>
      <c r="D1906" s="128">
        <v>24.91</v>
      </c>
    </row>
    <row r="1907" spans="1:4">
      <c r="A1907" s="130" t="s">
        <v>6984</v>
      </c>
      <c r="B1907" s="126" t="s">
        <v>6985</v>
      </c>
      <c r="C1907" s="127" t="s">
        <v>26</v>
      </c>
      <c r="D1907" s="128">
        <v>33.29</v>
      </c>
    </row>
    <row r="1908" spans="1:4">
      <c r="A1908" s="130" t="s">
        <v>6986</v>
      </c>
      <c r="B1908" s="126" t="s">
        <v>6987</v>
      </c>
      <c r="C1908" s="127" t="s">
        <v>42</v>
      </c>
      <c r="D1908" s="128">
        <v>6</v>
      </c>
    </row>
    <row r="1909" spans="1:4">
      <c r="A1909" s="130" t="s">
        <v>6988</v>
      </c>
      <c r="B1909" s="126" t="s">
        <v>6989</v>
      </c>
      <c r="C1909" s="127" t="s">
        <v>42</v>
      </c>
      <c r="D1909" s="128">
        <v>12.1</v>
      </c>
    </row>
    <row r="1910" spans="1:4">
      <c r="A1910" s="130" t="s">
        <v>6990</v>
      </c>
      <c r="B1910" s="126" t="s">
        <v>6991</v>
      </c>
      <c r="C1910" s="127" t="s">
        <v>42</v>
      </c>
      <c r="D1910" s="128">
        <v>28.56</v>
      </c>
    </row>
    <row r="1911" spans="1:4">
      <c r="A1911" s="130" t="s">
        <v>6992</v>
      </c>
      <c r="B1911" s="126" t="s">
        <v>6993</v>
      </c>
      <c r="C1911" s="127" t="s">
        <v>42</v>
      </c>
      <c r="D1911" s="128">
        <v>33</v>
      </c>
    </row>
    <row r="1912" spans="1:4">
      <c r="A1912" s="130" t="s">
        <v>6994</v>
      </c>
      <c r="B1912" s="126" t="s">
        <v>6995</v>
      </c>
      <c r="C1912" s="127" t="s">
        <v>42</v>
      </c>
      <c r="D1912" s="128">
        <v>5.41</v>
      </c>
    </row>
    <row r="1913" spans="1:4">
      <c r="A1913" s="130" t="s">
        <v>6996</v>
      </c>
      <c r="B1913" s="126" t="s">
        <v>6997</v>
      </c>
      <c r="C1913" s="127" t="s">
        <v>42</v>
      </c>
      <c r="D1913" s="128">
        <v>24.36</v>
      </c>
    </row>
    <row r="1914" spans="1:4">
      <c r="A1914" s="130" t="s">
        <v>6998</v>
      </c>
      <c r="B1914" s="126" t="s">
        <v>6999</v>
      </c>
      <c r="C1914" s="127" t="s">
        <v>42</v>
      </c>
      <c r="D1914" s="128">
        <v>1.9</v>
      </c>
    </row>
    <row r="1915" spans="1:4">
      <c r="A1915" s="130" t="s">
        <v>7000</v>
      </c>
      <c r="B1915" s="126" t="s">
        <v>7001</v>
      </c>
      <c r="C1915" s="127" t="s">
        <v>42</v>
      </c>
      <c r="D1915" s="128">
        <v>2.35</v>
      </c>
    </row>
    <row r="1916" spans="1:4">
      <c r="A1916" s="130" t="s">
        <v>7002</v>
      </c>
      <c r="B1916" s="126" t="s">
        <v>7003</v>
      </c>
      <c r="C1916" s="127" t="s">
        <v>42</v>
      </c>
      <c r="D1916" s="128">
        <v>23.7</v>
      </c>
    </row>
    <row r="1917" spans="1:4">
      <c r="A1917" s="130" t="s">
        <v>7004</v>
      </c>
      <c r="B1917" s="126" t="s">
        <v>7005</v>
      </c>
      <c r="C1917" s="127" t="s">
        <v>42</v>
      </c>
      <c r="D1917" s="128">
        <v>16.29</v>
      </c>
    </row>
    <row r="1918" spans="1:4">
      <c r="A1918" s="127" t="s">
        <v>7006</v>
      </c>
      <c r="B1918" s="126" t="s">
        <v>7007</v>
      </c>
      <c r="C1918" s="127" t="s">
        <v>42</v>
      </c>
      <c r="D1918" s="128">
        <v>29.66</v>
      </c>
    </row>
    <row r="1919" spans="1:4">
      <c r="A1919" s="129" t="s">
        <v>7008</v>
      </c>
      <c r="B1919" s="126"/>
      <c r="C1919" s="127"/>
      <c r="D1919" s="128"/>
    </row>
    <row r="1920" spans="1:4">
      <c r="A1920" s="130" t="s">
        <v>7009</v>
      </c>
      <c r="B1920" s="126" t="s">
        <v>7010</v>
      </c>
      <c r="C1920" s="127" t="s">
        <v>42</v>
      </c>
      <c r="D1920" s="128">
        <v>71.8</v>
      </c>
    </row>
    <row r="1921" spans="1:4">
      <c r="A1921" s="130" t="s">
        <v>7011</v>
      </c>
      <c r="B1921" s="126" t="s">
        <v>7012</v>
      </c>
      <c r="C1921" s="127" t="s">
        <v>42</v>
      </c>
      <c r="D1921" s="128">
        <v>172.28</v>
      </c>
    </row>
    <row r="1922" spans="1:4">
      <c r="A1922" s="130" t="s">
        <v>7013</v>
      </c>
      <c r="B1922" s="126" t="s">
        <v>7014</v>
      </c>
      <c r="C1922" s="127" t="s">
        <v>42</v>
      </c>
      <c r="D1922" s="128">
        <v>77.069999999999993</v>
      </c>
    </row>
    <row r="1923" spans="1:4">
      <c r="A1923" s="130" t="s">
        <v>7015</v>
      </c>
      <c r="B1923" s="126" t="s">
        <v>7016</v>
      </c>
      <c r="C1923" s="127" t="s">
        <v>42</v>
      </c>
      <c r="D1923" s="128">
        <v>150.02000000000001</v>
      </c>
    </row>
    <row r="1924" spans="1:4">
      <c r="A1924" s="130" t="s">
        <v>7017</v>
      </c>
      <c r="B1924" s="126" t="s">
        <v>7018</v>
      </c>
      <c r="C1924" s="127" t="s">
        <v>42</v>
      </c>
      <c r="D1924" s="128">
        <v>84.24</v>
      </c>
    </row>
    <row r="1925" spans="1:4">
      <c r="A1925" s="130" t="s">
        <v>7019</v>
      </c>
      <c r="B1925" s="126" t="s">
        <v>7020</v>
      </c>
      <c r="C1925" s="127" t="s">
        <v>42</v>
      </c>
      <c r="D1925" s="128">
        <v>172.26</v>
      </c>
    </row>
    <row r="1926" spans="1:4">
      <c r="A1926" s="127" t="s">
        <v>7021</v>
      </c>
      <c r="B1926" s="126" t="s">
        <v>7022</v>
      </c>
      <c r="C1926" s="127" t="s">
        <v>42</v>
      </c>
      <c r="D1926" s="128">
        <v>169.32</v>
      </c>
    </row>
    <row r="1927" spans="1:4">
      <c r="A1927" s="129" t="s">
        <v>7023</v>
      </c>
      <c r="B1927" s="126"/>
      <c r="C1927" s="127"/>
      <c r="D1927" s="128"/>
    </row>
    <row r="1928" spans="1:4">
      <c r="A1928" s="130" t="s">
        <v>7024</v>
      </c>
      <c r="B1928" s="126" t="s">
        <v>7025</v>
      </c>
      <c r="C1928" s="127" t="s">
        <v>2081</v>
      </c>
      <c r="D1928" s="128">
        <v>2321.11</v>
      </c>
    </row>
    <row r="1929" spans="1:4">
      <c r="A1929" s="130" t="s">
        <v>7026</v>
      </c>
      <c r="B1929" s="126" t="s">
        <v>7027</v>
      </c>
      <c r="C1929" s="127" t="s">
        <v>26</v>
      </c>
      <c r="D1929" s="128">
        <v>222.16</v>
      </c>
    </row>
    <row r="1930" spans="1:4">
      <c r="A1930" s="127" t="s">
        <v>7028</v>
      </c>
      <c r="B1930" s="126" t="s">
        <v>7029</v>
      </c>
      <c r="C1930" s="127" t="s">
        <v>2081</v>
      </c>
      <c r="D1930" s="128">
        <v>1265.1400000000001</v>
      </c>
    </row>
    <row r="1931" spans="1:4">
      <c r="A1931" s="129" t="s">
        <v>7030</v>
      </c>
      <c r="B1931" s="126"/>
      <c r="C1931" s="127"/>
      <c r="D1931" s="128"/>
    </row>
    <row r="1932" spans="1:4">
      <c r="A1932" s="130" t="s">
        <v>7031</v>
      </c>
      <c r="B1932" s="126" t="s">
        <v>7032</v>
      </c>
      <c r="C1932" s="127" t="s">
        <v>2081</v>
      </c>
      <c r="D1932" s="128">
        <v>987.57</v>
      </c>
    </row>
    <row r="1933" spans="1:4">
      <c r="A1933" s="130" t="s">
        <v>7033</v>
      </c>
      <c r="B1933" s="126" t="s">
        <v>7034</v>
      </c>
      <c r="C1933" s="127" t="s">
        <v>42</v>
      </c>
      <c r="D1933" s="128">
        <v>44.76</v>
      </c>
    </row>
    <row r="1934" spans="1:4">
      <c r="A1934" s="130" t="s">
        <v>7035</v>
      </c>
      <c r="B1934" s="126" t="s">
        <v>7036</v>
      </c>
      <c r="C1934" s="127" t="s">
        <v>26</v>
      </c>
      <c r="D1934" s="128">
        <v>216.08</v>
      </c>
    </row>
    <row r="1935" spans="1:4">
      <c r="A1935" s="130" t="s">
        <v>7037</v>
      </c>
      <c r="B1935" s="126" t="s">
        <v>7038</v>
      </c>
      <c r="C1935" s="127" t="s">
        <v>26</v>
      </c>
      <c r="D1935" s="128">
        <v>344.84</v>
      </c>
    </row>
    <row r="1936" spans="1:4">
      <c r="A1936" s="130" t="s">
        <v>7039</v>
      </c>
      <c r="B1936" s="126" t="s">
        <v>7040</v>
      </c>
      <c r="C1936" s="127" t="s">
        <v>26</v>
      </c>
      <c r="D1936" s="128">
        <v>171.77</v>
      </c>
    </row>
    <row r="1937" spans="1:4">
      <c r="A1937" s="130" t="s">
        <v>7041</v>
      </c>
      <c r="B1937" s="126" t="s">
        <v>7042</v>
      </c>
      <c r="C1937" s="127" t="s">
        <v>2113</v>
      </c>
      <c r="D1937" s="128">
        <v>1609.91</v>
      </c>
    </row>
    <row r="1938" spans="1:4">
      <c r="A1938" s="130" t="s">
        <v>7043</v>
      </c>
      <c r="B1938" s="126" t="s">
        <v>7044</v>
      </c>
      <c r="C1938" s="127" t="s">
        <v>42</v>
      </c>
      <c r="D1938" s="128">
        <v>66.67</v>
      </c>
    </row>
    <row r="1939" spans="1:4">
      <c r="A1939" s="130" t="s">
        <v>7045</v>
      </c>
      <c r="B1939" s="126" t="s">
        <v>7046</v>
      </c>
      <c r="C1939" s="127" t="s">
        <v>26</v>
      </c>
      <c r="D1939" s="128">
        <v>1575.08</v>
      </c>
    </row>
    <row r="1940" spans="1:4">
      <c r="A1940" s="130" t="s">
        <v>7047</v>
      </c>
      <c r="B1940" s="126" t="s">
        <v>7048</v>
      </c>
      <c r="C1940" s="127" t="s">
        <v>26</v>
      </c>
      <c r="D1940" s="128">
        <v>444.69</v>
      </c>
    </row>
    <row r="1941" spans="1:4">
      <c r="A1941" s="130" t="s">
        <v>7049</v>
      </c>
      <c r="B1941" s="126" t="s">
        <v>7050</v>
      </c>
      <c r="C1941" s="127" t="s">
        <v>26</v>
      </c>
      <c r="D1941" s="128">
        <v>1654.56</v>
      </c>
    </row>
    <row r="1942" spans="1:4">
      <c r="A1942" s="130" t="s">
        <v>7051</v>
      </c>
      <c r="B1942" s="126" t="s">
        <v>7052</v>
      </c>
      <c r="C1942" s="127" t="s">
        <v>26</v>
      </c>
      <c r="D1942" s="128">
        <v>141.76</v>
      </c>
    </row>
    <row r="1943" spans="1:4">
      <c r="A1943" s="130" t="s">
        <v>7053</v>
      </c>
      <c r="B1943" s="126" t="s">
        <v>7054</v>
      </c>
      <c r="C1943" s="127" t="s">
        <v>42</v>
      </c>
      <c r="D1943" s="128">
        <v>266.24</v>
      </c>
    </row>
    <row r="1944" spans="1:4">
      <c r="A1944" s="130" t="s">
        <v>7055</v>
      </c>
      <c r="B1944" s="126" t="s">
        <v>7056</v>
      </c>
      <c r="C1944" s="127" t="s">
        <v>42</v>
      </c>
      <c r="D1944" s="128">
        <v>36.869999999999997</v>
      </c>
    </row>
    <row r="1945" spans="1:4">
      <c r="A1945" s="130" t="s">
        <v>7057</v>
      </c>
      <c r="B1945" s="126" t="s">
        <v>7058</v>
      </c>
      <c r="C1945" s="127" t="s">
        <v>42</v>
      </c>
      <c r="D1945" s="128">
        <v>148.28</v>
      </c>
    </row>
    <row r="1946" spans="1:4">
      <c r="A1946" s="130" t="s">
        <v>7059</v>
      </c>
      <c r="B1946" s="126" t="s">
        <v>7060</v>
      </c>
      <c r="C1946" s="127" t="s">
        <v>2081</v>
      </c>
      <c r="D1946" s="128">
        <v>221.72</v>
      </c>
    </row>
    <row r="1947" spans="1:4">
      <c r="A1947" s="130" t="s">
        <v>7061</v>
      </c>
      <c r="B1947" s="126" t="s">
        <v>7062</v>
      </c>
      <c r="C1947" s="127" t="s">
        <v>2081</v>
      </c>
      <c r="D1947" s="128">
        <v>9965.65</v>
      </c>
    </row>
    <row r="1948" spans="1:4">
      <c r="A1948" s="130" t="s">
        <v>7063</v>
      </c>
      <c r="B1948" s="126" t="s">
        <v>7064</v>
      </c>
      <c r="C1948" s="127" t="s">
        <v>2081</v>
      </c>
      <c r="D1948" s="128">
        <v>60112</v>
      </c>
    </row>
    <row r="1949" spans="1:4">
      <c r="A1949" s="127" t="s">
        <v>7065</v>
      </c>
      <c r="B1949" s="126" t="s">
        <v>7066</v>
      </c>
      <c r="C1949" s="127" t="s">
        <v>2081</v>
      </c>
      <c r="D1949" s="128">
        <v>66718</v>
      </c>
    </row>
    <row r="1950" spans="1:4">
      <c r="A1950" s="125" t="s">
        <v>7067</v>
      </c>
      <c r="B1950" s="126"/>
      <c r="C1950" s="127"/>
      <c r="D1950" s="128"/>
    </row>
    <row r="1951" spans="1:4">
      <c r="A1951" s="129" t="s">
        <v>7068</v>
      </c>
      <c r="B1951" s="126"/>
      <c r="C1951" s="127"/>
      <c r="D1951" s="128"/>
    </row>
    <row r="1952" spans="1:4">
      <c r="A1952" s="130" t="s">
        <v>7069</v>
      </c>
      <c r="B1952" s="126" t="s">
        <v>7070</v>
      </c>
      <c r="C1952" s="127" t="s">
        <v>26</v>
      </c>
      <c r="D1952" s="128">
        <v>862.34</v>
      </c>
    </row>
    <row r="1953" spans="1:4">
      <c r="A1953" s="130" t="s">
        <v>7071</v>
      </c>
      <c r="B1953" s="126" t="s">
        <v>7072</v>
      </c>
      <c r="C1953" s="127" t="s">
        <v>26</v>
      </c>
      <c r="D1953" s="128">
        <v>702.66</v>
      </c>
    </row>
    <row r="1954" spans="1:4">
      <c r="A1954" s="130" t="s">
        <v>7073</v>
      </c>
      <c r="B1954" s="126" t="s">
        <v>7074</v>
      </c>
      <c r="C1954" s="127" t="s">
        <v>26</v>
      </c>
      <c r="D1954" s="128">
        <v>1386</v>
      </c>
    </row>
    <row r="1955" spans="1:4">
      <c r="A1955" s="127" t="s">
        <v>7075</v>
      </c>
      <c r="B1955" s="126" t="s">
        <v>7076</v>
      </c>
      <c r="C1955" s="127" t="s">
        <v>26</v>
      </c>
      <c r="D1955" s="128">
        <v>775.13</v>
      </c>
    </row>
    <row r="1956" spans="1:4">
      <c r="A1956" s="129" t="s">
        <v>7077</v>
      </c>
      <c r="B1956" s="126"/>
      <c r="C1956" s="127"/>
      <c r="D1956" s="128"/>
    </row>
    <row r="1957" spans="1:4">
      <c r="A1957" s="130" t="s">
        <v>7078</v>
      </c>
      <c r="B1957" s="126" t="s">
        <v>7079</v>
      </c>
      <c r="C1957" s="127" t="s">
        <v>26</v>
      </c>
      <c r="D1957" s="128">
        <v>692.28</v>
      </c>
    </row>
    <row r="1958" spans="1:4">
      <c r="A1958" s="130" t="s">
        <v>7080</v>
      </c>
      <c r="B1958" s="126" t="s">
        <v>7081</v>
      </c>
      <c r="C1958" s="127" t="s">
        <v>26</v>
      </c>
      <c r="D1958" s="128">
        <v>651.45000000000005</v>
      </c>
    </row>
    <row r="1959" spans="1:4">
      <c r="A1959" s="130" t="s">
        <v>7082</v>
      </c>
      <c r="B1959" s="126" t="s">
        <v>7083</v>
      </c>
      <c r="C1959" s="127" t="s">
        <v>26</v>
      </c>
      <c r="D1959" s="128">
        <v>656.2</v>
      </c>
    </row>
    <row r="1960" spans="1:4">
      <c r="A1960" s="130" t="s">
        <v>7084</v>
      </c>
      <c r="B1960" s="126" t="s">
        <v>7085</v>
      </c>
      <c r="C1960" s="127" t="s">
        <v>26</v>
      </c>
      <c r="D1960" s="128">
        <v>603.99</v>
      </c>
    </row>
    <row r="1961" spans="1:4">
      <c r="A1961" s="130" t="s">
        <v>7086</v>
      </c>
      <c r="B1961" s="126" t="s">
        <v>7087</v>
      </c>
      <c r="C1961" s="127" t="s">
        <v>26</v>
      </c>
      <c r="D1961" s="128">
        <v>338.15</v>
      </c>
    </row>
    <row r="1962" spans="1:4">
      <c r="A1962" s="130" t="s">
        <v>7088</v>
      </c>
      <c r="B1962" s="126" t="s">
        <v>7089</v>
      </c>
      <c r="C1962" s="127" t="s">
        <v>26</v>
      </c>
      <c r="D1962" s="128">
        <v>264.64999999999998</v>
      </c>
    </row>
    <row r="1963" spans="1:4">
      <c r="A1963" s="130" t="s">
        <v>7090</v>
      </c>
      <c r="B1963" s="126" t="s">
        <v>7091</v>
      </c>
      <c r="C1963" s="127" t="s">
        <v>26</v>
      </c>
      <c r="D1963" s="128">
        <v>247.1</v>
      </c>
    </row>
    <row r="1964" spans="1:4">
      <c r="A1964" s="130" t="s">
        <v>7092</v>
      </c>
      <c r="B1964" s="126" t="s">
        <v>7093</v>
      </c>
      <c r="C1964" s="127" t="s">
        <v>26</v>
      </c>
      <c r="D1964" s="128">
        <v>219.78</v>
      </c>
    </row>
    <row r="1965" spans="1:4">
      <c r="A1965" s="130" t="s">
        <v>7094</v>
      </c>
      <c r="B1965" s="126" t="s">
        <v>7095</v>
      </c>
      <c r="C1965" s="127" t="s">
        <v>26</v>
      </c>
      <c r="D1965" s="128">
        <v>282.75</v>
      </c>
    </row>
    <row r="1966" spans="1:4">
      <c r="A1966" s="130" t="s">
        <v>7096</v>
      </c>
      <c r="B1966" s="126" t="s">
        <v>7097</v>
      </c>
      <c r="C1966" s="127" t="s">
        <v>26</v>
      </c>
      <c r="D1966" s="128">
        <v>396.03</v>
      </c>
    </row>
    <row r="1967" spans="1:4">
      <c r="A1967" s="130" t="s">
        <v>7098</v>
      </c>
      <c r="B1967" s="126" t="s">
        <v>7099</v>
      </c>
      <c r="C1967" s="127" t="s">
        <v>26</v>
      </c>
      <c r="D1967" s="128">
        <v>247.1</v>
      </c>
    </row>
    <row r="1968" spans="1:4">
      <c r="A1968" s="130" t="s">
        <v>7100</v>
      </c>
      <c r="B1968" s="126" t="s">
        <v>7101</v>
      </c>
      <c r="C1968" s="127" t="s">
        <v>2081</v>
      </c>
      <c r="D1968" s="128">
        <v>1021.09</v>
      </c>
    </row>
    <row r="1969" spans="1:4">
      <c r="A1969" s="130" t="s">
        <v>7102</v>
      </c>
      <c r="B1969" s="126" t="s">
        <v>7103</v>
      </c>
      <c r="C1969" s="127" t="s">
        <v>2081</v>
      </c>
      <c r="D1969" s="128">
        <v>802.13</v>
      </c>
    </row>
    <row r="1970" spans="1:4">
      <c r="A1970" s="130" t="s">
        <v>7104</v>
      </c>
      <c r="B1970" s="126" t="s">
        <v>7105</v>
      </c>
      <c r="C1970" s="127" t="s">
        <v>2081</v>
      </c>
      <c r="D1970" s="128">
        <v>2032.86</v>
      </c>
    </row>
    <row r="1971" spans="1:4">
      <c r="A1971" s="127" t="s">
        <v>7106</v>
      </c>
      <c r="B1971" s="126" t="s">
        <v>7107</v>
      </c>
      <c r="C1971" s="127" t="s">
        <v>2081</v>
      </c>
      <c r="D1971" s="128">
        <v>2971.92</v>
      </c>
    </row>
    <row r="1972" spans="1:4">
      <c r="A1972" s="129" t="s">
        <v>7108</v>
      </c>
      <c r="B1972" s="126"/>
      <c r="C1972" s="127"/>
      <c r="D1972" s="128"/>
    </row>
    <row r="1973" spans="1:4">
      <c r="A1973" s="130" t="s">
        <v>7109</v>
      </c>
      <c r="B1973" s="126" t="s">
        <v>7110</v>
      </c>
      <c r="C1973" s="127" t="s">
        <v>26</v>
      </c>
      <c r="D1973" s="128">
        <v>56.48</v>
      </c>
    </row>
    <row r="1974" spans="1:4">
      <c r="A1974" s="130" t="s">
        <v>7111</v>
      </c>
      <c r="B1974" s="126" t="s">
        <v>7112</v>
      </c>
      <c r="C1974" s="127" t="s">
        <v>26</v>
      </c>
      <c r="D1974" s="128">
        <v>1573.89</v>
      </c>
    </row>
    <row r="1975" spans="1:4">
      <c r="A1975" s="130" t="s">
        <v>7113</v>
      </c>
      <c r="B1975" s="126" t="s">
        <v>7114</v>
      </c>
      <c r="C1975" s="127" t="s">
        <v>2081</v>
      </c>
      <c r="D1975" s="128">
        <v>640.72</v>
      </c>
    </row>
    <row r="1976" spans="1:4">
      <c r="A1976" s="127" t="s">
        <v>7115</v>
      </c>
      <c r="B1976" s="126" t="s">
        <v>7116</v>
      </c>
      <c r="C1976" s="127" t="s">
        <v>42</v>
      </c>
      <c r="D1976" s="128">
        <v>44.07</v>
      </c>
    </row>
    <row r="1977" spans="1:4">
      <c r="A1977" s="125" t="s">
        <v>7117</v>
      </c>
      <c r="B1977" s="126"/>
      <c r="C1977" s="127"/>
      <c r="D1977" s="128"/>
    </row>
    <row r="1978" spans="1:4">
      <c r="A1978" s="129" t="s">
        <v>7118</v>
      </c>
      <c r="B1978" s="126"/>
      <c r="C1978" s="127"/>
      <c r="D1978" s="128"/>
    </row>
    <row r="1979" spans="1:4">
      <c r="A1979" s="130" t="s">
        <v>7119</v>
      </c>
      <c r="B1979" s="126" t="s">
        <v>7120</v>
      </c>
      <c r="C1979" s="127" t="s">
        <v>2081</v>
      </c>
      <c r="D1979" s="128">
        <v>1969.82</v>
      </c>
    </row>
    <row r="1980" spans="1:4">
      <c r="A1980" s="130" t="s">
        <v>7121</v>
      </c>
      <c r="B1980" s="126" t="s">
        <v>7122</v>
      </c>
      <c r="C1980" s="127" t="s">
        <v>2081</v>
      </c>
      <c r="D1980" s="128">
        <v>368</v>
      </c>
    </row>
    <row r="1981" spans="1:4">
      <c r="A1981" s="130" t="s">
        <v>7123</v>
      </c>
      <c r="B1981" s="126" t="s">
        <v>7124</v>
      </c>
      <c r="C1981" s="127" t="s">
        <v>2081</v>
      </c>
      <c r="D1981" s="128">
        <v>425.34</v>
      </c>
    </row>
    <row r="1982" spans="1:4">
      <c r="A1982" s="130" t="s">
        <v>7125</v>
      </c>
      <c r="B1982" s="126" t="s">
        <v>7126</v>
      </c>
      <c r="C1982" s="127" t="s">
        <v>2081</v>
      </c>
      <c r="D1982" s="128">
        <v>394.94</v>
      </c>
    </row>
    <row r="1983" spans="1:4">
      <c r="A1983" s="130" t="s">
        <v>7127</v>
      </c>
      <c r="B1983" s="126" t="s">
        <v>7128</v>
      </c>
      <c r="C1983" s="127" t="s">
        <v>2081</v>
      </c>
      <c r="D1983" s="128">
        <v>509.34</v>
      </c>
    </row>
    <row r="1984" spans="1:4">
      <c r="A1984" s="130" t="s">
        <v>7129</v>
      </c>
      <c r="B1984" s="126" t="s">
        <v>7130</v>
      </c>
      <c r="C1984" s="127" t="s">
        <v>2081</v>
      </c>
      <c r="D1984" s="128">
        <v>948.18</v>
      </c>
    </row>
    <row r="1985" spans="1:4">
      <c r="A1985" s="130" t="s">
        <v>7131</v>
      </c>
      <c r="B1985" s="126" t="s">
        <v>7132</v>
      </c>
      <c r="C1985" s="127" t="s">
        <v>2081</v>
      </c>
      <c r="D1985" s="128">
        <v>1066.67</v>
      </c>
    </row>
    <row r="1986" spans="1:4">
      <c r="A1986" s="130" t="s">
        <v>7133</v>
      </c>
      <c r="B1986" s="126" t="s">
        <v>7134</v>
      </c>
      <c r="C1986" s="127" t="s">
        <v>2081</v>
      </c>
      <c r="D1986" s="128">
        <v>409.85</v>
      </c>
    </row>
    <row r="1987" spans="1:4">
      <c r="A1987" s="127" t="s">
        <v>7135</v>
      </c>
      <c r="B1987" s="126" t="s">
        <v>7136</v>
      </c>
      <c r="C1987" s="127" t="s">
        <v>2081</v>
      </c>
      <c r="D1987" s="128">
        <v>393.3</v>
      </c>
    </row>
    <row r="1988" spans="1:4">
      <c r="A1988" s="129" t="s">
        <v>7137</v>
      </c>
      <c r="B1988" s="126"/>
      <c r="C1988" s="127"/>
      <c r="D1988" s="128"/>
    </row>
    <row r="1989" spans="1:4">
      <c r="A1989" s="130" t="s">
        <v>7138</v>
      </c>
      <c r="B1989" s="126" t="s">
        <v>7139</v>
      </c>
      <c r="C1989" s="127" t="s">
        <v>2081</v>
      </c>
      <c r="D1989" s="128">
        <v>108.9</v>
      </c>
    </row>
    <row r="1990" spans="1:4">
      <c r="A1990" s="130" t="s">
        <v>7140</v>
      </c>
      <c r="B1990" s="126" t="s">
        <v>7141</v>
      </c>
      <c r="C1990" s="127" t="s">
        <v>2081</v>
      </c>
      <c r="D1990" s="128">
        <v>121.29</v>
      </c>
    </row>
    <row r="1991" spans="1:4">
      <c r="A1991" s="130" t="s">
        <v>7142</v>
      </c>
      <c r="B1991" s="126" t="s">
        <v>7143</v>
      </c>
      <c r="C1991" s="127" t="s">
        <v>2081</v>
      </c>
      <c r="D1991" s="128">
        <v>150.18</v>
      </c>
    </row>
    <row r="1992" spans="1:4">
      <c r="A1992" s="130" t="s">
        <v>7144</v>
      </c>
      <c r="B1992" s="126" t="s">
        <v>7145</v>
      </c>
      <c r="C1992" s="127" t="s">
        <v>2081</v>
      </c>
      <c r="D1992" s="128">
        <v>168.02</v>
      </c>
    </row>
    <row r="1993" spans="1:4">
      <c r="A1993" s="130" t="s">
        <v>7146</v>
      </c>
      <c r="B1993" s="126" t="s">
        <v>7147</v>
      </c>
      <c r="C1993" s="127" t="s">
        <v>2081</v>
      </c>
      <c r="D1993" s="128">
        <v>171.55</v>
      </c>
    </row>
    <row r="1994" spans="1:4">
      <c r="A1994" s="130" t="s">
        <v>7148</v>
      </c>
      <c r="B1994" s="126" t="s">
        <v>7149</v>
      </c>
      <c r="C1994" s="127" t="s">
        <v>2081</v>
      </c>
      <c r="D1994" s="128">
        <v>251.51</v>
      </c>
    </row>
    <row r="1995" spans="1:4">
      <c r="A1995" s="130" t="s">
        <v>7150</v>
      </c>
      <c r="B1995" s="126" t="s">
        <v>7151</v>
      </c>
      <c r="C1995" s="127" t="s">
        <v>2081</v>
      </c>
      <c r="D1995" s="128">
        <v>167.87</v>
      </c>
    </row>
    <row r="1996" spans="1:4">
      <c r="A1996" s="130" t="s">
        <v>7152</v>
      </c>
      <c r="B1996" s="126" t="s">
        <v>7153</v>
      </c>
      <c r="C1996" s="127" t="s">
        <v>2081</v>
      </c>
      <c r="D1996" s="128">
        <v>203.68</v>
      </c>
    </row>
    <row r="1997" spans="1:4">
      <c r="A1997" s="130" t="s">
        <v>7154</v>
      </c>
      <c r="B1997" s="126" t="s">
        <v>7155</v>
      </c>
      <c r="C1997" s="127" t="s">
        <v>2081</v>
      </c>
      <c r="D1997" s="128">
        <v>232.78</v>
      </c>
    </row>
    <row r="1998" spans="1:4">
      <c r="A1998" s="130" t="s">
        <v>7156</v>
      </c>
      <c r="B1998" s="126" t="s">
        <v>7157</v>
      </c>
      <c r="C1998" s="127" t="s">
        <v>2081</v>
      </c>
      <c r="D1998" s="128">
        <v>210.11</v>
      </c>
    </row>
    <row r="1999" spans="1:4">
      <c r="A1999" s="130" t="s">
        <v>7158</v>
      </c>
      <c r="B1999" s="126" t="s">
        <v>7159</v>
      </c>
      <c r="C1999" s="127" t="s">
        <v>2081</v>
      </c>
      <c r="D1999" s="128">
        <v>305.52999999999997</v>
      </c>
    </row>
    <row r="2000" spans="1:4">
      <c r="A2000" s="130" t="s">
        <v>7160</v>
      </c>
      <c r="B2000" s="126" t="s">
        <v>7161</v>
      </c>
      <c r="C2000" s="127" t="s">
        <v>2081</v>
      </c>
      <c r="D2000" s="128">
        <v>349.27</v>
      </c>
    </row>
    <row r="2001" spans="1:4">
      <c r="A2001" s="130" t="s">
        <v>7162</v>
      </c>
      <c r="B2001" s="126" t="s">
        <v>7163</v>
      </c>
      <c r="C2001" s="127" t="s">
        <v>2081</v>
      </c>
      <c r="D2001" s="128">
        <v>361.44</v>
      </c>
    </row>
    <row r="2002" spans="1:4">
      <c r="A2002" s="130" t="s">
        <v>7164</v>
      </c>
      <c r="B2002" s="126" t="s">
        <v>7165</v>
      </c>
      <c r="C2002" s="127" t="s">
        <v>2081</v>
      </c>
      <c r="D2002" s="128">
        <v>363.14</v>
      </c>
    </row>
    <row r="2003" spans="1:4">
      <c r="A2003" s="130" t="s">
        <v>7166</v>
      </c>
      <c r="B2003" s="126" t="s">
        <v>7167</v>
      </c>
      <c r="C2003" s="127" t="s">
        <v>2081</v>
      </c>
      <c r="D2003" s="128">
        <v>524.79</v>
      </c>
    </row>
    <row r="2004" spans="1:4">
      <c r="A2004" s="130" t="s">
        <v>7168</v>
      </c>
      <c r="B2004" s="126" t="s">
        <v>7169</v>
      </c>
      <c r="C2004" s="127" t="s">
        <v>2081</v>
      </c>
      <c r="D2004" s="128">
        <v>480.62</v>
      </c>
    </row>
    <row r="2005" spans="1:4">
      <c r="A2005" s="130" t="s">
        <v>7170</v>
      </c>
      <c r="B2005" s="126" t="s">
        <v>7171</v>
      </c>
      <c r="C2005" s="127" t="s">
        <v>2081</v>
      </c>
      <c r="D2005" s="128">
        <v>156.59</v>
      </c>
    </row>
    <row r="2006" spans="1:4">
      <c r="A2006" s="130" t="s">
        <v>7172</v>
      </c>
      <c r="B2006" s="126" t="s">
        <v>7173</v>
      </c>
      <c r="C2006" s="127" t="s">
        <v>2081</v>
      </c>
      <c r="D2006" s="128">
        <v>212.99</v>
      </c>
    </row>
    <row r="2007" spans="1:4">
      <c r="A2007" s="130" t="s">
        <v>7174</v>
      </c>
      <c r="B2007" s="126" t="s">
        <v>7175</v>
      </c>
      <c r="C2007" s="127" t="s">
        <v>2081</v>
      </c>
      <c r="D2007" s="128">
        <v>255.66</v>
      </c>
    </row>
    <row r="2008" spans="1:4">
      <c r="A2008" s="130" t="s">
        <v>7176</v>
      </c>
      <c r="B2008" s="126" t="s">
        <v>7177</v>
      </c>
      <c r="C2008" s="127" t="s">
        <v>2081</v>
      </c>
      <c r="D2008" s="128">
        <v>234.55</v>
      </c>
    </row>
    <row r="2009" spans="1:4">
      <c r="A2009" s="130" t="s">
        <v>7178</v>
      </c>
      <c r="B2009" s="126" t="s">
        <v>7179</v>
      </c>
      <c r="C2009" s="127" t="s">
        <v>2081</v>
      </c>
      <c r="D2009" s="128">
        <v>336.19</v>
      </c>
    </row>
    <row r="2010" spans="1:4">
      <c r="A2010" s="130" t="s">
        <v>7180</v>
      </c>
      <c r="B2010" s="126" t="s">
        <v>7181</v>
      </c>
      <c r="C2010" s="127" t="s">
        <v>2081</v>
      </c>
      <c r="D2010" s="128">
        <v>350.6</v>
      </c>
    </row>
    <row r="2011" spans="1:4">
      <c r="A2011" s="130" t="s">
        <v>7182</v>
      </c>
      <c r="B2011" s="126" t="s">
        <v>7183</v>
      </c>
      <c r="C2011" s="127" t="s">
        <v>2081</v>
      </c>
      <c r="D2011" s="128">
        <v>482.73</v>
      </c>
    </row>
    <row r="2012" spans="1:4">
      <c r="A2012" s="130" t="s">
        <v>7184</v>
      </c>
      <c r="B2012" s="126" t="s">
        <v>7185</v>
      </c>
      <c r="C2012" s="127" t="s">
        <v>2081</v>
      </c>
      <c r="D2012" s="128">
        <v>566.72</v>
      </c>
    </row>
    <row r="2013" spans="1:4">
      <c r="A2013" s="130" t="s">
        <v>7186</v>
      </c>
      <c r="B2013" s="126" t="s">
        <v>7187</v>
      </c>
      <c r="C2013" s="127" t="s">
        <v>2081</v>
      </c>
      <c r="D2013" s="128">
        <v>466.1</v>
      </c>
    </row>
    <row r="2014" spans="1:4">
      <c r="A2014" s="130" t="s">
        <v>7188</v>
      </c>
      <c r="B2014" s="126" t="s">
        <v>7189</v>
      </c>
      <c r="C2014" s="127" t="s">
        <v>2081</v>
      </c>
      <c r="D2014" s="128">
        <v>268.95</v>
      </c>
    </row>
    <row r="2015" spans="1:4">
      <c r="A2015" s="130" t="s">
        <v>7190</v>
      </c>
      <c r="B2015" s="126" t="s">
        <v>7191</v>
      </c>
      <c r="C2015" s="127" t="s">
        <v>2081</v>
      </c>
      <c r="D2015" s="128">
        <v>376.21</v>
      </c>
    </row>
    <row r="2016" spans="1:4">
      <c r="A2016" s="130" t="s">
        <v>7192</v>
      </c>
      <c r="B2016" s="126" t="s">
        <v>7193</v>
      </c>
      <c r="C2016" s="127" t="s">
        <v>2081</v>
      </c>
      <c r="D2016" s="128">
        <v>475.1</v>
      </c>
    </row>
    <row r="2017" spans="1:4">
      <c r="A2017" s="130" t="s">
        <v>7194</v>
      </c>
      <c r="B2017" s="126" t="s">
        <v>7195</v>
      </c>
      <c r="C2017" s="127" t="s">
        <v>2081</v>
      </c>
      <c r="D2017" s="128">
        <v>534.11</v>
      </c>
    </row>
    <row r="2018" spans="1:4">
      <c r="A2018" s="130" t="s">
        <v>7196</v>
      </c>
      <c r="B2018" s="126" t="s">
        <v>7197</v>
      </c>
      <c r="C2018" s="127" t="s">
        <v>2081</v>
      </c>
      <c r="D2018" s="128">
        <v>846.21</v>
      </c>
    </row>
    <row r="2019" spans="1:4">
      <c r="A2019" s="130" t="s">
        <v>7198</v>
      </c>
      <c r="B2019" s="126" t="s">
        <v>7199</v>
      </c>
      <c r="C2019" s="127" t="s">
        <v>2081</v>
      </c>
      <c r="D2019" s="128">
        <v>605.11</v>
      </c>
    </row>
    <row r="2020" spans="1:4">
      <c r="A2020" s="130" t="s">
        <v>7200</v>
      </c>
      <c r="B2020" s="126" t="s">
        <v>7201</v>
      </c>
      <c r="C2020" s="127" t="s">
        <v>2081</v>
      </c>
      <c r="D2020" s="128">
        <v>1218.71</v>
      </c>
    </row>
    <row r="2021" spans="1:4">
      <c r="A2021" s="130" t="s">
        <v>7202</v>
      </c>
      <c r="B2021" s="126" t="s">
        <v>7203</v>
      </c>
      <c r="C2021" s="127" t="s">
        <v>2081</v>
      </c>
      <c r="D2021" s="128">
        <v>452.48</v>
      </c>
    </row>
    <row r="2022" spans="1:4">
      <c r="A2022" s="130" t="s">
        <v>7204</v>
      </c>
      <c r="B2022" s="126" t="s">
        <v>7205</v>
      </c>
      <c r="C2022" s="127" t="s">
        <v>2081</v>
      </c>
      <c r="D2022" s="128">
        <v>622.27</v>
      </c>
    </row>
    <row r="2023" spans="1:4">
      <c r="A2023" s="127" t="s">
        <v>7206</v>
      </c>
      <c r="B2023" s="126" t="s">
        <v>7207</v>
      </c>
      <c r="C2023" s="127" t="s">
        <v>2081</v>
      </c>
      <c r="D2023" s="128">
        <v>537.79</v>
      </c>
    </row>
    <row r="2024" spans="1:4">
      <c r="A2024" s="125" t="s">
        <v>7208</v>
      </c>
      <c r="B2024" s="126"/>
      <c r="C2024" s="127"/>
      <c r="D2024" s="128"/>
    </row>
    <row r="2025" spans="1:4">
      <c r="A2025" s="129" t="s">
        <v>7209</v>
      </c>
      <c r="B2025" s="126"/>
      <c r="C2025" s="127"/>
      <c r="D2025" s="128"/>
    </row>
    <row r="2026" spans="1:4">
      <c r="A2026" s="130" t="s">
        <v>7210</v>
      </c>
      <c r="B2026" s="126" t="s">
        <v>7211</v>
      </c>
      <c r="C2026" s="127" t="s">
        <v>2081</v>
      </c>
      <c r="D2026" s="128">
        <v>165.59</v>
      </c>
    </row>
    <row r="2027" spans="1:4">
      <c r="A2027" s="130" t="s">
        <v>7212</v>
      </c>
      <c r="B2027" s="126" t="s">
        <v>7213</v>
      </c>
      <c r="C2027" s="127" t="s">
        <v>2081</v>
      </c>
      <c r="D2027" s="128">
        <v>190.69</v>
      </c>
    </row>
    <row r="2028" spans="1:4">
      <c r="A2028" s="130" t="s">
        <v>7214</v>
      </c>
      <c r="B2028" s="126" t="s">
        <v>7215</v>
      </c>
      <c r="C2028" s="127" t="s">
        <v>2081</v>
      </c>
      <c r="D2028" s="128">
        <v>221.54</v>
      </c>
    </row>
    <row r="2029" spans="1:4">
      <c r="A2029" s="127" t="s">
        <v>7216</v>
      </c>
      <c r="B2029" s="126" t="s">
        <v>7217</v>
      </c>
      <c r="C2029" s="127" t="s">
        <v>2081</v>
      </c>
      <c r="D2029" s="128">
        <v>151.85</v>
      </c>
    </row>
    <row r="2030" spans="1:4">
      <c r="A2030" s="129" t="s">
        <v>7218</v>
      </c>
      <c r="B2030" s="126"/>
      <c r="C2030" s="127"/>
      <c r="D2030" s="128"/>
    </row>
    <row r="2031" spans="1:4">
      <c r="A2031" s="127" t="s">
        <v>7219</v>
      </c>
      <c r="B2031" s="126" t="s">
        <v>7220</v>
      </c>
      <c r="C2031" s="127" t="s">
        <v>26</v>
      </c>
      <c r="D2031" s="128">
        <v>246.22</v>
      </c>
    </row>
    <row r="2032" spans="1:4">
      <c r="A2032" s="125" t="s">
        <v>7221</v>
      </c>
      <c r="B2032" s="126"/>
      <c r="C2032" s="127"/>
      <c r="D2032" s="128"/>
    </row>
    <row r="2033" spans="1:4">
      <c r="A2033" s="129" t="s">
        <v>7222</v>
      </c>
      <c r="B2033" s="126"/>
      <c r="C2033" s="127"/>
      <c r="D2033" s="128"/>
    </row>
    <row r="2034" spans="1:4">
      <c r="A2034" s="127" t="s">
        <v>7223</v>
      </c>
      <c r="B2034" s="126" t="s">
        <v>7224</v>
      </c>
      <c r="C2034" s="127" t="s">
        <v>26</v>
      </c>
      <c r="D2034" s="128">
        <v>581.03</v>
      </c>
    </row>
    <row r="2035" spans="1:4">
      <c r="A2035" s="125" t="s">
        <v>7225</v>
      </c>
      <c r="B2035" s="126"/>
      <c r="C2035" s="127"/>
      <c r="D2035" s="128"/>
    </row>
    <row r="2036" spans="1:4">
      <c r="A2036" s="129" t="s">
        <v>7226</v>
      </c>
      <c r="B2036" s="126"/>
      <c r="C2036" s="127"/>
      <c r="D2036" s="128"/>
    </row>
    <row r="2037" spans="1:4">
      <c r="A2037" s="130" t="s">
        <v>7227</v>
      </c>
      <c r="B2037" s="126" t="s">
        <v>7228</v>
      </c>
      <c r="C2037" s="127" t="s">
        <v>2081</v>
      </c>
      <c r="D2037" s="128">
        <v>3088.33</v>
      </c>
    </row>
    <row r="2038" spans="1:4">
      <c r="A2038" s="130" t="s">
        <v>7229</v>
      </c>
      <c r="B2038" s="126" t="s">
        <v>7230</v>
      </c>
      <c r="C2038" s="127" t="s">
        <v>2113</v>
      </c>
      <c r="D2038" s="128">
        <v>276</v>
      </c>
    </row>
    <row r="2039" spans="1:4">
      <c r="A2039" s="130" t="s">
        <v>7231</v>
      </c>
      <c r="B2039" s="126" t="s">
        <v>7232</v>
      </c>
      <c r="C2039" s="127" t="s">
        <v>26</v>
      </c>
      <c r="D2039" s="128">
        <v>1030.6600000000001</v>
      </c>
    </row>
    <row r="2040" spans="1:4">
      <c r="A2040" s="130" t="s">
        <v>7233</v>
      </c>
      <c r="B2040" s="126" t="s">
        <v>7234</v>
      </c>
      <c r="C2040" s="127" t="s">
        <v>26</v>
      </c>
      <c r="D2040" s="128">
        <v>1156.9000000000001</v>
      </c>
    </row>
    <row r="2041" spans="1:4">
      <c r="A2041" s="130" t="s">
        <v>7235</v>
      </c>
      <c r="B2041" s="126" t="s">
        <v>7236</v>
      </c>
      <c r="C2041" s="127" t="s">
        <v>2081</v>
      </c>
      <c r="D2041" s="128">
        <v>3280</v>
      </c>
    </row>
    <row r="2042" spans="1:4">
      <c r="A2042" s="130" t="s">
        <v>7237</v>
      </c>
      <c r="B2042" s="126" t="s">
        <v>7238</v>
      </c>
      <c r="C2042" s="127" t="s">
        <v>26</v>
      </c>
      <c r="D2042" s="128">
        <v>1933.27</v>
      </c>
    </row>
    <row r="2043" spans="1:4">
      <c r="A2043" s="130" t="s">
        <v>7239</v>
      </c>
      <c r="B2043" s="126" t="s">
        <v>7240</v>
      </c>
      <c r="C2043" s="127" t="s">
        <v>26</v>
      </c>
      <c r="D2043" s="128">
        <v>1759</v>
      </c>
    </row>
    <row r="2044" spans="1:4">
      <c r="A2044" s="130" t="s">
        <v>7241</v>
      </c>
      <c r="B2044" s="126" t="s">
        <v>7242</v>
      </c>
      <c r="C2044" s="127" t="s">
        <v>26</v>
      </c>
      <c r="D2044" s="128">
        <v>1696.94</v>
      </c>
    </row>
    <row r="2045" spans="1:4">
      <c r="A2045" s="130" t="s">
        <v>7243</v>
      </c>
      <c r="B2045" s="126" t="s">
        <v>7244</v>
      </c>
      <c r="C2045" s="127" t="s">
        <v>42</v>
      </c>
      <c r="D2045" s="128">
        <v>130.4</v>
      </c>
    </row>
    <row r="2046" spans="1:4">
      <c r="A2046" s="130" t="s">
        <v>7245</v>
      </c>
      <c r="B2046" s="126" t="s">
        <v>7246</v>
      </c>
      <c r="C2046" s="127" t="s">
        <v>42</v>
      </c>
      <c r="D2046" s="128">
        <v>265.18</v>
      </c>
    </row>
    <row r="2047" spans="1:4">
      <c r="A2047" s="130" t="s">
        <v>7247</v>
      </c>
      <c r="B2047" s="126" t="s">
        <v>7248</v>
      </c>
      <c r="C2047" s="127" t="s">
        <v>42</v>
      </c>
      <c r="D2047" s="128">
        <v>288.18</v>
      </c>
    </row>
    <row r="2048" spans="1:4">
      <c r="A2048" s="130" t="s">
        <v>7249</v>
      </c>
      <c r="B2048" s="126" t="s">
        <v>7250</v>
      </c>
      <c r="C2048" s="127" t="s">
        <v>42</v>
      </c>
      <c r="D2048" s="128">
        <v>493.68</v>
      </c>
    </row>
    <row r="2049" spans="1:4">
      <c r="A2049" s="130" t="s">
        <v>7251</v>
      </c>
      <c r="B2049" s="126" t="s">
        <v>7252</v>
      </c>
      <c r="C2049" s="127" t="s">
        <v>42</v>
      </c>
      <c r="D2049" s="128">
        <v>396.18</v>
      </c>
    </row>
    <row r="2050" spans="1:4">
      <c r="A2050" s="127" t="s">
        <v>7253</v>
      </c>
      <c r="B2050" s="126" t="s">
        <v>7254</v>
      </c>
      <c r="C2050" s="127" t="s">
        <v>2081</v>
      </c>
      <c r="D2050" s="128">
        <v>399.96</v>
      </c>
    </row>
    <row r="2051" spans="1:4">
      <c r="A2051" s="125" t="s">
        <v>7255</v>
      </c>
      <c r="B2051" s="126"/>
      <c r="C2051" s="127"/>
      <c r="D2051" s="128"/>
    </row>
    <row r="2052" spans="1:4">
      <c r="A2052" s="129" t="s">
        <v>7256</v>
      </c>
      <c r="B2052" s="126"/>
      <c r="C2052" s="127"/>
      <c r="D2052" s="128"/>
    </row>
    <row r="2053" spans="1:4">
      <c r="A2053" s="130" t="s">
        <v>7257</v>
      </c>
      <c r="B2053" s="126" t="s">
        <v>7258</v>
      </c>
      <c r="C2053" s="127" t="s">
        <v>2081</v>
      </c>
      <c r="D2053" s="128">
        <v>136.66</v>
      </c>
    </row>
    <row r="2054" spans="1:4">
      <c r="A2054" s="130" t="s">
        <v>7259</v>
      </c>
      <c r="B2054" s="126" t="s">
        <v>7260</v>
      </c>
      <c r="C2054" s="127" t="s">
        <v>2081</v>
      </c>
      <c r="D2054" s="128">
        <v>256.37</v>
      </c>
    </row>
    <row r="2055" spans="1:4">
      <c r="A2055" s="130" t="s">
        <v>7261</v>
      </c>
      <c r="B2055" s="126" t="s">
        <v>7262</v>
      </c>
      <c r="C2055" s="127" t="s">
        <v>2081</v>
      </c>
      <c r="D2055" s="128">
        <v>48.89</v>
      </c>
    </row>
    <row r="2056" spans="1:4">
      <c r="A2056" s="130" t="s">
        <v>7263</v>
      </c>
      <c r="B2056" s="126" t="s">
        <v>7264</v>
      </c>
      <c r="C2056" s="127" t="s">
        <v>2081</v>
      </c>
      <c r="D2056" s="128">
        <v>46.79</v>
      </c>
    </row>
    <row r="2057" spans="1:4">
      <c r="A2057" s="130" t="s">
        <v>7265</v>
      </c>
      <c r="B2057" s="126" t="s">
        <v>7266</v>
      </c>
      <c r="C2057" s="127" t="s">
        <v>2081</v>
      </c>
      <c r="D2057" s="128">
        <v>55.7</v>
      </c>
    </row>
    <row r="2058" spans="1:4">
      <c r="A2058" s="130" t="s">
        <v>7267</v>
      </c>
      <c r="B2058" s="126" t="s">
        <v>7268</v>
      </c>
      <c r="C2058" s="127" t="s">
        <v>2081</v>
      </c>
      <c r="D2058" s="128">
        <v>460.4</v>
      </c>
    </row>
    <row r="2059" spans="1:4">
      <c r="A2059" s="130" t="s">
        <v>7269</v>
      </c>
      <c r="B2059" s="126" t="s">
        <v>7270</v>
      </c>
      <c r="C2059" s="127" t="s">
        <v>2081</v>
      </c>
      <c r="D2059" s="128">
        <v>256.37</v>
      </c>
    </row>
    <row r="2060" spans="1:4">
      <c r="A2060" s="130" t="s">
        <v>7271</v>
      </c>
      <c r="B2060" s="126" t="s">
        <v>7272</v>
      </c>
      <c r="C2060" s="127" t="s">
        <v>2081</v>
      </c>
      <c r="D2060" s="128">
        <v>136.62</v>
      </c>
    </row>
    <row r="2061" spans="1:4">
      <c r="A2061" s="130" t="s">
        <v>7273</v>
      </c>
      <c r="B2061" s="126" t="s">
        <v>7274</v>
      </c>
      <c r="C2061" s="127" t="s">
        <v>2081</v>
      </c>
      <c r="D2061" s="128">
        <v>146.94999999999999</v>
      </c>
    </row>
    <row r="2062" spans="1:4">
      <c r="A2062" s="130" t="s">
        <v>7275</v>
      </c>
      <c r="B2062" s="126" t="s">
        <v>7276</v>
      </c>
      <c r="C2062" s="127" t="s">
        <v>2081</v>
      </c>
      <c r="D2062" s="128">
        <v>206.37</v>
      </c>
    </row>
    <row r="2063" spans="1:4">
      <c r="A2063" s="130" t="s">
        <v>7277</v>
      </c>
      <c r="B2063" s="126" t="s">
        <v>7278</v>
      </c>
      <c r="C2063" s="127" t="s">
        <v>2081</v>
      </c>
      <c r="D2063" s="128">
        <v>36.65</v>
      </c>
    </row>
    <row r="2064" spans="1:4">
      <c r="A2064" s="130" t="s">
        <v>7279</v>
      </c>
      <c r="B2064" s="126" t="s">
        <v>7280</v>
      </c>
      <c r="C2064" s="127" t="s">
        <v>2081</v>
      </c>
      <c r="D2064" s="128">
        <v>74.22</v>
      </c>
    </row>
    <row r="2065" spans="1:4">
      <c r="A2065" s="130" t="s">
        <v>7281</v>
      </c>
      <c r="B2065" s="126" t="s">
        <v>7282</v>
      </c>
      <c r="C2065" s="127" t="s">
        <v>2081</v>
      </c>
      <c r="D2065" s="128">
        <v>146.66</v>
      </c>
    </row>
    <row r="2066" spans="1:4">
      <c r="A2066" s="130" t="s">
        <v>7283</v>
      </c>
      <c r="B2066" s="126" t="s">
        <v>7284</v>
      </c>
      <c r="C2066" s="127" t="s">
        <v>2081</v>
      </c>
      <c r="D2066" s="128">
        <v>315.79000000000002</v>
      </c>
    </row>
    <row r="2067" spans="1:4">
      <c r="A2067" s="130" t="s">
        <v>7285</v>
      </c>
      <c r="B2067" s="126" t="s">
        <v>7286</v>
      </c>
      <c r="C2067" s="127" t="s">
        <v>2081</v>
      </c>
      <c r="D2067" s="128">
        <v>600.01</v>
      </c>
    </row>
    <row r="2068" spans="1:4">
      <c r="A2068" s="130" t="s">
        <v>7287</v>
      </c>
      <c r="B2068" s="126" t="s">
        <v>7288</v>
      </c>
      <c r="C2068" s="127" t="s">
        <v>2081</v>
      </c>
      <c r="D2068" s="128">
        <v>781.02</v>
      </c>
    </row>
    <row r="2069" spans="1:4">
      <c r="A2069" s="130" t="s">
        <v>7289</v>
      </c>
      <c r="B2069" s="126" t="s">
        <v>7290</v>
      </c>
      <c r="C2069" s="127" t="s">
        <v>2081</v>
      </c>
      <c r="D2069" s="128">
        <v>105.7</v>
      </c>
    </row>
    <row r="2070" spans="1:4">
      <c r="A2070" s="130" t="s">
        <v>7291</v>
      </c>
      <c r="B2070" s="126" t="s">
        <v>7292</v>
      </c>
      <c r="C2070" s="127" t="s">
        <v>2081</v>
      </c>
      <c r="D2070" s="128">
        <v>3.9</v>
      </c>
    </row>
    <row r="2071" spans="1:4">
      <c r="A2071" s="130" t="s">
        <v>7293</v>
      </c>
      <c r="B2071" s="126" t="s">
        <v>7294</v>
      </c>
      <c r="C2071" s="127" t="s">
        <v>2081</v>
      </c>
      <c r="D2071" s="128">
        <v>24.16</v>
      </c>
    </row>
    <row r="2072" spans="1:4">
      <c r="A2072" s="130" t="s">
        <v>7295</v>
      </c>
      <c r="B2072" s="126" t="s">
        <v>7296</v>
      </c>
      <c r="C2072" s="127" t="s">
        <v>2081</v>
      </c>
      <c r="D2072" s="128">
        <v>24.04</v>
      </c>
    </row>
    <row r="2073" spans="1:4">
      <c r="A2073" s="130" t="s">
        <v>7297</v>
      </c>
      <c r="B2073" s="126" t="s">
        <v>7298</v>
      </c>
      <c r="C2073" s="127" t="s">
        <v>2081</v>
      </c>
      <c r="D2073" s="128">
        <v>122.73</v>
      </c>
    </row>
    <row r="2074" spans="1:4">
      <c r="A2074" s="130" t="s">
        <v>7299</v>
      </c>
      <c r="B2074" s="126" t="s">
        <v>7300</v>
      </c>
      <c r="C2074" s="127" t="s">
        <v>2081</v>
      </c>
      <c r="D2074" s="128">
        <v>23.08</v>
      </c>
    </row>
    <row r="2075" spans="1:4">
      <c r="A2075" s="130" t="s">
        <v>7301</v>
      </c>
      <c r="B2075" s="126" t="s">
        <v>7302</v>
      </c>
      <c r="C2075" s="127" t="s">
        <v>2081</v>
      </c>
      <c r="D2075" s="128">
        <v>398</v>
      </c>
    </row>
    <row r="2076" spans="1:4">
      <c r="A2076" s="130" t="s">
        <v>7303</v>
      </c>
      <c r="B2076" s="126" t="s">
        <v>7304</v>
      </c>
      <c r="C2076" s="127" t="s">
        <v>2081</v>
      </c>
      <c r="D2076" s="128">
        <v>412.01</v>
      </c>
    </row>
    <row r="2077" spans="1:4">
      <c r="A2077" s="130" t="s">
        <v>7305</v>
      </c>
      <c r="B2077" s="126" t="s">
        <v>7306</v>
      </c>
      <c r="C2077" s="127" t="s">
        <v>2081</v>
      </c>
      <c r="D2077" s="128">
        <v>147.21</v>
      </c>
    </row>
    <row r="2078" spans="1:4">
      <c r="A2078" s="130" t="s">
        <v>7307</v>
      </c>
      <c r="B2078" s="126" t="s">
        <v>7308</v>
      </c>
      <c r="C2078" s="127" t="s">
        <v>2081</v>
      </c>
      <c r="D2078" s="128">
        <v>82.65</v>
      </c>
    </row>
    <row r="2079" spans="1:4">
      <c r="A2079" s="130" t="s">
        <v>7309</v>
      </c>
      <c r="B2079" s="126" t="s">
        <v>7310</v>
      </c>
      <c r="C2079" s="127" t="s">
        <v>2081</v>
      </c>
      <c r="D2079" s="128">
        <v>71.650000000000006</v>
      </c>
    </row>
    <row r="2080" spans="1:4">
      <c r="A2080" s="130" t="s">
        <v>7311</v>
      </c>
      <c r="B2080" s="126" t="s">
        <v>7312</v>
      </c>
      <c r="C2080" s="127" t="s">
        <v>2081</v>
      </c>
      <c r="D2080" s="128">
        <v>41.2</v>
      </c>
    </row>
    <row r="2081" spans="1:4">
      <c r="A2081" s="130" t="s">
        <v>7313</v>
      </c>
      <c r="B2081" s="126" t="s">
        <v>7314</v>
      </c>
      <c r="C2081" s="127" t="s">
        <v>2081</v>
      </c>
      <c r="D2081" s="128">
        <v>227.45</v>
      </c>
    </row>
    <row r="2082" spans="1:4">
      <c r="A2082" s="130" t="s">
        <v>7315</v>
      </c>
      <c r="B2082" s="126" t="s">
        <v>7316</v>
      </c>
      <c r="C2082" s="127" t="s">
        <v>2081</v>
      </c>
      <c r="D2082" s="128">
        <v>97.44</v>
      </c>
    </row>
    <row r="2083" spans="1:4">
      <c r="A2083" s="130" t="s">
        <v>7317</v>
      </c>
      <c r="B2083" s="126" t="s">
        <v>7318</v>
      </c>
      <c r="C2083" s="127" t="s">
        <v>2081</v>
      </c>
      <c r="D2083" s="128">
        <v>171.32</v>
      </c>
    </row>
    <row r="2084" spans="1:4">
      <c r="A2084" s="130" t="s">
        <v>7319</v>
      </c>
      <c r="B2084" s="126" t="s">
        <v>7320</v>
      </c>
      <c r="C2084" s="127" t="s">
        <v>2081</v>
      </c>
      <c r="D2084" s="128">
        <v>180</v>
      </c>
    </row>
    <row r="2085" spans="1:4">
      <c r="A2085" s="127" t="s">
        <v>7321</v>
      </c>
      <c r="B2085" s="126" t="s">
        <v>7322</v>
      </c>
      <c r="C2085" s="127" t="s">
        <v>2081</v>
      </c>
      <c r="D2085" s="128">
        <v>23.08</v>
      </c>
    </row>
    <row r="2086" spans="1:4">
      <c r="A2086" s="129" t="s">
        <v>7323</v>
      </c>
      <c r="B2086" s="126"/>
      <c r="C2086" s="127"/>
      <c r="D2086" s="128"/>
    </row>
    <row r="2087" spans="1:4">
      <c r="A2087" s="130" t="s">
        <v>7324</v>
      </c>
      <c r="B2087" s="126" t="s">
        <v>7325</v>
      </c>
      <c r="C2087" s="127" t="s">
        <v>2081</v>
      </c>
      <c r="D2087" s="128">
        <v>45</v>
      </c>
    </row>
    <row r="2088" spans="1:4">
      <c r="A2088" s="130" t="s">
        <v>7326</v>
      </c>
      <c r="B2088" s="126" t="s">
        <v>7327</v>
      </c>
      <c r="C2088" s="127" t="s">
        <v>2081</v>
      </c>
      <c r="D2088" s="128">
        <v>112.04</v>
      </c>
    </row>
    <row r="2089" spans="1:4">
      <c r="A2089" s="127" t="s">
        <v>7328</v>
      </c>
      <c r="B2089" s="126" t="s">
        <v>7329</v>
      </c>
      <c r="C2089" s="127" t="s">
        <v>2081</v>
      </c>
      <c r="D2089" s="128">
        <v>85.44</v>
      </c>
    </row>
    <row r="2090" spans="1:4">
      <c r="A2090" s="129" t="s">
        <v>7330</v>
      </c>
      <c r="B2090" s="126"/>
      <c r="C2090" s="127"/>
      <c r="D2090" s="128"/>
    </row>
    <row r="2091" spans="1:4">
      <c r="A2091" s="130" t="s">
        <v>7331</v>
      </c>
      <c r="B2091" s="126" t="s">
        <v>7332</v>
      </c>
      <c r="C2091" s="127" t="s">
        <v>2081</v>
      </c>
      <c r="D2091" s="128">
        <v>127.11</v>
      </c>
    </row>
    <row r="2092" spans="1:4">
      <c r="A2092" s="130" t="s">
        <v>7333</v>
      </c>
      <c r="B2092" s="126" t="s">
        <v>7334</v>
      </c>
      <c r="C2092" s="127" t="s">
        <v>2081</v>
      </c>
      <c r="D2092" s="128">
        <v>401.06</v>
      </c>
    </row>
    <row r="2093" spans="1:4">
      <c r="A2093" s="127" t="s">
        <v>7335</v>
      </c>
      <c r="B2093" s="126" t="s">
        <v>7336</v>
      </c>
      <c r="C2093" s="127" t="s">
        <v>2081</v>
      </c>
      <c r="D2093" s="128">
        <v>163.36000000000001</v>
      </c>
    </row>
    <row r="2094" spans="1:4">
      <c r="A2094" s="125" t="s">
        <v>7337</v>
      </c>
      <c r="B2094" s="126"/>
      <c r="C2094" s="127"/>
      <c r="D2094" s="128"/>
    </row>
    <row r="2095" spans="1:4">
      <c r="A2095" s="129" t="s">
        <v>7338</v>
      </c>
      <c r="B2095" s="126"/>
      <c r="C2095" s="127"/>
      <c r="D2095" s="128"/>
    </row>
    <row r="2096" spans="1:4">
      <c r="A2096" s="130" t="s">
        <v>7339</v>
      </c>
      <c r="B2096" s="126" t="s">
        <v>7340</v>
      </c>
      <c r="C2096" s="127" t="s">
        <v>26</v>
      </c>
      <c r="D2096" s="128">
        <v>210.23</v>
      </c>
    </row>
    <row r="2097" spans="1:4">
      <c r="A2097" s="130" t="s">
        <v>7341</v>
      </c>
      <c r="B2097" s="126" t="s">
        <v>7342</v>
      </c>
      <c r="C2097" s="127" t="s">
        <v>26</v>
      </c>
      <c r="D2097" s="128">
        <v>353.19</v>
      </c>
    </row>
    <row r="2098" spans="1:4">
      <c r="A2098" s="130" t="s">
        <v>7343</v>
      </c>
      <c r="B2098" s="126" t="s">
        <v>7344</v>
      </c>
      <c r="C2098" s="127" t="s">
        <v>26</v>
      </c>
      <c r="D2098" s="128">
        <v>330</v>
      </c>
    </row>
    <row r="2099" spans="1:4">
      <c r="A2099" s="130" t="s">
        <v>7345</v>
      </c>
      <c r="B2099" s="126" t="s">
        <v>7346</v>
      </c>
      <c r="C2099" s="127" t="s">
        <v>26</v>
      </c>
      <c r="D2099" s="128">
        <v>326</v>
      </c>
    </row>
    <row r="2100" spans="1:4">
      <c r="A2100" s="130" t="s">
        <v>7347</v>
      </c>
      <c r="B2100" s="126" t="s">
        <v>7348</v>
      </c>
      <c r="C2100" s="127" t="s">
        <v>26</v>
      </c>
      <c r="D2100" s="128">
        <v>357.5</v>
      </c>
    </row>
    <row r="2101" spans="1:4">
      <c r="A2101" s="130" t="s">
        <v>7349</v>
      </c>
      <c r="B2101" s="126" t="s">
        <v>7350</v>
      </c>
      <c r="C2101" s="127" t="s">
        <v>26</v>
      </c>
      <c r="D2101" s="128">
        <v>77.3</v>
      </c>
    </row>
    <row r="2102" spans="1:4">
      <c r="A2102" s="130" t="s">
        <v>7351</v>
      </c>
      <c r="B2102" s="126" t="s">
        <v>7352</v>
      </c>
      <c r="C2102" s="127" t="s">
        <v>26</v>
      </c>
      <c r="D2102" s="128">
        <v>89.3</v>
      </c>
    </row>
    <row r="2103" spans="1:4">
      <c r="A2103" s="130" t="s">
        <v>7353</v>
      </c>
      <c r="B2103" s="126" t="s">
        <v>7354</v>
      </c>
      <c r="C2103" s="127" t="s">
        <v>26</v>
      </c>
      <c r="D2103" s="128">
        <v>117.3</v>
      </c>
    </row>
    <row r="2104" spans="1:4">
      <c r="A2104" s="130" t="s">
        <v>7355</v>
      </c>
      <c r="B2104" s="126" t="s">
        <v>7356</v>
      </c>
      <c r="C2104" s="127" t="s">
        <v>26</v>
      </c>
      <c r="D2104" s="128">
        <v>117.16</v>
      </c>
    </row>
    <row r="2105" spans="1:4">
      <c r="A2105" s="127" t="s">
        <v>7357</v>
      </c>
      <c r="B2105" s="126" t="s">
        <v>7358</v>
      </c>
      <c r="C2105" s="127" t="s">
        <v>26</v>
      </c>
      <c r="D2105" s="128">
        <v>96</v>
      </c>
    </row>
    <row r="2106" spans="1:4">
      <c r="A2106" s="129" t="s">
        <v>7359</v>
      </c>
      <c r="B2106" s="126"/>
      <c r="C2106" s="127"/>
      <c r="D2106" s="128"/>
    </row>
    <row r="2107" spans="1:4">
      <c r="A2107" s="127" t="s">
        <v>7360</v>
      </c>
      <c r="B2107" s="126" t="s">
        <v>7361</v>
      </c>
      <c r="C2107" s="127" t="s">
        <v>26</v>
      </c>
      <c r="D2107" s="128">
        <v>303.01</v>
      </c>
    </row>
    <row r="2108" spans="1:4">
      <c r="A2108" s="129" t="s">
        <v>7362</v>
      </c>
      <c r="B2108" s="126"/>
      <c r="C2108" s="127"/>
      <c r="D2108" s="128"/>
    </row>
    <row r="2109" spans="1:4">
      <c r="A2109" s="127" t="s">
        <v>7363</v>
      </c>
      <c r="B2109" s="126" t="s">
        <v>7364</v>
      </c>
      <c r="C2109" s="127" t="s">
        <v>2081</v>
      </c>
      <c r="D2109" s="128">
        <v>2660</v>
      </c>
    </row>
    <row r="2110" spans="1:4">
      <c r="A2110" s="129" t="s">
        <v>7365</v>
      </c>
      <c r="B2110" s="126"/>
      <c r="C2110" s="127"/>
      <c r="D2110" s="128"/>
    </row>
    <row r="2111" spans="1:4">
      <c r="A2111" s="130" t="s">
        <v>7366</v>
      </c>
      <c r="B2111" s="126" t="s">
        <v>7367</v>
      </c>
      <c r="C2111" s="127" t="s">
        <v>26</v>
      </c>
      <c r="D2111" s="128">
        <v>207.45</v>
      </c>
    </row>
    <row r="2112" spans="1:4">
      <c r="A2112" s="130" t="s">
        <v>7368</v>
      </c>
      <c r="B2112" s="126" t="s">
        <v>7369</v>
      </c>
      <c r="C2112" s="127" t="s">
        <v>26</v>
      </c>
      <c r="D2112" s="128">
        <v>303.26</v>
      </c>
    </row>
    <row r="2113" spans="1:4">
      <c r="A2113" s="130" t="s">
        <v>7370</v>
      </c>
      <c r="B2113" s="126" t="s">
        <v>7371</v>
      </c>
      <c r="C2113" s="127" t="s">
        <v>26</v>
      </c>
      <c r="D2113" s="128">
        <v>399.84</v>
      </c>
    </row>
    <row r="2114" spans="1:4">
      <c r="A2114" s="127" t="s">
        <v>7372</v>
      </c>
      <c r="B2114" s="126" t="s">
        <v>7373</v>
      </c>
      <c r="C2114" s="127" t="s">
        <v>26</v>
      </c>
      <c r="D2114" s="128">
        <v>500.29</v>
      </c>
    </row>
    <row r="2115" spans="1:4">
      <c r="A2115" s="129" t="s">
        <v>7374</v>
      </c>
      <c r="B2115" s="126"/>
      <c r="C2115" s="127"/>
      <c r="D2115" s="128"/>
    </row>
    <row r="2116" spans="1:4">
      <c r="A2116" s="127" t="s">
        <v>7375</v>
      </c>
      <c r="B2116" s="126" t="s">
        <v>7376</v>
      </c>
      <c r="C2116" s="127" t="s">
        <v>26</v>
      </c>
      <c r="D2116" s="128">
        <v>82.43</v>
      </c>
    </row>
    <row r="2117" spans="1:4">
      <c r="A2117" s="125" t="s">
        <v>7377</v>
      </c>
      <c r="B2117" s="126"/>
      <c r="C2117" s="127"/>
      <c r="D2117" s="128"/>
    </row>
    <row r="2118" spans="1:4">
      <c r="A2118" s="129" t="s">
        <v>7378</v>
      </c>
      <c r="B2118" s="126"/>
      <c r="C2118" s="127"/>
      <c r="D2118" s="128"/>
    </row>
    <row r="2119" spans="1:4">
      <c r="A2119" s="130" t="s">
        <v>7379</v>
      </c>
      <c r="B2119" s="126" t="s">
        <v>7380</v>
      </c>
      <c r="C2119" s="127" t="s">
        <v>2081</v>
      </c>
      <c r="D2119" s="128">
        <v>915.76</v>
      </c>
    </row>
    <row r="2120" spans="1:4">
      <c r="A2120" s="127" t="s">
        <v>7381</v>
      </c>
      <c r="B2120" s="126" t="s">
        <v>7382</v>
      </c>
      <c r="C2120" s="127" t="s">
        <v>2081</v>
      </c>
      <c r="D2120" s="128">
        <v>960.47</v>
      </c>
    </row>
    <row r="2121" spans="1:4">
      <c r="A2121" s="125" t="s">
        <v>7383</v>
      </c>
      <c r="B2121" s="126"/>
      <c r="C2121" s="127"/>
      <c r="D2121" s="128"/>
    </row>
    <row r="2122" spans="1:4">
      <c r="A2122" s="129" t="s">
        <v>7384</v>
      </c>
      <c r="B2122" s="126"/>
      <c r="C2122" s="127"/>
      <c r="D2122" s="128"/>
    </row>
    <row r="2123" spans="1:4">
      <c r="A2123" s="130" t="s">
        <v>7385</v>
      </c>
      <c r="B2123" s="126" t="s">
        <v>7386</v>
      </c>
      <c r="C2123" s="127" t="s">
        <v>2081</v>
      </c>
      <c r="D2123" s="128">
        <v>7.0000000000000007E-2</v>
      </c>
    </row>
    <row r="2124" spans="1:4">
      <c r="A2124" s="130" t="s">
        <v>7387</v>
      </c>
      <c r="B2124" s="126" t="s">
        <v>7388</v>
      </c>
      <c r="C2124" s="127" t="s">
        <v>2081</v>
      </c>
      <c r="D2124" s="128">
        <v>8.9700000000000006</v>
      </c>
    </row>
    <row r="2125" spans="1:4">
      <c r="A2125" s="130" t="s">
        <v>7389</v>
      </c>
      <c r="B2125" s="126" t="s">
        <v>7390</v>
      </c>
      <c r="C2125" s="127" t="s">
        <v>2081</v>
      </c>
      <c r="D2125" s="128">
        <v>17.329999999999998</v>
      </c>
    </row>
    <row r="2126" spans="1:4">
      <c r="A2126" s="130" t="s">
        <v>7391</v>
      </c>
      <c r="B2126" s="126" t="s">
        <v>7392</v>
      </c>
      <c r="C2126" s="127" t="s">
        <v>26</v>
      </c>
      <c r="D2126" s="128">
        <v>434.48</v>
      </c>
    </row>
    <row r="2127" spans="1:4">
      <c r="A2127" s="130" t="s">
        <v>7393</v>
      </c>
      <c r="B2127" s="126" t="s">
        <v>7394</v>
      </c>
      <c r="C2127" s="127" t="s">
        <v>26</v>
      </c>
      <c r="D2127" s="128">
        <v>1232.9000000000001</v>
      </c>
    </row>
    <row r="2128" spans="1:4">
      <c r="A2128" s="130" t="s">
        <v>7395</v>
      </c>
      <c r="B2128" s="126" t="s">
        <v>7396</v>
      </c>
      <c r="C2128" s="127" t="s">
        <v>2081</v>
      </c>
      <c r="D2128" s="128">
        <v>23.08</v>
      </c>
    </row>
    <row r="2129" spans="1:4">
      <c r="A2129" s="130" t="s">
        <v>7397</v>
      </c>
      <c r="B2129" s="126" t="s">
        <v>7398</v>
      </c>
      <c r="C2129" s="127" t="s">
        <v>2081</v>
      </c>
      <c r="D2129" s="128">
        <v>46.16</v>
      </c>
    </row>
    <row r="2130" spans="1:4">
      <c r="A2130" s="130" t="s">
        <v>7399</v>
      </c>
      <c r="B2130" s="126" t="s">
        <v>7400</v>
      </c>
      <c r="C2130" s="127" t="s">
        <v>2081</v>
      </c>
      <c r="D2130" s="128">
        <v>80</v>
      </c>
    </row>
    <row r="2131" spans="1:4">
      <c r="A2131" s="130" t="s">
        <v>7401</v>
      </c>
      <c r="B2131" s="126" t="s">
        <v>7402</v>
      </c>
      <c r="C2131" s="127" t="s">
        <v>2081</v>
      </c>
      <c r="D2131" s="128">
        <v>36.5</v>
      </c>
    </row>
    <row r="2132" spans="1:4">
      <c r="A2132" s="130" t="s">
        <v>7403</v>
      </c>
      <c r="B2132" s="126" t="s">
        <v>7404</v>
      </c>
      <c r="C2132" s="127" t="s">
        <v>2081</v>
      </c>
      <c r="D2132" s="128">
        <v>1.75</v>
      </c>
    </row>
    <row r="2133" spans="1:4">
      <c r="A2133" s="130" t="s">
        <v>7405</v>
      </c>
      <c r="B2133" s="126" t="s">
        <v>7406</v>
      </c>
      <c r="C2133" s="127" t="s">
        <v>2081</v>
      </c>
      <c r="D2133" s="128">
        <v>0.08</v>
      </c>
    </row>
    <row r="2134" spans="1:4">
      <c r="A2134" s="130" t="s">
        <v>7407</v>
      </c>
      <c r="B2134" s="126" t="s">
        <v>7408</v>
      </c>
      <c r="C2134" s="127" t="s">
        <v>2115</v>
      </c>
      <c r="D2134" s="128">
        <v>6.76</v>
      </c>
    </row>
    <row r="2135" spans="1:4">
      <c r="A2135" s="130" t="s">
        <v>7409</v>
      </c>
      <c r="B2135" s="126" t="s">
        <v>7410</v>
      </c>
      <c r="C2135" s="127" t="s">
        <v>2081</v>
      </c>
      <c r="D2135" s="128">
        <v>1.56</v>
      </c>
    </row>
    <row r="2136" spans="1:4">
      <c r="A2136" s="127" t="s">
        <v>7411</v>
      </c>
      <c r="B2136" s="126" t="s">
        <v>7412</v>
      </c>
      <c r="C2136" s="127" t="s">
        <v>2081</v>
      </c>
      <c r="D2136" s="128">
        <v>72.34</v>
      </c>
    </row>
    <row r="2137" spans="1:4">
      <c r="A2137" s="125" t="s">
        <v>2116</v>
      </c>
      <c r="B2137" s="126"/>
      <c r="C2137" s="127"/>
      <c r="D2137" s="128"/>
    </row>
    <row r="2138" spans="1:4">
      <c r="A2138" s="125" t="s">
        <v>2091</v>
      </c>
      <c r="B2138" s="126"/>
      <c r="C2138" s="127"/>
      <c r="D2138" s="128"/>
    </row>
    <row r="2139" spans="1:4">
      <c r="A2139" s="125" t="s">
        <v>7413</v>
      </c>
      <c r="B2139" s="126"/>
      <c r="C2139" s="127"/>
      <c r="D2139" s="128"/>
    </row>
    <row r="2140" spans="1:4">
      <c r="A2140" s="129" t="s">
        <v>7414</v>
      </c>
      <c r="B2140" s="126"/>
      <c r="C2140" s="127"/>
      <c r="D2140" s="128"/>
    </row>
    <row r="2141" spans="1:4">
      <c r="A2141" s="130" t="s">
        <v>7415</v>
      </c>
      <c r="B2141" s="126" t="s">
        <v>7416</v>
      </c>
      <c r="C2141" s="127" t="s">
        <v>35</v>
      </c>
      <c r="D2141" s="128">
        <v>200.46</v>
      </c>
    </row>
    <row r="2142" spans="1:4">
      <c r="A2142" s="130" t="s">
        <v>7417</v>
      </c>
      <c r="B2142" s="126" t="s">
        <v>7418</v>
      </c>
      <c r="C2142" s="127" t="s">
        <v>35</v>
      </c>
      <c r="D2142" s="128">
        <v>216.22</v>
      </c>
    </row>
    <row r="2143" spans="1:4">
      <c r="A2143" s="130" t="s">
        <v>7419</v>
      </c>
      <c r="B2143" s="126" t="s">
        <v>7420</v>
      </c>
      <c r="C2143" s="127" t="s">
        <v>35</v>
      </c>
      <c r="D2143" s="128">
        <v>211.27</v>
      </c>
    </row>
    <row r="2144" spans="1:4">
      <c r="A2144" s="130" t="s">
        <v>7421</v>
      </c>
      <c r="B2144" s="126" t="s">
        <v>7422</v>
      </c>
      <c r="C2144" s="127" t="s">
        <v>35</v>
      </c>
      <c r="D2144" s="128">
        <v>215.05</v>
      </c>
    </row>
    <row r="2145" spans="1:4">
      <c r="A2145" s="130" t="s">
        <v>7423</v>
      </c>
      <c r="B2145" s="126" t="s">
        <v>7424</v>
      </c>
      <c r="C2145" s="127" t="s">
        <v>35</v>
      </c>
      <c r="D2145" s="128">
        <v>220.86</v>
      </c>
    </row>
    <row r="2146" spans="1:4">
      <c r="A2146" s="130" t="s">
        <v>7425</v>
      </c>
      <c r="B2146" s="126" t="s">
        <v>7426</v>
      </c>
      <c r="C2146" s="127" t="s">
        <v>35</v>
      </c>
      <c r="D2146" s="128">
        <v>223.16</v>
      </c>
    </row>
    <row r="2147" spans="1:4">
      <c r="A2147" s="130" t="s">
        <v>7427</v>
      </c>
      <c r="B2147" s="126" t="s">
        <v>7428</v>
      </c>
      <c r="C2147" s="127" t="s">
        <v>35</v>
      </c>
      <c r="D2147" s="128">
        <v>235.46</v>
      </c>
    </row>
    <row r="2148" spans="1:4">
      <c r="A2148" s="130" t="s">
        <v>7429</v>
      </c>
      <c r="B2148" s="126" t="s">
        <v>7430</v>
      </c>
      <c r="C2148" s="127" t="s">
        <v>35</v>
      </c>
      <c r="D2148" s="128">
        <v>244.64</v>
      </c>
    </row>
    <row r="2149" spans="1:4">
      <c r="A2149" s="130" t="s">
        <v>7431</v>
      </c>
      <c r="B2149" s="126" t="s">
        <v>7432</v>
      </c>
      <c r="C2149" s="127" t="s">
        <v>35</v>
      </c>
      <c r="D2149" s="128">
        <v>255.17</v>
      </c>
    </row>
    <row r="2150" spans="1:4">
      <c r="A2150" s="130" t="s">
        <v>7433</v>
      </c>
      <c r="B2150" s="126" t="s">
        <v>7434</v>
      </c>
      <c r="C2150" s="127" t="s">
        <v>35</v>
      </c>
      <c r="D2150" s="128">
        <v>268.29000000000002</v>
      </c>
    </row>
    <row r="2151" spans="1:4">
      <c r="A2151" s="130" t="s">
        <v>7435</v>
      </c>
      <c r="B2151" s="126" t="s">
        <v>7436</v>
      </c>
      <c r="C2151" s="127" t="s">
        <v>35</v>
      </c>
      <c r="D2151" s="128">
        <v>298.73</v>
      </c>
    </row>
    <row r="2152" spans="1:4">
      <c r="A2152" s="127" t="s">
        <v>7437</v>
      </c>
      <c r="B2152" s="126" t="s">
        <v>7438</v>
      </c>
      <c r="C2152" s="127" t="s">
        <v>35</v>
      </c>
      <c r="D2152" s="128">
        <v>236.49</v>
      </c>
    </row>
    <row r="2153" spans="1:4">
      <c r="A2153" s="129" t="s">
        <v>7439</v>
      </c>
      <c r="B2153" s="126"/>
      <c r="C2153" s="127"/>
      <c r="D2153" s="128"/>
    </row>
    <row r="2154" spans="1:4">
      <c r="A2154" s="127" t="s">
        <v>7440</v>
      </c>
      <c r="B2154" s="126" t="s">
        <v>7441</v>
      </c>
      <c r="C2154" s="127" t="s">
        <v>35</v>
      </c>
      <c r="D2154" s="128">
        <v>190.86</v>
      </c>
    </row>
    <row r="2155" spans="1:4">
      <c r="A2155" s="129" t="s">
        <v>7442</v>
      </c>
      <c r="B2155" s="126"/>
      <c r="C2155" s="127"/>
      <c r="D2155" s="128"/>
    </row>
    <row r="2156" spans="1:4">
      <c r="A2156" s="127" t="s">
        <v>7443</v>
      </c>
      <c r="B2156" s="126" t="s">
        <v>7444</v>
      </c>
      <c r="C2156" s="127" t="s">
        <v>35</v>
      </c>
      <c r="D2156" s="128">
        <v>335</v>
      </c>
    </row>
    <row r="2157" spans="1:4">
      <c r="A2157" s="129" t="s">
        <v>7445</v>
      </c>
      <c r="B2157" s="126"/>
      <c r="C2157" s="127"/>
      <c r="D2157" s="128"/>
    </row>
    <row r="2158" spans="1:4">
      <c r="A2158" s="130" t="s">
        <v>7446</v>
      </c>
      <c r="B2158" s="126" t="s">
        <v>7447</v>
      </c>
      <c r="C2158" s="127" t="s">
        <v>35</v>
      </c>
      <c r="D2158" s="128">
        <v>110.86</v>
      </c>
    </row>
    <row r="2159" spans="1:4">
      <c r="A2159" s="130" t="s">
        <v>7448</v>
      </c>
      <c r="B2159" s="126" t="s">
        <v>7449</v>
      </c>
      <c r="C2159" s="127" t="s">
        <v>35</v>
      </c>
      <c r="D2159" s="128">
        <v>56.27</v>
      </c>
    </row>
    <row r="2160" spans="1:4">
      <c r="A2160" s="127" t="s">
        <v>7450</v>
      </c>
      <c r="B2160" s="126" t="s">
        <v>7451</v>
      </c>
      <c r="C2160" s="127" t="s">
        <v>35</v>
      </c>
      <c r="D2160" s="128">
        <v>83.77</v>
      </c>
    </row>
    <row r="2161" spans="1:4">
      <c r="A2161" s="129" t="s">
        <v>7452</v>
      </c>
      <c r="B2161" s="126"/>
      <c r="C2161" s="127"/>
      <c r="D2161" s="128"/>
    </row>
    <row r="2162" spans="1:4">
      <c r="A2162" s="130" t="s">
        <v>7453</v>
      </c>
      <c r="B2162" s="126" t="s">
        <v>7454</v>
      </c>
      <c r="C2162" s="127" t="s">
        <v>35</v>
      </c>
      <c r="D2162" s="128">
        <v>44.8</v>
      </c>
    </row>
    <row r="2163" spans="1:4">
      <c r="A2163" s="130" t="s">
        <v>7455</v>
      </c>
      <c r="B2163" s="126" t="s">
        <v>7456</v>
      </c>
      <c r="C2163" s="127" t="s">
        <v>35</v>
      </c>
      <c r="D2163" s="128">
        <v>52.51</v>
      </c>
    </row>
    <row r="2164" spans="1:4">
      <c r="A2164" s="130" t="s">
        <v>7457</v>
      </c>
      <c r="B2164" s="126" t="s">
        <v>7458</v>
      </c>
      <c r="C2164" s="127" t="s">
        <v>35</v>
      </c>
      <c r="D2164" s="128">
        <v>46.1</v>
      </c>
    </row>
    <row r="2165" spans="1:4">
      <c r="A2165" s="127" t="s">
        <v>7459</v>
      </c>
      <c r="B2165" s="126" t="s">
        <v>7460</v>
      </c>
      <c r="C2165" s="127" t="s">
        <v>35</v>
      </c>
      <c r="D2165" s="128">
        <v>53.82</v>
      </c>
    </row>
    <row r="2166" spans="1:4">
      <c r="A2166" s="129" t="s">
        <v>7461</v>
      </c>
      <c r="B2166" s="126"/>
      <c r="C2166" s="127"/>
      <c r="D2166" s="128"/>
    </row>
    <row r="2167" spans="1:4">
      <c r="A2167" s="127" t="s">
        <v>7462</v>
      </c>
      <c r="B2167" s="126" t="s">
        <v>7463</v>
      </c>
      <c r="C2167" s="127" t="s">
        <v>35</v>
      </c>
      <c r="D2167" s="128">
        <v>317.29000000000002</v>
      </c>
    </row>
    <row r="2168" spans="1:4">
      <c r="A2168" s="129" t="s">
        <v>7464</v>
      </c>
      <c r="B2168" s="126"/>
      <c r="C2168" s="127"/>
      <c r="D2168" s="128"/>
    </row>
    <row r="2169" spans="1:4">
      <c r="A2169" s="127" t="s">
        <v>7465</v>
      </c>
      <c r="B2169" s="126" t="s">
        <v>7466</v>
      </c>
      <c r="C2169" s="127" t="s">
        <v>35</v>
      </c>
      <c r="D2169" s="128">
        <v>317.42</v>
      </c>
    </row>
    <row r="2170" spans="1:4">
      <c r="A2170" s="129" t="s">
        <v>7467</v>
      </c>
      <c r="B2170" s="126"/>
      <c r="C2170" s="127"/>
      <c r="D2170" s="128"/>
    </row>
    <row r="2171" spans="1:4">
      <c r="A2171" s="130" t="s">
        <v>7468</v>
      </c>
      <c r="B2171" s="126" t="s">
        <v>7469</v>
      </c>
      <c r="C2171" s="127" t="s">
        <v>35</v>
      </c>
      <c r="D2171" s="128">
        <v>236.8</v>
      </c>
    </row>
    <row r="2172" spans="1:4">
      <c r="A2172" s="127" t="s">
        <v>7470</v>
      </c>
      <c r="B2172" s="126" t="s">
        <v>7471</v>
      </c>
      <c r="C2172" s="127" t="s">
        <v>35</v>
      </c>
      <c r="D2172" s="128">
        <v>266.62</v>
      </c>
    </row>
    <row r="2173" spans="1:4">
      <c r="A2173" s="129" t="s">
        <v>7472</v>
      </c>
      <c r="B2173" s="126"/>
      <c r="C2173" s="127"/>
      <c r="D2173" s="128"/>
    </row>
    <row r="2174" spans="1:4">
      <c r="A2174" s="130" t="s">
        <v>7473</v>
      </c>
      <c r="B2174" s="126" t="s">
        <v>7474</v>
      </c>
      <c r="C2174" s="127" t="s">
        <v>42</v>
      </c>
      <c r="D2174" s="128">
        <v>35.11</v>
      </c>
    </row>
    <row r="2175" spans="1:4">
      <c r="A2175" s="127" t="s">
        <v>7475</v>
      </c>
      <c r="B2175" s="126" t="s">
        <v>7476</v>
      </c>
      <c r="C2175" s="127" t="s">
        <v>35</v>
      </c>
      <c r="D2175" s="128">
        <v>1601.23</v>
      </c>
    </row>
    <row r="2176" spans="1:4">
      <c r="A2176" s="129" t="s">
        <v>7477</v>
      </c>
      <c r="B2176" s="126"/>
      <c r="C2176" s="127"/>
      <c r="D2176" s="128"/>
    </row>
    <row r="2177" spans="1:4">
      <c r="A2177" s="127" t="s">
        <v>7478</v>
      </c>
      <c r="B2177" s="126" t="s">
        <v>7479</v>
      </c>
      <c r="C2177" s="127" t="s">
        <v>26</v>
      </c>
      <c r="D2177" s="128">
        <v>1.42</v>
      </c>
    </row>
    <row r="2178" spans="1:4">
      <c r="A2178" s="129" t="s">
        <v>7480</v>
      </c>
      <c r="B2178" s="126"/>
      <c r="C2178" s="127"/>
      <c r="D2178" s="128"/>
    </row>
    <row r="2179" spans="1:4">
      <c r="A2179" s="130" t="s">
        <v>7481</v>
      </c>
      <c r="B2179" s="126" t="s">
        <v>7482</v>
      </c>
      <c r="C2179" s="127" t="s">
        <v>35</v>
      </c>
      <c r="D2179" s="128">
        <v>1606.53</v>
      </c>
    </row>
    <row r="2180" spans="1:4">
      <c r="A2180" s="130" t="s">
        <v>7483</v>
      </c>
      <c r="B2180" s="126" t="s">
        <v>7484</v>
      </c>
      <c r="C2180" s="127" t="s">
        <v>35</v>
      </c>
      <c r="D2180" s="128">
        <v>1829.51</v>
      </c>
    </row>
    <row r="2181" spans="1:4">
      <c r="A2181" s="127" t="s">
        <v>7485</v>
      </c>
      <c r="B2181" s="126" t="s">
        <v>7486</v>
      </c>
      <c r="C2181" s="127" t="s">
        <v>35</v>
      </c>
      <c r="D2181" s="128">
        <v>1850.99</v>
      </c>
    </row>
    <row r="2182" spans="1:4">
      <c r="A2182" s="129" t="s">
        <v>7487</v>
      </c>
      <c r="B2182" s="126"/>
      <c r="C2182" s="127"/>
      <c r="D2182" s="128"/>
    </row>
    <row r="2183" spans="1:4">
      <c r="A2183" s="130" t="s">
        <v>7488</v>
      </c>
      <c r="B2183" s="126" t="s">
        <v>7489</v>
      </c>
      <c r="C2183" s="127" t="s">
        <v>42</v>
      </c>
      <c r="D2183" s="128">
        <v>222.97</v>
      </c>
    </row>
    <row r="2184" spans="1:4">
      <c r="A2184" s="130" t="s">
        <v>7490</v>
      </c>
      <c r="B2184" s="126" t="s">
        <v>7491</v>
      </c>
      <c r="C2184" s="127" t="s">
        <v>42</v>
      </c>
      <c r="D2184" s="128">
        <v>442.91</v>
      </c>
    </row>
    <row r="2185" spans="1:4">
      <c r="A2185" s="127" t="s">
        <v>7492</v>
      </c>
      <c r="B2185" s="126" t="s">
        <v>7493</v>
      </c>
      <c r="C2185" s="127" t="s">
        <v>42</v>
      </c>
      <c r="D2185" s="128">
        <v>172.28</v>
      </c>
    </row>
    <row r="2186" spans="1:4">
      <c r="A2186" s="129" t="s">
        <v>7494</v>
      </c>
      <c r="B2186" s="126"/>
      <c r="C2186" s="127"/>
      <c r="D2186" s="128"/>
    </row>
    <row r="2187" spans="1:4">
      <c r="A2187" s="130" t="s">
        <v>7495</v>
      </c>
      <c r="B2187" s="126" t="s">
        <v>7496</v>
      </c>
      <c r="C2187" s="127" t="s">
        <v>42</v>
      </c>
      <c r="D2187" s="128">
        <v>45.9</v>
      </c>
    </row>
    <row r="2188" spans="1:4">
      <c r="A2188" s="127" t="s">
        <v>7497</v>
      </c>
      <c r="B2188" s="126" t="s">
        <v>7498</v>
      </c>
      <c r="C2188" s="127" t="s">
        <v>42</v>
      </c>
      <c r="D2188" s="128">
        <v>138.03</v>
      </c>
    </row>
    <row r="2189" spans="1:4">
      <c r="A2189" s="125" t="s">
        <v>7499</v>
      </c>
      <c r="B2189" s="126"/>
      <c r="C2189" s="127"/>
      <c r="D2189" s="128"/>
    </row>
    <row r="2190" spans="1:4">
      <c r="A2190" s="129" t="s">
        <v>7500</v>
      </c>
      <c r="B2190" s="126"/>
      <c r="C2190" s="127"/>
      <c r="D2190" s="128"/>
    </row>
    <row r="2191" spans="1:4">
      <c r="A2191" s="130" t="s">
        <v>7501</v>
      </c>
      <c r="B2191" s="126" t="s">
        <v>7502</v>
      </c>
      <c r="C2191" s="127" t="s">
        <v>2115</v>
      </c>
      <c r="D2191" s="128">
        <v>3.61</v>
      </c>
    </row>
    <row r="2192" spans="1:4">
      <c r="A2192" s="130" t="s">
        <v>7503</v>
      </c>
      <c r="B2192" s="126" t="s">
        <v>7504</v>
      </c>
      <c r="C2192" s="127" t="s">
        <v>2115</v>
      </c>
      <c r="D2192" s="128">
        <v>5.52</v>
      </c>
    </row>
    <row r="2193" spans="1:4">
      <c r="A2193" s="130" t="s">
        <v>7505</v>
      </c>
      <c r="B2193" s="126" t="s">
        <v>7506</v>
      </c>
      <c r="C2193" s="127" t="s">
        <v>2115</v>
      </c>
      <c r="D2193" s="128">
        <v>4.82</v>
      </c>
    </row>
    <row r="2194" spans="1:4">
      <c r="A2194" s="130" t="s">
        <v>7507</v>
      </c>
      <c r="B2194" s="126" t="s">
        <v>7508</v>
      </c>
      <c r="C2194" s="127" t="s">
        <v>2115</v>
      </c>
      <c r="D2194" s="128">
        <v>5.26</v>
      </c>
    </row>
    <row r="2195" spans="1:4">
      <c r="A2195" s="130" t="s">
        <v>7509</v>
      </c>
      <c r="B2195" s="126" t="s">
        <v>7510</v>
      </c>
      <c r="C2195" s="127" t="s">
        <v>2115</v>
      </c>
      <c r="D2195" s="128">
        <v>5.05</v>
      </c>
    </row>
    <row r="2196" spans="1:4">
      <c r="A2196" s="130" t="s">
        <v>7511</v>
      </c>
      <c r="B2196" s="126" t="s">
        <v>7512</v>
      </c>
      <c r="C2196" s="127" t="s">
        <v>2115</v>
      </c>
      <c r="D2196" s="128">
        <v>5.05</v>
      </c>
    </row>
    <row r="2197" spans="1:4">
      <c r="A2197" s="130" t="s">
        <v>7513</v>
      </c>
      <c r="B2197" s="126" t="s">
        <v>7514</v>
      </c>
      <c r="C2197" s="127" t="s">
        <v>2115</v>
      </c>
      <c r="D2197" s="128">
        <v>4.59</v>
      </c>
    </row>
    <row r="2198" spans="1:4">
      <c r="A2198" s="130" t="s">
        <v>7515</v>
      </c>
      <c r="B2198" s="126" t="s">
        <v>7516</v>
      </c>
      <c r="C2198" s="127" t="s">
        <v>2115</v>
      </c>
      <c r="D2198" s="128">
        <v>3.78</v>
      </c>
    </row>
    <row r="2199" spans="1:4">
      <c r="A2199" s="130" t="s">
        <v>7517</v>
      </c>
      <c r="B2199" s="126" t="s">
        <v>7518</v>
      </c>
      <c r="C2199" s="127" t="s">
        <v>2115</v>
      </c>
      <c r="D2199" s="128">
        <v>4.59</v>
      </c>
    </row>
    <row r="2200" spans="1:4">
      <c r="A2200" s="130" t="s">
        <v>7519</v>
      </c>
      <c r="B2200" s="126" t="s">
        <v>7520</v>
      </c>
      <c r="C2200" s="127" t="s">
        <v>2115</v>
      </c>
      <c r="D2200" s="128">
        <v>3.61</v>
      </c>
    </row>
    <row r="2201" spans="1:4">
      <c r="A2201" s="130" t="s">
        <v>7521</v>
      </c>
      <c r="B2201" s="126" t="s">
        <v>7522</v>
      </c>
      <c r="C2201" s="127" t="s">
        <v>2115</v>
      </c>
      <c r="D2201" s="128">
        <v>3.55</v>
      </c>
    </row>
    <row r="2202" spans="1:4">
      <c r="A2202" s="130" t="s">
        <v>7523</v>
      </c>
      <c r="B2202" s="126" t="s">
        <v>7524</v>
      </c>
      <c r="C2202" s="127" t="s">
        <v>2115</v>
      </c>
      <c r="D2202" s="128">
        <v>4.03</v>
      </c>
    </row>
    <row r="2203" spans="1:4">
      <c r="A2203" s="130" t="s">
        <v>7525</v>
      </c>
      <c r="B2203" s="126" t="s">
        <v>7526</v>
      </c>
      <c r="C2203" s="127" t="s">
        <v>2115</v>
      </c>
      <c r="D2203" s="128">
        <v>3.87</v>
      </c>
    </row>
    <row r="2204" spans="1:4">
      <c r="A2204" s="130" t="s">
        <v>7527</v>
      </c>
      <c r="B2204" s="126" t="s">
        <v>7528</v>
      </c>
      <c r="C2204" s="127" t="s">
        <v>2115</v>
      </c>
      <c r="D2204" s="128">
        <v>3.89</v>
      </c>
    </row>
    <row r="2205" spans="1:4">
      <c r="A2205" s="130" t="s">
        <v>7529</v>
      </c>
      <c r="B2205" s="126" t="s">
        <v>7530</v>
      </c>
      <c r="C2205" s="127" t="s">
        <v>2115</v>
      </c>
      <c r="D2205" s="128">
        <v>3.78</v>
      </c>
    </row>
    <row r="2206" spans="1:4">
      <c r="A2206" s="130" t="s">
        <v>7531</v>
      </c>
      <c r="B2206" s="126" t="s">
        <v>7532</v>
      </c>
      <c r="C2206" s="127" t="s">
        <v>2115</v>
      </c>
      <c r="D2206" s="128">
        <v>4.43</v>
      </c>
    </row>
    <row r="2207" spans="1:4">
      <c r="A2207" s="130" t="s">
        <v>7533</v>
      </c>
      <c r="B2207" s="126" t="s">
        <v>7534</v>
      </c>
      <c r="C2207" s="127" t="s">
        <v>2115</v>
      </c>
      <c r="D2207" s="128">
        <v>4.8099999999999996</v>
      </c>
    </row>
    <row r="2208" spans="1:4">
      <c r="A2208" s="130" t="s">
        <v>7535</v>
      </c>
      <c r="B2208" s="126" t="s">
        <v>7536</v>
      </c>
      <c r="C2208" s="127" t="s">
        <v>2115</v>
      </c>
      <c r="D2208" s="128">
        <v>4.37</v>
      </c>
    </row>
    <row r="2209" spans="1:4">
      <c r="A2209" s="130" t="s">
        <v>7537</v>
      </c>
      <c r="B2209" s="126" t="s">
        <v>7538</v>
      </c>
      <c r="C2209" s="127" t="s">
        <v>2115</v>
      </c>
      <c r="D2209" s="128">
        <v>4.5199999999999996</v>
      </c>
    </row>
    <row r="2210" spans="1:4">
      <c r="A2210" s="130" t="s">
        <v>7539</v>
      </c>
      <c r="B2210" s="126" t="s">
        <v>7540</v>
      </c>
      <c r="C2210" s="127" t="s">
        <v>2115</v>
      </c>
      <c r="D2210" s="128">
        <v>4.37</v>
      </c>
    </row>
    <row r="2211" spans="1:4">
      <c r="A2211" s="130" t="s">
        <v>7541</v>
      </c>
      <c r="B2211" s="126" t="s">
        <v>7542</v>
      </c>
      <c r="C2211" s="127" t="s">
        <v>2115</v>
      </c>
      <c r="D2211" s="128">
        <v>4.37</v>
      </c>
    </row>
    <row r="2212" spans="1:4">
      <c r="A2212" s="130" t="s">
        <v>7543</v>
      </c>
      <c r="B2212" s="126" t="s">
        <v>7544</v>
      </c>
      <c r="C2212" s="127" t="s">
        <v>2115</v>
      </c>
      <c r="D2212" s="128">
        <v>4.5999999999999996</v>
      </c>
    </row>
    <row r="2213" spans="1:4">
      <c r="A2213" s="130" t="s">
        <v>7545</v>
      </c>
      <c r="B2213" s="126" t="s">
        <v>7546</v>
      </c>
      <c r="C2213" s="127" t="s">
        <v>2115</v>
      </c>
      <c r="D2213" s="128">
        <v>4.37</v>
      </c>
    </row>
    <row r="2214" spans="1:4">
      <c r="A2214" s="130" t="s">
        <v>7547</v>
      </c>
      <c r="B2214" s="126" t="s">
        <v>7548</v>
      </c>
      <c r="C2214" s="127" t="s">
        <v>2115</v>
      </c>
      <c r="D2214" s="128">
        <v>4.5999999999999996</v>
      </c>
    </row>
    <row r="2215" spans="1:4">
      <c r="A2215" s="130" t="s">
        <v>7549</v>
      </c>
      <c r="B2215" s="126" t="s">
        <v>7550</v>
      </c>
      <c r="C2215" s="127" t="s">
        <v>2115</v>
      </c>
      <c r="D2215" s="128">
        <v>5.13</v>
      </c>
    </row>
    <row r="2216" spans="1:4">
      <c r="A2216" s="130" t="s">
        <v>7551</v>
      </c>
      <c r="B2216" s="126" t="s">
        <v>7552</v>
      </c>
      <c r="C2216" s="127" t="s">
        <v>42</v>
      </c>
      <c r="D2216" s="128">
        <v>9.49</v>
      </c>
    </row>
    <row r="2217" spans="1:4">
      <c r="A2217" s="127" t="s">
        <v>7553</v>
      </c>
      <c r="B2217" s="126" t="s">
        <v>7554</v>
      </c>
      <c r="C2217" s="127" t="s">
        <v>42</v>
      </c>
      <c r="D2217" s="128">
        <v>23.5</v>
      </c>
    </row>
    <row r="2218" spans="1:4">
      <c r="A2218" s="129" t="s">
        <v>7555</v>
      </c>
      <c r="B2218" s="126"/>
      <c r="C2218" s="127"/>
      <c r="D2218" s="128"/>
    </row>
    <row r="2219" spans="1:4">
      <c r="A2219" s="130" t="s">
        <v>7556</v>
      </c>
      <c r="B2219" s="126" t="s">
        <v>7557</v>
      </c>
      <c r="C2219" s="127" t="s">
        <v>2115</v>
      </c>
      <c r="D2219" s="128">
        <v>4.4400000000000004</v>
      </c>
    </row>
    <row r="2220" spans="1:4">
      <c r="A2220" s="130" t="s">
        <v>7558</v>
      </c>
      <c r="B2220" s="126" t="s">
        <v>7559</v>
      </c>
      <c r="C2220" s="127" t="s">
        <v>2115</v>
      </c>
      <c r="D2220" s="128">
        <v>3.7</v>
      </c>
    </row>
    <row r="2221" spans="1:4">
      <c r="A2221" s="130" t="s">
        <v>7560</v>
      </c>
      <c r="B2221" s="126" t="s">
        <v>7561</v>
      </c>
      <c r="C2221" s="127" t="s">
        <v>2115</v>
      </c>
      <c r="D2221" s="128">
        <v>2.95</v>
      </c>
    </row>
    <row r="2222" spans="1:4">
      <c r="A2222" s="130" t="s">
        <v>7562</v>
      </c>
      <c r="B2222" s="126" t="s">
        <v>7563</v>
      </c>
      <c r="C2222" s="127" t="s">
        <v>2115</v>
      </c>
      <c r="D2222" s="128">
        <v>4.4400000000000004</v>
      </c>
    </row>
    <row r="2223" spans="1:4">
      <c r="A2223" s="130" t="s">
        <v>7564</v>
      </c>
      <c r="B2223" s="126" t="s">
        <v>7565</v>
      </c>
      <c r="C2223" s="127" t="s">
        <v>2115</v>
      </c>
      <c r="D2223" s="128">
        <v>3.88</v>
      </c>
    </row>
    <row r="2224" spans="1:4">
      <c r="A2224" s="130" t="s">
        <v>7566</v>
      </c>
      <c r="B2224" s="126" t="s">
        <v>7567</v>
      </c>
      <c r="C2224" s="127" t="s">
        <v>2115</v>
      </c>
      <c r="D2224" s="128">
        <v>3.33</v>
      </c>
    </row>
    <row r="2225" spans="1:4">
      <c r="A2225" s="130" t="s">
        <v>7568</v>
      </c>
      <c r="B2225" s="126" t="s">
        <v>7569</v>
      </c>
      <c r="C2225" s="127" t="s">
        <v>2115</v>
      </c>
      <c r="D2225" s="128">
        <v>4.07</v>
      </c>
    </row>
    <row r="2226" spans="1:4">
      <c r="A2226" s="127" t="s">
        <v>7570</v>
      </c>
      <c r="B2226" s="126" t="s">
        <v>7571</v>
      </c>
      <c r="C2226" s="127" t="s">
        <v>2115</v>
      </c>
      <c r="D2226" s="128">
        <v>4.4400000000000004</v>
      </c>
    </row>
    <row r="2227" spans="1:4">
      <c r="A2227" s="125" t="s">
        <v>7572</v>
      </c>
      <c r="B2227" s="126"/>
      <c r="C2227" s="127"/>
      <c r="D2227" s="128"/>
    </row>
    <row r="2228" spans="1:4">
      <c r="A2228" s="129" t="s">
        <v>7573</v>
      </c>
      <c r="B2228" s="126"/>
      <c r="C2228" s="127"/>
      <c r="D2228" s="128"/>
    </row>
    <row r="2229" spans="1:4">
      <c r="A2229" s="127" t="s">
        <v>7574</v>
      </c>
      <c r="B2229" s="126" t="s">
        <v>7575</v>
      </c>
      <c r="C2229" s="127" t="s">
        <v>26</v>
      </c>
      <c r="D2229" s="128">
        <v>23.66</v>
      </c>
    </row>
    <row r="2230" spans="1:4">
      <c r="A2230" s="129" t="s">
        <v>7576</v>
      </c>
      <c r="B2230" s="126"/>
      <c r="C2230" s="127"/>
      <c r="D2230" s="128"/>
    </row>
    <row r="2231" spans="1:4">
      <c r="A2231" s="130" t="s">
        <v>7577</v>
      </c>
      <c r="B2231" s="126" t="s">
        <v>7578</v>
      </c>
      <c r="C2231" s="127" t="s">
        <v>26</v>
      </c>
      <c r="D2231" s="128">
        <v>71.069999999999993</v>
      </c>
    </row>
    <row r="2232" spans="1:4">
      <c r="A2232" s="130" t="s">
        <v>7579</v>
      </c>
      <c r="B2232" s="126" t="s">
        <v>7580</v>
      </c>
      <c r="C2232" s="127" t="s">
        <v>26</v>
      </c>
      <c r="D2232" s="128">
        <v>69.33</v>
      </c>
    </row>
    <row r="2233" spans="1:4">
      <c r="A2233" s="130" t="s">
        <v>7581</v>
      </c>
      <c r="B2233" s="126" t="s">
        <v>7582</v>
      </c>
      <c r="C2233" s="127" t="s">
        <v>26</v>
      </c>
      <c r="D2233" s="128">
        <v>62.11</v>
      </c>
    </row>
    <row r="2234" spans="1:4">
      <c r="A2234" s="130" t="s">
        <v>7583</v>
      </c>
      <c r="B2234" s="126" t="s">
        <v>7584</v>
      </c>
      <c r="C2234" s="127" t="s">
        <v>26</v>
      </c>
      <c r="D2234" s="128">
        <v>97.09</v>
      </c>
    </row>
    <row r="2235" spans="1:4">
      <c r="A2235" s="130" t="s">
        <v>7585</v>
      </c>
      <c r="B2235" s="126" t="s">
        <v>7586</v>
      </c>
      <c r="C2235" s="127" t="s">
        <v>26</v>
      </c>
      <c r="D2235" s="128">
        <v>86.87</v>
      </c>
    </row>
    <row r="2236" spans="1:4">
      <c r="A2236" s="130" t="s">
        <v>7587</v>
      </c>
      <c r="B2236" s="126" t="s">
        <v>7588</v>
      </c>
      <c r="C2236" s="127" t="s">
        <v>26</v>
      </c>
      <c r="D2236" s="128">
        <v>60.63</v>
      </c>
    </row>
    <row r="2237" spans="1:4">
      <c r="A2237" s="130" t="s">
        <v>7589</v>
      </c>
      <c r="B2237" s="126" t="s">
        <v>7590</v>
      </c>
      <c r="C2237" s="127" t="s">
        <v>26</v>
      </c>
      <c r="D2237" s="128">
        <v>86.88</v>
      </c>
    </row>
    <row r="2238" spans="1:4">
      <c r="A2238" s="130" t="s">
        <v>7591</v>
      </c>
      <c r="B2238" s="126" t="s">
        <v>7592</v>
      </c>
      <c r="C2238" s="127" t="s">
        <v>26</v>
      </c>
      <c r="D2238" s="128">
        <v>45.62</v>
      </c>
    </row>
    <row r="2239" spans="1:4">
      <c r="A2239" s="130" t="s">
        <v>7593</v>
      </c>
      <c r="B2239" s="126" t="s">
        <v>7594</v>
      </c>
      <c r="C2239" s="127" t="s">
        <v>26</v>
      </c>
      <c r="D2239" s="128">
        <v>168.4</v>
      </c>
    </row>
    <row r="2240" spans="1:4">
      <c r="A2240" s="127" t="s">
        <v>7595</v>
      </c>
      <c r="B2240" s="126" t="s">
        <v>7596</v>
      </c>
      <c r="C2240" s="127" t="s">
        <v>26</v>
      </c>
      <c r="D2240" s="128">
        <v>51.54</v>
      </c>
    </row>
    <row r="2241" spans="1:4">
      <c r="A2241" s="129" t="s">
        <v>7597</v>
      </c>
      <c r="B2241" s="126"/>
      <c r="C2241" s="127"/>
      <c r="D2241" s="128"/>
    </row>
    <row r="2242" spans="1:4">
      <c r="A2242" s="130" t="s">
        <v>7598</v>
      </c>
      <c r="B2242" s="126" t="s">
        <v>7599</v>
      </c>
      <c r="C2242" s="127" t="s">
        <v>26</v>
      </c>
      <c r="D2242" s="128">
        <v>31.1</v>
      </c>
    </row>
    <row r="2243" spans="1:4">
      <c r="A2243" s="130" t="s">
        <v>7600</v>
      </c>
      <c r="B2243" s="126" t="s">
        <v>7601</v>
      </c>
      <c r="C2243" s="127" t="s">
        <v>26</v>
      </c>
      <c r="D2243" s="128">
        <v>136.91999999999999</v>
      </c>
    </row>
    <row r="2244" spans="1:4">
      <c r="A2244" s="130" t="s">
        <v>7602</v>
      </c>
      <c r="B2244" s="126" t="s">
        <v>7603</v>
      </c>
      <c r="C2244" s="127" t="s">
        <v>26</v>
      </c>
      <c r="D2244" s="128">
        <v>84.69</v>
      </c>
    </row>
    <row r="2245" spans="1:4">
      <c r="A2245" s="127" t="s">
        <v>7604</v>
      </c>
      <c r="B2245" s="126" t="s">
        <v>7605</v>
      </c>
      <c r="C2245" s="127" t="s">
        <v>26</v>
      </c>
      <c r="D2245" s="128">
        <v>101.44</v>
      </c>
    </row>
    <row r="2246" spans="1:4">
      <c r="A2246" s="129" t="s">
        <v>7606</v>
      </c>
      <c r="B2246" s="126"/>
      <c r="C2246" s="127"/>
      <c r="D2246" s="128"/>
    </row>
    <row r="2247" spans="1:4">
      <c r="A2247" s="130" t="s">
        <v>7607</v>
      </c>
      <c r="B2247" s="126" t="s">
        <v>7608</v>
      </c>
      <c r="C2247" s="127" t="s">
        <v>26</v>
      </c>
      <c r="D2247" s="128">
        <v>75.45</v>
      </c>
    </row>
    <row r="2248" spans="1:4">
      <c r="A2248" s="130" t="s">
        <v>7609</v>
      </c>
      <c r="B2248" s="126" t="s">
        <v>7610</v>
      </c>
      <c r="C2248" s="127" t="s">
        <v>26</v>
      </c>
      <c r="D2248" s="128">
        <v>68.81</v>
      </c>
    </row>
    <row r="2249" spans="1:4">
      <c r="A2249" s="130" t="s">
        <v>7611</v>
      </c>
      <c r="B2249" s="126" t="s">
        <v>7612</v>
      </c>
      <c r="C2249" s="127" t="s">
        <v>26</v>
      </c>
      <c r="D2249" s="128">
        <v>156.53</v>
      </c>
    </row>
    <row r="2250" spans="1:4">
      <c r="A2250" s="130" t="s">
        <v>7613</v>
      </c>
      <c r="B2250" s="126" t="s">
        <v>7614</v>
      </c>
      <c r="C2250" s="127" t="s">
        <v>26</v>
      </c>
      <c r="D2250" s="128">
        <v>125.25</v>
      </c>
    </row>
    <row r="2251" spans="1:4">
      <c r="A2251" s="127" t="s">
        <v>7615</v>
      </c>
      <c r="B2251" s="126" t="s">
        <v>7616</v>
      </c>
      <c r="C2251" s="127" t="s">
        <v>26</v>
      </c>
      <c r="D2251" s="128">
        <v>84.5</v>
      </c>
    </row>
    <row r="2252" spans="1:4">
      <c r="A2252" s="125" t="s">
        <v>7617</v>
      </c>
      <c r="B2252" s="126"/>
      <c r="C2252" s="127"/>
      <c r="D2252" s="128"/>
    </row>
    <row r="2253" spans="1:4">
      <c r="A2253" s="129" t="s">
        <v>7618</v>
      </c>
      <c r="B2253" s="126"/>
      <c r="C2253" s="127"/>
      <c r="D2253" s="128"/>
    </row>
    <row r="2254" spans="1:4">
      <c r="A2254" s="127" t="s">
        <v>7619</v>
      </c>
      <c r="B2254" s="126" t="s">
        <v>7620</v>
      </c>
      <c r="C2254" s="127" t="s">
        <v>35</v>
      </c>
      <c r="D2254" s="128">
        <v>106.5</v>
      </c>
    </row>
    <row r="2255" spans="1:4">
      <c r="A2255" s="129" t="s">
        <v>7621</v>
      </c>
      <c r="B2255" s="126"/>
      <c r="C2255" s="127"/>
      <c r="D2255" s="128"/>
    </row>
    <row r="2256" spans="1:4">
      <c r="A2256" s="130" t="s">
        <v>7622</v>
      </c>
      <c r="B2256" s="126" t="s">
        <v>7623</v>
      </c>
      <c r="C2256" s="127" t="s">
        <v>2117</v>
      </c>
      <c r="D2256" s="128">
        <v>10.96</v>
      </c>
    </row>
    <row r="2257" spans="1:4">
      <c r="A2257" s="127" t="s">
        <v>7624</v>
      </c>
      <c r="B2257" s="126" t="s">
        <v>7625</v>
      </c>
      <c r="C2257" s="127" t="s">
        <v>35</v>
      </c>
      <c r="D2257" s="128">
        <v>18.27</v>
      </c>
    </row>
    <row r="2258" spans="1:4">
      <c r="A2258" s="129" t="s">
        <v>7626</v>
      </c>
      <c r="B2258" s="126"/>
      <c r="C2258" s="127"/>
      <c r="D2258" s="128"/>
    </row>
    <row r="2259" spans="1:4">
      <c r="A2259" s="130" t="s">
        <v>7627</v>
      </c>
      <c r="B2259" s="126" t="s">
        <v>7628</v>
      </c>
      <c r="C2259" s="127" t="s">
        <v>35</v>
      </c>
      <c r="D2259" s="128">
        <v>9.75</v>
      </c>
    </row>
    <row r="2260" spans="1:4">
      <c r="A2260" s="130" t="s">
        <v>7629</v>
      </c>
      <c r="B2260" s="126" t="s">
        <v>7630</v>
      </c>
      <c r="C2260" s="127" t="s">
        <v>35</v>
      </c>
      <c r="D2260" s="128">
        <v>14.23</v>
      </c>
    </row>
    <row r="2261" spans="1:4">
      <c r="A2261" s="127" t="s">
        <v>7631</v>
      </c>
      <c r="B2261" s="126" t="s">
        <v>7632</v>
      </c>
      <c r="C2261" s="127" t="s">
        <v>35</v>
      </c>
      <c r="D2261" s="128">
        <v>21.89</v>
      </c>
    </row>
    <row r="2262" spans="1:4">
      <c r="A2262" s="129" t="s">
        <v>7633</v>
      </c>
      <c r="B2262" s="126"/>
      <c r="C2262" s="127"/>
      <c r="D2262" s="128"/>
    </row>
    <row r="2263" spans="1:4">
      <c r="A2263" s="127" t="s">
        <v>7634</v>
      </c>
      <c r="B2263" s="126" t="s">
        <v>7635</v>
      </c>
      <c r="C2263" s="127" t="s">
        <v>26</v>
      </c>
      <c r="D2263" s="128">
        <v>92.22</v>
      </c>
    </row>
    <row r="2264" spans="1:4">
      <c r="A2264" s="129" t="s">
        <v>7636</v>
      </c>
      <c r="B2264" s="126"/>
      <c r="C2264" s="127"/>
      <c r="D2264" s="128"/>
    </row>
    <row r="2265" spans="1:4">
      <c r="A2265" s="130" t="s">
        <v>7637</v>
      </c>
      <c r="B2265" s="126" t="s">
        <v>7638</v>
      </c>
      <c r="C2265" s="127" t="s">
        <v>26</v>
      </c>
      <c r="D2265" s="128">
        <v>34.450000000000003</v>
      </c>
    </row>
    <row r="2266" spans="1:4">
      <c r="A2266" s="130" t="s">
        <v>7639</v>
      </c>
      <c r="B2266" s="126" t="s">
        <v>7640</v>
      </c>
      <c r="C2266" s="127" t="s">
        <v>26</v>
      </c>
      <c r="D2266" s="128">
        <v>51.55</v>
      </c>
    </row>
    <row r="2267" spans="1:4">
      <c r="A2267" s="130" t="s">
        <v>7641</v>
      </c>
      <c r="B2267" s="126" t="s">
        <v>7642</v>
      </c>
      <c r="C2267" s="127" t="s">
        <v>26</v>
      </c>
      <c r="D2267" s="128">
        <v>75.650000000000006</v>
      </c>
    </row>
    <row r="2268" spans="1:4">
      <c r="A2268" s="130" t="s">
        <v>7643</v>
      </c>
      <c r="B2268" s="126" t="s">
        <v>7644</v>
      </c>
      <c r="C2268" s="127" t="s">
        <v>26</v>
      </c>
      <c r="D2268" s="128">
        <v>44.31</v>
      </c>
    </row>
    <row r="2269" spans="1:4">
      <c r="A2269" s="130" t="s">
        <v>7645</v>
      </c>
      <c r="B2269" s="126" t="s">
        <v>7646</v>
      </c>
      <c r="C2269" s="127" t="s">
        <v>26</v>
      </c>
      <c r="D2269" s="128">
        <v>55.72</v>
      </c>
    </row>
    <row r="2270" spans="1:4">
      <c r="A2270" s="127" t="s">
        <v>7647</v>
      </c>
      <c r="B2270" s="126" t="s">
        <v>7648</v>
      </c>
      <c r="C2270" s="127" t="s">
        <v>26</v>
      </c>
      <c r="D2270" s="128">
        <v>93.47</v>
      </c>
    </row>
    <row r="2271" spans="1:4">
      <c r="A2271" s="125" t="s">
        <v>7649</v>
      </c>
      <c r="B2271" s="126"/>
      <c r="C2271" s="127"/>
      <c r="D2271" s="128"/>
    </row>
    <row r="2272" spans="1:4">
      <c r="A2272" s="129" t="s">
        <v>7650</v>
      </c>
      <c r="B2272" s="126"/>
      <c r="C2272" s="127"/>
      <c r="D2272" s="128"/>
    </row>
    <row r="2273" spans="1:4">
      <c r="A2273" s="130" t="s">
        <v>7651</v>
      </c>
      <c r="B2273" s="126" t="s">
        <v>7652</v>
      </c>
      <c r="C2273" s="127" t="s">
        <v>42</v>
      </c>
      <c r="D2273" s="128">
        <v>150.9</v>
      </c>
    </row>
    <row r="2274" spans="1:4">
      <c r="A2274" s="130" t="s">
        <v>7653</v>
      </c>
      <c r="B2274" s="126" t="s">
        <v>7654</v>
      </c>
      <c r="C2274" s="127" t="s">
        <v>42</v>
      </c>
      <c r="D2274" s="128">
        <v>960.92</v>
      </c>
    </row>
    <row r="2275" spans="1:4">
      <c r="A2275" s="130" t="s">
        <v>7655</v>
      </c>
      <c r="B2275" s="126" t="s">
        <v>7656</v>
      </c>
      <c r="C2275" s="127" t="s">
        <v>26</v>
      </c>
      <c r="D2275" s="128">
        <v>260.45999999999998</v>
      </c>
    </row>
    <row r="2276" spans="1:4">
      <c r="A2276" s="130" t="s">
        <v>7657</v>
      </c>
      <c r="B2276" s="126" t="s">
        <v>7658</v>
      </c>
      <c r="C2276" s="127" t="s">
        <v>42</v>
      </c>
      <c r="D2276" s="128">
        <v>158.58000000000001</v>
      </c>
    </row>
    <row r="2277" spans="1:4">
      <c r="A2277" s="130" t="s">
        <v>7659</v>
      </c>
      <c r="B2277" s="126" t="s">
        <v>7660</v>
      </c>
      <c r="C2277" s="127" t="s">
        <v>26</v>
      </c>
      <c r="D2277" s="128">
        <v>255.78</v>
      </c>
    </row>
    <row r="2278" spans="1:4">
      <c r="A2278" s="130" t="s">
        <v>7661</v>
      </c>
      <c r="B2278" s="126" t="s">
        <v>7662</v>
      </c>
      <c r="C2278" s="127" t="s">
        <v>2115</v>
      </c>
      <c r="D2278" s="128">
        <v>18.64</v>
      </c>
    </row>
    <row r="2279" spans="1:4">
      <c r="A2279" s="130" t="s">
        <v>7663</v>
      </c>
      <c r="B2279" s="126" t="s">
        <v>7664</v>
      </c>
      <c r="C2279" s="127" t="s">
        <v>26</v>
      </c>
      <c r="D2279" s="128">
        <v>611.41999999999996</v>
      </c>
    </row>
    <row r="2280" spans="1:4">
      <c r="A2280" s="130" t="s">
        <v>7665</v>
      </c>
      <c r="B2280" s="126" t="s">
        <v>7666</v>
      </c>
      <c r="C2280" s="127" t="s">
        <v>26</v>
      </c>
      <c r="D2280" s="128">
        <v>399.99</v>
      </c>
    </row>
    <row r="2281" spans="1:4">
      <c r="A2281" s="130" t="s">
        <v>7667</v>
      </c>
      <c r="B2281" s="126" t="s">
        <v>7668</v>
      </c>
      <c r="C2281" s="127" t="s">
        <v>26</v>
      </c>
      <c r="D2281" s="128">
        <v>182.01</v>
      </c>
    </row>
    <row r="2282" spans="1:4">
      <c r="A2282" s="130" t="s">
        <v>7669</v>
      </c>
      <c r="B2282" s="126" t="s">
        <v>7670</v>
      </c>
      <c r="C2282" s="127" t="s">
        <v>2082</v>
      </c>
      <c r="D2282" s="128">
        <v>8473.5</v>
      </c>
    </row>
    <row r="2283" spans="1:4">
      <c r="A2283" s="130" t="s">
        <v>7671</v>
      </c>
      <c r="B2283" s="126" t="s">
        <v>7672</v>
      </c>
      <c r="C2283" s="127" t="s">
        <v>2082</v>
      </c>
      <c r="D2283" s="128">
        <v>14813.86</v>
      </c>
    </row>
    <row r="2284" spans="1:4">
      <c r="A2284" s="130" t="s">
        <v>7673</v>
      </c>
      <c r="B2284" s="126" t="s">
        <v>7674</v>
      </c>
      <c r="C2284" s="127" t="s">
        <v>26</v>
      </c>
      <c r="D2284" s="128">
        <v>563.20000000000005</v>
      </c>
    </row>
    <row r="2285" spans="1:4">
      <c r="A2285" s="130" t="s">
        <v>7675</v>
      </c>
      <c r="B2285" s="126" t="s">
        <v>7676</v>
      </c>
      <c r="C2285" s="127" t="s">
        <v>2115</v>
      </c>
      <c r="D2285" s="128">
        <v>12.32</v>
      </c>
    </row>
    <row r="2286" spans="1:4">
      <c r="A2286" s="130" t="s">
        <v>7677</v>
      </c>
      <c r="B2286" s="126" t="s">
        <v>7678</v>
      </c>
      <c r="C2286" s="127" t="s">
        <v>2115</v>
      </c>
      <c r="D2286" s="128">
        <v>13.2</v>
      </c>
    </row>
    <row r="2287" spans="1:4">
      <c r="A2287" s="130" t="s">
        <v>7679</v>
      </c>
      <c r="B2287" s="126" t="s">
        <v>7680</v>
      </c>
      <c r="C2287" s="127" t="s">
        <v>2115</v>
      </c>
      <c r="D2287" s="128">
        <v>12.87</v>
      </c>
    </row>
    <row r="2288" spans="1:4">
      <c r="A2288" s="130" t="s">
        <v>7681</v>
      </c>
      <c r="B2288" s="126" t="s">
        <v>7682</v>
      </c>
      <c r="C2288" s="127" t="s">
        <v>42</v>
      </c>
      <c r="D2288" s="128">
        <v>42.83</v>
      </c>
    </row>
    <row r="2289" spans="1:4">
      <c r="A2289" s="127" t="s">
        <v>7683</v>
      </c>
      <c r="B2289" s="126" t="s">
        <v>7684</v>
      </c>
      <c r="C2289" s="127" t="s">
        <v>2115</v>
      </c>
      <c r="D2289" s="128">
        <v>11.99</v>
      </c>
    </row>
    <row r="2290" spans="1:4">
      <c r="A2290" s="125" t="s">
        <v>7685</v>
      </c>
      <c r="B2290" s="126"/>
      <c r="C2290" s="127"/>
      <c r="D2290" s="128"/>
    </row>
    <row r="2291" spans="1:4">
      <c r="A2291" s="129" t="s">
        <v>7686</v>
      </c>
      <c r="B2291" s="126"/>
      <c r="C2291" s="127"/>
      <c r="D2291" s="128"/>
    </row>
    <row r="2292" spans="1:4">
      <c r="A2292" s="127" t="s">
        <v>7687</v>
      </c>
      <c r="B2292" s="126" t="s">
        <v>7688</v>
      </c>
      <c r="C2292" s="127" t="s">
        <v>2115</v>
      </c>
      <c r="D2292" s="128">
        <v>22.98</v>
      </c>
    </row>
    <row r="2293" spans="1:4">
      <c r="A2293" s="129" t="s">
        <v>7689</v>
      </c>
      <c r="B2293" s="126"/>
      <c r="C2293" s="127"/>
      <c r="D2293" s="128"/>
    </row>
    <row r="2294" spans="1:4">
      <c r="A2294" s="130" t="s">
        <v>7690</v>
      </c>
      <c r="B2294" s="126" t="s">
        <v>7691</v>
      </c>
      <c r="C2294" s="127" t="s">
        <v>26</v>
      </c>
      <c r="D2294" s="128">
        <v>23.19</v>
      </c>
    </row>
    <row r="2295" spans="1:4">
      <c r="A2295" s="130" t="s">
        <v>7692</v>
      </c>
      <c r="B2295" s="126" t="s">
        <v>7693</v>
      </c>
      <c r="C2295" s="127" t="s">
        <v>42</v>
      </c>
      <c r="D2295" s="128">
        <v>52.92</v>
      </c>
    </row>
    <row r="2296" spans="1:4">
      <c r="A2296" s="130" t="s">
        <v>7694</v>
      </c>
      <c r="B2296" s="126" t="s">
        <v>7695</v>
      </c>
      <c r="C2296" s="127" t="s">
        <v>35</v>
      </c>
      <c r="D2296" s="128">
        <v>26102</v>
      </c>
    </row>
    <row r="2297" spans="1:4">
      <c r="A2297" s="130" t="s">
        <v>7696</v>
      </c>
      <c r="B2297" s="126" t="s">
        <v>7697</v>
      </c>
      <c r="C2297" s="127" t="s">
        <v>42</v>
      </c>
      <c r="D2297" s="128">
        <v>552</v>
      </c>
    </row>
    <row r="2298" spans="1:4">
      <c r="A2298" s="130" t="s">
        <v>7698</v>
      </c>
      <c r="B2298" s="126" t="s">
        <v>7699</v>
      </c>
      <c r="C2298" s="127" t="s">
        <v>42</v>
      </c>
      <c r="D2298" s="128">
        <v>893.5</v>
      </c>
    </row>
    <row r="2299" spans="1:4">
      <c r="A2299" s="130" t="s">
        <v>7700</v>
      </c>
      <c r="B2299" s="126" t="s">
        <v>7701</v>
      </c>
      <c r="C2299" s="127" t="s">
        <v>42</v>
      </c>
      <c r="D2299" s="128">
        <v>1350</v>
      </c>
    </row>
    <row r="2300" spans="1:4">
      <c r="A2300" s="130" t="s">
        <v>7702</v>
      </c>
      <c r="B2300" s="126" t="s">
        <v>7703</v>
      </c>
      <c r="C2300" s="127" t="s">
        <v>42</v>
      </c>
      <c r="D2300" s="128">
        <v>1350</v>
      </c>
    </row>
    <row r="2301" spans="1:4">
      <c r="A2301" s="130" t="s">
        <v>7704</v>
      </c>
      <c r="B2301" s="126" t="s">
        <v>7705</v>
      </c>
      <c r="C2301" s="127" t="s">
        <v>42</v>
      </c>
      <c r="D2301" s="128">
        <v>1400</v>
      </c>
    </row>
    <row r="2302" spans="1:4">
      <c r="A2302" s="130" t="s">
        <v>7706</v>
      </c>
      <c r="B2302" s="126" t="s">
        <v>7707</v>
      </c>
      <c r="C2302" s="127" t="s">
        <v>42</v>
      </c>
      <c r="D2302" s="128">
        <v>1600</v>
      </c>
    </row>
    <row r="2303" spans="1:4">
      <c r="A2303" s="130" t="s">
        <v>7708</v>
      </c>
      <c r="B2303" s="126" t="s">
        <v>7709</v>
      </c>
      <c r="C2303" s="127" t="s">
        <v>42</v>
      </c>
      <c r="D2303" s="128">
        <v>102.12</v>
      </c>
    </row>
    <row r="2304" spans="1:4">
      <c r="A2304" s="127" t="s">
        <v>7710</v>
      </c>
      <c r="B2304" s="126" t="s">
        <v>7711</v>
      </c>
      <c r="C2304" s="127" t="s">
        <v>42</v>
      </c>
      <c r="D2304" s="128">
        <v>54.76</v>
      </c>
    </row>
    <row r="2305" spans="1:4">
      <c r="A2305" s="129" t="s">
        <v>7712</v>
      </c>
      <c r="B2305" s="126"/>
      <c r="C2305" s="127"/>
      <c r="D2305" s="128"/>
    </row>
    <row r="2306" spans="1:4">
      <c r="A2306" s="127" t="s">
        <v>7713</v>
      </c>
      <c r="B2306" s="126" t="s">
        <v>7714</v>
      </c>
      <c r="C2306" s="127" t="s">
        <v>2081</v>
      </c>
      <c r="D2306" s="128">
        <v>1541.26</v>
      </c>
    </row>
    <row r="2307" spans="1:4">
      <c r="A2307" s="125" t="s">
        <v>7715</v>
      </c>
      <c r="B2307" s="126"/>
      <c r="C2307" s="127"/>
      <c r="D2307" s="128"/>
    </row>
    <row r="2308" spans="1:4">
      <c r="A2308" s="125" t="s">
        <v>7716</v>
      </c>
      <c r="B2308" s="126"/>
      <c r="C2308" s="127"/>
      <c r="D2308" s="128"/>
    </row>
    <row r="2309" spans="1:4">
      <c r="A2309" s="129" t="s">
        <v>2118</v>
      </c>
      <c r="B2309" s="126"/>
      <c r="C2309" s="127"/>
      <c r="D2309" s="128"/>
    </row>
    <row r="2310" spans="1:4">
      <c r="A2310" s="130" t="s">
        <v>7717</v>
      </c>
      <c r="B2310" s="126" t="s">
        <v>7718</v>
      </c>
      <c r="C2310" s="127" t="s">
        <v>2081</v>
      </c>
      <c r="D2310" s="128">
        <v>219.12</v>
      </c>
    </row>
    <row r="2311" spans="1:4">
      <c r="A2311" s="130" t="s">
        <v>7719</v>
      </c>
      <c r="B2311" s="126" t="s">
        <v>7720</v>
      </c>
      <c r="C2311" s="127" t="s">
        <v>2081</v>
      </c>
      <c r="D2311" s="128">
        <v>583.03</v>
      </c>
    </row>
    <row r="2312" spans="1:4">
      <c r="A2312" s="130" t="s">
        <v>7721</v>
      </c>
      <c r="B2312" s="126" t="s">
        <v>7722</v>
      </c>
      <c r="C2312" s="127" t="s">
        <v>2081</v>
      </c>
      <c r="D2312" s="128">
        <v>238.7</v>
      </c>
    </row>
    <row r="2313" spans="1:4">
      <c r="A2313" s="130" t="s">
        <v>7723</v>
      </c>
      <c r="B2313" s="126" t="s">
        <v>7724</v>
      </c>
      <c r="C2313" s="127" t="s">
        <v>2081</v>
      </c>
      <c r="D2313" s="128">
        <v>602.61</v>
      </c>
    </row>
    <row r="2314" spans="1:4">
      <c r="A2314" s="130" t="s">
        <v>7725</v>
      </c>
      <c r="B2314" s="126" t="s">
        <v>7726</v>
      </c>
      <c r="C2314" s="127" t="s">
        <v>2119</v>
      </c>
      <c r="D2314" s="128">
        <v>62.48</v>
      </c>
    </row>
    <row r="2315" spans="1:4">
      <c r="A2315" s="130" t="s">
        <v>7727</v>
      </c>
      <c r="B2315" s="126" t="s">
        <v>7728</v>
      </c>
      <c r="C2315" s="127" t="s">
        <v>42</v>
      </c>
      <c r="D2315" s="128">
        <v>114.93</v>
      </c>
    </row>
    <row r="2316" spans="1:4">
      <c r="A2316" s="130" t="s">
        <v>7729</v>
      </c>
      <c r="B2316" s="126" t="s">
        <v>7730</v>
      </c>
      <c r="C2316" s="127" t="s">
        <v>42</v>
      </c>
      <c r="D2316" s="128">
        <v>245.22</v>
      </c>
    </row>
    <row r="2317" spans="1:4">
      <c r="A2317" s="127" t="s">
        <v>7731</v>
      </c>
      <c r="B2317" s="126" t="s">
        <v>7732</v>
      </c>
      <c r="C2317" s="127" t="s">
        <v>2081</v>
      </c>
      <c r="D2317" s="128">
        <v>582.66</v>
      </c>
    </row>
    <row r="2318" spans="1:4">
      <c r="A2318" s="129" t="s">
        <v>7733</v>
      </c>
      <c r="B2318" s="126"/>
      <c r="C2318" s="127"/>
      <c r="D2318" s="128"/>
    </row>
    <row r="2319" spans="1:4">
      <c r="A2319" s="127" t="s">
        <v>7734</v>
      </c>
      <c r="B2319" s="126" t="s">
        <v>7735</v>
      </c>
      <c r="C2319" s="127" t="s">
        <v>42</v>
      </c>
      <c r="D2319" s="128">
        <v>56.38</v>
      </c>
    </row>
    <row r="2320" spans="1:4">
      <c r="A2320" s="129" t="s">
        <v>7736</v>
      </c>
      <c r="B2320" s="126"/>
      <c r="C2320" s="127"/>
      <c r="D2320" s="128"/>
    </row>
    <row r="2321" spans="1:4">
      <c r="A2321" s="130" t="s">
        <v>7737</v>
      </c>
      <c r="B2321" s="126" t="s">
        <v>7738</v>
      </c>
      <c r="C2321" s="127" t="s">
        <v>2115</v>
      </c>
      <c r="D2321" s="128">
        <v>17.97</v>
      </c>
    </row>
    <row r="2322" spans="1:4">
      <c r="A2322" s="130" t="s">
        <v>7739</v>
      </c>
      <c r="B2322" s="126" t="s">
        <v>7740</v>
      </c>
      <c r="C2322" s="127" t="s">
        <v>2115</v>
      </c>
      <c r="D2322" s="128">
        <v>14.15</v>
      </c>
    </row>
    <row r="2323" spans="1:4">
      <c r="A2323" s="130" t="s">
        <v>7741</v>
      </c>
      <c r="B2323" s="126" t="s">
        <v>7742</v>
      </c>
      <c r="C2323" s="127" t="s">
        <v>2115</v>
      </c>
      <c r="D2323" s="128">
        <v>12.62</v>
      </c>
    </row>
    <row r="2324" spans="1:4">
      <c r="A2324" s="130" t="s">
        <v>7743</v>
      </c>
      <c r="B2324" s="126" t="s">
        <v>7744</v>
      </c>
      <c r="C2324" s="127" t="s">
        <v>42</v>
      </c>
      <c r="D2324" s="128">
        <v>12.28</v>
      </c>
    </row>
    <row r="2325" spans="1:4">
      <c r="A2325" s="130" t="s">
        <v>7745</v>
      </c>
      <c r="B2325" s="126" t="s">
        <v>7746</v>
      </c>
      <c r="C2325" s="127" t="s">
        <v>42</v>
      </c>
      <c r="D2325" s="128">
        <v>32.99</v>
      </c>
    </row>
    <row r="2326" spans="1:4">
      <c r="A2326" s="127" t="s">
        <v>7747</v>
      </c>
      <c r="B2326" s="126" t="s">
        <v>7748</v>
      </c>
      <c r="C2326" s="127" t="s">
        <v>42</v>
      </c>
      <c r="D2326" s="128">
        <v>17.45</v>
      </c>
    </row>
    <row r="2327" spans="1:4">
      <c r="A2327" s="129" t="s">
        <v>7749</v>
      </c>
      <c r="B2327" s="126"/>
      <c r="C2327" s="127"/>
      <c r="D2327" s="128"/>
    </row>
    <row r="2328" spans="1:4">
      <c r="A2328" s="130" t="s">
        <v>7750</v>
      </c>
      <c r="B2328" s="126" t="s">
        <v>7751</v>
      </c>
      <c r="C2328" s="127" t="s">
        <v>2081</v>
      </c>
      <c r="D2328" s="128">
        <v>1262.6199999999999</v>
      </c>
    </row>
    <row r="2329" spans="1:4">
      <c r="A2329" s="130" t="s">
        <v>7752</v>
      </c>
      <c r="B2329" s="126" t="s">
        <v>7753</v>
      </c>
      <c r="C2329" s="127" t="s">
        <v>42</v>
      </c>
      <c r="D2329" s="128">
        <v>105</v>
      </c>
    </row>
    <row r="2330" spans="1:4">
      <c r="A2330" s="130" t="s">
        <v>7754</v>
      </c>
      <c r="B2330" s="126" t="s">
        <v>7755</v>
      </c>
      <c r="C2330" s="127" t="s">
        <v>42</v>
      </c>
      <c r="D2330" s="128">
        <v>89.72</v>
      </c>
    </row>
    <row r="2331" spans="1:4">
      <c r="A2331" s="130" t="s">
        <v>7756</v>
      </c>
      <c r="B2331" s="126" t="s">
        <v>7757</v>
      </c>
      <c r="C2331" s="127" t="s">
        <v>42</v>
      </c>
      <c r="D2331" s="128">
        <v>130.96</v>
      </c>
    </row>
    <row r="2332" spans="1:4">
      <c r="A2332" s="127" t="s">
        <v>7758</v>
      </c>
      <c r="B2332" s="126" t="s">
        <v>7759</v>
      </c>
      <c r="C2332" s="127" t="s">
        <v>42</v>
      </c>
      <c r="D2332" s="128">
        <v>101.69</v>
      </c>
    </row>
    <row r="2333" spans="1:4">
      <c r="A2333" s="129" t="s">
        <v>7760</v>
      </c>
      <c r="B2333" s="126"/>
      <c r="C2333" s="127"/>
      <c r="D2333" s="128"/>
    </row>
    <row r="2334" spans="1:4">
      <c r="A2334" s="127" t="s">
        <v>7761</v>
      </c>
      <c r="B2334" s="126" t="s">
        <v>7762</v>
      </c>
      <c r="C2334" s="127" t="s">
        <v>2081</v>
      </c>
      <c r="D2334" s="128">
        <v>684.68</v>
      </c>
    </row>
    <row r="2335" spans="1:4">
      <c r="A2335" s="129" t="s">
        <v>7763</v>
      </c>
      <c r="B2335" s="126"/>
      <c r="C2335" s="127"/>
      <c r="D2335" s="128"/>
    </row>
    <row r="2336" spans="1:4">
      <c r="A2336" s="130" t="s">
        <v>7764</v>
      </c>
      <c r="B2336" s="126" t="s">
        <v>7765</v>
      </c>
      <c r="C2336" s="127" t="s">
        <v>2081</v>
      </c>
      <c r="D2336" s="128">
        <v>480.22</v>
      </c>
    </row>
    <row r="2337" spans="1:4">
      <c r="A2337" s="130" t="s">
        <v>7766</v>
      </c>
      <c r="B2337" s="126" t="s">
        <v>7767</v>
      </c>
      <c r="C2337" s="127" t="s">
        <v>2081</v>
      </c>
      <c r="D2337" s="128">
        <v>1276.8699999999999</v>
      </c>
    </row>
    <row r="2338" spans="1:4">
      <c r="A2338" s="127" t="s">
        <v>7768</v>
      </c>
      <c r="B2338" s="126" t="s">
        <v>7769</v>
      </c>
      <c r="C2338" s="127" t="s">
        <v>2081</v>
      </c>
      <c r="D2338" s="128">
        <v>2591.09</v>
      </c>
    </row>
    <row r="2339" spans="1:4">
      <c r="A2339" s="125" t="s">
        <v>7770</v>
      </c>
      <c r="B2339" s="126"/>
      <c r="C2339" s="127"/>
      <c r="D2339" s="128"/>
    </row>
    <row r="2340" spans="1:4">
      <c r="A2340" s="129" t="s">
        <v>7771</v>
      </c>
      <c r="B2340" s="126"/>
      <c r="C2340" s="127"/>
      <c r="D2340" s="128"/>
    </row>
    <row r="2341" spans="1:4">
      <c r="A2341" s="130" t="s">
        <v>7772</v>
      </c>
      <c r="B2341" s="126" t="s">
        <v>7773</v>
      </c>
      <c r="C2341" s="127" t="s">
        <v>26</v>
      </c>
      <c r="D2341" s="128">
        <v>55.35</v>
      </c>
    </row>
    <row r="2342" spans="1:4">
      <c r="A2342" s="130" t="s">
        <v>7774</v>
      </c>
      <c r="B2342" s="126" t="s">
        <v>7775</v>
      </c>
      <c r="C2342" s="127" t="s">
        <v>26</v>
      </c>
      <c r="D2342" s="128">
        <v>49.88</v>
      </c>
    </row>
    <row r="2343" spans="1:4">
      <c r="A2343" s="130" t="s">
        <v>7776</v>
      </c>
      <c r="B2343" s="126" t="s">
        <v>7777</v>
      </c>
      <c r="C2343" s="127" t="s">
        <v>26</v>
      </c>
      <c r="D2343" s="128">
        <v>9.5500000000000007</v>
      </c>
    </row>
    <row r="2344" spans="1:4">
      <c r="A2344" s="130" t="s">
        <v>7778</v>
      </c>
      <c r="B2344" s="126" t="s">
        <v>7779</v>
      </c>
      <c r="C2344" s="127" t="s">
        <v>26</v>
      </c>
      <c r="D2344" s="128">
        <v>11.95</v>
      </c>
    </row>
    <row r="2345" spans="1:4">
      <c r="A2345" s="130" t="s">
        <v>7780</v>
      </c>
      <c r="B2345" s="126" t="s">
        <v>7781</v>
      </c>
      <c r="C2345" s="127" t="s">
        <v>26</v>
      </c>
      <c r="D2345" s="128">
        <v>17.57</v>
      </c>
    </row>
    <row r="2346" spans="1:4">
      <c r="A2346" s="130" t="s">
        <v>7782</v>
      </c>
      <c r="B2346" s="126" t="s">
        <v>7783</v>
      </c>
      <c r="C2346" s="127" t="s">
        <v>26</v>
      </c>
      <c r="D2346" s="128">
        <v>23.72</v>
      </c>
    </row>
    <row r="2347" spans="1:4">
      <c r="A2347" s="130" t="s">
        <v>7784</v>
      </c>
      <c r="B2347" s="126" t="s">
        <v>7785</v>
      </c>
      <c r="C2347" s="127" t="s">
        <v>26</v>
      </c>
      <c r="D2347" s="128">
        <v>28.07</v>
      </c>
    </row>
    <row r="2348" spans="1:4">
      <c r="A2348" s="130" t="s">
        <v>7786</v>
      </c>
      <c r="B2348" s="126" t="s">
        <v>7787</v>
      </c>
      <c r="C2348" s="127" t="s">
        <v>26</v>
      </c>
      <c r="D2348" s="128">
        <v>32.119999999999997</v>
      </c>
    </row>
    <row r="2349" spans="1:4">
      <c r="A2349" s="130" t="s">
        <v>7788</v>
      </c>
      <c r="B2349" s="126" t="s">
        <v>7789</v>
      </c>
      <c r="C2349" s="127" t="s">
        <v>26</v>
      </c>
      <c r="D2349" s="128">
        <v>50.05</v>
      </c>
    </row>
    <row r="2350" spans="1:4">
      <c r="A2350" s="130" t="s">
        <v>7790</v>
      </c>
      <c r="B2350" s="126" t="s">
        <v>7791</v>
      </c>
      <c r="C2350" s="127" t="s">
        <v>26</v>
      </c>
      <c r="D2350" s="128">
        <v>64.59</v>
      </c>
    </row>
    <row r="2351" spans="1:4">
      <c r="A2351" s="130" t="s">
        <v>7792</v>
      </c>
      <c r="B2351" s="126" t="s">
        <v>7793</v>
      </c>
      <c r="C2351" s="127" t="s">
        <v>26</v>
      </c>
      <c r="D2351" s="128">
        <v>6.33</v>
      </c>
    </row>
    <row r="2352" spans="1:4">
      <c r="A2352" s="130" t="s">
        <v>7794</v>
      </c>
      <c r="B2352" s="126" t="s">
        <v>7795</v>
      </c>
      <c r="C2352" s="127" t="s">
        <v>26</v>
      </c>
      <c r="D2352" s="128">
        <v>6.04</v>
      </c>
    </row>
    <row r="2353" spans="1:4">
      <c r="A2353" s="130" t="s">
        <v>7796</v>
      </c>
      <c r="B2353" s="126" t="s">
        <v>7797</v>
      </c>
      <c r="C2353" s="127" t="s">
        <v>26</v>
      </c>
      <c r="D2353" s="128">
        <v>9.23</v>
      </c>
    </row>
    <row r="2354" spans="1:4">
      <c r="A2354" s="130" t="s">
        <v>7798</v>
      </c>
      <c r="B2354" s="126" t="s">
        <v>7799</v>
      </c>
      <c r="C2354" s="127" t="s">
        <v>26</v>
      </c>
      <c r="D2354" s="128">
        <v>34.06</v>
      </c>
    </row>
    <row r="2355" spans="1:4">
      <c r="A2355" s="130" t="s">
        <v>7800</v>
      </c>
      <c r="B2355" s="126" t="s">
        <v>7801</v>
      </c>
      <c r="C2355" s="127" t="s">
        <v>26</v>
      </c>
      <c r="D2355" s="128">
        <v>7.49</v>
      </c>
    </row>
    <row r="2356" spans="1:4">
      <c r="A2356" s="127" t="s">
        <v>7802</v>
      </c>
      <c r="B2356" s="126" t="s">
        <v>7803</v>
      </c>
      <c r="C2356" s="127" t="s">
        <v>26</v>
      </c>
      <c r="D2356" s="128">
        <v>0.62</v>
      </c>
    </row>
    <row r="2357" spans="1:4">
      <c r="A2357" s="125" t="s">
        <v>7804</v>
      </c>
      <c r="B2357" s="126"/>
      <c r="C2357" s="127"/>
      <c r="D2357" s="128"/>
    </row>
    <row r="2358" spans="1:4">
      <c r="A2358" s="129" t="s">
        <v>7805</v>
      </c>
      <c r="B2358" s="126"/>
      <c r="C2358" s="127"/>
      <c r="D2358" s="128"/>
    </row>
    <row r="2359" spans="1:4">
      <c r="A2359" s="130" t="s">
        <v>7806</v>
      </c>
      <c r="B2359" s="126" t="s">
        <v>7807</v>
      </c>
      <c r="C2359" s="127" t="s">
        <v>35</v>
      </c>
      <c r="D2359" s="128">
        <v>1149.19</v>
      </c>
    </row>
    <row r="2360" spans="1:4">
      <c r="A2360" s="127" t="s">
        <v>7808</v>
      </c>
      <c r="B2360" s="126" t="s">
        <v>7809</v>
      </c>
      <c r="C2360" s="127" t="s">
        <v>26</v>
      </c>
      <c r="D2360" s="128">
        <v>1372.69</v>
      </c>
    </row>
    <row r="2361" spans="1:4">
      <c r="A2361" s="129" t="s">
        <v>7810</v>
      </c>
      <c r="B2361" s="126"/>
      <c r="C2361" s="127"/>
      <c r="D2361" s="128"/>
    </row>
    <row r="2362" spans="1:4">
      <c r="A2362" s="130" t="s">
        <v>7811</v>
      </c>
      <c r="B2362" s="126" t="s">
        <v>7812</v>
      </c>
      <c r="C2362" s="127" t="s">
        <v>35</v>
      </c>
      <c r="D2362" s="128">
        <v>416.31</v>
      </c>
    </row>
    <row r="2363" spans="1:4">
      <c r="A2363" s="130" t="s">
        <v>7813</v>
      </c>
      <c r="B2363" s="126" t="s">
        <v>7814</v>
      </c>
      <c r="C2363" s="127" t="s">
        <v>35</v>
      </c>
      <c r="D2363" s="128">
        <v>357.19</v>
      </c>
    </row>
    <row r="2364" spans="1:4">
      <c r="A2364" s="130" t="s">
        <v>7815</v>
      </c>
      <c r="B2364" s="126" t="s">
        <v>7816</v>
      </c>
      <c r="C2364" s="127" t="s">
        <v>35</v>
      </c>
      <c r="D2364" s="128">
        <v>357.19</v>
      </c>
    </row>
    <row r="2365" spans="1:4">
      <c r="A2365" s="130" t="s">
        <v>7817</v>
      </c>
      <c r="B2365" s="126" t="s">
        <v>7818</v>
      </c>
      <c r="C2365" s="127" t="s">
        <v>35</v>
      </c>
      <c r="D2365" s="128">
        <v>414.94</v>
      </c>
    </row>
    <row r="2366" spans="1:4">
      <c r="A2366" s="130" t="s">
        <v>7819</v>
      </c>
      <c r="B2366" s="126" t="s">
        <v>7820</v>
      </c>
      <c r="C2366" s="127" t="s">
        <v>35</v>
      </c>
      <c r="D2366" s="128">
        <v>367.69</v>
      </c>
    </row>
    <row r="2367" spans="1:4">
      <c r="A2367" s="130" t="s">
        <v>7821</v>
      </c>
      <c r="B2367" s="126" t="s">
        <v>7822</v>
      </c>
      <c r="C2367" s="127" t="s">
        <v>35</v>
      </c>
      <c r="D2367" s="128">
        <v>367.69</v>
      </c>
    </row>
    <row r="2368" spans="1:4">
      <c r="A2368" s="130" t="s">
        <v>7823</v>
      </c>
      <c r="B2368" s="126" t="s">
        <v>7824</v>
      </c>
      <c r="C2368" s="127" t="s">
        <v>35</v>
      </c>
      <c r="D2368" s="128">
        <v>430.69</v>
      </c>
    </row>
    <row r="2369" spans="1:4">
      <c r="A2369" s="127" t="s">
        <v>7825</v>
      </c>
      <c r="B2369" s="126" t="s">
        <v>7826</v>
      </c>
      <c r="C2369" s="127" t="s">
        <v>35</v>
      </c>
      <c r="D2369" s="128">
        <v>451.69</v>
      </c>
    </row>
    <row r="2370" spans="1:4">
      <c r="A2370" s="125" t="s">
        <v>7827</v>
      </c>
      <c r="B2370" s="126"/>
      <c r="C2370" s="127"/>
      <c r="D2370" s="128"/>
    </row>
    <row r="2371" spans="1:4">
      <c r="A2371" s="129" t="s">
        <v>7828</v>
      </c>
      <c r="B2371" s="126"/>
      <c r="C2371" s="127"/>
      <c r="D2371" s="128"/>
    </row>
    <row r="2372" spans="1:4">
      <c r="A2372" s="130" t="s">
        <v>7829</v>
      </c>
      <c r="B2372" s="126" t="s">
        <v>7830</v>
      </c>
      <c r="C2372" s="127" t="s">
        <v>26</v>
      </c>
      <c r="D2372" s="128">
        <v>107.65</v>
      </c>
    </row>
    <row r="2373" spans="1:4">
      <c r="A2373" s="130" t="s">
        <v>7831</v>
      </c>
      <c r="B2373" s="126" t="s">
        <v>7832</v>
      </c>
      <c r="C2373" s="127" t="s">
        <v>26</v>
      </c>
      <c r="D2373" s="128">
        <v>665.41</v>
      </c>
    </row>
    <row r="2374" spans="1:4">
      <c r="A2374" s="127" t="s">
        <v>7833</v>
      </c>
      <c r="B2374" s="126" t="s">
        <v>7834</v>
      </c>
      <c r="C2374" s="127" t="s">
        <v>26</v>
      </c>
      <c r="D2374" s="128">
        <v>340.37</v>
      </c>
    </row>
    <row r="2375" spans="1:4">
      <c r="A2375" s="125" t="s">
        <v>7835</v>
      </c>
      <c r="B2375" s="126"/>
      <c r="C2375" s="127"/>
      <c r="D2375" s="128"/>
    </row>
    <row r="2376" spans="1:4">
      <c r="A2376" s="129" t="s">
        <v>7836</v>
      </c>
      <c r="B2376" s="126"/>
      <c r="C2376" s="127"/>
      <c r="D2376" s="128"/>
    </row>
    <row r="2377" spans="1:4">
      <c r="A2377" s="130" t="s">
        <v>7837</v>
      </c>
      <c r="B2377" s="126" t="s">
        <v>7838</v>
      </c>
      <c r="C2377" s="127" t="s">
        <v>26</v>
      </c>
      <c r="D2377" s="128">
        <v>327.24</v>
      </c>
    </row>
    <row r="2378" spans="1:4">
      <c r="A2378" s="130" t="s">
        <v>7839</v>
      </c>
      <c r="B2378" s="126" t="s">
        <v>7840</v>
      </c>
      <c r="C2378" s="127" t="s">
        <v>26</v>
      </c>
      <c r="D2378" s="128">
        <v>69.930000000000007</v>
      </c>
    </row>
    <row r="2379" spans="1:4">
      <c r="A2379" s="130" t="s">
        <v>7841</v>
      </c>
      <c r="B2379" s="126" t="s">
        <v>7842</v>
      </c>
      <c r="C2379" s="127" t="s">
        <v>26</v>
      </c>
      <c r="D2379" s="128">
        <v>79.5</v>
      </c>
    </row>
    <row r="2380" spans="1:4">
      <c r="A2380" s="130" t="s">
        <v>7843</v>
      </c>
      <c r="B2380" s="126" t="s">
        <v>7844</v>
      </c>
      <c r="C2380" s="127" t="s">
        <v>26</v>
      </c>
      <c r="D2380" s="128">
        <v>83.39</v>
      </c>
    </row>
    <row r="2381" spans="1:4">
      <c r="A2381" s="130" t="s">
        <v>7845</v>
      </c>
      <c r="B2381" s="126" t="s">
        <v>7846</v>
      </c>
      <c r="C2381" s="127" t="s">
        <v>26</v>
      </c>
      <c r="D2381" s="128">
        <v>118.18</v>
      </c>
    </row>
    <row r="2382" spans="1:4">
      <c r="A2382" s="130" t="s">
        <v>7847</v>
      </c>
      <c r="B2382" s="126" t="s">
        <v>7848</v>
      </c>
      <c r="C2382" s="127" t="s">
        <v>26</v>
      </c>
      <c r="D2382" s="128">
        <v>118.11</v>
      </c>
    </row>
    <row r="2383" spans="1:4">
      <c r="A2383" s="130" t="s">
        <v>7849</v>
      </c>
      <c r="B2383" s="126" t="s">
        <v>7850</v>
      </c>
      <c r="C2383" s="127" t="s">
        <v>26</v>
      </c>
      <c r="D2383" s="128">
        <v>124.06</v>
      </c>
    </row>
    <row r="2384" spans="1:4">
      <c r="A2384" s="127" t="s">
        <v>7851</v>
      </c>
      <c r="B2384" s="126" t="s">
        <v>7852</v>
      </c>
      <c r="C2384" s="127" t="s">
        <v>26</v>
      </c>
      <c r="D2384" s="128">
        <v>142.37</v>
      </c>
    </row>
    <row r="2385" spans="1:4">
      <c r="A2385" s="129" t="s">
        <v>7853</v>
      </c>
      <c r="B2385" s="126"/>
      <c r="C2385" s="127"/>
      <c r="D2385" s="128"/>
    </row>
    <row r="2386" spans="1:4">
      <c r="A2386" s="130" t="s">
        <v>7854</v>
      </c>
      <c r="B2386" s="126" t="s">
        <v>7855</v>
      </c>
      <c r="C2386" s="127" t="s">
        <v>2081</v>
      </c>
      <c r="D2386" s="128">
        <v>36.82</v>
      </c>
    </row>
    <row r="2387" spans="1:4">
      <c r="A2387" s="130" t="s">
        <v>7856</v>
      </c>
      <c r="B2387" s="126" t="s">
        <v>7857</v>
      </c>
      <c r="C2387" s="127" t="s">
        <v>2081</v>
      </c>
      <c r="D2387" s="128">
        <v>34.58</v>
      </c>
    </row>
    <row r="2388" spans="1:4">
      <c r="A2388" s="130" t="s">
        <v>7858</v>
      </c>
      <c r="B2388" s="126" t="s">
        <v>7859</v>
      </c>
      <c r="C2388" s="127" t="s">
        <v>26</v>
      </c>
      <c r="D2388" s="128">
        <v>614.27</v>
      </c>
    </row>
    <row r="2389" spans="1:4">
      <c r="A2389" s="130" t="s">
        <v>7860</v>
      </c>
      <c r="B2389" s="126" t="s">
        <v>7861</v>
      </c>
      <c r="C2389" s="127" t="s">
        <v>26</v>
      </c>
      <c r="D2389" s="128">
        <v>680.37</v>
      </c>
    </row>
    <row r="2390" spans="1:4">
      <c r="A2390" s="130" t="s">
        <v>7862</v>
      </c>
      <c r="B2390" s="126" t="s">
        <v>7863</v>
      </c>
      <c r="C2390" s="127" t="s">
        <v>42</v>
      </c>
      <c r="D2390" s="128">
        <v>6844.7</v>
      </c>
    </row>
    <row r="2391" spans="1:4">
      <c r="A2391" s="130" t="s">
        <v>7864</v>
      </c>
      <c r="B2391" s="126" t="s">
        <v>7865</v>
      </c>
      <c r="C2391" s="127" t="s">
        <v>42</v>
      </c>
      <c r="D2391" s="128">
        <v>8898.17</v>
      </c>
    </row>
    <row r="2392" spans="1:4">
      <c r="A2392" s="130" t="s">
        <v>7866</v>
      </c>
      <c r="B2392" s="126" t="s">
        <v>7867</v>
      </c>
      <c r="C2392" s="127" t="s">
        <v>42</v>
      </c>
      <c r="D2392" s="128">
        <v>9240.4</v>
      </c>
    </row>
    <row r="2393" spans="1:4">
      <c r="A2393" s="130" t="s">
        <v>7868</v>
      </c>
      <c r="B2393" s="126" t="s">
        <v>7869</v>
      </c>
      <c r="C2393" s="127" t="s">
        <v>42</v>
      </c>
      <c r="D2393" s="128">
        <v>14000.29</v>
      </c>
    </row>
    <row r="2394" spans="1:4">
      <c r="A2394" s="130" t="s">
        <v>7870</v>
      </c>
      <c r="B2394" s="126" t="s">
        <v>7871</v>
      </c>
      <c r="C2394" s="127" t="s">
        <v>42</v>
      </c>
      <c r="D2394" s="128">
        <v>16100.39</v>
      </c>
    </row>
    <row r="2395" spans="1:4">
      <c r="A2395" s="130" t="s">
        <v>7872</v>
      </c>
      <c r="B2395" s="126" t="s">
        <v>7873</v>
      </c>
      <c r="C2395" s="127" t="s">
        <v>42</v>
      </c>
      <c r="D2395" s="128">
        <v>17150.36</v>
      </c>
    </row>
    <row r="2396" spans="1:4">
      <c r="A2396" s="130" t="s">
        <v>7874</v>
      </c>
      <c r="B2396" s="126" t="s">
        <v>7875</v>
      </c>
      <c r="C2396" s="127" t="s">
        <v>42</v>
      </c>
      <c r="D2396" s="128">
        <v>18200.349999999999</v>
      </c>
    </row>
    <row r="2397" spans="1:4">
      <c r="A2397" s="130" t="s">
        <v>7876</v>
      </c>
      <c r="B2397" s="126" t="s">
        <v>7877</v>
      </c>
      <c r="C2397" s="127" t="s">
        <v>42</v>
      </c>
      <c r="D2397" s="128">
        <v>34279.620000000003</v>
      </c>
    </row>
    <row r="2398" spans="1:4">
      <c r="A2398" s="130" t="s">
        <v>7878</v>
      </c>
      <c r="B2398" s="126" t="s">
        <v>7879</v>
      </c>
      <c r="C2398" s="127" t="s">
        <v>42</v>
      </c>
      <c r="D2398" s="128">
        <v>37707.550000000003</v>
      </c>
    </row>
    <row r="2399" spans="1:4">
      <c r="A2399" s="130" t="s">
        <v>7880</v>
      </c>
      <c r="B2399" s="126" t="s">
        <v>7881</v>
      </c>
      <c r="C2399" s="127" t="s">
        <v>42</v>
      </c>
      <c r="D2399" s="128">
        <v>41135.5</v>
      </c>
    </row>
    <row r="2400" spans="1:4">
      <c r="A2400" s="130" t="s">
        <v>7882</v>
      </c>
      <c r="B2400" s="126" t="s">
        <v>7883</v>
      </c>
      <c r="C2400" s="127" t="s">
        <v>42</v>
      </c>
      <c r="D2400" s="128">
        <v>47991.43</v>
      </c>
    </row>
    <row r="2401" spans="1:4">
      <c r="A2401" s="130" t="s">
        <v>7884</v>
      </c>
      <c r="B2401" s="126" t="s">
        <v>7885</v>
      </c>
      <c r="C2401" s="127" t="s">
        <v>42</v>
      </c>
      <c r="D2401" s="128">
        <v>36026.26</v>
      </c>
    </row>
    <row r="2402" spans="1:4">
      <c r="A2402" s="130" t="s">
        <v>7886</v>
      </c>
      <c r="B2402" s="126" t="s">
        <v>7887</v>
      </c>
      <c r="C2402" s="127" t="s">
        <v>42</v>
      </c>
      <c r="D2402" s="128">
        <v>39628.89</v>
      </c>
    </row>
    <row r="2403" spans="1:4">
      <c r="A2403" s="130" t="s">
        <v>7888</v>
      </c>
      <c r="B2403" s="126" t="s">
        <v>7889</v>
      </c>
      <c r="C2403" s="127" t="s">
        <v>42</v>
      </c>
      <c r="D2403" s="128">
        <v>43231.54</v>
      </c>
    </row>
    <row r="2404" spans="1:4">
      <c r="A2404" s="127" t="s">
        <v>7890</v>
      </c>
      <c r="B2404" s="126" t="s">
        <v>7891</v>
      </c>
      <c r="C2404" s="127" t="s">
        <v>42</v>
      </c>
      <c r="D2404" s="128">
        <v>50436.77</v>
      </c>
    </row>
    <row r="2405" spans="1:4">
      <c r="A2405" s="129" t="s">
        <v>7892</v>
      </c>
      <c r="B2405" s="126"/>
      <c r="C2405" s="127"/>
      <c r="D2405" s="128"/>
    </row>
    <row r="2406" spans="1:4">
      <c r="A2406" s="130" t="s">
        <v>7893</v>
      </c>
      <c r="B2406" s="126" t="s">
        <v>7894</v>
      </c>
      <c r="C2406" s="127" t="s">
        <v>26</v>
      </c>
      <c r="D2406" s="128">
        <v>501.72</v>
      </c>
    </row>
    <row r="2407" spans="1:4">
      <c r="A2407" s="127" t="s">
        <v>7895</v>
      </c>
      <c r="B2407" s="126" t="s">
        <v>7896</v>
      </c>
      <c r="C2407" s="127" t="s">
        <v>26</v>
      </c>
      <c r="D2407" s="128">
        <v>231.91</v>
      </c>
    </row>
    <row r="2408" spans="1:4">
      <c r="A2408" s="125" t="s">
        <v>7897</v>
      </c>
      <c r="B2408" s="126"/>
      <c r="C2408" s="127"/>
      <c r="D2408" s="128"/>
    </row>
    <row r="2409" spans="1:4">
      <c r="A2409" s="129" t="s">
        <v>7898</v>
      </c>
      <c r="B2409" s="126"/>
      <c r="C2409" s="127"/>
      <c r="D2409" s="128"/>
    </row>
    <row r="2410" spans="1:4">
      <c r="A2410" s="130" t="s">
        <v>7899</v>
      </c>
      <c r="B2410" s="126" t="s">
        <v>7900</v>
      </c>
      <c r="C2410" s="127" t="s">
        <v>35</v>
      </c>
      <c r="D2410" s="128">
        <v>233.62</v>
      </c>
    </row>
    <row r="2411" spans="1:4">
      <c r="A2411" s="130" t="s">
        <v>7901</v>
      </c>
      <c r="B2411" s="126" t="s">
        <v>7902</v>
      </c>
      <c r="C2411" s="127" t="s">
        <v>35</v>
      </c>
      <c r="D2411" s="128">
        <v>288.83</v>
      </c>
    </row>
    <row r="2412" spans="1:4">
      <c r="A2412" s="130" t="s">
        <v>7903</v>
      </c>
      <c r="B2412" s="126" t="s">
        <v>7904</v>
      </c>
      <c r="C2412" s="127" t="s">
        <v>35</v>
      </c>
      <c r="D2412" s="128">
        <v>263.35000000000002</v>
      </c>
    </row>
    <row r="2413" spans="1:4">
      <c r="A2413" s="130" t="s">
        <v>7905</v>
      </c>
      <c r="B2413" s="126" t="s">
        <v>7906</v>
      </c>
      <c r="C2413" s="127" t="s">
        <v>35</v>
      </c>
      <c r="D2413" s="128">
        <v>287.5</v>
      </c>
    </row>
    <row r="2414" spans="1:4">
      <c r="A2414" s="130" t="s">
        <v>7907</v>
      </c>
      <c r="B2414" s="126" t="s">
        <v>7908</v>
      </c>
      <c r="C2414" s="127" t="s">
        <v>35</v>
      </c>
      <c r="D2414" s="128">
        <v>313.70999999999998</v>
      </c>
    </row>
    <row r="2415" spans="1:4">
      <c r="A2415" s="130" t="s">
        <v>7909</v>
      </c>
      <c r="B2415" s="126" t="s">
        <v>7910</v>
      </c>
      <c r="C2415" s="127" t="s">
        <v>35</v>
      </c>
      <c r="D2415" s="128">
        <v>306</v>
      </c>
    </row>
    <row r="2416" spans="1:4">
      <c r="A2416" s="130" t="s">
        <v>7911</v>
      </c>
      <c r="B2416" s="126" t="s">
        <v>7912</v>
      </c>
      <c r="C2416" s="127" t="s">
        <v>35</v>
      </c>
      <c r="D2416" s="128">
        <v>315</v>
      </c>
    </row>
    <row r="2417" spans="1:4">
      <c r="A2417" s="130" t="s">
        <v>7913</v>
      </c>
      <c r="B2417" s="126" t="s">
        <v>7914</v>
      </c>
      <c r="C2417" s="127" t="s">
        <v>35</v>
      </c>
      <c r="D2417" s="128">
        <v>325</v>
      </c>
    </row>
    <row r="2418" spans="1:4">
      <c r="A2418" s="130" t="s">
        <v>7915</v>
      </c>
      <c r="B2418" s="126" t="s">
        <v>7916</v>
      </c>
      <c r="C2418" s="127" t="s">
        <v>35</v>
      </c>
      <c r="D2418" s="128">
        <v>320</v>
      </c>
    </row>
    <row r="2419" spans="1:4">
      <c r="A2419" s="127" t="s">
        <v>7917</v>
      </c>
      <c r="B2419" s="126" t="s">
        <v>7918</v>
      </c>
      <c r="C2419" s="127" t="s">
        <v>35</v>
      </c>
      <c r="D2419" s="128">
        <v>301.60000000000002</v>
      </c>
    </row>
    <row r="2420" spans="1:4">
      <c r="A2420" s="129" t="s">
        <v>7919</v>
      </c>
      <c r="B2420" s="126"/>
      <c r="C2420" s="127"/>
      <c r="D2420" s="128"/>
    </row>
    <row r="2421" spans="1:4">
      <c r="A2421" s="130" t="s">
        <v>7920</v>
      </c>
      <c r="B2421" s="126" t="s">
        <v>7921</v>
      </c>
      <c r="C2421" s="127" t="s">
        <v>35</v>
      </c>
      <c r="D2421" s="128">
        <v>327.02</v>
      </c>
    </row>
    <row r="2422" spans="1:4">
      <c r="A2422" s="127" t="s">
        <v>7922</v>
      </c>
      <c r="B2422" s="126" t="s">
        <v>7923</v>
      </c>
      <c r="C2422" s="127" t="s">
        <v>35</v>
      </c>
      <c r="D2422" s="128">
        <v>438.73</v>
      </c>
    </row>
    <row r="2423" spans="1:4">
      <c r="A2423" s="129" t="s">
        <v>7924</v>
      </c>
      <c r="B2423" s="126"/>
      <c r="C2423" s="127"/>
      <c r="D2423" s="128"/>
    </row>
    <row r="2424" spans="1:4">
      <c r="A2424" s="127" t="s">
        <v>7925</v>
      </c>
      <c r="B2424" s="126" t="s">
        <v>7926</v>
      </c>
      <c r="C2424" s="127" t="s">
        <v>35</v>
      </c>
      <c r="D2424" s="128">
        <v>30</v>
      </c>
    </row>
    <row r="2425" spans="1:4">
      <c r="A2425" s="125" t="s">
        <v>7927</v>
      </c>
      <c r="B2425" s="126"/>
      <c r="C2425" s="127"/>
      <c r="D2425" s="128"/>
    </row>
    <row r="2426" spans="1:4">
      <c r="A2426" s="129" t="s">
        <v>7928</v>
      </c>
      <c r="B2426" s="126"/>
      <c r="C2426" s="127"/>
      <c r="D2426" s="128"/>
    </row>
    <row r="2427" spans="1:4">
      <c r="A2427" s="130" t="s">
        <v>7929</v>
      </c>
      <c r="B2427" s="126" t="s">
        <v>7930</v>
      </c>
      <c r="C2427" s="127" t="s">
        <v>26</v>
      </c>
      <c r="D2427" s="128">
        <v>34.78</v>
      </c>
    </row>
    <row r="2428" spans="1:4">
      <c r="A2428" s="130" t="s">
        <v>7931</v>
      </c>
      <c r="B2428" s="126" t="s">
        <v>7932</v>
      </c>
      <c r="C2428" s="127" t="s">
        <v>2115</v>
      </c>
      <c r="D2428" s="128">
        <v>21.45</v>
      </c>
    </row>
    <row r="2429" spans="1:4">
      <c r="A2429" s="130" t="s">
        <v>7933</v>
      </c>
      <c r="B2429" s="126" t="s">
        <v>7934</v>
      </c>
      <c r="C2429" s="127" t="s">
        <v>2115</v>
      </c>
      <c r="D2429" s="128">
        <v>110.45</v>
      </c>
    </row>
    <row r="2430" spans="1:4">
      <c r="A2430" s="130" t="s">
        <v>7935</v>
      </c>
      <c r="B2430" s="126" t="s">
        <v>7936</v>
      </c>
      <c r="C2430" s="127" t="s">
        <v>26</v>
      </c>
      <c r="D2430" s="128">
        <v>928.45</v>
      </c>
    </row>
    <row r="2431" spans="1:4">
      <c r="A2431" s="130" t="s">
        <v>7937</v>
      </c>
      <c r="B2431" s="126" t="s">
        <v>7938</v>
      </c>
      <c r="C2431" s="127" t="s">
        <v>26</v>
      </c>
      <c r="D2431" s="128">
        <v>152.19999999999999</v>
      </c>
    </row>
    <row r="2432" spans="1:4">
      <c r="A2432" s="127" t="s">
        <v>7939</v>
      </c>
      <c r="B2432" s="126" t="s">
        <v>7940</v>
      </c>
      <c r="C2432" s="127" t="s">
        <v>26</v>
      </c>
      <c r="D2432" s="128">
        <v>47.86</v>
      </c>
    </row>
    <row r="2433" spans="1:4">
      <c r="A2433" s="125" t="s">
        <v>7941</v>
      </c>
      <c r="B2433" s="126"/>
      <c r="C2433" s="127"/>
      <c r="D2433" s="128"/>
    </row>
    <row r="2434" spans="1:4">
      <c r="A2434" s="129" t="s">
        <v>7942</v>
      </c>
      <c r="B2434" s="126"/>
      <c r="C2434" s="127"/>
      <c r="D2434" s="128"/>
    </row>
    <row r="2435" spans="1:4">
      <c r="A2435" s="127" t="s">
        <v>7943</v>
      </c>
      <c r="B2435" s="126" t="s">
        <v>7944</v>
      </c>
      <c r="C2435" s="127" t="s">
        <v>2081</v>
      </c>
      <c r="D2435" s="128">
        <v>13.93</v>
      </c>
    </row>
    <row r="2436" spans="1:4">
      <c r="A2436" s="125" t="s">
        <v>7945</v>
      </c>
      <c r="B2436" s="126"/>
      <c r="C2436" s="127"/>
      <c r="D2436" s="128"/>
    </row>
    <row r="2437" spans="1:4">
      <c r="A2437" s="129" t="s">
        <v>7946</v>
      </c>
      <c r="B2437" s="126"/>
      <c r="C2437" s="127"/>
      <c r="D2437" s="128"/>
    </row>
    <row r="2438" spans="1:4">
      <c r="A2438" s="130" t="s">
        <v>7947</v>
      </c>
      <c r="B2438" s="126" t="s">
        <v>7948</v>
      </c>
      <c r="C2438" s="127" t="s">
        <v>35</v>
      </c>
      <c r="D2438" s="128">
        <v>3414.05</v>
      </c>
    </row>
    <row r="2439" spans="1:4">
      <c r="A2439" s="130" t="s">
        <v>7949</v>
      </c>
      <c r="B2439" s="126" t="s">
        <v>7950</v>
      </c>
      <c r="C2439" s="127" t="s">
        <v>2115</v>
      </c>
      <c r="D2439" s="128">
        <v>53.89</v>
      </c>
    </row>
    <row r="2440" spans="1:4">
      <c r="A2440" s="130" t="s">
        <v>7951</v>
      </c>
      <c r="B2440" s="126" t="s">
        <v>7952</v>
      </c>
      <c r="C2440" s="127" t="s">
        <v>35</v>
      </c>
      <c r="D2440" s="128">
        <v>3090.67</v>
      </c>
    </row>
    <row r="2441" spans="1:4">
      <c r="A2441" s="130" t="s">
        <v>7953</v>
      </c>
      <c r="B2441" s="126" t="s">
        <v>7954</v>
      </c>
      <c r="C2441" s="127" t="s">
        <v>2120</v>
      </c>
      <c r="D2441" s="128">
        <v>200.63</v>
      </c>
    </row>
    <row r="2442" spans="1:4">
      <c r="A2442" s="130" t="s">
        <v>7955</v>
      </c>
      <c r="B2442" s="126" t="s">
        <v>7956</v>
      </c>
      <c r="C2442" s="127" t="s">
        <v>2120</v>
      </c>
      <c r="D2442" s="128">
        <v>111.39</v>
      </c>
    </row>
    <row r="2443" spans="1:4">
      <c r="A2443" s="130" t="s">
        <v>7957</v>
      </c>
      <c r="B2443" s="126" t="s">
        <v>7958</v>
      </c>
      <c r="C2443" s="127" t="s">
        <v>2120</v>
      </c>
      <c r="D2443" s="128">
        <v>65.319999999999993</v>
      </c>
    </row>
    <row r="2444" spans="1:4">
      <c r="A2444" s="130" t="s">
        <v>7959</v>
      </c>
      <c r="B2444" s="126" t="s">
        <v>7960</v>
      </c>
      <c r="C2444" s="127" t="s">
        <v>2120</v>
      </c>
      <c r="D2444" s="128">
        <v>39.020000000000003</v>
      </c>
    </row>
    <row r="2445" spans="1:4">
      <c r="A2445" s="130" t="s">
        <v>7961</v>
      </c>
      <c r="B2445" s="126" t="s">
        <v>7962</v>
      </c>
      <c r="C2445" s="127" t="s">
        <v>42</v>
      </c>
      <c r="D2445" s="128">
        <v>144.93</v>
      </c>
    </row>
    <row r="2446" spans="1:4">
      <c r="A2446" s="127" t="s">
        <v>7963</v>
      </c>
      <c r="B2446" s="126" t="s">
        <v>7964</v>
      </c>
      <c r="C2446" s="127" t="s">
        <v>26</v>
      </c>
      <c r="D2446" s="128">
        <v>8.89</v>
      </c>
    </row>
    <row r="2447" spans="1:4">
      <c r="A2447" s="125" t="s">
        <v>7965</v>
      </c>
      <c r="B2447" s="126"/>
      <c r="C2447" s="127"/>
      <c r="D2447" s="128"/>
    </row>
    <row r="2448" spans="1:4">
      <c r="A2448" s="129" t="s">
        <v>7966</v>
      </c>
      <c r="B2448" s="126"/>
      <c r="C2448" s="127"/>
      <c r="D2448" s="128"/>
    </row>
    <row r="2449" spans="1:4">
      <c r="A2449" s="130" t="s">
        <v>7967</v>
      </c>
      <c r="B2449" s="126" t="s">
        <v>7968</v>
      </c>
      <c r="C2449" s="127" t="s">
        <v>35</v>
      </c>
      <c r="D2449" s="128">
        <v>61.31</v>
      </c>
    </row>
    <row r="2450" spans="1:4">
      <c r="A2450" s="130" t="s">
        <v>7969</v>
      </c>
      <c r="B2450" s="126" t="s">
        <v>7970</v>
      </c>
      <c r="C2450" s="127" t="s">
        <v>35</v>
      </c>
      <c r="D2450" s="128">
        <v>2167.02</v>
      </c>
    </row>
    <row r="2451" spans="1:4">
      <c r="A2451" s="127" t="s">
        <v>7971</v>
      </c>
      <c r="B2451" s="126" t="s">
        <v>7972</v>
      </c>
      <c r="C2451" s="127" t="s">
        <v>2115</v>
      </c>
      <c r="D2451" s="128">
        <v>4.21</v>
      </c>
    </row>
    <row r="2452" spans="1:4">
      <c r="A2452" s="125" t="s">
        <v>7973</v>
      </c>
      <c r="B2452" s="126"/>
      <c r="C2452" s="127"/>
      <c r="D2452" s="128"/>
    </row>
    <row r="2453" spans="1:4">
      <c r="A2453" s="129" t="s">
        <v>7974</v>
      </c>
      <c r="B2453" s="126"/>
      <c r="C2453" s="127"/>
      <c r="D2453" s="128"/>
    </row>
    <row r="2454" spans="1:4">
      <c r="A2454" s="130" t="s">
        <v>7975</v>
      </c>
      <c r="B2454" s="126" t="s">
        <v>7976</v>
      </c>
      <c r="C2454" s="127" t="s">
        <v>26</v>
      </c>
      <c r="D2454" s="128">
        <v>905.03</v>
      </c>
    </row>
    <row r="2455" spans="1:4">
      <c r="A2455" s="130" t="s">
        <v>7977</v>
      </c>
      <c r="B2455" s="126" t="s">
        <v>7978</v>
      </c>
      <c r="C2455" s="127" t="s">
        <v>26</v>
      </c>
      <c r="D2455" s="128">
        <v>1004.03</v>
      </c>
    </row>
    <row r="2456" spans="1:4">
      <c r="A2456" s="127" t="s">
        <v>7979</v>
      </c>
      <c r="B2456" s="126" t="s">
        <v>7980</v>
      </c>
      <c r="C2456" s="127" t="s">
        <v>26</v>
      </c>
      <c r="D2456" s="128">
        <v>1298.03</v>
      </c>
    </row>
    <row r="2457" spans="1:4">
      <c r="A2457" s="125" t="s">
        <v>7981</v>
      </c>
      <c r="B2457" s="126"/>
      <c r="C2457" s="127"/>
      <c r="D2457" s="128"/>
    </row>
    <row r="2458" spans="1:4">
      <c r="A2458" s="129" t="s">
        <v>7982</v>
      </c>
      <c r="B2458" s="126"/>
      <c r="C2458" s="127"/>
      <c r="D2458" s="128"/>
    </row>
    <row r="2459" spans="1:4">
      <c r="A2459" s="127" t="s">
        <v>7983</v>
      </c>
      <c r="B2459" s="126" t="s">
        <v>7984</v>
      </c>
      <c r="C2459" s="127" t="s">
        <v>42</v>
      </c>
      <c r="D2459" s="128">
        <v>58.06</v>
      </c>
    </row>
    <row r="2460" spans="1:4">
      <c r="A2460" s="129" t="s">
        <v>7985</v>
      </c>
      <c r="B2460" s="126"/>
      <c r="C2460" s="127"/>
      <c r="D2460" s="128"/>
    </row>
    <row r="2461" spans="1:4">
      <c r="A2461" s="127" t="s">
        <v>7986</v>
      </c>
      <c r="B2461" s="126" t="s">
        <v>7987</v>
      </c>
      <c r="C2461" s="127" t="s">
        <v>26</v>
      </c>
      <c r="D2461" s="128">
        <v>817.7</v>
      </c>
    </row>
    <row r="2462" spans="1:4">
      <c r="A2462" s="125" t="s">
        <v>7988</v>
      </c>
      <c r="B2462" s="126"/>
      <c r="C2462" s="127"/>
      <c r="D2462" s="128"/>
    </row>
    <row r="2463" spans="1:4">
      <c r="A2463" s="129" t="s">
        <v>7989</v>
      </c>
      <c r="B2463" s="126"/>
      <c r="C2463" s="127"/>
      <c r="D2463" s="128"/>
    </row>
    <row r="2464" spans="1:4">
      <c r="A2464" s="127" t="s">
        <v>7990</v>
      </c>
      <c r="B2464" s="126" t="s">
        <v>7991</v>
      </c>
      <c r="C2464" s="127" t="s">
        <v>26</v>
      </c>
      <c r="D2464" s="128">
        <v>122.73</v>
      </c>
    </row>
    <row r="2465" spans="1:4">
      <c r="A2465" s="125" t="s">
        <v>2121</v>
      </c>
      <c r="B2465" s="126"/>
      <c r="C2465" s="127"/>
      <c r="D2465" s="128"/>
    </row>
    <row r="2466" spans="1:4">
      <c r="A2466" s="125" t="s">
        <v>2091</v>
      </c>
      <c r="B2466" s="126"/>
      <c r="C2466" s="127"/>
      <c r="D2466" s="128"/>
    </row>
    <row r="2467" spans="1:4">
      <c r="A2467" s="125" t="s">
        <v>7992</v>
      </c>
      <c r="B2467" s="126"/>
      <c r="C2467" s="127"/>
      <c r="D2467" s="128"/>
    </row>
    <row r="2468" spans="1:4">
      <c r="A2468" s="129" t="s">
        <v>7993</v>
      </c>
      <c r="B2468" s="126"/>
      <c r="C2468" s="127"/>
      <c r="D2468" s="128"/>
    </row>
    <row r="2469" spans="1:4">
      <c r="A2469" s="130" t="s">
        <v>7994</v>
      </c>
      <c r="B2469" s="126" t="s">
        <v>7995</v>
      </c>
      <c r="C2469" s="127" t="s">
        <v>42</v>
      </c>
      <c r="D2469" s="128">
        <v>282.17</v>
      </c>
    </row>
    <row r="2470" spans="1:4">
      <c r="A2470" s="130" t="s">
        <v>7996</v>
      </c>
      <c r="B2470" s="126" t="s">
        <v>7997</v>
      </c>
      <c r="C2470" s="127" t="s">
        <v>42</v>
      </c>
      <c r="D2470" s="128">
        <v>85.36</v>
      </c>
    </row>
    <row r="2471" spans="1:4">
      <c r="A2471" s="130" t="s">
        <v>7998</v>
      </c>
      <c r="B2471" s="126" t="s">
        <v>7999</v>
      </c>
      <c r="C2471" s="127" t="s">
        <v>42</v>
      </c>
      <c r="D2471" s="128">
        <v>435.68</v>
      </c>
    </row>
    <row r="2472" spans="1:4">
      <c r="A2472" s="127" t="s">
        <v>8000</v>
      </c>
      <c r="B2472" s="126" t="s">
        <v>8001</v>
      </c>
      <c r="C2472" s="127" t="s">
        <v>42</v>
      </c>
      <c r="D2472" s="128">
        <v>184.56</v>
      </c>
    </row>
    <row r="2473" spans="1:4">
      <c r="A2473" s="129" t="s">
        <v>8002</v>
      </c>
      <c r="B2473" s="126"/>
      <c r="C2473" s="127"/>
      <c r="D2473" s="128"/>
    </row>
    <row r="2474" spans="1:4">
      <c r="A2474" s="130" t="s">
        <v>8003</v>
      </c>
      <c r="B2474" s="126" t="s">
        <v>8004</v>
      </c>
      <c r="C2474" s="127" t="s">
        <v>42</v>
      </c>
      <c r="D2474" s="128">
        <v>143.34</v>
      </c>
    </row>
    <row r="2475" spans="1:4">
      <c r="A2475" s="130" t="s">
        <v>8005</v>
      </c>
      <c r="B2475" s="126" t="s">
        <v>8006</v>
      </c>
      <c r="C2475" s="127" t="s">
        <v>42</v>
      </c>
      <c r="D2475" s="128">
        <v>167.35</v>
      </c>
    </row>
    <row r="2476" spans="1:4">
      <c r="A2476" s="130" t="s">
        <v>8007</v>
      </c>
      <c r="B2476" s="126" t="s">
        <v>8008</v>
      </c>
      <c r="C2476" s="127" t="s">
        <v>42</v>
      </c>
      <c r="D2476" s="128">
        <v>228.93</v>
      </c>
    </row>
    <row r="2477" spans="1:4">
      <c r="A2477" s="130" t="s">
        <v>8009</v>
      </c>
      <c r="B2477" s="126" t="s">
        <v>8010</v>
      </c>
      <c r="C2477" s="127" t="s">
        <v>2081</v>
      </c>
      <c r="D2477" s="128">
        <v>45.07</v>
      </c>
    </row>
    <row r="2478" spans="1:4">
      <c r="A2478" s="130" t="s">
        <v>8011</v>
      </c>
      <c r="B2478" s="126" t="s">
        <v>8012</v>
      </c>
      <c r="C2478" s="127" t="s">
        <v>2081</v>
      </c>
      <c r="D2478" s="128">
        <v>58.61</v>
      </c>
    </row>
    <row r="2479" spans="1:4">
      <c r="A2479" s="130" t="s">
        <v>8013</v>
      </c>
      <c r="B2479" s="126" t="s">
        <v>8014</v>
      </c>
      <c r="C2479" s="127" t="s">
        <v>2081</v>
      </c>
      <c r="D2479" s="128">
        <v>74.34</v>
      </c>
    </row>
    <row r="2480" spans="1:4">
      <c r="A2480" s="130" t="s">
        <v>8015</v>
      </c>
      <c r="B2480" s="126" t="s">
        <v>8016</v>
      </c>
      <c r="C2480" s="127" t="s">
        <v>2081</v>
      </c>
      <c r="D2480" s="128">
        <v>72.599999999999994</v>
      </c>
    </row>
    <row r="2481" spans="1:4">
      <c r="A2481" s="130" t="s">
        <v>8017</v>
      </c>
      <c r="B2481" s="126" t="s">
        <v>8018</v>
      </c>
      <c r="C2481" s="127" t="s">
        <v>42</v>
      </c>
      <c r="D2481" s="128">
        <v>339.6</v>
      </c>
    </row>
    <row r="2482" spans="1:4">
      <c r="A2482" s="127" t="s">
        <v>8019</v>
      </c>
      <c r="B2482" s="126" t="s">
        <v>8020</v>
      </c>
      <c r="C2482" s="127" t="s">
        <v>42</v>
      </c>
      <c r="D2482" s="128">
        <v>354.41</v>
      </c>
    </row>
    <row r="2483" spans="1:4">
      <c r="A2483" s="129" t="s">
        <v>8021</v>
      </c>
      <c r="B2483" s="126"/>
      <c r="C2483" s="127"/>
      <c r="D2483" s="128"/>
    </row>
    <row r="2484" spans="1:4">
      <c r="A2484" s="130" t="s">
        <v>8022</v>
      </c>
      <c r="B2484" s="126" t="s">
        <v>8023</v>
      </c>
      <c r="C2484" s="127" t="s">
        <v>42</v>
      </c>
      <c r="D2484" s="128">
        <v>77.7</v>
      </c>
    </row>
    <row r="2485" spans="1:4">
      <c r="A2485" s="127" t="s">
        <v>8024</v>
      </c>
      <c r="B2485" s="126" t="s">
        <v>8025</v>
      </c>
      <c r="C2485" s="127" t="s">
        <v>42</v>
      </c>
      <c r="D2485" s="128">
        <v>87.43</v>
      </c>
    </row>
    <row r="2486" spans="1:4">
      <c r="A2486" s="129" t="s">
        <v>8026</v>
      </c>
      <c r="B2486" s="126"/>
      <c r="C2486" s="127"/>
      <c r="D2486" s="128"/>
    </row>
    <row r="2487" spans="1:4">
      <c r="A2487" s="130" t="s">
        <v>8027</v>
      </c>
      <c r="B2487" s="126" t="s">
        <v>8028</v>
      </c>
      <c r="C2487" s="127" t="s">
        <v>42</v>
      </c>
      <c r="D2487" s="128">
        <v>188.64</v>
      </c>
    </row>
    <row r="2488" spans="1:4">
      <c r="A2488" s="127" t="s">
        <v>8029</v>
      </c>
      <c r="B2488" s="126" t="s">
        <v>8030</v>
      </c>
      <c r="C2488" s="127" t="s">
        <v>42</v>
      </c>
      <c r="D2488" s="128">
        <v>324.33999999999997</v>
      </c>
    </row>
    <row r="2489" spans="1:4">
      <c r="A2489" s="129" t="s">
        <v>8031</v>
      </c>
      <c r="B2489" s="126"/>
      <c r="C2489" s="127"/>
      <c r="D2489" s="128"/>
    </row>
    <row r="2490" spans="1:4">
      <c r="A2490" s="130" t="s">
        <v>8032</v>
      </c>
      <c r="B2490" s="126" t="s">
        <v>8033</v>
      </c>
      <c r="C2490" s="127" t="s">
        <v>42</v>
      </c>
      <c r="D2490" s="128">
        <v>297.72000000000003</v>
      </c>
    </row>
    <row r="2491" spans="1:4">
      <c r="A2491" s="130" t="s">
        <v>8034</v>
      </c>
      <c r="B2491" s="126" t="s">
        <v>8035</v>
      </c>
      <c r="C2491" s="127" t="s">
        <v>42</v>
      </c>
      <c r="D2491" s="128">
        <v>363.53</v>
      </c>
    </row>
    <row r="2492" spans="1:4">
      <c r="A2492" s="127" t="s">
        <v>8036</v>
      </c>
      <c r="B2492" s="126" t="s">
        <v>8037</v>
      </c>
      <c r="C2492" s="127" t="s">
        <v>42</v>
      </c>
      <c r="D2492" s="128">
        <v>523.04</v>
      </c>
    </row>
    <row r="2493" spans="1:4">
      <c r="A2493" s="129" t="s">
        <v>8038</v>
      </c>
      <c r="B2493" s="126"/>
      <c r="C2493" s="127"/>
      <c r="D2493" s="128"/>
    </row>
    <row r="2494" spans="1:4">
      <c r="A2494" s="130" t="s">
        <v>8039</v>
      </c>
      <c r="B2494" s="126" t="s">
        <v>8040</v>
      </c>
      <c r="C2494" s="127" t="s">
        <v>42</v>
      </c>
      <c r="D2494" s="128">
        <v>785.54</v>
      </c>
    </row>
    <row r="2495" spans="1:4">
      <c r="A2495" s="130" t="s">
        <v>8041</v>
      </c>
      <c r="B2495" s="126" t="s">
        <v>8042</v>
      </c>
      <c r="C2495" s="127" t="s">
        <v>42</v>
      </c>
      <c r="D2495" s="128">
        <v>1223.56</v>
      </c>
    </row>
    <row r="2496" spans="1:4">
      <c r="A2496" s="130" t="s">
        <v>8043</v>
      </c>
      <c r="B2496" s="126" t="s">
        <v>8044</v>
      </c>
      <c r="C2496" s="127" t="s">
        <v>42</v>
      </c>
      <c r="D2496" s="128">
        <v>1064.78</v>
      </c>
    </row>
    <row r="2497" spans="1:4">
      <c r="A2497" s="130" t="s">
        <v>8045</v>
      </c>
      <c r="B2497" s="126" t="s">
        <v>8046</v>
      </c>
      <c r="C2497" s="127" t="s">
        <v>35</v>
      </c>
      <c r="D2497" s="128">
        <v>464.45</v>
      </c>
    </row>
    <row r="2498" spans="1:4">
      <c r="A2498" s="130" t="s">
        <v>8047</v>
      </c>
      <c r="B2498" s="126" t="s">
        <v>8048</v>
      </c>
      <c r="C2498" s="127" t="s">
        <v>42</v>
      </c>
      <c r="D2498" s="128">
        <v>1734.02</v>
      </c>
    </row>
    <row r="2499" spans="1:4">
      <c r="A2499" s="130" t="s">
        <v>8049</v>
      </c>
      <c r="B2499" s="126" t="s">
        <v>8050</v>
      </c>
      <c r="C2499" s="127" t="s">
        <v>42</v>
      </c>
      <c r="D2499" s="128">
        <v>2323.9699999999998</v>
      </c>
    </row>
    <row r="2500" spans="1:4">
      <c r="A2500" s="127" t="s">
        <v>8051</v>
      </c>
      <c r="B2500" s="126" t="s">
        <v>8052</v>
      </c>
      <c r="C2500" s="127" t="s">
        <v>42</v>
      </c>
      <c r="D2500" s="128">
        <v>2441.5700000000002</v>
      </c>
    </row>
    <row r="2501" spans="1:4">
      <c r="A2501" s="129" t="s">
        <v>8053</v>
      </c>
      <c r="B2501" s="126"/>
      <c r="C2501" s="127"/>
      <c r="D2501" s="128"/>
    </row>
    <row r="2502" spans="1:4">
      <c r="A2502" s="127" t="s">
        <v>8054</v>
      </c>
      <c r="B2502" s="126" t="s">
        <v>8055</v>
      </c>
      <c r="C2502" s="127" t="s">
        <v>35</v>
      </c>
      <c r="D2502" s="128">
        <v>1681.89</v>
      </c>
    </row>
    <row r="2503" spans="1:4">
      <c r="A2503" s="129" t="s">
        <v>8056</v>
      </c>
      <c r="B2503" s="126"/>
      <c r="C2503" s="127"/>
      <c r="D2503" s="128"/>
    </row>
    <row r="2504" spans="1:4">
      <c r="A2504" s="130" t="s">
        <v>8057</v>
      </c>
      <c r="B2504" s="126" t="s">
        <v>8058</v>
      </c>
      <c r="C2504" s="127" t="s">
        <v>2081</v>
      </c>
      <c r="D2504" s="128">
        <v>104.4</v>
      </c>
    </row>
    <row r="2505" spans="1:4">
      <c r="A2505" s="130" t="s">
        <v>8059</v>
      </c>
      <c r="B2505" s="126" t="s">
        <v>8060</v>
      </c>
      <c r="C2505" s="127" t="s">
        <v>2081</v>
      </c>
      <c r="D2505" s="128">
        <v>126.41</v>
      </c>
    </row>
    <row r="2506" spans="1:4">
      <c r="A2506" s="130" t="s">
        <v>8061</v>
      </c>
      <c r="B2506" s="126" t="s">
        <v>8062</v>
      </c>
      <c r="C2506" s="127" t="s">
        <v>2081</v>
      </c>
      <c r="D2506" s="128">
        <v>614</v>
      </c>
    </row>
    <row r="2507" spans="1:4">
      <c r="A2507" s="130" t="s">
        <v>8063</v>
      </c>
      <c r="B2507" s="126" t="s">
        <v>8064</v>
      </c>
      <c r="C2507" s="127" t="s">
        <v>2081</v>
      </c>
      <c r="D2507" s="128">
        <v>696.45</v>
      </c>
    </row>
    <row r="2508" spans="1:4">
      <c r="A2508" s="130" t="s">
        <v>8065</v>
      </c>
      <c r="B2508" s="126" t="s">
        <v>8066</v>
      </c>
      <c r="C2508" s="127" t="s">
        <v>2115</v>
      </c>
      <c r="D2508" s="128">
        <v>3.5</v>
      </c>
    </row>
    <row r="2509" spans="1:4">
      <c r="A2509" s="127" t="s">
        <v>8067</v>
      </c>
      <c r="B2509" s="126" t="s">
        <v>8068</v>
      </c>
      <c r="C2509" s="127" t="s">
        <v>2115</v>
      </c>
      <c r="D2509" s="128">
        <v>3.53</v>
      </c>
    </row>
    <row r="2510" spans="1:4">
      <c r="A2510" s="129" t="s">
        <v>8069</v>
      </c>
      <c r="B2510" s="126"/>
      <c r="C2510" s="127"/>
      <c r="D2510" s="128"/>
    </row>
    <row r="2511" spans="1:4">
      <c r="A2511" s="130" t="s">
        <v>8070</v>
      </c>
      <c r="B2511" s="126" t="s">
        <v>8071</v>
      </c>
      <c r="C2511" s="127" t="s">
        <v>2081</v>
      </c>
      <c r="D2511" s="128">
        <v>42.57</v>
      </c>
    </row>
    <row r="2512" spans="1:4">
      <c r="A2512" s="130" t="s">
        <v>8072</v>
      </c>
      <c r="B2512" s="126" t="s">
        <v>8073</v>
      </c>
      <c r="C2512" s="127" t="s">
        <v>2081</v>
      </c>
      <c r="D2512" s="128">
        <v>81.349999999999994</v>
      </c>
    </row>
    <row r="2513" spans="1:4">
      <c r="A2513" s="130" t="s">
        <v>8074</v>
      </c>
      <c r="B2513" s="126" t="s">
        <v>8075</v>
      </c>
      <c r="C2513" s="127" t="s">
        <v>2081</v>
      </c>
      <c r="D2513" s="128">
        <v>123.91</v>
      </c>
    </row>
    <row r="2514" spans="1:4">
      <c r="A2514" s="127" t="s">
        <v>8076</v>
      </c>
      <c r="B2514" s="126" t="s">
        <v>8077</v>
      </c>
      <c r="C2514" s="127" t="s">
        <v>2081</v>
      </c>
      <c r="D2514" s="128">
        <v>166.48</v>
      </c>
    </row>
    <row r="2515" spans="1:4">
      <c r="A2515" s="129" t="s">
        <v>8078</v>
      </c>
      <c r="B2515" s="126"/>
      <c r="C2515" s="127"/>
      <c r="D2515" s="128"/>
    </row>
    <row r="2516" spans="1:4">
      <c r="A2516" s="127" t="s">
        <v>8079</v>
      </c>
      <c r="B2516" s="126" t="s">
        <v>8080</v>
      </c>
      <c r="C2516" s="127" t="s">
        <v>2081</v>
      </c>
      <c r="D2516" s="128">
        <v>97.18</v>
      </c>
    </row>
    <row r="2517" spans="1:4">
      <c r="A2517" s="129" t="s">
        <v>8081</v>
      </c>
      <c r="B2517" s="126"/>
      <c r="C2517" s="127"/>
      <c r="D2517" s="128"/>
    </row>
    <row r="2518" spans="1:4">
      <c r="A2518" s="127" t="s">
        <v>8082</v>
      </c>
      <c r="B2518" s="126" t="s">
        <v>8083</v>
      </c>
      <c r="C2518" s="127" t="s">
        <v>42</v>
      </c>
      <c r="D2518" s="128">
        <v>118.9</v>
      </c>
    </row>
    <row r="2519" spans="1:4">
      <c r="A2519" s="129" t="s">
        <v>8084</v>
      </c>
      <c r="B2519" s="126"/>
      <c r="C2519" s="127"/>
      <c r="D2519" s="128"/>
    </row>
    <row r="2520" spans="1:4">
      <c r="A2520" s="127" t="s">
        <v>8085</v>
      </c>
      <c r="B2520" s="126" t="s">
        <v>8086</v>
      </c>
      <c r="C2520" s="127" t="s">
        <v>26</v>
      </c>
      <c r="D2520" s="128">
        <v>162.49</v>
      </c>
    </row>
    <row r="2521" spans="1:4">
      <c r="A2521" s="129" t="s">
        <v>8087</v>
      </c>
      <c r="B2521" s="126"/>
      <c r="C2521" s="127"/>
      <c r="D2521" s="128"/>
    </row>
    <row r="2522" spans="1:4">
      <c r="A2522" s="130" t="s">
        <v>8088</v>
      </c>
      <c r="B2522" s="126" t="s">
        <v>8089</v>
      </c>
      <c r="C2522" s="127" t="s">
        <v>42</v>
      </c>
      <c r="D2522" s="128">
        <v>365</v>
      </c>
    </row>
    <row r="2523" spans="1:4">
      <c r="A2523" s="130" t="s">
        <v>8090</v>
      </c>
      <c r="B2523" s="126" t="s">
        <v>8091</v>
      </c>
      <c r="C2523" s="127" t="s">
        <v>42</v>
      </c>
      <c r="D2523" s="128">
        <v>429.98</v>
      </c>
    </row>
    <row r="2524" spans="1:4">
      <c r="A2524" s="130" t="s">
        <v>8092</v>
      </c>
      <c r="B2524" s="126" t="s">
        <v>8093</v>
      </c>
      <c r="C2524" s="127" t="s">
        <v>42</v>
      </c>
      <c r="D2524" s="128">
        <v>509.31</v>
      </c>
    </row>
    <row r="2525" spans="1:4">
      <c r="A2525" s="127" t="s">
        <v>8094</v>
      </c>
      <c r="B2525" s="126" t="s">
        <v>8095</v>
      </c>
      <c r="C2525" s="127" t="s">
        <v>42</v>
      </c>
      <c r="D2525" s="128">
        <v>746.41</v>
      </c>
    </row>
    <row r="2526" spans="1:4">
      <c r="A2526" s="125" t="s">
        <v>8096</v>
      </c>
      <c r="B2526" s="126"/>
      <c r="C2526" s="127"/>
      <c r="D2526" s="128"/>
    </row>
    <row r="2527" spans="1:4">
      <c r="A2527" s="129" t="s">
        <v>8097</v>
      </c>
      <c r="B2527" s="126"/>
      <c r="C2527" s="127"/>
      <c r="D2527" s="128"/>
    </row>
    <row r="2528" spans="1:4">
      <c r="A2528" s="130" t="s">
        <v>8098</v>
      </c>
      <c r="B2528" s="126" t="s">
        <v>8099</v>
      </c>
      <c r="C2528" s="127" t="s">
        <v>26</v>
      </c>
      <c r="D2528" s="128">
        <v>198.62</v>
      </c>
    </row>
    <row r="2529" spans="1:4">
      <c r="A2529" s="127" t="s">
        <v>8100</v>
      </c>
      <c r="B2529" s="126" t="s">
        <v>8101</v>
      </c>
      <c r="C2529" s="127" t="s">
        <v>26</v>
      </c>
      <c r="D2529" s="128">
        <v>288.75</v>
      </c>
    </row>
    <row r="2530" spans="1:4">
      <c r="A2530" s="129" t="s">
        <v>8102</v>
      </c>
      <c r="B2530" s="126"/>
      <c r="C2530" s="127"/>
      <c r="D2530" s="128"/>
    </row>
    <row r="2531" spans="1:4">
      <c r="A2531" s="130" t="s">
        <v>8103</v>
      </c>
      <c r="B2531" s="126" t="s">
        <v>8104</v>
      </c>
      <c r="C2531" s="127" t="s">
        <v>26</v>
      </c>
      <c r="D2531" s="128">
        <v>195.25</v>
      </c>
    </row>
    <row r="2532" spans="1:4">
      <c r="A2532" s="127" t="s">
        <v>8105</v>
      </c>
      <c r="B2532" s="126" t="s">
        <v>8106</v>
      </c>
      <c r="C2532" s="127" t="s">
        <v>26</v>
      </c>
      <c r="D2532" s="128">
        <v>205.01</v>
      </c>
    </row>
    <row r="2533" spans="1:4">
      <c r="A2533" s="129" t="s">
        <v>8107</v>
      </c>
      <c r="B2533" s="126"/>
      <c r="C2533" s="127"/>
      <c r="D2533" s="128"/>
    </row>
    <row r="2534" spans="1:4">
      <c r="A2534" s="127" t="s">
        <v>8108</v>
      </c>
      <c r="B2534" s="126" t="s">
        <v>8109</v>
      </c>
      <c r="C2534" s="127" t="s">
        <v>26</v>
      </c>
      <c r="D2534" s="128">
        <v>163.59</v>
      </c>
    </row>
    <row r="2535" spans="1:4">
      <c r="A2535" s="129" t="s">
        <v>8110</v>
      </c>
      <c r="B2535" s="126"/>
      <c r="C2535" s="127"/>
      <c r="D2535" s="128"/>
    </row>
    <row r="2536" spans="1:4">
      <c r="A2536" s="127" t="s">
        <v>8111</v>
      </c>
      <c r="B2536" s="126" t="s">
        <v>8112</v>
      </c>
      <c r="C2536" s="127" t="s">
        <v>2081</v>
      </c>
      <c r="D2536" s="128">
        <v>61</v>
      </c>
    </row>
    <row r="2537" spans="1:4">
      <c r="A2537" s="129" t="s">
        <v>8113</v>
      </c>
      <c r="B2537" s="126"/>
      <c r="C2537" s="127"/>
      <c r="D2537" s="128"/>
    </row>
    <row r="2538" spans="1:4">
      <c r="A2538" s="127" t="s">
        <v>8114</v>
      </c>
      <c r="B2538" s="126" t="s">
        <v>8115</v>
      </c>
      <c r="C2538" s="127" t="s">
        <v>26</v>
      </c>
      <c r="D2538" s="128">
        <v>42.05</v>
      </c>
    </row>
    <row r="2539" spans="1:4">
      <c r="A2539" s="129" t="s">
        <v>8116</v>
      </c>
      <c r="B2539" s="126"/>
      <c r="C2539" s="127"/>
      <c r="D2539" s="128"/>
    </row>
    <row r="2540" spans="1:4">
      <c r="A2540" s="130" t="s">
        <v>8117</v>
      </c>
      <c r="B2540" s="126" t="s">
        <v>8118</v>
      </c>
      <c r="C2540" s="127" t="s">
        <v>2081</v>
      </c>
      <c r="D2540" s="128">
        <v>85.59</v>
      </c>
    </row>
    <row r="2541" spans="1:4">
      <c r="A2541" s="130" t="s">
        <v>8119</v>
      </c>
      <c r="B2541" s="126" t="s">
        <v>8120</v>
      </c>
      <c r="C2541" s="127" t="s">
        <v>2081</v>
      </c>
      <c r="D2541" s="128">
        <v>115.65</v>
      </c>
    </row>
    <row r="2542" spans="1:4">
      <c r="A2542" s="127" t="s">
        <v>8121</v>
      </c>
      <c r="B2542" s="126" t="s">
        <v>8122</v>
      </c>
      <c r="C2542" s="127" t="s">
        <v>42</v>
      </c>
      <c r="D2542" s="128">
        <v>45.62</v>
      </c>
    </row>
    <row r="2543" spans="1:4">
      <c r="A2543" s="125" t="s">
        <v>8123</v>
      </c>
      <c r="B2543" s="126"/>
      <c r="C2543" s="127"/>
      <c r="D2543" s="128"/>
    </row>
    <row r="2544" spans="1:4">
      <c r="A2544" s="129" t="s">
        <v>8124</v>
      </c>
      <c r="B2544" s="126"/>
      <c r="C2544" s="127"/>
      <c r="D2544" s="128"/>
    </row>
    <row r="2545" spans="1:4">
      <c r="A2545" s="130" t="s">
        <v>8125</v>
      </c>
      <c r="B2545" s="126" t="s">
        <v>8126</v>
      </c>
      <c r="C2545" s="127" t="s">
        <v>26</v>
      </c>
      <c r="D2545" s="128">
        <v>512.51</v>
      </c>
    </row>
    <row r="2546" spans="1:4">
      <c r="A2546" s="127" t="s">
        <v>8127</v>
      </c>
      <c r="B2546" s="126" t="s">
        <v>8128</v>
      </c>
      <c r="C2546" s="127" t="s">
        <v>2115</v>
      </c>
      <c r="D2546" s="128">
        <v>8.39</v>
      </c>
    </row>
    <row r="2547" spans="1:4">
      <c r="A2547" s="125" t="s">
        <v>8129</v>
      </c>
      <c r="B2547" s="126"/>
      <c r="C2547" s="127"/>
      <c r="D2547" s="128"/>
    </row>
    <row r="2548" spans="1:4">
      <c r="A2548" s="129" t="s">
        <v>8130</v>
      </c>
      <c r="B2548" s="126"/>
      <c r="C2548" s="127"/>
      <c r="D2548" s="128"/>
    </row>
    <row r="2549" spans="1:4">
      <c r="A2549" s="130" t="s">
        <v>8131</v>
      </c>
      <c r="B2549" s="126" t="s">
        <v>8132</v>
      </c>
      <c r="C2549" s="127" t="s">
        <v>35</v>
      </c>
      <c r="D2549" s="128">
        <v>431.62</v>
      </c>
    </row>
    <row r="2550" spans="1:4">
      <c r="A2550" s="127" t="s">
        <v>8133</v>
      </c>
      <c r="B2550" s="126" t="s">
        <v>8134</v>
      </c>
      <c r="C2550" s="127" t="s">
        <v>35</v>
      </c>
      <c r="D2550" s="128">
        <v>527.49</v>
      </c>
    </row>
    <row r="2551" spans="1:4">
      <c r="A2551" s="125" t="s">
        <v>2122</v>
      </c>
      <c r="B2551" s="126"/>
      <c r="C2551" s="127"/>
      <c r="D2551" s="128"/>
    </row>
    <row r="2552" spans="1:4">
      <c r="A2552" s="125" t="s">
        <v>2091</v>
      </c>
      <c r="B2552" s="126"/>
      <c r="C2552" s="127"/>
      <c r="D2552" s="128"/>
    </row>
    <row r="2553" spans="1:4">
      <c r="A2553" s="125" t="s">
        <v>8135</v>
      </c>
      <c r="B2553" s="126"/>
      <c r="C2553" s="127"/>
      <c r="D2553" s="128"/>
    </row>
    <row r="2554" spans="1:4">
      <c r="A2554" s="129" t="s">
        <v>8136</v>
      </c>
      <c r="B2554" s="126"/>
      <c r="C2554" s="127"/>
      <c r="D2554" s="128"/>
    </row>
    <row r="2555" spans="1:4">
      <c r="A2555" s="130" t="s">
        <v>8137</v>
      </c>
      <c r="B2555" s="126" t="s">
        <v>8138</v>
      </c>
      <c r="C2555" s="127" t="s">
        <v>2081</v>
      </c>
      <c r="D2555" s="128">
        <v>1042.7</v>
      </c>
    </row>
    <row r="2556" spans="1:4">
      <c r="A2556" s="130" t="s">
        <v>8139</v>
      </c>
      <c r="B2556" s="126" t="s">
        <v>8140</v>
      </c>
      <c r="C2556" s="127" t="s">
        <v>2081</v>
      </c>
      <c r="D2556" s="128">
        <v>1380</v>
      </c>
    </row>
    <row r="2557" spans="1:4">
      <c r="A2557" s="130" t="s">
        <v>8141</v>
      </c>
      <c r="B2557" s="126" t="s">
        <v>8142</v>
      </c>
      <c r="C2557" s="127" t="s">
        <v>2081</v>
      </c>
      <c r="D2557" s="128">
        <v>1240</v>
      </c>
    </row>
    <row r="2558" spans="1:4">
      <c r="A2558" s="130" t="s">
        <v>8143</v>
      </c>
      <c r="B2558" s="126" t="s">
        <v>8144</v>
      </c>
      <c r="C2558" s="127" t="s">
        <v>2081</v>
      </c>
      <c r="D2558" s="128">
        <v>1350</v>
      </c>
    </row>
    <row r="2559" spans="1:4">
      <c r="A2559" s="130" t="s">
        <v>8145</v>
      </c>
      <c r="B2559" s="126" t="s">
        <v>8146</v>
      </c>
      <c r="C2559" s="127" t="s">
        <v>2081</v>
      </c>
      <c r="D2559" s="128">
        <v>1900</v>
      </c>
    </row>
    <row r="2560" spans="1:4">
      <c r="A2560" s="130" t="s">
        <v>8147</v>
      </c>
      <c r="B2560" s="126" t="s">
        <v>8148</v>
      </c>
      <c r="C2560" s="127" t="s">
        <v>2081</v>
      </c>
      <c r="D2560" s="128">
        <v>3394</v>
      </c>
    </row>
    <row r="2561" spans="1:4">
      <c r="A2561" s="130" t="s">
        <v>8149</v>
      </c>
      <c r="B2561" s="126" t="s">
        <v>8150</v>
      </c>
      <c r="C2561" s="127" t="s">
        <v>2081</v>
      </c>
      <c r="D2561" s="128">
        <v>4900</v>
      </c>
    </row>
    <row r="2562" spans="1:4">
      <c r="A2562" s="127" t="s">
        <v>8151</v>
      </c>
      <c r="B2562" s="126" t="s">
        <v>8152</v>
      </c>
      <c r="C2562" s="127" t="s">
        <v>2081</v>
      </c>
      <c r="D2562" s="128">
        <v>5868</v>
      </c>
    </row>
    <row r="2563" spans="1:4">
      <c r="A2563" s="129" t="s">
        <v>8153</v>
      </c>
      <c r="B2563" s="126"/>
      <c r="C2563" s="127"/>
      <c r="D2563" s="128"/>
    </row>
    <row r="2564" spans="1:4">
      <c r="A2564" s="130" t="s">
        <v>8154</v>
      </c>
      <c r="B2564" s="126" t="s">
        <v>8155</v>
      </c>
      <c r="C2564" s="127" t="s">
        <v>2081</v>
      </c>
      <c r="D2564" s="128">
        <v>1357</v>
      </c>
    </row>
    <row r="2565" spans="1:4">
      <c r="A2565" s="130" t="s">
        <v>8156</v>
      </c>
      <c r="B2565" s="126" t="s">
        <v>8157</v>
      </c>
      <c r="C2565" s="127" t="s">
        <v>2081</v>
      </c>
      <c r="D2565" s="128">
        <v>1556.2</v>
      </c>
    </row>
    <row r="2566" spans="1:4">
      <c r="A2566" s="130" t="s">
        <v>8158</v>
      </c>
      <c r="B2566" s="126" t="s">
        <v>8159</v>
      </c>
      <c r="C2566" s="127" t="s">
        <v>2081</v>
      </c>
      <c r="D2566" s="128" t="s">
        <v>2123</v>
      </c>
    </row>
    <row r="2567" spans="1:4">
      <c r="A2567" s="130" t="s">
        <v>8160</v>
      </c>
      <c r="B2567" s="126" t="s">
        <v>8161</v>
      </c>
      <c r="C2567" s="127" t="s">
        <v>2081</v>
      </c>
      <c r="D2567" s="128">
        <v>1786.8</v>
      </c>
    </row>
    <row r="2568" spans="1:4">
      <c r="A2568" s="130" t="s">
        <v>8162</v>
      </c>
      <c r="B2568" s="126" t="s">
        <v>8163</v>
      </c>
      <c r="C2568" s="127" t="s">
        <v>2081</v>
      </c>
      <c r="D2568" s="128" t="s">
        <v>2123</v>
      </c>
    </row>
    <row r="2569" spans="1:4">
      <c r="A2569" s="130" t="s">
        <v>8164</v>
      </c>
      <c r="B2569" s="126" t="s">
        <v>8165</v>
      </c>
      <c r="C2569" s="127" t="s">
        <v>2081</v>
      </c>
      <c r="D2569" s="128" t="s">
        <v>2123</v>
      </c>
    </row>
    <row r="2570" spans="1:4">
      <c r="A2570" s="130" t="s">
        <v>8166</v>
      </c>
      <c r="B2570" s="126" t="s">
        <v>8167</v>
      </c>
      <c r="C2570" s="127" t="s">
        <v>2081</v>
      </c>
      <c r="D2570" s="128" t="s">
        <v>2123</v>
      </c>
    </row>
    <row r="2571" spans="1:4">
      <c r="A2571" s="130" t="s">
        <v>8168</v>
      </c>
      <c r="B2571" s="126" t="s">
        <v>8169</v>
      </c>
      <c r="C2571" s="127" t="s">
        <v>2081</v>
      </c>
      <c r="D2571" s="128" t="s">
        <v>2123</v>
      </c>
    </row>
    <row r="2572" spans="1:4">
      <c r="A2572" s="130" t="s">
        <v>8170</v>
      </c>
      <c r="B2572" s="126" t="s">
        <v>8171</v>
      </c>
      <c r="C2572" s="127" t="s">
        <v>2081</v>
      </c>
      <c r="D2572" s="128">
        <v>275</v>
      </c>
    </row>
    <row r="2573" spans="1:4">
      <c r="A2573" s="130" t="s">
        <v>8172</v>
      </c>
      <c r="B2573" s="126" t="s">
        <v>8173</v>
      </c>
      <c r="C2573" s="127" t="s">
        <v>2081</v>
      </c>
      <c r="D2573" s="128">
        <v>370</v>
      </c>
    </row>
    <row r="2574" spans="1:4">
      <c r="A2574" s="130" t="s">
        <v>8174</v>
      </c>
      <c r="B2574" s="126" t="s">
        <v>8175</v>
      </c>
      <c r="C2574" s="127" t="s">
        <v>2081</v>
      </c>
      <c r="D2574" s="128">
        <v>390</v>
      </c>
    </row>
    <row r="2575" spans="1:4">
      <c r="A2575" s="130" t="s">
        <v>8176</v>
      </c>
      <c r="B2575" s="126" t="s">
        <v>8177</v>
      </c>
      <c r="C2575" s="127" t="s">
        <v>2081</v>
      </c>
      <c r="D2575" s="128">
        <v>1011.9</v>
      </c>
    </row>
    <row r="2576" spans="1:4">
      <c r="A2576" s="130" t="s">
        <v>8178</v>
      </c>
      <c r="B2576" s="126" t="s">
        <v>8179</v>
      </c>
      <c r="C2576" s="127" t="s">
        <v>2081</v>
      </c>
      <c r="D2576" s="128">
        <v>1734.1</v>
      </c>
    </row>
    <row r="2577" spans="1:4">
      <c r="A2577" s="130" t="s">
        <v>8180</v>
      </c>
      <c r="B2577" s="126" t="s">
        <v>8181</v>
      </c>
      <c r="C2577" s="127" t="s">
        <v>2081</v>
      </c>
      <c r="D2577" s="128">
        <v>8474</v>
      </c>
    </row>
    <row r="2578" spans="1:4">
      <c r="A2578" s="130" t="s">
        <v>8182</v>
      </c>
      <c r="B2578" s="126" t="s">
        <v>8183</v>
      </c>
      <c r="C2578" s="127" t="s">
        <v>2081</v>
      </c>
      <c r="D2578" s="128">
        <v>8930</v>
      </c>
    </row>
    <row r="2579" spans="1:4">
      <c r="A2579" s="130" t="s">
        <v>8184</v>
      </c>
      <c r="B2579" s="126" t="s">
        <v>8185</v>
      </c>
      <c r="C2579" s="127" t="s">
        <v>2081</v>
      </c>
      <c r="D2579" s="128">
        <v>8187</v>
      </c>
    </row>
    <row r="2580" spans="1:4">
      <c r="A2580" s="130" t="s">
        <v>8186</v>
      </c>
      <c r="B2580" s="126" t="s">
        <v>8187</v>
      </c>
      <c r="C2580" s="127" t="s">
        <v>2081</v>
      </c>
      <c r="D2580" s="128">
        <v>1587.57</v>
      </c>
    </row>
    <row r="2581" spans="1:4">
      <c r="A2581" s="130" t="s">
        <v>8188</v>
      </c>
      <c r="B2581" s="126" t="s">
        <v>8189</v>
      </c>
      <c r="C2581" s="127" t="s">
        <v>2081</v>
      </c>
      <c r="D2581" s="128">
        <v>1731.79</v>
      </c>
    </row>
    <row r="2582" spans="1:4">
      <c r="A2582" s="130" t="s">
        <v>8190</v>
      </c>
      <c r="B2582" s="126" t="s">
        <v>8191</v>
      </c>
      <c r="C2582" s="127" t="s">
        <v>2081</v>
      </c>
      <c r="D2582" s="128">
        <v>2470</v>
      </c>
    </row>
    <row r="2583" spans="1:4">
      <c r="A2583" s="130" t="s">
        <v>8192</v>
      </c>
      <c r="B2583" s="126" t="s">
        <v>8193</v>
      </c>
      <c r="C2583" s="127" t="s">
        <v>2081</v>
      </c>
      <c r="D2583" s="128">
        <v>3597.1</v>
      </c>
    </row>
    <row r="2584" spans="1:4">
      <c r="A2584" s="130" t="s">
        <v>8194</v>
      </c>
      <c r="B2584" s="126" t="s">
        <v>8195</v>
      </c>
      <c r="C2584" s="127" t="s">
        <v>2081</v>
      </c>
      <c r="D2584" s="128">
        <v>4633.13</v>
      </c>
    </row>
    <row r="2585" spans="1:4">
      <c r="A2585" s="130" t="s">
        <v>8196</v>
      </c>
      <c r="B2585" s="126" t="s">
        <v>8197</v>
      </c>
      <c r="C2585" s="127" t="s">
        <v>2081</v>
      </c>
      <c r="D2585" s="128">
        <v>2002.32</v>
      </c>
    </row>
    <row r="2586" spans="1:4">
      <c r="A2586" s="130" t="s">
        <v>8198</v>
      </c>
      <c r="B2586" s="126" t="s">
        <v>8199</v>
      </c>
      <c r="C2586" s="127" t="s">
        <v>2081</v>
      </c>
      <c r="D2586" s="128">
        <v>15877.93</v>
      </c>
    </row>
    <row r="2587" spans="1:4">
      <c r="A2587" s="130" t="s">
        <v>8200</v>
      </c>
      <c r="B2587" s="126" t="s">
        <v>8201</v>
      </c>
      <c r="C2587" s="127" t="s">
        <v>2081</v>
      </c>
      <c r="D2587" s="128">
        <v>10210.879999999999</v>
      </c>
    </row>
    <row r="2588" spans="1:4">
      <c r="A2588" s="125" t="s">
        <v>8202</v>
      </c>
      <c r="B2588" s="126"/>
      <c r="C2588" s="127"/>
      <c r="D2588" s="128"/>
    </row>
    <row r="2589" spans="1:4">
      <c r="A2589" s="130" t="s">
        <v>8203</v>
      </c>
      <c r="B2589" s="126" t="s">
        <v>8204</v>
      </c>
      <c r="C2589" s="127" t="s">
        <v>2081</v>
      </c>
      <c r="D2589" s="128">
        <v>1660.29</v>
      </c>
    </row>
    <row r="2590" spans="1:4">
      <c r="A2590" s="130" t="s">
        <v>8205</v>
      </c>
      <c r="B2590" s="126" t="s">
        <v>8206</v>
      </c>
      <c r="C2590" s="127" t="s">
        <v>2081</v>
      </c>
      <c r="D2590" s="128">
        <v>1770.45</v>
      </c>
    </row>
    <row r="2591" spans="1:4">
      <c r="A2591" s="130" t="s">
        <v>8207</v>
      </c>
      <c r="B2591" s="126" t="s">
        <v>8208</v>
      </c>
      <c r="C2591" s="127" t="s">
        <v>2081</v>
      </c>
      <c r="D2591" s="128">
        <v>1352.93</v>
      </c>
    </row>
    <row r="2592" spans="1:4">
      <c r="A2592" s="130" t="s">
        <v>8209</v>
      </c>
      <c r="B2592" s="126" t="s">
        <v>8210</v>
      </c>
      <c r="C2592" s="127" t="s">
        <v>2081</v>
      </c>
      <c r="D2592" s="128">
        <v>2932.61</v>
      </c>
    </row>
    <row r="2593" spans="1:4">
      <c r="A2593" s="130" t="s">
        <v>8211</v>
      </c>
      <c r="B2593" s="126" t="s">
        <v>8212</v>
      </c>
      <c r="C2593" s="127" t="s">
        <v>2081</v>
      </c>
      <c r="D2593" s="128">
        <v>2181.39</v>
      </c>
    </row>
    <row r="2594" spans="1:4">
      <c r="A2594" s="130" t="s">
        <v>8213</v>
      </c>
      <c r="B2594" s="126" t="s">
        <v>8214</v>
      </c>
      <c r="C2594" s="127" t="s">
        <v>2081</v>
      </c>
      <c r="D2594" s="128">
        <v>4461.92</v>
      </c>
    </row>
    <row r="2595" spans="1:4">
      <c r="A2595" s="130" t="s">
        <v>8215</v>
      </c>
      <c r="B2595" s="126" t="s">
        <v>8216</v>
      </c>
      <c r="C2595" s="127" t="s">
        <v>2081</v>
      </c>
      <c r="D2595" s="128">
        <v>4310.9399999999996</v>
      </c>
    </row>
    <row r="2596" spans="1:4">
      <c r="A2596" s="130" t="s">
        <v>8217</v>
      </c>
      <c r="B2596" s="126" t="s">
        <v>8218</v>
      </c>
      <c r="C2596" s="127" t="s">
        <v>2081</v>
      </c>
      <c r="D2596" s="128">
        <v>4503.71</v>
      </c>
    </row>
    <row r="2597" spans="1:4">
      <c r="A2597" s="130" t="s">
        <v>8219</v>
      </c>
      <c r="B2597" s="126" t="s">
        <v>8220</v>
      </c>
      <c r="C2597" s="127" t="s">
        <v>2081</v>
      </c>
      <c r="D2597" s="128">
        <v>4717.71</v>
      </c>
    </row>
    <row r="2598" spans="1:4">
      <c r="A2598" s="130" t="s">
        <v>8221</v>
      </c>
      <c r="B2598" s="126" t="s">
        <v>8222</v>
      </c>
      <c r="C2598" s="127" t="s">
        <v>2081</v>
      </c>
      <c r="D2598" s="128">
        <v>9460.52</v>
      </c>
    </row>
    <row r="2599" spans="1:4">
      <c r="A2599" s="125" t="s">
        <v>8223</v>
      </c>
      <c r="B2599" s="126"/>
      <c r="C2599" s="127"/>
      <c r="D2599" s="128"/>
    </row>
    <row r="2600" spans="1:4">
      <c r="A2600" s="130" t="s">
        <v>8224</v>
      </c>
      <c r="B2600" s="126" t="s">
        <v>8225</v>
      </c>
      <c r="C2600" s="127" t="s">
        <v>2081</v>
      </c>
      <c r="D2600" s="128">
        <v>132.05000000000001</v>
      </c>
    </row>
    <row r="2601" spans="1:4">
      <c r="A2601" s="130" t="s">
        <v>8226</v>
      </c>
      <c r="B2601" s="126" t="s">
        <v>8227</v>
      </c>
      <c r="C2601" s="127" t="s">
        <v>2081</v>
      </c>
      <c r="D2601" s="128">
        <v>113.68</v>
      </c>
    </row>
    <row r="2602" spans="1:4">
      <c r="A2602" s="130" t="s">
        <v>8228</v>
      </c>
      <c r="B2602" s="126" t="s">
        <v>8229</v>
      </c>
      <c r="C2602" s="127" t="s">
        <v>2081</v>
      </c>
      <c r="D2602" s="128">
        <v>140.09</v>
      </c>
    </row>
    <row r="2603" spans="1:4">
      <c r="A2603" s="130" t="s">
        <v>8230</v>
      </c>
      <c r="B2603" s="126" t="s">
        <v>8231</v>
      </c>
      <c r="C2603" s="127" t="s">
        <v>2081</v>
      </c>
      <c r="D2603" s="128">
        <v>281.81</v>
      </c>
    </row>
    <row r="2604" spans="1:4">
      <c r="A2604" s="130" t="s">
        <v>8232</v>
      </c>
      <c r="B2604" s="126" t="s">
        <v>8233</v>
      </c>
      <c r="C2604" s="127" t="s">
        <v>2081</v>
      </c>
      <c r="D2604" s="128">
        <v>564.41</v>
      </c>
    </row>
    <row r="2605" spans="1:4">
      <c r="A2605" s="130" t="s">
        <v>8234</v>
      </c>
      <c r="B2605" s="126" t="s">
        <v>8235</v>
      </c>
      <c r="C2605" s="127" t="s">
        <v>2081</v>
      </c>
      <c r="D2605" s="128">
        <v>281.81</v>
      </c>
    </row>
    <row r="2606" spans="1:4">
      <c r="A2606" s="130" t="s">
        <v>8236</v>
      </c>
      <c r="B2606" s="126" t="s">
        <v>8237</v>
      </c>
      <c r="C2606" s="127" t="s">
        <v>2081</v>
      </c>
      <c r="D2606" s="128">
        <v>334.63</v>
      </c>
    </row>
    <row r="2607" spans="1:4">
      <c r="A2607" s="130" t="s">
        <v>8238</v>
      </c>
      <c r="B2607" s="126" t="s">
        <v>8239</v>
      </c>
      <c r="C2607" s="127" t="s">
        <v>42</v>
      </c>
      <c r="D2607" s="128">
        <v>264.08999999999997</v>
      </c>
    </row>
    <row r="2608" spans="1:4">
      <c r="A2608" s="130" t="s">
        <v>8240</v>
      </c>
      <c r="B2608" s="126" t="s">
        <v>8241</v>
      </c>
      <c r="C2608" s="127" t="s">
        <v>2081</v>
      </c>
      <c r="D2608" s="128">
        <v>2602.0500000000002</v>
      </c>
    </row>
    <row r="2609" spans="1:4">
      <c r="A2609" s="130" t="s">
        <v>8242</v>
      </c>
      <c r="B2609" s="126" t="s">
        <v>8243</v>
      </c>
      <c r="C2609" s="127" t="s">
        <v>2081</v>
      </c>
      <c r="D2609" s="128">
        <v>704.22</v>
      </c>
    </row>
    <row r="2610" spans="1:4">
      <c r="A2610" s="130" t="s">
        <v>8244</v>
      </c>
      <c r="B2610" s="126" t="s">
        <v>8245</v>
      </c>
      <c r="C2610" s="127" t="s">
        <v>2081</v>
      </c>
      <c r="D2610" s="128">
        <v>749.72</v>
      </c>
    </row>
    <row r="2611" spans="1:4">
      <c r="A2611" s="130" t="s">
        <v>8246</v>
      </c>
      <c r="B2611" s="126" t="s">
        <v>8247</v>
      </c>
      <c r="C2611" s="127" t="s">
        <v>2081</v>
      </c>
      <c r="D2611" s="128">
        <v>1067.1199999999999</v>
      </c>
    </row>
    <row r="2612" spans="1:4">
      <c r="A2612" s="130" t="s">
        <v>8248</v>
      </c>
      <c r="B2612" s="126" t="s">
        <v>8249</v>
      </c>
      <c r="C2612" s="127" t="s">
        <v>2081</v>
      </c>
      <c r="D2612" s="128">
        <v>292.07</v>
      </c>
    </row>
    <row r="2613" spans="1:4">
      <c r="A2613" s="130" t="s">
        <v>8250</v>
      </c>
      <c r="B2613" s="126" t="s">
        <v>8251</v>
      </c>
      <c r="C2613" s="127" t="s">
        <v>2081</v>
      </c>
      <c r="D2613" s="128">
        <v>318.48</v>
      </c>
    </row>
    <row r="2614" spans="1:4">
      <c r="A2614" s="130" t="s">
        <v>8252</v>
      </c>
      <c r="B2614" s="126" t="s">
        <v>8253</v>
      </c>
      <c r="C2614" s="127" t="s">
        <v>2081</v>
      </c>
      <c r="D2614" s="128">
        <v>362.92</v>
      </c>
    </row>
    <row r="2615" spans="1:4">
      <c r="A2615" s="130" t="s">
        <v>8254</v>
      </c>
      <c r="B2615" s="126" t="s">
        <v>8255</v>
      </c>
      <c r="C2615" s="127" t="s">
        <v>2081</v>
      </c>
      <c r="D2615" s="128">
        <v>445.85</v>
      </c>
    </row>
    <row r="2616" spans="1:4">
      <c r="A2616" s="130" t="s">
        <v>8256</v>
      </c>
      <c r="B2616" s="126" t="s">
        <v>8257</v>
      </c>
      <c r="C2616" s="127" t="s">
        <v>2081</v>
      </c>
      <c r="D2616" s="128">
        <v>592.38</v>
      </c>
    </row>
    <row r="2617" spans="1:4">
      <c r="A2617" s="130" t="s">
        <v>8258</v>
      </c>
      <c r="B2617" s="126" t="s">
        <v>8259</v>
      </c>
      <c r="C2617" s="127" t="s">
        <v>2081</v>
      </c>
      <c r="D2617" s="128">
        <v>92.43</v>
      </c>
    </row>
    <row r="2618" spans="1:4">
      <c r="A2618" s="130" t="s">
        <v>8260</v>
      </c>
      <c r="B2618" s="126" t="s">
        <v>8261</v>
      </c>
      <c r="C2618" s="127" t="s">
        <v>2081</v>
      </c>
      <c r="D2618" s="128">
        <v>158.46</v>
      </c>
    </row>
    <row r="2619" spans="1:4">
      <c r="A2619" s="125" t="s">
        <v>8262</v>
      </c>
      <c r="B2619" s="126"/>
      <c r="C2619" s="127"/>
      <c r="D2619" s="128"/>
    </row>
    <row r="2620" spans="1:4">
      <c r="A2620" s="130" t="s">
        <v>8263</v>
      </c>
      <c r="B2620" s="126" t="s">
        <v>8264</v>
      </c>
      <c r="C2620" s="127" t="s">
        <v>2081</v>
      </c>
      <c r="D2620" s="128">
        <v>132.05000000000001</v>
      </c>
    </row>
    <row r="2621" spans="1:4">
      <c r="A2621" s="130" t="s">
        <v>8265</v>
      </c>
      <c r="B2621" s="126" t="s">
        <v>8266</v>
      </c>
      <c r="C2621" s="127" t="s">
        <v>2081</v>
      </c>
      <c r="D2621" s="128">
        <v>198.07</v>
      </c>
    </row>
    <row r="2622" spans="1:4">
      <c r="A2622" s="130" t="s">
        <v>8267</v>
      </c>
      <c r="B2622" s="126" t="s">
        <v>8268</v>
      </c>
      <c r="C2622" s="127" t="s">
        <v>2081</v>
      </c>
      <c r="D2622" s="128">
        <v>264.08999999999997</v>
      </c>
    </row>
    <row r="2623" spans="1:4">
      <c r="A2623" s="130" t="s">
        <v>8269</v>
      </c>
      <c r="B2623" s="126" t="s">
        <v>8270</v>
      </c>
      <c r="C2623" s="127" t="s">
        <v>2081</v>
      </c>
      <c r="D2623" s="128">
        <v>132.05000000000001</v>
      </c>
    </row>
    <row r="2624" spans="1:4">
      <c r="A2624" s="130" t="s">
        <v>8271</v>
      </c>
      <c r="B2624" s="126" t="s">
        <v>8272</v>
      </c>
      <c r="C2624" s="127" t="s">
        <v>2081</v>
      </c>
      <c r="D2624" s="128">
        <v>158.46</v>
      </c>
    </row>
    <row r="2625" spans="1:4">
      <c r="A2625" s="130" t="s">
        <v>8273</v>
      </c>
      <c r="B2625" s="126" t="s">
        <v>8274</v>
      </c>
      <c r="C2625" s="127" t="s">
        <v>2081</v>
      </c>
      <c r="D2625" s="128">
        <v>211.27</v>
      </c>
    </row>
    <row r="2626" spans="1:4">
      <c r="A2626" s="130" t="s">
        <v>8275</v>
      </c>
      <c r="B2626" s="126" t="s">
        <v>8276</v>
      </c>
      <c r="C2626" s="127" t="s">
        <v>2081</v>
      </c>
      <c r="D2626" s="128">
        <v>717.65</v>
      </c>
    </row>
    <row r="2627" spans="1:4">
      <c r="A2627" s="125" t="s">
        <v>8277</v>
      </c>
      <c r="B2627" s="126"/>
      <c r="C2627" s="127"/>
      <c r="D2627" s="128"/>
    </row>
    <row r="2628" spans="1:4">
      <c r="A2628" s="130" t="s">
        <v>8278</v>
      </c>
      <c r="B2628" s="126" t="s">
        <v>8279</v>
      </c>
      <c r="C2628" s="127" t="s">
        <v>2081</v>
      </c>
      <c r="D2628" s="128">
        <v>140.65</v>
      </c>
    </row>
    <row r="2629" spans="1:4">
      <c r="A2629" s="130" t="s">
        <v>8280</v>
      </c>
      <c r="B2629" s="126" t="s">
        <v>8281</v>
      </c>
      <c r="C2629" s="127" t="s">
        <v>2081</v>
      </c>
      <c r="D2629" s="128">
        <v>141.72999999999999</v>
      </c>
    </row>
    <row r="2630" spans="1:4">
      <c r="A2630" s="130" t="s">
        <v>8282</v>
      </c>
      <c r="B2630" s="126" t="s">
        <v>8283</v>
      </c>
      <c r="C2630" s="127" t="s">
        <v>2081</v>
      </c>
      <c r="D2630" s="128">
        <v>151.4</v>
      </c>
    </row>
    <row r="2631" spans="1:4">
      <c r="A2631" s="130" t="s">
        <v>8284</v>
      </c>
      <c r="B2631" s="126" t="s">
        <v>8285</v>
      </c>
      <c r="C2631" s="127" t="s">
        <v>2081</v>
      </c>
      <c r="D2631" s="128">
        <v>151.4</v>
      </c>
    </row>
    <row r="2632" spans="1:4">
      <c r="A2632" s="130" t="s">
        <v>8286</v>
      </c>
      <c r="B2632" s="126" t="s">
        <v>8287</v>
      </c>
      <c r="C2632" s="127" t="s">
        <v>2081</v>
      </c>
      <c r="D2632" s="128">
        <v>262.88</v>
      </c>
    </row>
    <row r="2633" spans="1:4">
      <c r="A2633" s="130" t="s">
        <v>8288</v>
      </c>
      <c r="B2633" s="126" t="s">
        <v>8289</v>
      </c>
      <c r="C2633" s="127" t="s">
        <v>2081</v>
      </c>
      <c r="D2633" s="128">
        <v>411.15</v>
      </c>
    </row>
    <row r="2634" spans="1:4">
      <c r="A2634" s="130" t="s">
        <v>8290</v>
      </c>
      <c r="B2634" s="126" t="s">
        <v>8291</v>
      </c>
      <c r="C2634" s="127" t="s">
        <v>2081</v>
      </c>
      <c r="D2634" s="128">
        <v>151.4</v>
      </c>
    </row>
    <row r="2635" spans="1:4">
      <c r="A2635" s="130" t="s">
        <v>8292</v>
      </c>
      <c r="B2635" s="126" t="s">
        <v>8293</v>
      </c>
      <c r="C2635" s="127" t="s">
        <v>2081</v>
      </c>
      <c r="D2635" s="128">
        <v>262.88</v>
      </c>
    </row>
    <row r="2636" spans="1:4">
      <c r="A2636" s="125" t="s">
        <v>8294</v>
      </c>
      <c r="B2636" s="126"/>
      <c r="C2636" s="127"/>
      <c r="D2636" s="128"/>
    </row>
    <row r="2637" spans="1:4">
      <c r="A2637" s="130" t="s">
        <v>8295</v>
      </c>
      <c r="B2637" s="126" t="s">
        <v>8296</v>
      </c>
      <c r="C2637" s="127" t="s">
        <v>2081</v>
      </c>
      <c r="D2637" s="128">
        <v>544.98</v>
      </c>
    </row>
    <row r="2638" spans="1:4">
      <c r="A2638" s="130" t="s">
        <v>8297</v>
      </c>
      <c r="B2638" s="126" t="s">
        <v>8298</v>
      </c>
      <c r="C2638" s="127" t="s">
        <v>2081</v>
      </c>
      <c r="D2638" s="128">
        <v>749.03</v>
      </c>
    </row>
    <row r="2639" spans="1:4">
      <c r="A2639" s="130" t="s">
        <v>8299</v>
      </c>
      <c r="B2639" s="126" t="s">
        <v>8300</v>
      </c>
      <c r="C2639" s="127" t="s">
        <v>2081</v>
      </c>
      <c r="D2639" s="128">
        <v>1247.01</v>
      </c>
    </row>
    <row r="2640" spans="1:4">
      <c r="A2640" s="130" t="s">
        <v>8301</v>
      </c>
      <c r="B2640" s="126" t="s">
        <v>8302</v>
      </c>
      <c r="C2640" s="127" t="s">
        <v>2081</v>
      </c>
      <c r="D2640" s="128">
        <v>1735.56</v>
      </c>
    </row>
    <row r="2641" spans="1:4">
      <c r="A2641" s="130" t="s">
        <v>8303</v>
      </c>
      <c r="B2641" s="126" t="s">
        <v>8304</v>
      </c>
      <c r="C2641" s="127" t="s">
        <v>2081</v>
      </c>
      <c r="D2641" s="128">
        <v>2064.69</v>
      </c>
    </row>
    <row r="2642" spans="1:4">
      <c r="A2642" s="130" t="s">
        <v>8305</v>
      </c>
      <c r="B2642" s="126" t="s">
        <v>8306</v>
      </c>
      <c r="C2642" s="127" t="s">
        <v>2081</v>
      </c>
      <c r="D2642" s="128">
        <v>2149.1799999999998</v>
      </c>
    </row>
    <row r="2643" spans="1:4">
      <c r="A2643" s="130" t="s">
        <v>8307</v>
      </c>
      <c r="B2643" s="126" t="s">
        <v>8308</v>
      </c>
      <c r="C2643" s="127" t="s">
        <v>2081</v>
      </c>
      <c r="D2643" s="128">
        <v>1532.58</v>
      </c>
    </row>
    <row r="2644" spans="1:4">
      <c r="A2644" s="125" t="s">
        <v>8309</v>
      </c>
      <c r="B2644" s="126"/>
      <c r="C2644" s="127"/>
      <c r="D2644" s="128"/>
    </row>
    <row r="2645" spans="1:4">
      <c r="A2645" s="129" t="s">
        <v>8310</v>
      </c>
      <c r="B2645" s="126"/>
      <c r="C2645" s="127"/>
      <c r="D2645" s="128"/>
    </row>
    <row r="2646" spans="1:4">
      <c r="A2646" s="130" t="s">
        <v>8311</v>
      </c>
      <c r="B2646" s="126" t="s">
        <v>8312</v>
      </c>
      <c r="C2646" s="127" t="s">
        <v>2081</v>
      </c>
      <c r="D2646" s="128">
        <v>70.8</v>
      </c>
    </row>
    <row r="2647" spans="1:4">
      <c r="A2647" s="127" t="s">
        <v>8313</v>
      </c>
      <c r="B2647" s="126" t="s">
        <v>8314</v>
      </c>
      <c r="C2647" s="127" t="s">
        <v>2081</v>
      </c>
      <c r="D2647" s="128">
        <v>124.15</v>
      </c>
    </row>
    <row r="2648" spans="1:4">
      <c r="A2648" s="130" t="s">
        <v>8315</v>
      </c>
      <c r="B2648" s="126" t="s">
        <v>8316</v>
      </c>
      <c r="C2648" s="127" t="s">
        <v>2081</v>
      </c>
      <c r="D2648" s="128">
        <v>167.31</v>
      </c>
    </row>
    <row r="2649" spans="1:4">
      <c r="A2649" s="130" t="s">
        <v>8317</v>
      </c>
      <c r="B2649" s="126" t="s">
        <v>8318</v>
      </c>
      <c r="C2649" s="127" t="s">
        <v>2081</v>
      </c>
      <c r="D2649" s="128">
        <v>380.06</v>
      </c>
    </row>
    <row r="2650" spans="1:4">
      <c r="A2650" s="130" t="s">
        <v>8319</v>
      </c>
      <c r="B2650" s="126" t="s">
        <v>8320</v>
      </c>
      <c r="C2650" s="127" t="s">
        <v>2081</v>
      </c>
      <c r="D2650" s="128">
        <v>245.97</v>
      </c>
    </row>
    <row r="2651" spans="1:4">
      <c r="A2651" s="130" t="s">
        <v>8321</v>
      </c>
      <c r="B2651" s="126" t="s">
        <v>8322</v>
      </c>
      <c r="C2651" s="127" t="s">
        <v>2081</v>
      </c>
      <c r="D2651" s="128">
        <v>464.92</v>
      </c>
    </row>
    <row r="2652" spans="1:4">
      <c r="A2652" s="129" t="s">
        <v>8323</v>
      </c>
      <c r="B2652" s="126"/>
      <c r="C2652" s="127"/>
      <c r="D2652" s="128"/>
    </row>
    <row r="2653" spans="1:4">
      <c r="A2653" s="130" t="s">
        <v>8324</v>
      </c>
      <c r="B2653" s="126" t="s">
        <v>8325</v>
      </c>
      <c r="C2653" s="127" t="s">
        <v>2081</v>
      </c>
      <c r="D2653" s="128">
        <v>26.41</v>
      </c>
    </row>
    <row r="2654" spans="1:4">
      <c r="A2654" s="127" t="s">
        <v>8326</v>
      </c>
      <c r="B2654" s="126" t="s">
        <v>8327</v>
      </c>
      <c r="C2654" s="127" t="s">
        <v>2081</v>
      </c>
      <c r="D2654" s="128">
        <v>87.03</v>
      </c>
    </row>
    <row r="2655" spans="1:4">
      <c r="A2655" s="130" t="s">
        <v>8328</v>
      </c>
      <c r="B2655" s="126" t="s">
        <v>8329</v>
      </c>
      <c r="C2655" s="127" t="s">
        <v>2081</v>
      </c>
      <c r="D2655" s="128">
        <v>174.07</v>
      </c>
    </row>
    <row r="2656" spans="1:4">
      <c r="A2656" s="130" t="s">
        <v>8330</v>
      </c>
      <c r="B2656" s="126" t="s">
        <v>8331</v>
      </c>
      <c r="C2656" s="127" t="s">
        <v>2081</v>
      </c>
      <c r="D2656" s="128">
        <v>200.48</v>
      </c>
    </row>
    <row r="2657" spans="1:4">
      <c r="A2657" s="130" t="s">
        <v>8332</v>
      </c>
      <c r="B2657" s="126" t="s">
        <v>8333</v>
      </c>
      <c r="C2657" s="127" t="s">
        <v>2081</v>
      </c>
      <c r="D2657" s="128">
        <v>39.61</v>
      </c>
    </row>
    <row r="2658" spans="1:4">
      <c r="A2658" s="129" t="s">
        <v>8334</v>
      </c>
      <c r="B2658" s="126"/>
      <c r="C2658" s="127"/>
      <c r="D2658" s="128"/>
    </row>
    <row r="2659" spans="1:4">
      <c r="A2659" s="130" t="s">
        <v>8335</v>
      </c>
      <c r="B2659" s="126" t="s">
        <v>8336</v>
      </c>
      <c r="C2659" s="127" t="s">
        <v>2081</v>
      </c>
      <c r="D2659" s="128">
        <v>28.07</v>
      </c>
    </row>
    <row r="2660" spans="1:4">
      <c r="A2660" s="127" t="s">
        <v>8337</v>
      </c>
      <c r="B2660" s="126" t="s">
        <v>8338</v>
      </c>
      <c r="C2660" s="127" t="s">
        <v>2081</v>
      </c>
      <c r="D2660" s="128">
        <v>125.49</v>
      </c>
    </row>
    <row r="2661" spans="1:4">
      <c r="A2661" s="130" t="s">
        <v>8339</v>
      </c>
      <c r="B2661" s="126" t="s">
        <v>8340</v>
      </c>
      <c r="C2661" s="127" t="s">
        <v>2081</v>
      </c>
      <c r="D2661" s="128">
        <v>175.3</v>
      </c>
    </row>
    <row r="2662" spans="1:4">
      <c r="A2662" s="130" t="s">
        <v>8341</v>
      </c>
      <c r="B2662" s="126" t="s">
        <v>8342</v>
      </c>
      <c r="C2662" s="127" t="s">
        <v>2081</v>
      </c>
      <c r="D2662" s="128">
        <v>165.79</v>
      </c>
    </row>
    <row r="2663" spans="1:4">
      <c r="A2663" s="130" t="s">
        <v>8343</v>
      </c>
      <c r="B2663" s="126" t="s">
        <v>8344</v>
      </c>
      <c r="C2663" s="127" t="s">
        <v>2081</v>
      </c>
      <c r="D2663" s="128">
        <v>470.81</v>
      </c>
    </row>
    <row r="2664" spans="1:4">
      <c r="A2664" s="130" t="s">
        <v>8345</v>
      </c>
      <c r="B2664" s="126" t="s">
        <v>8346</v>
      </c>
      <c r="C2664" s="127" t="s">
        <v>2081</v>
      </c>
      <c r="D2664" s="128">
        <v>756.32</v>
      </c>
    </row>
    <row r="2665" spans="1:4">
      <c r="A2665" s="129" t="s">
        <v>8347</v>
      </c>
      <c r="B2665" s="126"/>
      <c r="C2665" s="127"/>
      <c r="D2665" s="128"/>
    </row>
    <row r="2666" spans="1:4">
      <c r="A2666" s="129" t="s">
        <v>8348</v>
      </c>
      <c r="B2666" s="126"/>
      <c r="C2666" s="127"/>
      <c r="D2666" s="128"/>
    </row>
    <row r="2667" spans="1:4">
      <c r="A2667" s="125" t="s">
        <v>8349</v>
      </c>
      <c r="B2667" s="126"/>
      <c r="C2667" s="127"/>
      <c r="D2667" s="128"/>
    </row>
    <row r="2668" spans="1:4">
      <c r="A2668" s="127" t="s">
        <v>8350</v>
      </c>
      <c r="B2668" s="126" t="s">
        <v>8351</v>
      </c>
      <c r="C2668" s="127" t="s">
        <v>2081</v>
      </c>
      <c r="D2668" s="128" t="s">
        <v>2123</v>
      </c>
    </row>
    <row r="2669" spans="1:4">
      <c r="A2669" s="129" t="s">
        <v>8352</v>
      </c>
      <c r="B2669" s="126"/>
      <c r="C2669" s="127"/>
      <c r="D2669" s="128"/>
    </row>
    <row r="2670" spans="1:4">
      <c r="A2670" s="125" t="s">
        <v>8353</v>
      </c>
      <c r="B2670" s="126"/>
      <c r="C2670" s="127"/>
      <c r="D2670" s="128"/>
    </row>
    <row r="2671" spans="1:4">
      <c r="A2671" s="130" t="s">
        <v>8354</v>
      </c>
      <c r="B2671" s="126" t="s">
        <v>8355</v>
      </c>
      <c r="C2671" s="127" t="s">
        <v>2081</v>
      </c>
      <c r="D2671" s="128">
        <v>13.2</v>
      </c>
    </row>
    <row r="2672" spans="1:4">
      <c r="A2672" s="127" t="s">
        <v>8356</v>
      </c>
      <c r="B2672" s="126" t="s">
        <v>8357</v>
      </c>
      <c r="C2672" s="127" t="s">
        <v>2081</v>
      </c>
      <c r="D2672" s="128">
        <v>13.82</v>
      </c>
    </row>
    <row r="2673" spans="1:4">
      <c r="A2673" s="127" t="s">
        <v>8358</v>
      </c>
      <c r="B2673" s="126" t="s">
        <v>8359</v>
      </c>
      <c r="C2673" s="127" t="s">
        <v>2081</v>
      </c>
      <c r="D2673" s="128">
        <v>56.03</v>
      </c>
    </row>
    <row r="2674" spans="1:4">
      <c r="A2674" s="130" t="s">
        <v>8360</v>
      </c>
      <c r="B2674" s="126" t="s">
        <v>8361</v>
      </c>
      <c r="C2674" s="127" t="s">
        <v>2081</v>
      </c>
      <c r="D2674" s="128">
        <v>79.25</v>
      </c>
    </row>
    <row r="2675" spans="1:4">
      <c r="A2675" s="130" t="s">
        <v>8362</v>
      </c>
      <c r="B2675" s="126" t="s">
        <v>8363</v>
      </c>
      <c r="C2675" s="127" t="s">
        <v>2081</v>
      </c>
      <c r="D2675" s="128">
        <v>82.96</v>
      </c>
    </row>
    <row r="2676" spans="1:4">
      <c r="A2676" s="129" t="s">
        <v>8364</v>
      </c>
      <c r="B2676" s="126"/>
      <c r="C2676" s="127"/>
      <c r="D2676" s="128"/>
    </row>
    <row r="2677" spans="1:4">
      <c r="A2677" s="130" t="s">
        <v>8365</v>
      </c>
      <c r="B2677" s="126" t="s">
        <v>8366</v>
      </c>
      <c r="C2677" s="127" t="s">
        <v>2081</v>
      </c>
      <c r="D2677" s="128">
        <v>105.64</v>
      </c>
    </row>
    <row r="2678" spans="1:4">
      <c r="A2678" s="130" t="s">
        <v>8367</v>
      </c>
      <c r="B2678" s="126" t="s">
        <v>8368</v>
      </c>
      <c r="C2678" s="127" t="s">
        <v>2081</v>
      </c>
      <c r="D2678" s="128">
        <v>52.82</v>
      </c>
    </row>
    <row r="2679" spans="1:4">
      <c r="A2679" s="127" t="s">
        <v>8369</v>
      </c>
      <c r="B2679" s="126" t="s">
        <v>8370</v>
      </c>
      <c r="C2679" s="127" t="s">
        <v>2081</v>
      </c>
      <c r="D2679" s="128">
        <v>694.39</v>
      </c>
    </row>
    <row r="2680" spans="1:4">
      <c r="A2680" s="130" t="s">
        <v>8371</v>
      </c>
      <c r="B2680" s="126" t="s">
        <v>8372</v>
      </c>
      <c r="C2680" s="127" t="s">
        <v>2081</v>
      </c>
      <c r="D2680" s="128">
        <v>1119.1300000000001</v>
      </c>
    </row>
    <row r="2681" spans="1:4">
      <c r="A2681" s="130" t="s">
        <v>8373</v>
      </c>
      <c r="B2681" s="126" t="s">
        <v>8374</v>
      </c>
      <c r="C2681" s="127" t="s">
        <v>2081</v>
      </c>
      <c r="D2681" s="128">
        <v>92.43</v>
      </c>
    </row>
    <row r="2682" spans="1:4">
      <c r="A2682" s="130" t="s">
        <v>8375</v>
      </c>
      <c r="B2682" s="126" t="s">
        <v>8376</v>
      </c>
      <c r="C2682" s="127" t="s">
        <v>2081</v>
      </c>
      <c r="D2682" s="128">
        <v>105.64</v>
      </c>
    </row>
    <row r="2683" spans="1:4">
      <c r="A2683" s="130" t="s">
        <v>8377</v>
      </c>
      <c r="B2683" s="126" t="s">
        <v>8378</v>
      </c>
      <c r="C2683" s="127" t="s">
        <v>2081</v>
      </c>
      <c r="D2683" s="128">
        <v>1395.53</v>
      </c>
    </row>
    <row r="2684" spans="1:4">
      <c r="A2684" s="129" t="s">
        <v>8379</v>
      </c>
      <c r="B2684" s="126"/>
      <c r="C2684" s="127"/>
      <c r="D2684" s="128"/>
    </row>
    <row r="2685" spans="1:4">
      <c r="A2685" s="130" t="s">
        <v>8380</v>
      </c>
      <c r="B2685" s="126" t="s">
        <v>8381</v>
      </c>
      <c r="C2685" s="127" t="s">
        <v>2081</v>
      </c>
      <c r="D2685" s="128">
        <v>105.64</v>
      </c>
    </row>
    <row r="2686" spans="1:4">
      <c r="A2686" s="129" t="s">
        <v>8382</v>
      </c>
      <c r="B2686" s="126"/>
      <c r="C2686" s="127"/>
      <c r="D2686" s="128"/>
    </row>
    <row r="2687" spans="1:4">
      <c r="A2687" s="127" t="s">
        <v>8383</v>
      </c>
      <c r="B2687" s="126" t="s">
        <v>8384</v>
      </c>
      <c r="C2687" s="127" t="s">
        <v>2081</v>
      </c>
      <c r="D2687" s="128">
        <v>79.23</v>
      </c>
    </row>
    <row r="2688" spans="1:4">
      <c r="A2688" s="130" t="s">
        <v>8385</v>
      </c>
      <c r="B2688" s="126" t="s">
        <v>8386</v>
      </c>
      <c r="C2688" s="127" t="s">
        <v>2081</v>
      </c>
      <c r="D2688" s="128">
        <v>105.64</v>
      </c>
    </row>
    <row r="2689" spans="1:4">
      <c r="A2689" s="125" t="s">
        <v>8387</v>
      </c>
      <c r="B2689" s="126"/>
      <c r="C2689" s="127"/>
      <c r="D2689" s="128"/>
    </row>
    <row r="2690" spans="1:4">
      <c r="A2690" s="130" t="s">
        <v>8388</v>
      </c>
      <c r="B2690" s="126" t="s">
        <v>8389</v>
      </c>
      <c r="C2690" s="127" t="s">
        <v>2081</v>
      </c>
      <c r="D2690" s="128">
        <v>7.03</v>
      </c>
    </row>
    <row r="2691" spans="1:4">
      <c r="A2691" s="130" t="s">
        <v>8390</v>
      </c>
      <c r="B2691" s="126" t="s">
        <v>8391</v>
      </c>
      <c r="C2691" s="127" t="s">
        <v>2081</v>
      </c>
      <c r="D2691" s="128">
        <v>4.09</v>
      </c>
    </row>
    <row r="2692" spans="1:4">
      <c r="A2692" s="127" t="s">
        <v>8392</v>
      </c>
      <c r="B2692" s="126" t="s">
        <v>8393</v>
      </c>
      <c r="C2692" s="127" t="s">
        <v>2081</v>
      </c>
      <c r="D2692" s="128">
        <v>8.94</v>
      </c>
    </row>
    <row r="2693" spans="1:4">
      <c r="A2693" s="130" t="s">
        <v>8394</v>
      </c>
      <c r="B2693" s="126" t="s">
        <v>8395</v>
      </c>
      <c r="C2693" s="127" t="s">
        <v>2081</v>
      </c>
      <c r="D2693" s="128">
        <v>4.2300000000000004</v>
      </c>
    </row>
    <row r="2694" spans="1:4">
      <c r="A2694" s="130" t="s">
        <v>8396</v>
      </c>
      <c r="B2694" s="126" t="s">
        <v>8397</v>
      </c>
      <c r="C2694" s="127" t="s">
        <v>2081</v>
      </c>
      <c r="D2694" s="128">
        <v>4.3899999999999997</v>
      </c>
    </row>
    <row r="2695" spans="1:4">
      <c r="A2695" s="129" t="s">
        <v>8398</v>
      </c>
      <c r="B2695" s="126"/>
      <c r="C2695" s="127"/>
      <c r="D2695" s="128"/>
    </row>
    <row r="2696" spans="1:4">
      <c r="A2696" s="130" t="s">
        <v>8399</v>
      </c>
      <c r="B2696" s="126" t="s">
        <v>8400</v>
      </c>
      <c r="C2696" s="127" t="s">
        <v>2081</v>
      </c>
      <c r="D2696" s="128">
        <v>35.42</v>
      </c>
    </row>
    <row r="2697" spans="1:4">
      <c r="A2697" s="130" t="s">
        <v>8401</v>
      </c>
      <c r="B2697" s="126" t="s">
        <v>8402</v>
      </c>
      <c r="C2697" s="127" t="s">
        <v>2081</v>
      </c>
      <c r="D2697" s="128">
        <v>2.25</v>
      </c>
    </row>
    <row r="2698" spans="1:4">
      <c r="A2698" s="127" t="s">
        <v>8403</v>
      </c>
      <c r="B2698" s="126" t="s">
        <v>8404</v>
      </c>
      <c r="C2698" s="127" t="s">
        <v>2081</v>
      </c>
      <c r="D2698" s="128">
        <v>4.75</v>
      </c>
    </row>
    <row r="2699" spans="1:4">
      <c r="A2699" s="130" t="s">
        <v>8405</v>
      </c>
      <c r="B2699" s="126" t="s">
        <v>8406</v>
      </c>
      <c r="C2699" s="127" t="s">
        <v>2081</v>
      </c>
      <c r="D2699" s="128">
        <v>3.67</v>
      </c>
    </row>
    <row r="2700" spans="1:4">
      <c r="A2700" s="130" t="s">
        <v>8407</v>
      </c>
      <c r="B2700" s="126" t="s">
        <v>8408</v>
      </c>
      <c r="C2700" s="127" t="s">
        <v>2081</v>
      </c>
      <c r="D2700" s="128">
        <v>10.85</v>
      </c>
    </row>
    <row r="2701" spans="1:4">
      <c r="A2701" s="130" t="s">
        <v>8409</v>
      </c>
      <c r="B2701" s="126" t="s">
        <v>8410</v>
      </c>
      <c r="C2701" s="127" t="s">
        <v>2081</v>
      </c>
      <c r="D2701" s="128">
        <v>25.52</v>
      </c>
    </row>
    <row r="2702" spans="1:4">
      <c r="A2702" s="130" t="s">
        <v>8411</v>
      </c>
      <c r="B2702" s="126" t="s">
        <v>8412</v>
      </c>
      <c r="C2702" s="127" t="s">
        <v>2081</v>
      </c>
      <c r="D2702" s="128">
        <v>9.93</v>
      </c>
    </row>
    <row r="2703" spans="1:4">
      <c r="A2703" s="130" t="s">
        <v>8413</v>
      </c>
      <c r="B2703" s="126" t="s">
        <v>8414</v>
      </c>
      <c r="C2703" s="127" t="s">
        <v>2081</v>
      </c>
      <c r="D2703" s="128">
        <v>7.25</v>
      </c>
    </row>
    <row r="2704" spans="1:4">
      <c r="A2704" s="130" t="s">
        <v>8415</v>
      </c>
      <c r="B2704" s="126" t="s">
        <v>8416</v>
      </c>
      <c r="C2704" s="127" t="s">
        <v>2081</v>
      </c>
      <c r="D2704" s="128">
        <v>7.42</v>
      </c>
    </row>
    <row r="2705" spans="1:4">
      <c r="A2705" s="130" t="s">
        <v>8417</v>
      </c>
      <c r="B2705" s="126" t="s">
        <v>8418</v>
      </c>
      <c r="C2705" s="127" t="s">
        <v>2081</v>
      </c>
      <c r="D2705" s="128">
        <v>5.71</v>
      </c>
    </row>
    <row r="2706" spans="1:4">
      <c r="A2706" s="130" t="s">
        <v>8419</v>
      </c>
      <c r="B2706" s="126" t="s">
        <v>8420</v>
      </c>
      <c r="C2706" s="127" t="s">
        <v>2081</v>
      </c>
      <c r="D2706" s="128">
        <v>6.89</v>
      </c>
    </row>
    <row r="2707" spans="1:4">
      <c r="A2707" s="130" t="s">
        <v>8421</v>
      </c>
      <c r="B2707" s="126" t="s">
        <v>8422</v>
      </c>
      <c r="C2707" s="127" t="s">
        <v>2081</v>
      </c>
      <c r="D2707" s="128">
        <v>9.77</v>
      </c>
    </row>
    <row r="2708" spans="1:4">
      <c r="A2708" s="130" t="s">
        <v>8423</v>
      </c>
      <c r="B2708" s="126" t="s">
        <v>8424</v>
      </c>
      <c r="C2708" s="127" t="s">
        <v>2081</v>
      </c>
      <c r="D2708" s="128">
        <v>10.15</v>
      </c>
    </row>
    <row r="2709" spans="1:4">
      <c r="A2709" s="130" t="s">
        <v>8425</v>
      </c>
      <c r="B2709" s="126" t="s">
        <v>8426</v>
      </c>
      <c r="C2709" s="127" t="s">
        <v>2081</v>
      </c>
      <c r="D2709" s="128">
        <v>7.64</v>
      </c>
    </row>
    <row r="2710" spans="1:4">
      <c r="A2710" s="130" t="s">
        <v>8427</v>
      </c>
      <c r="B2710" s="126" t="s">
        <v>8428</v>
      </c>
      <c r="C2710" s="127" t="s">
        <v>2081</v>
      </c>
      <c r="D2710" s="128">
        <v>7.4</v>
      </c>
    </row>
    <row r="2711" spans="1:4">
      <c r="A2711" s="130" t="s">
        <v>8429</v>
      </c>
      <c r="B2711" s="126" t="s">
        <v>8430</v>
      </c>
      <c r="C2711" s="127" t="s">
        <v>2081</v>
      </c>
      <c r="D2711" s="128">
        <v>7.24</v>
      </c>
    </row>
    <row r="2712" spans="1:4">
      <c r="A2712" s="130" t="s">
        <v>8431</v>
      </c>
      <c r="B2712" s="126" t="s">
        <v>8432</v>
      </c>
      <c r="C2712" s="127" t="s">
        <v>2081</v>
      </c>
      <c r="D2712" s="128">
        <v>11.17</v>
      </c>
    </row>
    <row r="2713" spans="1:4">
      <c r="A2713" s="130" t="s">
        <v>8433</v>
      </c>
      <c r="B2713" s="126" t="s">
        <v>8434</v>
      </c>
      <c r="C2713" s="127" t="s">
        <v>2081</v>
      </c>
      <c r="D2713" s="128">
        <v>11.11</v>
      </c>
    </row>
    <row r="2714" spans="1:4">
      <c r="A2714" s="130" t="s">
        <v>8435</v>
      </c>
      <c r="B2714" s="126" t="s">
        <v>8436</v>
      </c>
      <c r="C2714" s="127" t="s">
        <v>2081</v>
      </c>
      <c r="D2714" s="128">
        <v>14.22</v>
      </c>
    </row>
    <row r="2715" spans="1:4">
      <c r="A2715" s="130" t="s">
        <v>8437</v>
      </c>
      <c r="B2715" s="126" t="s">
        <v>8438</v>
      </c>
      <c r="C2715" s="127" t="s">
        <v>2081</v>
      </c>
      <c r="D2715" s="128">
        <v>11.14</v>
      </c>
    </row>
    <row r="2716" spans="1:4">
      <c r="A2716" s="130" t="s">
        <v>8439</v>
      </c>
      <c r="B2716" s="126" t="s">
        <v>8440</v>
      </c>
      <c r="C2716" s="127" t="s">
        <v>2081</v>
      </c>
      <c r="D2716" s="128">
        <v>15.7</v>
      </c>
    </row>
    <row r="2717" spans="1:4">
      <c r="A2717" s="130" t="s">
        <v>8441</v>
      </c>
      <c r="B2717" s="126" t="s">
        <v>8442</v>
      </c>
      <c r="C2717" s="127" t="s">
        <v>2081</v>
      </c>
      <c r="D2717" s="128">
        <v>84.3</v>
      </c>
    </row>
    <row r="2718" spans="1:4">
      <c r="A2718" s="130" t="s">
        <v>8443</v>
      </c>
      <c r="B2718" s="126" t="s">
        <v>8444</v>
      </c>
      <c r="C2718" s="127" t="s">
        <v>2081</v>
      </c>
      <c r="D2718" s="128">
        <v>89.9</v>
      </c>
    </row>
    <row r="2719" spans="1:4">
      <c r="A2719" s="130" t="s">
        <v>8445</v>
      </c>
      <c r="B2719" s="126" t="s">
        <v>8446</v>
      </c>
      <c r="C2719" s="127" t="s">
        <v>2081</v>
      </c>
      <c r="D2719" s="128">
        <v>388</v>
      </c>
    </row>
    <row r="2720" spans="1:4">
      <c r="A2720" s="130" t="s">
        <v>8447</v>
      </c>
      <c r="B2720" s="126" t="s">
        <v>8448</v>
      </c>
      <c r="C2720" s="127" t="s">
        <v>2081</v>
      </c>
      <c r="D2720" s="128">
        <v>3.97</v>
      </c>
    </row>
    <row r="2721" spans="1:4">
      <c r="A2721" s="130" t="s">
        <v>8449</v>
      </c>
      <c r="B2721" s="126" t="s">
        <v>8450</v>
      </c>
      <c r="C2721" s="127" t="s">
        <v>2081</v>
      </c>
      <c r="D2721" s="128">
        <v>6.84</v>
      </c>
    </row>
    <row r="2722" spans="1:4">
      <c r="A2722" s="130" t="s">
        <v>8451</v>
      </c>
      <c r="B2722" s="126" t="s">
        <v>8452</v>
      </c>
      <c r="C2722" s="127" t="s">
        <v>2081</v>
      </c>
      <c r="D2722" s="128">
        <v>49.77</v>
      </c>
    </row>
    <row r="2723" spans="1:4">
      <c r="A2723" s="129" t="s">
        <v>8453</v>
      </c>
      <c r="B2723" s="126"/>
      <c r="C2723" s="127"/>
      <c r="D2723" s="128"/>
    </row>
    <row r="2724" spans="1:4">
      <c r="A2724" s="130" t="s">
        <v>8454</v>
      </c>
      <c r="B2724" s="126" t="s">
        <v>8455</v>
      </c>
      <c r="C2724" s="127" t="s">
        <v>2081</v>
      </c>
      <c r="D2724" s="128">
        <v>6.06</v>
      </c>
    </row>
    <row r="2725" spans="1:4">
      <c r="A2725" s="130" t="s">
        <v>8456</v>
      </c>
      <c r="B2725" s="126" t="s">
        <v>8457</v>
      </c>
      <c r="C2725" s="127" t="s">
        <v>2081</v>
      </c>
      <c r="D2725" s="128">
        <v>3.94</v>
      </c>
    </row>
    <row r="2726" spans="1:4">
      <c r="A2726" s="127" t="s">
        <v>8458</v>
      </c>
      <c r="B2726" s="126" t="s">
        <v>8459</v>
      </c>
      <c r="C2726" s="127" t="s">
        <v>2081</v>
      </c>
      <c r="D2726" s="128">
        <v>5.0999999999999996</v>
      </c>
    </row>
    <row r="2727" spans="1:4">
      <c r="A2727" s="130" t="s">
        <v>8460</v>
      </c>
      <c r="B2727" s="126" t="s">
        <v>8461</v>
      </c>
      <c r="C2727" s="127" t="s">
        <v>2081</v>
      </c>
      <c r="D2727" s="128">
        <v>17.8</v>
      </c>
    </row>
    <row r="2728" spans="1:4">
      <c r="A2728" s="130" t="s">
        <v>8462</v>
      </c>
      <c r="B2728" s="126" t="s">
        <v>8463</v>
      </c>
      <c r="C2728" s="127" t="s">
        <v>2081</v>
      </c>
      <c r="D2728" s="128">
        <v>40.700000000000003</v>
      </c>
    </row>
    <row r="2729" spans="1:4">
      <c r="A2729" s="130" t="s">
        <v>8464</v>
      </c>
      <c r="B2729" s="126" t="s">
        <v>8465</v>
      </c>
      <c r="C2729" s="127" t="s">
        <v>2081</v>
      </c>
      <c r="D2729" s="128">
        <v>85.8</v>
      </c>
    </row>
    <row r="2730" spans="1:4">
      <c r="A2730" s="130" t="s">
        <v>8466</v>
      </c>
      <c r="B2730" s="126" t="s">
        <v>8467</v>
      </c>
      <c r="C2730" s="127" t="s">
        <v>2081</v>
      </c>
      <c r="D2730" s="128">
        <v>17.8</v>
      </c>
    </row>
    <row r="2731" spans="1:4">
      <c r="A2731" s="129" t="s">
        <v>8468</v>
      </c>
      <c r="B2731" s="126"/>
      <c r="C2731" s="127"/>
      <c r="D2731" s="128"/>
    </row>
    <row r="2732" spans="1:4">
      <c r="A2732" s="130" t="s">
        <v>8469</v>
      </c>
      <c r="B2732" s="126" t="s">
        <v>8470</v>
      </c>
      <c r="C2732" s="127" t="s">
        <v>2081</v>
      </c>
      <c r="D2732" s="128">
        <v>5.46</v>
      </c>
    </row>
    <row r="2733" spans="1:4">
      <c r="A2733" s="130" t="s">
        <v>8471</v>
      </c>
      <c r="B2733" s="126" t="s">
        <v>8472</v>
      </c>
      <c r="C2733" s="127" t="s">
        <v>2081</v>
      </c>
      <c r="D2733" s="128">
        <v>7.15</v>
      </c>
    </row>
    <row r="2734" spans="1:4">
      <c r="A2734" s="125" t="s">
        <v>8473</v>
      </c>
      <c r="B2734" s="126"/>
      <c r="C2734" s="127"/>
      <c r="D2734" s="128"/>
    </row>
    <row r="2735" spans="1:4">
      <c r="A2735" s="129" t="s">
        <v>8474</v>
      </c>
      <c r="B2735" s="126"/>
      <c r="C2735" s="127"/>
      <c r="D2735" s="128"/>
    </row>
    <row r="2736" spans="1:4">
      <c r="A2736" s="130" t="s">
        <v>8475</v>
      </c>
      <c r="B2736" s="126" t="s">
        <v>8476</v>
      </c>
      <c r="C2736" s="127" t="s">
        <v>2081</v>
      </c>
      <c r="D2736" s="128">
        <v>26.41</v>
      </c>
    </row>
    <row r="2737" spans="1:4">
      <c r="A2737" s="127" t="s">
        <v>8477</v>
      </c>
      <c r="B2737" s="126" t="s">
        <v>8478</v>
      </c>
      <c r="C2737" s="127" t="s">
        <v>2081</v>
      </c>
      <c r="D2737" s="128">
        <v>39.61</v>
      </c>
    </row>
    <row r="2738" spans="1:4">
      <c r="A2738" s="127" t="s">
        <v>8479</v>
      </c>
      <c r="B2738" s="126" t="s">
        <v>8480</v>
      </c>
      <c r="C2738" s="127" t="s">
        <v>2081</v>
      </c>
      <c r="D2738" s="128">
        <v>7.66</v>
      </c>
    </row>
    <row r="2739" spans="1:4">
      <c r="A2739" s="130" t="s">
        <v>8481</v>
      </c>
      <c r="B2739" s="126" t="s">
        <v>8482</v>
      </c>
      <c r="C2739" s="127" t="s">
        <v>2081</v>
      </c>
      <c r="D2739" s="128">
        <v>66.02</v>
      </c>
    </row>
    <row r="2740" spans="1:4">
      <c r="A2740" s="130" t="s">
        <v>8483</v>
      </c>
      <c r="B2740" s="126" t="s">
        <v>8484</v>
      </c>
      <c r="C2740" s="127" t="s">
        <v>2081</v>
      </c>
      <c r="D2740" s="128">
        <v>79.23</v>
      </c>
    </row>
    <row r="2741" spans="1:4">
      <c r="A2741" s="130" t="s">
        <v>8485</v>
      </c>
      <c r="B2741" s="126" t="s">
        <v>8486</v>
      </c>
      <c r="C2741" s="127" t="s">
        <v>2081</v>
      </c>
      <c r="D2741" s="128">
        <v>85.83</v>
      </c>
    </row>
    <row r="2742" spans="1:4">
      <c r="A2742" s="130" t="s">
        <v>8487</v>
      </c>
      <c r="B2742" s="126" t="s">
        <v>8488</v>
      </c>
      <c r="C2742" s="127" t="s">
        <v>2081</v>
      </c>
      <c r="D2742" s="128">
        <v>132.05000000000001</v>
      </c>
    </row>
    <row r="2743" spans="1:4">
      <c r="A2743" s="129" t="s">
        <v>8489</v>
      </c>
      <c r="B2743" s="126"/>
      <c r="C2743" s="127"/>
      <c r="D2743" s="128"/>
    </row>
    <row r="2744" spans="1:4">
      <c r="A2744" s="130" t="s">
        <v>8490</v>
      </c>
      <c r="B2744" s="126" t="s">
        <v>8491</v>
      </c>
      <c r="C2744" s="127" t="s">
        <v>2081</v>
      </c>
      <c r="D2744" s="128">
        <v>83.19</v>
      </c>
    </row>
    <row r="2745" spans="1:4">
      <c r="A2745" s="130" t="s">
        <v>8492</v>
      </c>
      <c r="B2745" s="126" t="s">
        <v>8493</v>
      </c>
      <c r="C2745" s="127" t="s">
        <v>2081</v>
      </c>
      <c r="D2745" s="128">
        <v>105.64</v>
      </c>
    </row>
    <row r="2746" spans="1:4">
      <c r="A2746" s="127" t="s">
        <v>8494</v>
      </c>
      <c r="B2746" s="126" t="s">
        <v>8495</v>
      </c>
      <c r="C2746" s="127" t="s">
        <v>2081</v>
      </c>
      <c r="D2746" s="128">
        <v>92.43</v>
      </c>
    </row>
    <row r="2747" spans="1:4">
      <c r="A2747" s="130" t="s">
        <v>8496</v>
      </c>
      <c r="B2747" s="126" t="s">
        <v>8497</v>
      </c>
      <c r="C2747" s="127" t="s">
        <v>2081</v>
      </c>
      <c r="D2747" s="128">
        <v>158.46</v>
      </c>
    </row>
    <row r="2748" spans="1:4">
      <c r="A2748" s="130" t="s">
        <v>8498</v>
      </c>
      <c r="B2748" s="126" t="s">
        <v>8499</v>
      </c>
      <c r="C2748" s="127" t="s">
        <v>2081</v>
      </c>
      <c r="D2748" s="128">
        <v>132.05000000000001</v>
      </c>
    </row>
    <row r="2749" spans="1:4">
      <c r="A2749" s="129" t="s">
        <v>8500</v>
      </c>
      <c r="B2749" s="126"/>
      <c r="C2749" s="127"/>
      <c r="D2749" s="128"/>
    </row>
    <row r="2750" spans="1:4">
      <c r="A2750" s="130" t="s">
        <v>8501</v>
      </c>
      <c r="B2750" s="126" t="s">
        <v>8502</v>
      </c>
      <c r="C2750" s="127" t="s">
        <v>2081</v>
      </c>
      <c r="D2750" s="128">
        <v>3.34</v>
      </c>
    </row>
    <row r="2751" spans="1:4">
      <c r="A2751" s="130" t="s">
        <v>8503</v>
      </c>
      <c r="B2751" s="126" t="s">
        <v>8504</v>
      </c>
      <c r="C2751" s="127" t="s">
        <v>2081</v>
      </c>
      <c r="D2751" s="128">
        <v>16.34</v>
      </c>
    </row>
    <row r="2752" spans="1:4">
      <c r="A2752" s="125" t="s">
        <v>8505</v>
      </c>
      <c r="B2752" s="126"/>
      <c r="C2752" s="127"/>
      <c r="D2752" s="128"/>
    </row>
    <row r="2753" spans="1:4">
      <c r="A2753" s="130" t="s">
        <v>8506</v>
      </c>
      <c r="B2753" s="126" t="s">
        <v>8507</v>
      </c>
      <c r="C2753" s="127" t="s">
        <v>2081</v>
      </c>
      <c r="D2753" s="128">
        <v>198.39</v>
      </c>
    </row>
    <row r="2754" spans="1:4">
      <c r="A2754" s="129" t="s">
        <v>8508</v>
      </c>
      <c r="B2754" s="126"/>
      <c r="C2754" s="127"/>
      <c r="D2754" s="128"/>
    </row>
    <row r="2755" spans="1:4">
      <c r="A2755" s="127" t="s">
        <v>8509</v>
      </c>
      <c r="B2755" s="126" t="s">
        <v>8510</v>
      </c>
      <c r="C2755" s="127" t="s">
        <v>2115</v>
      </c>
      <c r="D2755" s="128">
        <v>47.77</v>
      </c>
    </row>
    <row r="2756" spans="1:4">
      <c r="A2756" s="130" t="s">
        <v>8511</v>
      </c>
      <c r="B2756" s="126" t="s">
        <v>8512</v>
      </c>
      <c r="C2756" s="127" t="s">
        <v>2115</v>
      </c>
      <c r="D2756" s="128">
        <v>48.93</v>
      </c>
    </row>
    <row r="2757" spans="1:4">
      <c r="A2757" s="127" t="s">
        <v>8513</v>
      </c>
      <c r="B2757" s="126" t="s">
        <v>8514</v>
      </c>
      <c r="C2757" s="127" t="s">
        <v>2115</v>
      </c>
      <c r="D2757" s="128">
        <v>46.14</v>
      </c>
    </row>
    <row r="2758" spans="1:4">
      <c r="A2758" s="129" t="s">
        <v>8515</v>
      </c>
      <c r="B2758" s="126"/>
      <c r="C2758" s="127"/>
      <c r="D2758" s="128"/>
    </row>
    <row r="2759" spans="1:4">
      <c r="A2759" s="130" t="s">
        <v>8516</v>
      </c>
      <c r="B2759" s="126" t="s">
        <v>8517</v>
      </c>
      <c r="C2759" s="127" t="s">
        <v>42</v>
      </c>
      <c r="D2759" s="128">
        <v>0.81</v>
      </c>
    </row>
    <row r="2760" spans="1:4">
      <c r="A2760" s="130" t="s">
        <v>8518</v>
      </c>
      <c r="B2760" s="126" t="s">
        <v>8519</v>
      </c>
      <c r="C2760" s="127" t="s">
        <v>42</v>
      </c>
      <c r="D2760" s="128">
        <v>1.81</v>
      </c>
    </row>
    <row r="2761" spans="1:4">
      <c r="A2761" s="127" t="s">
        <v>8520</v>
      </c>
      <c r="B2761" s="126" t="s">
        <v>8521</v>
      </c>
      <c r="C2761" s="127" t="s">
        <v>42</v>
      </c>
      <c r="D2761" s="128">
        <v>3.3</v>
      </c>
    </row>
    <row r="2762" spans="1:4">
      <c r="A2762" s="130" t="s">
        <v>8522</v>
      </c>
      <c r="B2762" s="126" t="s">
        <v>8523</v>
      </c>
      <c r="C2762" s="127" t="s">
        <v>42</v>
      </c>
      <c r="D2762" s="128">
        <v>13.69</v>
      </c>
    </row>
    <row r="2763" spans="1:4">
      <c r="A2763" s="130" t="s">
        <v>8524</v>
      </c>
      <c r="B2763" s="126" t="s">
        <v>8525</v>
      </c>
      <c r="C2763" s="127" t="s">
        <v>42</v>
      </c>
      <c r="D2763" s="128">
        <v>4.46</v>
      </c>
    </row>
    <row r="2764" spans="1:4">
      <c r="A2764" s="130" t="s">
        <v>8526</v>
      </c>
      <c r="B2764" s="126" t="s">
        <v>8527</v>
      </c>
      <c r="C2764" s="127" t="s">
        <v>42</v>
      </c>
      <c r="D2764" s="128">
        <v>6.26</v>
      </c>
    </row>
    <row r="2765" spans="1:4">
      <c r="A2765" s="130" t="s">
        <v>8528</v>
      </c>
      <c r="B2765" s="126" t="s">
        <v>8529</v>
      </c>
      <c r="C2765" s="127" t="s">
        <v>42</v>
      </c>
      <c r="D2765" s="128">
        <v>8.8000000000000007</v>
      </c>
    </row>
    <row r="2766" spans="1:4">
      <c r="A2766" s="130" t="s">
        <v>8530</v>
      </c>
      <c r="B2766" s="126" t="s">
        <v>8531</v>
      </c>
      <c r="C2766" s="127" t="s">
        <v>42</v>
      </c>
      <c r="D2766" s="128">
        <v>8.01</v>
      </c>
    </row>
    <row r="2767" spans="1:4">
      <c r="A2767" s="130" t="s">
        <v>8532</v>
      </c>
      <c r="B2767" s="126" t="s">
        <v>8533</v>
      </c>
      <c r="C2767" s="127" t="s">
        <v>42</v>
      </c>
      <c r="D2767" s="128">
        <v>13.68</v>
      </c>
    </row>
    <row r="2768" spans="1:4">
      <c r="A2768" s="130" t="s">
        <v>8534</v>
      </c>
      <c r="B2768" s="126" t="s">
        <v>8535</v>
      </c>
      <c r="C2768" s="127" t="s">
        <v>42</v>
      </c>
      <c r="D2768" s="128">
        <v>9.93</v>
      </c>
    </row>
    <row r="2769" spans="1:4">
      <c r="A2769" s="130" t="s">
        <v>8536</v>
      </c>
      <c r="B2769" s="126" t="s">
        <v>8537</v>
      </c>
      <c r="C2769" s="127" t="s">
        <v>42</v>
      </c>
      <c r="D2769" s="128">
        <v>13.99</v>
      </c>
    </row>
    <row r="2770" spans="1:4">
      <c r="A2770" s="130" t="s">
        <v>8538</v>
      </c>
      <c r="B2770" s="126" t="s">
        <v>8539</v>
      </c>
      <c r="C2770" s="127" t="s">
        <v>42</v>
      </c>
      <c r="D2770" s="128">
        <v>25.16</v>
      </c>
    </row>
    <row r="2771" spans="1:4">
      <c r="A2771" s="130" t="s">
        <v>8540</v>
      </c>
      <c r="B2771" s="126" t="s">
        <v>8541</v>
      </c>
      <c r="C2771" s="127" t="s">
        <v>42</v>
      </c>
      <c r="D2771" s="128">
        <v>6.27</v>
      </c>
    </row>
    <row r="2772" spans="1:4">
      <c r="A2772" s="130" t="s">
        <v>8542</v>
      </c>
      <c r="B2772" s="126" t="s">
        <v>8543</v>
      </c>
      <c r="C2772" s="127" t="s">
        <v>42</v>
      </c>
      <c r="D2772" s="128">
        <v>33.299999999999997</v>
      </c>
    </row>
    <row r="2773" spans="1:4">
      <c r="A2773" s="129" t="s">
        <v>8544</v>
      </c>
      <c r="B2773" s="126"/>
      <c r="C2773" s="127"/>
      <c r="D2773" s="128"/>
    </row>
    <row r="2774" spans="1:4">
      <c r="A2774" s="130" t="s">
        <v>8545</v>
      </c>
      <c r="B2774" s="126" t="s">
        <v>8546</v>
      </c>
      <c r="C2774" s="127" t="s">
        <v>42</v>
      </c>
      <c r="D2774" s="128">
        <v>3.43</v>
      </c>
    </row>
    <row r="2775" spans="1:4">
      <c r="A2775" s="130" t="s">
        <v>8547</v>
      </c>
      <c r="B2775" s="126" t="s">
        <v>8548</v>
      </c>
      <c r="C2775" s="127" t="s">
        <v>42</v>
      </c>
      <c r="D2775" s="128">
        <v>9.6999999999999993</v>
      </c>
    </row>
    <row r="2776" spans="1:4">
      <c r="A2776" s="127" t="s">
        <v>8549</v>
      </c>
      <c r="B2776" s="126" t="s">
        <v>8550</v>
      </c>
      <c r="C2776" s="127" t="s">
        <v>42</v>
      </c>
      <c r="D2776" s="128">
        <v>4.67</v>
      </c>
    </row>
    <row r="2777" spans="1:4">
      <c r="A2777" s="130" t="s">
        <v>8551</v>
      </c>
      <c r="B2777" s="126" t="s">
        <v>8552</v>
      </c>
      <c r="C2777" s="127" t="s">
        <v>42</v>
      </c>
      <c r="D2777" s="128">
        <v>6.75</v>
      </c>
    </row>
    <row r="2778" spans="1:4">
      <c r="A2778" s="130" t="s">
        <v>8553</v>
      </c>
      <c r="B2778" s="126" t="s">
        <v>8554</v>
      </c>
      <c r="C2778" s="127" t="s">
        <v>42</v>
      </c>
      <c r="D2778" s="128">
        <v>9.65</v>
      </c>
    </row>
    <row r="2779" spans="1:4">
      <c r="A2779" s="130" t="s">
        <v>8555</v>
      </c>
      <c r="B2779" s="126" t="s">
        <v>8556</v>
      </c>
      <c r="C2779" s="127" t="s">
        <v>42</v>
      </c>
      <c r="D2779" s="128">
        <v>10.55</v>
      </c>
    </row>
    <row r="2780" spans="1:4">
      <c r="A2780" s="130" t="s">
        <v>8557</v>
      </c>
      <c r="B2780" s="126" t="s">
        <v>8558</v>
      </c>
      <c r="C2780" s="127" t="s">
        <v>42</v>
      </c>
      <c r="D2780" s="128">
        <v>25.79</v>
      </c>
    </row>
    <row r="2781" spans="1:4">
      <c r="A2781" s="130" t="s">
        <v>8559</v>
      </c>
      <c r="B2781" s="126" t="s">
        <v>8560</v>
      </c>
      <c r="C2781" s="127" t="s">
        <v>42</v>
      </c>
      <c r="D2781" s="128">
        <v>14.71</v>
      </c>
    </row>
    <row r="2782" spans="1:4">
      <c r="A2782" s="130" t="s">
        <v>8561</v>
      </c>
      <c r="B2782" s="126" t="s">
        <v>8562</v>
      </c>
      <c r="C2782" s="127" t="s">
        <v>42</v>
      </c>
      <c r="D2782" s="128">
        <v>14.79</v>
      </c>
    </row>
    <row r="2783" spans="1:4">
      <c r="A2783" s="130" t="s">
        <v>8563</v>
      </c>
      <c r="B2783" s="126" t="s">
        <v>8564</v>
      </c>
      <c r="C2783" s="127" t="s">
        <v>42</v>
      </c>
      <c r="D2783" s="128">
        <v>19.920000000000002</v>
      </c>
    </row>
    <row r="2784" spans="1:4">
      <c r="A2784" s="130" t="s">
        <v>8565</v>
      </c>
      <c r="B2784" s="126" t="s">
        <v>8566</v>
      </c>
      <c r="C2784" s="127" t="s">
        <v>42</v>
      </c>
      <c r="D2784" s="128">
        <v>19.920000000000002</v>
      </c>
    </row>
    <row r="2785" spans="1:4">
      <c r="A2785" s="130" t="s">
        <v>8567</v>
      </c>
      <c r="B2785" s="126" t="s">
        <v>8568</v>
      </c>
      <c r="C2785" s="127" t="s">
        <v>42</v>
      </c>
      <c r="D2785" s="128">
        <v>129.07</v>
      </c>
    </row>
    <row r="2786" spans="1:4">
      <c r="A2786" s="130" t="s">
        <v>8569</v>
      </c>
      <c r="B2786" s="126" t="s">
        <v>8570</v>
      </c>
      <c r="C2786" s="127" t="s">
        <v>42</v>
      </c>
      <c r="D2786" s="128">
        <v>30.73</v>
      </c>
    </row>
    <row r="2787" spans="1:4">
      <c r="A2787" s="129" t="s">
        <v>8571</v>
      </c>
      <c r="B2787" s="126"/>
      <c r="C2787" s="127"/>
      <c r="D2787" s="128"/>
    </row>
    <row r="2788" spans="1:4">
      <c r="A2788" s="130" t="s">
        <v>8572</v>
      </c>
      <c r="B2788" s="126" t="s">
        <v>8573</v>
      </c>
      <c r="C2788" s="127" t="s">
        <v>42</v>
      </c>
      <c r="D2788" s="128">
        <v>2.5499999999999998</v>
      </c>
    </row>
    <row r="2789" spans="1:4">
      <c r="A2789" s="130" t="s">
        <v>8574</v>
      </c>
      <c r="B2789" s="126" t="s">
        <v>8575</v>
      </c>
      <c r="C2789" s="127" t="s">
        <v>42</v>
      </c>
      <c r="D2789" s="128">
        <v>3.01</v>
      </c>
    </row>
    <row r="2790" spans="1:4">
      <c r="A2790" s="127" t="s">
        <v>8576</v>
      </c>
      <c r="B2790" s="126" t="s">
        <v>8577</v>
      </c>
      <c r="C2790" s="127" t="s">
        <v>42</v>
      </c>
      <c r="D2790" s="128">
        <v>1.72</v>
      </c>
    </row>
    <row r="2791" spans="1:4">
      <c r="A2791" s="130" t="s">
        <v>8578</v>
      </c>
      <c r="B2791" s="126" t="s">
        <v>8579</v>
      </c>
      <c r="C2791" s="127" t="s">
        <v>42</v>
      </c>
      <c r="D2791" s="128">
        <v>8.3800000000000008</v>
      </c>
    </row>
    <row r="2792" spans="1:4">
      <c r="A2792" s="130" t="s">
        <v>8580</v>
      </c>
      <c r="B2792" s="126" t="s">
        <v>8581</v>
      </c>
      <c r="C2792" s="127" t="s">
        <v>42</v>
      </c>
      <c r="D2792" s="128">
        <v>6.99</v>
      </c>
    </row>
    <row r="2793" spans="1:4">
      <c r="A2793" s="130" t="s">
        <v>8582</v>
      </c>
      <c r="B2793" s="126" t="s">
        <v>8583</v>
      </c>
      <c r="C2793" s="127" t="s">
        <v>42</v>
      </c>
      <c r="D2793" s="128">
        <v>4.7699999999999996</v>
      </c>
    </row>
    <row r="2794" spans="1:4">
      <c r="A2794" s="130" t="s">
        <v>8584</v>
      </c>
      <c r="B2794" s="126" t="s">
        <v>8585</v>
      </c>
      <c r="C2794" s="127" t="s">
        <v>42</v>
      </c>
      <c r="D2794" s="128">
        <v>4.03</v>
      </c>
    </row>
    <row r="2795" spans="1:4">
      <c r="A2795" s="130" t="s">
        <v>8586</v>
      </c>
      <c r="B2795" s="126" t="s">
        <v>8587</v>
      </c>
      <c r="C2795" s="127" t="s">
        <v>42</v>
      </c>
      <c r="D2795" s="128">
        <v>3.18</v>
      </c>
    </row>
    <row r="2796" spans="1:4">
      <c r="A2796" s="130" t="s">
        <v>8588</v>
      </c>
      <c r="B2796" s="126" t="s">
        <v>8589</v>
      </c>
      <c r="C2796" s="127" t="s">
        <v>42</v>
      </c>
      <c r="D2796" s="128">
        <v>4.83</v>
      </c>
    </row>
    <row r="2797" spans="1:4">
      <c r="A2797" s="129" t="s">
        <v>8590</v>
      </c>
      <c r="B2797" s="126"/>
      <c r="C2797" s="127"/>
      <c r="D2797" s="128"/>
    </row>
    <row r="2798" spans="1:4">
      <c r="A2798" s="130" t="s">
        <v>8591</v>
      </c>
      <c r="B2798" s="126" t="s">
        <v>8592</v>
      </c>
      <c r="C2798" s="127" t="s">
        <v>42</v>
      </c>
      <c r="D2798" s="128">
        <v>6.57</v>
      </c>
    </row>
    <row r="2799" spans="1:4">
      <c r="A2799" s="130" t="s">
        <v>8593</v>
      </c>
      <c r="B2799" s="126" t="s">
        <v>8594</v>
      </c>
      <c r="C2799" s="127" t="s">
        <v>42</v>
      </c>
      <c r="D2799" s="128">
        <v>8.6300000000000008</v>
      </c>
    </row>
    <row r="2800" spans="1:4">
      <c r="A2800" s="125" t="s">
        <v>8595</v>
      </c>
      <c r="B2800" s="126"/>
      <c r="C2800" s="127"/>
      <c r="D2800" s="128"/>
    </row>
    <row r="2801" spans="1:4">
      <c r="A2801" s="130" t="s">
        <v>8596</v>
      </c>
      <c r="B2801" s="126" t="s">
        <v>8597</v>
      </c>
      <c r="C2801" s="127" t="s">
        <v>42</v>
      </c>
      <c r="D2801" s="128">
        <v>1.82</v>
      </c>
    </row>
    <row r="2802" spans="1:4">
      <c r="A2802" s="130" t="s">
        <v>8598</v>
      </c>
      <c r="B2802" s="126" t="s">
        <v>8599</v>
      </c>
      <c r="C2802" s="127" t="s">
        <v>42</v>
      </c>
      <c r="D2802" s="128">
        <v>2.64</v>
      </c>
    </row>
    <row r="2803" spans="1:4">
      <c r="A2803" s="127" t="s">
        <v>8600</v>
      </c>
      <c r="B2803" s="126" t="s">
        <v>8601</v>
      </c>
      <c r="C2803" s="127" t="s">
        <v>42</v>
      </c>
      <c r="D2803" s="128">
        <v>3.97</v>
      </c>
    </row>
    <row r="2804" spans="1:4">
      <c r="A2804" s="130" t="s">
        <v>8602</v>
      </c>
      <c r="B2804" s="126" t="s">
        <v>8603</v>
      </c>
      <c r="C2804" s="127" t="s">
        <v>42</v>
      </c>
      <c r="D2804" s="128">
        <v>5.28</v>
      </c>
    </row>
    <row r="2805" spans="1:4">
      <c r="A2805" s="130" t="s">
        <v>8604</v>
      </c>
      <c r="B2805" s="126" t="s">
        <v>8605</v>
      </c>
      <c r="C2805" s="127" t="s">
        <v>42</v>
      </c>
      <c r="D2805" s="128">
        <v>6.6</v>
      </c>
    </row>
    <row r="2806" spans="1:4">
      <c r="A2806" s="130" t="s">
        <v>8606</v>
      </c>
      <c r="B2806" s="126" t="s">
        <v>8607</v>
      </c>
      <c r="C2806" s="127" t="s">
        <v>42</v>
      </c>
      <c r="D2806" s="128">
        <v>3.97</v>
      </c>
    </row>
    <row r="2807" spans="1:4">
      <c r="A2807" s="130" t="s">
        <v>8608</v>
      </c>
      <c r="B2807" s="126" t="s">
        <v>8609</v>
      </c>
      <c r="C2807" s="127" t="s">
        <v>42</v>
      </c>
      <c r="D2807" s="128">
        <v>3.97</v>
      </c>
    </row>
    <row r="2808" spans="1:4">
      <c r="A2808" s="130" t="s">
        <v>8610</v>
      </c>
      <c r="B2808" s="126" t="s">
        <v>8611</v>
      </c>
      <c r="C2808" s="127" t="s">
        <v>42</v>
      </c>
      <c r="D2808" s="128">
        <v>3.97</v>
      </c>
    </row>
    <row r="2809" spans="1:4">
      <c r="A2809" s="129" t="s">
        <v>8612</v>
      </c>
      <c r="B2809" s="126"/>
      <c r="C2809" s="127"/>
      <c r="D2809" s="128"/>
    </row>
    <row r="2810" spans="1:4">
      <c r="A2810" s="130" t="s">
        <v>8613</v>
      </c>
      <c r="B2810" s="126" t="s">
        <v>8614</v>
      </c>
      <c r="C2810" s="127" t="s">
        <v>2081</v>
      </c>
      <c r="D2810" s="128">
        <v>0.06</v>
      </c>
    </row>
    <row r="2811" spans="1:4">
      <c r="A2811" s="130" t="s">
        <v>8615</v>
      </c>
      <c r="B2811" s="126" t="s">
        <v>8616</v>
      </c>
      <c r="C2811" s="127" t="s">
        <v>2081</v>
      </c>
      <c r="D2811" s="128">
        <v>0.08</v>
      </c>
    </row>
    <row r="2812" spans="1:4">
      <c r="A2812" s="125" t="s">
        <v>8617</v>
      </c>
      <c r="B2812" s="126"/>
      <c r="C2812" s="127"/>
      <c r="D2812" s="128"/>
    </row>
    <row r="2813" spans="1:4">
      <c r="A2813" s="130" t="s">
        <v>8618</v>
      </c>
      <c r="B2813" s="126" t="s">
        <v>8619</v>
      </c>
      <c r="C2813" s="127" t="s">
        <v>2081</v>
      </c>
      <c r="D2813" s="128">
        <v>1877</v>
      </c>
    </row>
    <row r="2814" spans="1:4">
      <c r="A2814" s="130" t="s">
        <v>8620</v>
      </c>
      <c r="B2814" s="126" t="s">
        <v>8621</v>
      </c>
      <c r="C2814" s="127" t="s">
        <v>2081</v>
      </c>
      <c r="D2814" s="128">
        <v>2303</v>
      </c>
    </row>
    <row r="2815" spans="1:4">
      <c r="A2815" s="127" t="s">
        <v>8622</v>
      </c>
      <c r="B2815" s="126" t="s">
        <v>8623</v>
      </c>
      <c r="C2815" s="127" t="s">
        <v>2081</v>
      </c>
      <c r="D2815" s="128">
        <v>4019</v>
      </c>
    </row>
    <row r="2816" spans="1:4">
      <c r="A2816" s="130" t="s">
        <v>8624</v>
      </c>
      <c r="B2816" s="126" t="s">
        <v>8625</v>
      </c>
      <c r="C2816" s="127" t="s">
        <v>2081</v>
      </c>
      <c r="D2816" s="128">
        <v>4662</v>
      </c>
    </row>
    <row r="2817" spans="1:4">
      <c r="A2817" s="130" t="s">
        <v>8626</v>
      </c>
      <c r="B2817" s="126" t="s">
        <v>8627</v>
      </c>
      <c r="C2817" s="127" t="s">
        <v>2081</v>
      </c>
      <c r="D2817" s="128">
        <v>5404</v>
      </c>
    </row>
    <row r="2818" spans="1:4">
      <c r="A2818" s="130" t="s">
        <v>8628</v>
      </c>
      <c r="B2818" s="126" t="s">
        <v>8629</v>
      </c>
      <c r="C2818" s="127" t="s">
        <v>2081</v>
      </c>
      <c r="D2818" s="128">
        <v>11266</v>
      </c>
    </row>
    <row r="2819" spans="1:4">
      <c r="A2819" s="130" t="s">
        <v>8630</v>
      </c>
      <c r="B2819" s="126" t="s">
        <v>8631</v>
      </c>
      <c r="C2819" s="127" t="s">
        <v>2081</v>
      </c>
      <c r="D2819" s="128">
        <v>7802</v>
      </c>
    </row>
    <row r="2820" spans="1:4">
      <c r="A2820" s="130" t="s">
        <v>8632</v>
      </c>
      <c r="B2820" s="126" t="s">
        <v>8633</v>
      </c>
      <c r="C2820" s="127" t="s">
        <v>2081</v>
      </c>
      <c r="D2820" s="128">
        <v>117.66</v>
      </c>
    </row>
    <row r="2821" spans="1:4">
      <c r="A2821" s="129" t="s">
        <v>8634</v>
      </c>
      <c r="B2821" s="126"/>
      <c r="C2821" s="127"/>
      <c r="D2821" s="128"/>
    </row>
    <row r="2822" spans="1:4">
      <c r="A2822" s="130" t="s">
        <v>8635</v>
      </c>
      <c r="B2822" s="126" t="s">
        <v>8636</v>
      </c>
      <c r="C2822" s="127" t="s">
        <v>2081</v>
      </c>
      <c r="D2822" s="128">
        <v>211.27</v>
      </c>
    </row>
    <row r="2823" spans="1:4">
      <c r="A2823" s="129" t="s">
        <v>8637</v>
      </c>
      <c r="B2823" s="126"/>
      <c r="C2823" s="127"/>
      <c r="D2823" s="128"/>
    </row>
    <row r="2824" spans="1:4">
      <c r="A2824" s="125" t="s">
        <v>8638</v>
      </c>
      <c r="B2824" s="126"/>
      <c r="C2824" s="127"/>
      <c r="D2824" s="128"/>
    </row>
    <row r="2825" spans="1:4">
      <c r="A2825" s="130" t="s">
        <v>8639</v>
      </c>
      <c r="B2825" s="126" t="s">
        <v>8640</v>
      </c>
      <c r="C2825" s="127" t="s">
        <v>2081</v>
      </c>
      <c r="D2825" s="128">
        <v>31.19</v>
      </c>
    </row>
    <row r="2826" spans="1:4">
      <c r="A2826" s="127" t="s">
        <v>8641</v>
      </c>
      <c r="B2826" s="126" t="s">
        <v>8642</v>
      </c>
      <c r="C2826" s="127" t="s">
        <v>2081</v>
      </c>
      <c r="D2826" s="128">
        <v>50.68</v>
      </c>
    </row>
    <row r="2827" spans="1:4">
      <c r="A2827" s="127" t="s">
        <v>8643</v>
      </c>
      <c r="B2827" s="126" t="s">
        <v>8644</v>
      </c>
      <c r="C2827" s="127" t="s">
        <v>2081</v>
      </c>
      <c r="D2827" s="128">
        <v>79.290000000000006</v>
      </c>
    </row>
    <row r="2828" spans="1:4">
      <c r="A2828" s="130" t="s">
        <v>8645</v>
      </c>
      <c r="B2828" s="126" t="s">
        <v>8646</v>
      </c>
      <c r="C2828" s="127" t="s">
        <v>2081</v>
      </c>
      <c r="D2828" s="128">
        <v>41.26</v>
      </c>
    </row>
    <row r="2829" spans="1:4">
      <c r="A2829" s="130" t="s">
        <v>8647</v>
      </c>
      <c r="B2829" s="126" t="s">
        <v>8648</v>
      </c>
      <c r="C2829" s="127" t="s">
        <v>2081</v>
      </c>
      <c r="D2829" s="128">
        <v>6.6</v>
      </c>
    </row>
    <row r="2830" spans="1:4">
      <c r="A2830" s="130" t="s">
        <v>8649</v>
      </c>
      <c r="B2830" s="126" t="s">
        <v>8650</v>
      </c>
      <c r="C2830" s="127" t="s">
        <v>2081</v>
      </c>
      <c r="D2830" s="128">
        <v>118.84</v>
      </c>
    </row>
    <row r="2831" spans="1:4">
      <c r="A2831" s="130" t="s">
        <v>8651</v>
      </c>
      <c r="B2831" s="126" t="s">
        <v>8652</v>
      </c>
      <c r="C2831" s="127" t="s">
        <v>2081</v>
      </c>
      <c r="D2831" s="128">
        <v>505.59</v>
      </c>
    </row>
    <row r="2832" spans="1:4">
      <c r="A2832" s="130" t="s">
        <v>8653</v>
      </c>
      <c r="B2832" s="126" t="s">
        <v>8654</v>
      </c>
      <c r="C2832" s="127" t="s">
        <v>2081</v>
      </c>
      <c r="D2832" s="128">
        <v>275.14999999999998</v>
      </c>
    </row>
    <row r="2833" spans="1:4">
      <c r="A2833" s="130" t="s">
        <v>8655</v>
      </c>
      <c r="B2833" s="126" t="s">
        <v>8656</v>
      </c>
      <c r="C2833" s="127" t="s">
        <v>2081</v>
      </c>
      <c r="D2833" s="128">
        <v>56.1</v>
      </c>
    </row>
    <row r="2834" spans="1:4">
      <c r="A2834" s="130" t="s">
        <v>8657</v>
      </c>
      <c r="B2834" s="126" t="s">
        <v>8658</v>
      </c>
      <c r="C2834" s="127" t="s">
        <v>2081</v>
      </c>
      <c r="D2834" s="128">
        <v>161.96</v>
      </c>
    </row>
    <row r="2835" spans="1:4">
      <c r="A2835" s="130" t="s">
        <v>8659</v>
      </c>
      <c r="B2835" s="126" t="s">
        <v>8660</v>
      </c>
      <c r="C2835" s="127" t="s">
        <v>2081</v>
      </c>
      <c r="D2835" s="128">
        <v>79.23</v>
      </c>
    </row>
    <row r="2836" spans="1:4">
      <c r="A2836" s="130" t="s">
        <v>8661</v>
      </c>
      <c r="B2836" s="126" t="s">
        <v>8662</v>
      </c>
      <c r="C2836" s="127" t="s">
        <v>42</v>
      </c>
      <c r="D2836" s="128">
        <v>4.9800000000000004</v>
      </c>
    </row>
    <row r="2837" spans="1:4">
      <c r="A2837" s="130" t="s">
        <v>8663</v>
      </c>
      <c r="B2837" s="126" t="s">
        <v>8664</v>
      </c>
      <c r="C2837" s="127" t="s">
        <v>42</v>
      </c>
      <c r="D2837" s="128">
        <v>7.37</v>
      </c>
    </row>
    <row r="2838" spans="1:4">
      <c r="A2838" s="129" t="s">
        <v>8665</v>
      </c>
      <c r="B2838" s="126"/>
      <c r="C2838" s="127"/>
      <c r="D2838" s="128"/>
    </row>
    <row r="2839" spans="1:4">
      <c r="A2839" s="125" t="s">
        <v>8666</v>
      </c>
      <c r="B2839" s="126"/>
      <c r="C2839" s="127"/>
      <c r="D2839" s="128"/>
    </row>
    <row r="2840" spans="1:4">
      <c r="A2840" s="127" t="s">
        <v>8667</v>
      </c>
      <c r="B2840" s="126" t="s">
        <v>8668</v>
      </c>
      <c r="C2840" s="127" t="s">
        <v>2081</v>
      </c>
      <c r="D2840" s="128">
        <v>13</v>
      </c>
    </row>
    <row r="2841" spans="1:4">
      <c r="A2841" s="130" t="s">
        <v>8669</v>
      </c>
      <c r="B2841" s="126" t="s">
        <v>8670</v>
      </c>
      <c r="C2841" s="127" t="s">
        <v>2081</v>
      </c>
      <c r="D2841" s="128">
        <v>43.69</v>
      </c>
    </row>
    <row r="2842" spans="1:4">
      <c r="A2842" s="130" t="s">
        <v>8671</v>
      </c>
      <c r="B2842" s="126" t="s">
        <v>8672</v>
      </c>
      <c r="C2842" s="127" t="s">
        <v>2081</v>
      </c>
      <c r="D2842" s="128">
        <v>487.32</v>
      </c>
    </row>
    <row r="2843" spans="1:4">
      <c r="A2843" s="129" t="s">
        <v>8673</v>
      </c>
      <c r="B2843" s="126"/>
      <c r="C2843" s="127"/>
      <c r="D2843" s="128"/>
    </row>
    <row r="2844" spans="1:4">
      <c r="A2844" s="127" t="s">
        <v>8674</v>
      </c>
      <c r="B2844" s="126" t="s">
        <v>8675</v>
      </c>
      <c r="C2844" s="127" t="s">
        <v>2081</v>
      </c>
      <c r="D2844" s="128">
        <v>90.47</v>
      </c>
    </row>
    <row r="2845" spans="1:4">
      <c r="A2845" s="130" t="s">
        <v>8676</v>
      </c>
      <c r="B2845" s="126" t="s">
        <v>8677</v>
      </c>
      <c r="C2845" s="127" t="s">
        <v>2081</v>
      </c>
      <c r="D2845" s="128">
        <v>317.70999999999998</v>
      </c>
    </row>
    <row r="2846" spans="1:4">
      <c r="A2846" s="130" t="s">
        <v>8678</v>
      </c>
      <c r="B2846" s="126" t="s">
        <v>8679</v>
      </c>
      <c r="C2846" s="127" t="s">
        <v>2081</v>
      </c>
      <c r="D2846" s="128">
        <v>469.97</v>
      </c>
    </row>
    <row r="2847" spans="1:4">
      <c r="A2847" s="130" t="s">
        <v>8680</v>
      </c>
      <c r="B2847" s="126" t="s">
        <v>8681</v>
      </c>
      <c r="C2847" s="127" t="s">
        <v>2081</v>
      </c>
      <c r="D2847" s="128">
        <v>130.19</v>
      </c>
    </row>
    <row r="2848" spans="1:4">
      <c r="A2848" s="130" t="s">
        <v>8682</v>
      </c>
      <c r="B2848" s="126" t="s">
        <v>8683</v>
      </c>
      <c r="C2848" s="127" t="s">
        <v>2081</v>
      </c>
      <c r="D2848" s="128">
        <v>105.64</v>
      </c>
    </row>
    <row r="2849" spans="1:4">
      <c r="A2849" s="130" t="s">
        <v>8684</v>
      </c>
      <c r="B2849" s="126" t="s">
        <v>8685</v>
      </c>
      <c r="C2849" s="127" t="s">
        <v>2081</v>
      </c>
      <c r="D2849" s="128">
        <v>193.06</v>
      </c>
    </row>
    <row r="2850" spans="1:4">
      <c r="A2850" s="130" t="s">
        <v>8686</v>
      </c>
      <c r="B2850" s="126" t="s">
        <v>8687</v>
      </c>
      <c r="C2850" s="127" t="s">
        <v>2081</v>
      </c>
      <c r="D2850" s="128">
        <v>79.23</v>
      </c>
    </row>
    <row r="2851" spans="1:4">
      <c r="A2851" s="130" t="s">
        <v>8688</v>
      </c>
      <c r="B2851" s="126" t="s">
        <v>8689</v>
      </c>
      <c r="C2851" s="127" t="s">
        <v>2081</v>
      </c>
      <c r="D2851" s="128">
        <v>132.05000000000001</v>
      </c>
    </row>
    <row r="2852" spans="1:4">
      <c r="A2852" s="130" t="s">
        <v>8690</v>
      </c>
      <c r="B2852" s="126" t="s">
        <v>8691</v>
      </c>
      <c r="C2852" s="127" t="s">
        <v>2081</v>
      </c>
      <c r="D2852" s="128">
        <v>263.18</v>
      </c>
    </row>
    <row r="2853" spans="1:4">
      <c r="A2853" s="130" t="s">
        <v>8692</v>
      </c>
      <c r="B2853" s="126" t="s">
        <v>8693</v>
      </c>
      <c r="C2853" s="127" t="s">
        <v>2081</v>
      </c>
      <c r="D2853" s="128">
        <v>238.38</v>
      </c>
    </row>
    <row r="2854" spans="1:4">
      <c r="A2854" s="130" t="s">
        <v>8694</v>
      </c>
      <c r="B2854" s="126" t="s">
        <v>8695</v>
      </c>
      <c r="C2854" s="127" t="s">
        <v>2081</v>
      </c>
      <c r="D2854" s="128">
        <v>318.74</v>
      </c>
    </row>
    <row r="2855" spans="1:4">
      <c r="A2855" s="130" t="s">
        <v>8696</v>
      </c>
      <c r="B2855" s="126" t="s">
        <v>8697</v>
      </c>
      <c r="C2855" s="127" t="s">
        <v>2081</v>
      </c>
      <c r="D2855" s="128">
        <v>79.23</v>
      </c>
    </row>
    <row r="2856" spans="1:4">
      <c r="A2856" s="130" t="s">
        <v>8698</v>
      </c>
      <c r="B2856" s="126" t="s">
        <v>8699</v>
      </c>
      <c r="C2856" s="127" t="s">
        <v>2081</v>
      </c>
      <c r="D2856" s="128">
        <v>395.96</v>
      </c>
    </row>
    <row r="2857" spans="1:4">
      <c r="A2857" s="130" t="s">
        <v>8700</v>
      </c>
      <c r="B2857" s="126" t="s">
        <v>8701</v>
      </c>
      <c r="C2857" s="127" t="s">
        <v>2081</v>
      </c>
      <c r="D2857" s="128">
        <v>637.64</v>
      </c>
    </row>
    <row r="2858" spans="1:4">
      <c r="A2858" s="130" t="s">
        <v>8702</v>
      </c>
      <c r="B2858" s="126" t="s">
        <v>8703</v>
      </c>
      <c r="C2858" s="127" t="s">
        <v>2081</v>
      </c>
      <c r="D2858" s="128">
        <v>11.84</v>
      </c>
    </row>
    <row r="2859" spans="1:4">
      <c r="A2859" s="129" t="s">
        <v>8704</v>
      </c>
      <c r="B2859" s="126"/>
      <c r="C2859" s="127"/>
      <c r="D2859" s="128"/>
    </row>
    <row r="2860" spans="1:4">
      <c r="A2860" s="127" t="s">
        <v>8705</v>
      </c>
      <c r="B2860" s="126" t="s">
        <v>8706</v>
      </c>
      <c r="C2860" s="127" t="s">
        <v>2081</v>
      </c>
      <c r="D2860" s="128">
        <v>13.2</v>
      </c>
    </row>
    <row r="2861" spans="1:4">
      <c r="A2861" s="129" t="s">
        <v>8707</v>
      </c>
      <c r="B2861" s="126"/>
      <c r="C2861" s="127"/>
      <c r="D2861" s="128"/>
    </row>
    <row r="2862" spans="1:4">
      <c r="A2862" s="127" t="s">
        <v>8708</v>
      </c>
      <c r="B2862" s="126" t="s">
        <v>8709</v>
      </c>
      <c r="C2862" s="127" t="s">
        <v>2081</v>
      </c>
      <c r="D2862" s="128">
        <v>230</v>
      </c>
    </row>
    <row r="2863" spans="1:4">
      <c r="A2863" s="130" t="s">
        <v>8710</v>
      </c>
      <c r="B2863" s="126" t="s">
        <v>8711</v>
      </c>
      <c r="C2863" s="127" t="s">
        <v>2081</v>
      </c>
      <c r="D2863" s="128">
        <v>540</v>
      </c>
    </row>
    <row r="2864" spans="1:4">
      <c r="A2864" s="130" t="s">
        <v>8712</v>
      </c>
      <c r="B2864" s="126" t="s">
        <v>8713</v>
      </c>
      <c r="C2864" s="127" t="s">
        <v>2081</v>
      </c>
      <c r="D2864" s="128">
        <v>130</v>
      </c>
    </row>
    <row r="2865" spans="1:4">
      <c r="A2865" s="130" t="s">
        <v>8714</v>
      </c>
      <c r="B2865" s="126" t="s">
        <v>8715</v>
      </c>
      <c r="C2865" s="127" t="s">
        <v>2081</v>
      </c>
      <c r="D2865" s="128">
        <v>240.48</v>
      </c>
    </row>
    <row r="2866" spans="1:4">
      <c r="A2866" s="130" t="s">
        <v>8716</v>
      </c>
      <c r="B2866" s="126" t="s">
        <v>8717</v>
      </c>
      <c r="C2866" s="127" t="s">
        <v>2081</v>
      </c>
      <c r="D2866" s="128">
        <v>475.2</v>
      </c>
    </row>
    <row r="2867" spans="1:4">
      <c r="A2867" s="130" t="s">
        <v>8718</v>
      </c>
      <c r="B2867" s="126" t="s">
        <v>8719</v>
      </c>
      <c r="C2867" s="127" t="s">
        <v>2081</v>
      </c>
      <c r="D2867" s="128">
        <v>910</v>
      </c>
    </row>
    <row r="2868" spans="1:4">
      <c r="A2868" s="130" t="s">
        <v>8720</v>
      </c>
      <c r="B2868" s="126" t="s">
        <v>8721</v>
      </c>
      <c r="C2868" s="127" t="s">
        <v>2081</v>
      </c>
      <c r="D2868" s="128">
        <v>950</v>
      </c>
    </row>
    <row r="2869" spans="1:4">
      <c r="A2869" s="127" t="s">
        <v>8722</v>
      </c>
      <c r="B2869" s="126" t="s">
        <v>8723</v>
      </c>
      <c r="C2869" s="127" t="s">
        <v>2081</v>
      </c>
      <c r="D2869" s="128">
        <v>24.5</v>
      </c>
    </row>
    <row r="2870" spans="1:4">
      <c r="A2870" s="125" t="s">
        <v>8724</v>
      </c>
      <c r="B2870" s="126"/>
      <c r="C2870" s="127"/>
      <c r="D2870" s="128"/>
    </row>
    <row r="2871" spans="1:4">
      <c r="A2871" s="129" t="s">
        <v>8725</v>
      </c>
      <c r="B2871" s="126"/>
      <c r="C2871" s="127"/>
      <c r="D2871" s="128"/>
    </row>
    <row r="2872" spans="1:4">
      <c r="A2872" s="130" t="s">
        <v>8726</v>
      </c>
      <c r="B2872" s="126" t="s">
        <v>8727</v>
      </c>
      <c r="C2872" s="127" t="s">
        <v>42</v>
      </c>
      <c r="D2872" s="128">
        <v>10.38</v>
      </c>
    </row>
    <row r="2873" spans="1:4">
      <c r="A2873" s="130" t="s">
        <v>8728</v>
      </c>
      <c r="B2873" s="126" t="s">
        <v>8729</v>
      </c>
      <c r="C2873" s="127" t="s">
        <v>42</v>
      </c>
      <c r="D2873" s="128">
        <v>17.809999999999999</v>
      </c>
    </row>
    <row r="2874" spans="1:4">
      <c r="A2874" s="130" t="s">
        <v>8730</v>
      </c>
      <c r="B2874" s="126" t="s">
        <v>8731</v>
      </c>
      <c r="C2874" s="127" t="s">
        <v>42</v>
      </c>
      <c r="D2874" s="128">
        <v>21.97</v>
      </c>
    </row>
    <row r="2875" spans="1:4">
      <c r="A2875" s="127" t="s">
        <v>8732</v>
      </c>
      <c r="B2875" s="126" t="s">
        <v>8733</v>
      </c>
      <c r="C2875" s="127" t="s">
        <v>42</v>
      </c>
      <c r="D2875" s="128">
        <v>34.1</v>
      </c>
    </row>
    <row r="2876" spans="1:4">
      <c r="A2876" s="129" t="s">
        <v>8734</v>
      </c>
      <c r="B2876" s="126"/>
      <c r="C2876" s="127"/>
      <c r="D2876" s="128"/>
    </row>
    <row r="2877" spans="1:4">
      <c r="A2877" s="130" t="s">
        <v>8735</v>
      </c>
      <c r="B2877" s="126" t="s">
        <v>8736</v>
      </c>
      <c r="C2877" s="127" t="s">
        <v>2081</v>
      </c>
      <c r="D2877" s="128">
        <v>4.54</v>
      </c>
    </row>
    <row r="2878" spans="1:4">
      <c r="A2878" s="130" t="s">
        <v>8737</v>
      </c>
      <c r="B2878" s="126" t="s">
        <v>8738</v>
      </c>
      <c r="C2878" s="127" t="s">
        <v>2081</v>
      </c>
      <c r="D2878" s="128">
        <v>18.600000000000001</v>
      </c>
    </row>
    <row r="2879" spans="1:4">
      <c r="A2879" s="130" t="s">
        <v>8739</v>
      </c>
      <c r="B2879" s="126" t="s">
        <v>8740</v>
      </c>
      <c r="C2879" s="127" t="s">
        <v>2081</v>
      </c>
      <c r="D2879" s="128">
        <v>46.76</v>
      </c>
    </row>
    <row r="2880" spans="1:4">
      <c r="A2880" s="130" t="s">
        <v>8741</v>
      </c>
      <c r="B2880" s="126" t="s">
        <v>8742</v>
      </c>
      <c r="C2880" s="127" t="s">
        <v>2081</v>
      </c>
      <c r="D2880" s="128">
        <v>10.19</v>
      </c>
    </row>
    <row r="2881" spans="1:4">
      <c r="A2881" s="130" t="s">
        <v>8743</v>
      </c>
      <c r="B2881" s="126" t="s">
        <v>8744</v>
      </c>
      <c r="C2881" s="127" t="s">
        <v>2081</v>
      </c>
      <c r="D2881" s="128">
        <v>15.99</v>
      </c>
    </row>
    <row r="2882" spans="1:4">
      <c r="A2882" s="130" t="s">
        <v>8745</v>
      </c>
      <c r="B2882" s="126" t="s">
        <v>8746</v>
      </c>
      <c r="C2882" s="127" t="s">
        <v>2081</v>
      </c>
      <c r="D2882" s="128">
        <v>24.16</v>
      </c>
    </row>
    <row r="2883" spans="1:4">
      <c r="A2883" s="127" t="s">
        <v>8747</v>
      </c>
      <c r="B2883" s="126" t="s">
        <v>8748</v>
      </c>
      <c r="C2883" s="127" t="s">
        <v>2081</v>
      </c>
      <c r="D2883" s="128">
        <v>11.95</v>
      </c>
    </row>
    <row r="2884" spans="1:4">
      <c r="A2884" s="129" t="s">
        <v>8749</v>
      </c>
      <c r="B2884" s="126"/>
      <c r="C2884" s="127"/>
      <c r="D2884" s="128"/>
    </row>
    <row r="2885" spans="1:4">
      <c r="A2885" s="130" t="s">
        <v>8750</v>
      </c>
      <c r="B2885" s="126" t="s">
        <v>8751</v>
      </c>
      <c r="C2885" s="127" t="s">
        <v>42</v>
      </c>
      <c r="D2885" s="128">
        <v>1.05</v>
      </c>
    </row>
    <row r="2886" spans="1:4">
      <c r="A2886" s="130" t="s">
        <v>8752</v>
      </c>
      <c r="B2886" s="126" t="s">
        <v>8753</v>
      </c>
      <c r="C2886" s="127" t="s">
        <v>42</v>
      </c>
      <c r="D2886" s="128">
        <v>7.66</v>
      </c>
    </row>
    <row r="2887" spans="1:4">
      <c r="A2887" s="127" t="s">
        <v>8754</v>
      </c>
      <c r="B2887" s="126" t="s">
        <v>8755</v>
      </c>
      <c r="C2887" s="127" t="s">
        <v>42</v>
      </c>
      <c r="D2887" s="128">
        <v>15.08</v>
      </c>
    </row>
    <row r="2888" spans="1:4">
      <c r="A2888" s="129" t="s">
        <v>8756</v>
      </c>
      <c r="B2888" s="126"/>
      <c r="C2888" s="127"/>
      <c r="D2888" s="128"/>
    </row>
    <row r="2889" spans="1:4">
      <c r="A2889" s="130" t="s">
        <v>8757</v>
      </c>
      <c r="B2889" s="126" t="s">
        <v>8758</v>
      </c>
      <c r="C2889" s="127" t="s">
        <v>2081</v>
      </c>
      <c r="D2889" s="128">
        <v>2.11</v>
      </c>
    </row>
    <row r="2890" spans="1:4">
      <c r="A2890" s="130" t="s">
        <v>8759</v>
      </c>
      <c r="B2890" s="126" t="s">
        <v>8760</v>
      </c>
      <c r="C2890" s="127" t="s">
        <v>2081</v>
      </c>
      <c r="D2890" s="128">
        <v>2.65</v>
      </c>
    </row>
    <row r="2891" spans="1:4">
      <c r="A2891" s="130" t="s">
        <v>8761</v>
      </c>
      <c r="B2891" s="126" t="s">
        <v>8762</v>
      </c>
      <c r="C2891" s="127" t="s">
        <v>2081</v>
      </c>
      <c r="D2891" s="128">
        <v>7.19</v>
      </c>
    </row>
    <row r="2892" spans="1:4">
      <c r="A2892" s="130" t="s">
        <v>8763</v>
      </c>
      <c r="B2892" s="126" t="s">
        <v>8764</v>
      </c>
      <c r="C2892" s="127" t="s">
        <v>2081</v>
      </c>
      <c r="D2892" s="128">
        <v>27.35</v>
      </c>
    </row>
    <row r="2893" spans="1:4">
      <c r="A2893" s="130" t="s">
        <v>8765</v>
      </c>
      <c r="B2893" s="126" t="s">
        <v>8766</v>
      </c>
      <c r="C2893" s="127" t="s">
        <v>2081</v>
      </c>
      <c r="D2893" s="128">
        <v>58.92</v>
      </c>
    </row>
    <row r="2894" spans="1:4">
      <c r="A2894" s="130" t="s">
        <v>8767</v>
      </c>
      <c r="B2894" s="126" t="s">
        <v>8768</v>
      </c>
      <c r="C2894" s="127" t="s">
        <v>2081</v>
      </c>
      <c r="D2894" s="128">
        <v>1.37</v>
      </c>
    </row>
    <row r="2895" spans="1:4">
      <c r="A2895" s="130" t="s">
        <v>8769</v>
      </c>
      <c r="B2895" s="126" t="s">
        <v>8770</v>
      </c>
      <c r="C2895" s="127" t="s">
        <v>2081</v>
      </c>
      <c r="D2895" s="128">
        <v>1.51</v>
      </c>
    </row>
    <row r="2896" spans="1:4">
      <c r="A2896" s="130" t="s">
        <v>8771</v>
      </c>
      <c r="B2896" s="126" t="s">
        <v>8772</v>
      </c>
      <c r="C2896" s="127" t="s">
        <v>2081</v>
      </c>
      <c r="D2896" s="128">
        <v>7.88</v>
      </c>
    </row>
    <row r="2897" spans="1:4">
      <c r="A2897" s="127" t="s">
        <v>8773</v>
      </c>
      <c r="B2897" s="126" t="s">
        <v>8774</v>
      </c>
      <c r="C2897" s="127" t="s">
        <v>2081</v>
      </c>
      <c r="D2897" s="128">
        <v>7.64</v>
      </c>
    </row>
    <row r="2898" spans="1:4">
      <c r="A2898" s="129" t="s">
        <v>8775</v>
      </c>
      <c r="B2898" s="126"/>
      <c r="C2898" s="127"/>
      <c r="D2898" s="128"/>
    </row>
    <row r="2899" spans="1:4">
      <c r="A2899" s="127" t="s">
        <v>8776</v>
      </c>
      <c r="B2899" s="126" t="s">
        <v>8777</v>
      </c>
      <c r="C2899" s="127" t="s">
        <v>42</v>
      </c>
      <c r="D2899" s="128">
        <v>11.36</v>
      </c>
    </row>
    <row r="2900" spans="1:4">
      <c r="A2900" s="129" t="s">
        <v>8778</v>
      </c>
      <c r="B2900" s="126"/>
      <c r="C2900" s="127"/>
      <c r="D2900" s="128"/>
    </row>
    <row r="2901" spans="1:4">
      <c r="A2901" s="130" t="s">
        <v>8779</v>
      </c>
      <c r="B2901" s="126" t="s">
        <v>8780</v>
      </c>
      <c r="C2901" s="127" t="s">
        <v>2081</v>
      </c>
      <c r="D2901" s="128">
        <v>12.84</v>
      </c>
    </row>
    <row r="2902" spans="1:4">
      <c r="A2902" s="130" t="s">
        <v>8781</v>
      </c>
      <c r="B2902" s="126" t="s">
        <v>8782</v>
      </c>
      <c r="C2902" s="127" t="s">
        <v>2081</v>
      </c>
      <c r="D2902" s="128">
        <v>32.15</v>
      </c>
    </row>
    <row r="2903" spans="1:4">
      <c r="A2903" s="127" t="s">
        <v>8783</v>
      </c>
      <c r="B2903" s="126" t="s">
        <v>8784</v>
      </c>
      <c r="C2903" s="127" t="s">
        <v>2081</v>
      </c>
      <c r="D2903" s="128">
        <v>105.55</v>
      </c>
    </row>
    <row r="2904" spans="1:4">
      <c r="A2904" s="125" t="s">
        <v>8785</v>
      </c>
      <c r="B2904" s="126"/>
      <c r="C2904" s="127"/>
      <c r="D2904" s="128"/>
    </row>
    <row r="2905" spans="1:4">
      <c r="A2905" s="129" t="s">
        <v>8786</v>
      </c>
      <c r="B2905" s="126"/>
      <c r="C2905" s="127"/>
      <c r="D2905" s="128"/>
    </row>
    <row r="2906" spans="1:4">
      <c r="A2906" s="127" t="s">
        <v>8787</v>
      </c>
      <c r="B2906" s="126" t="s">
        <v>8788</v>
      </c>
      <c r="C2906" s="127" t="s">
        <v>2115</v>
      </c>
      <c r="D2906" s="128">
        <v>6.47</v>
      </c>
    </row>
    <row r="2907" spans="1:4">
      <c r="A2907" s="129" t="s">
        <v>8789</v>
      </c>
      <c r="B2907" s="126"/>
      <c r="C2907" s="127"/>
      <c r="D2907" s="128"/>
    </row>
    <row r="2908" spans="1:4">
      <c r="A2908" s="130" t="s">
        <v>8790</v>
      </c>
      <c r="B2908" s="126" t="s">
        <v>8791</v>
      </c>
      <c r="C2908" s="127" t="s">
        <v>2081</v>
      </c>
      <c r="D2908" s="128">
        <v>6486</v>
      </c>
    </row>
    <row r="2909" spans="1:4">
      <c r="A2909" s="130" t="s">
        <v>8792</v>
      </c>
      <c r="B2909" s="126" t="s">
        <v>8793</v>
      </c>
      <c r="C2909" s="127" t="s">
        <v>2081</v>
      </c>
      <c r="D2909" s="128">
        <v>7452</v>
      </c>
    </row>
    <row r="2910" spans="1:4">
      <c r="A2910" s="127" t="s">
        <v>8794</v>
      </c>
      <c r="B2910" s="126" t="s">
        <v>8795</v>
      </c>
      <c r="C2910" s="127" t="s">
        <v>2081</v>
      </c>
      <c r="D2910" s="128">
        <v>4393</v>
      </c>
    </row>
    <row r="2911" spans="1:4">
      <c r="A2911" s="129" t="s">
        <v>8796</v>
      </c>
      <c r="B2911" s="126"/>
      <c r="C2911" s="127"/>
      <c r="D2911" s="128"/>
    </row>
    <row r="2912" spans="1:4">
      <c r="A2912" s="130" t="s">
        <v>8797</v>
      </c>
      <c r="B2912" s="126" t="s">
        <v>8798</v>
      </c>
      <c r="C2912" s="127" t="s">
        <v>2081</v>
      </c>
      <c r="D2912" s="128">
        <v>92.43</v>
      </c>
    </row>
    <row r="2913" spans="1:4">
      <c r="A2913" s="130" t="s">
        <v>8799</v>
      </c>
      <c r="B2913" s="126" t="s">
        <v>8800</v>
      </c>
      <c r="C2913" s="127" t="s">
        <v>2081</v>
      </c>
      <c r="D2913" s="128">
        <v>236.87</v>
      </c>
    </row>
    <row r="2914" spans="1:4">
      <c r="A2914" s="130" t="s">
        <v>8801</v>
      </c>
      <c r="B2914" s="126" t="s">
        <v>8802</v>
      </c>
      <c r="C2914" s="127" t="s">
        <v>2081</v>
      </c>
      <c r="D2914" s="128">
        <v>4636.8</v>
      </c>
    </row>
    <row r="2915" spans="1:4">
      <c r="A2915" s="127" t="s">
        <v>8803</v>
      </c>
      <c r="B2915" s="126" t="s">
        <v>8804</v>
      </c>
      <c r="C2915" s="127" t="s">
        <v>2081</v>
      </c>
      <c r="D2915" s="128">
        <v>3521.3</v>
      </c>
    </row>
    <row r="2916" spans="1:4">
      <c r="A2916" s="125" t="s">
        <v>8805</v>
      </c>
      <c r="B2916" s="126"/>
      <c r="C2916" s="127"/>
      <c r="D2916" s="128"/>
    </row>
    <row r="2917" spans="1:4">
      <c r="A2917" s="129" t="s">
        <v>8806</v>
      </c>
      <c r="B2917" s="126"/>
      <c r="C2917" s="127"/>
      <c r="D2917" s="128"/>
    </row>
    <row r="2918" spans="1:4">
      <c r="A2918" s="130" t="s">
        <v>8807</v>
      </c>
      <c r="B2918" s="126" t="s">
        <v>8808</v>
      </c>
      <c r="C2918" s="127" t="s">
        <v>2081</v>
      </c>
      <c r="D2918" s="128">
        <v>306.31</v>
      </c>
    </row>
    <row r="2919" spans="1:4">
      <c r="A2919" s="127" t="s">
        <v>8809</v>
      </c>
      <c r="B2919" s="126" t="s">
        <v>8810</v>
      </c>
      <c r="C2919" s="127" t="s">
        <v>2081</v>
      </c>
      <c r="D2919" s="128">
        <v>198</v>
      </c>
    </row>
    <row r="2920" spans="1:4">
      <c r="A2920" s="129" t="s">
        <v>8811</v>
      </c>
      <c r="B2920" s="126"/>
      <c r="C2920" s="127"/>
      <c r="D2920" s="128"/>
    </row>
    <row r="2921" spans="1:4">
      <c r="A2921" s="130" t="s">
        <v>8812</v>
      </c>
      <c r="B2921" s="126" t="s">
        <v>8813</v>
      </c>
      <c r="C2921" s="127" t="s">
        <v>2081</v>
      </c>
      <c r="D2921" s="128">
        <v>1.56</v>
      </c>
    </row>
    <row r="2922" spans="1:4">
      <c r="A2922" s="130" t="s">
        <v>8814</v>
      </c>
      <c r="B2922" s="126" t="s">
        <v>8815</v>
      </c>
      <c r="C2922" s="127" t="s">
        <v>2081</v>
      </c>
      <c r="D2922" s="128">
        <v>14.87</v>
      </c>
    </row>
    <row r="2923" spans="1:4">
      <c r="A2923" s="130" t="s">
        <v>8816</v>
      </c>
      <c r="B2923" s="126" t="s">
        <v>8817</v>
      </c>
      <c r="C2923" s="127" t="s">
        <v>2081</v>
      </c>
      <c r="D2923" s="128">
        <v>36.74</v>
      </c>
    </row>
    <row r="2924" spans="1:4">
      <c r="A2924" s="130" t="s">
        <v>8818</v>
      </c>
      <c r="B2924" s="126" t="s">
        <v>8819</v>
      </c>
      <c r="C2924" s="127" t="s">
        <v>2081</v>
      </c>
      <c r="D2924" s="128">
        <v>6.53</v>
      </c>
    </row>
    <row r="2925" spans="1:4">
      <c r="A2925" s="130" t="s">
        <v>8820</v>
      </c>
      <c r="B2925" s="126" t="s">
        <v>8821</v>
      </c>
      <c r="C2925" s="127" t="s">
        <v>2081</v>
      </c>
      <c r="D2925" s="128">
        <v>9.27</v>
      </c>
    </row>
    <row r="2926" spans="1:4">
      <c r="A2926" s="127" t="s">
        <v>8822</v>
      </c>
      <c r="B2926" s="126" t="s">
        <v>8823</v>
      </c>
      <c r="C2926" s="127" t="s">
        <v>2081</v>
      </c>
      <c r="D2926" s="128">
        <v>6.6</v>
      </c>
    </row>
    <row r="2927" spans="1:4">
      <c r="A2927" s="129" t="s">
        <v>8824</v>
      </c>
      <c r="B2927" s="126"/>
      <c r="C2927" s="127"/>
      <c r="D2927" s="128"/>
    </row>
    <row r="2928" spans="1:4">
      <c r="A2928" s="130" t="s">
        <v>8825</v>
      </c>
      <c r="B2928" s="126" t="s">
        <v>8826</v>
      </c>
      <c r="C2928" s="127" t="s">
        <v>2081</v>
      </c>
      <c r="D2928" s="128">
        <v>52.8</v>
      </c>
    </row>
    <row r="2929" spans="1:4">
      <c r="A2929" s="130" t="s">
        <v>8827</v>
      </c>
      <c r="B2929" s="126" t="s">
        <v>8828</v>
      </c>
      <c r="C2929" s="127" t="s">
        <v>2081</v>
      </c>
      <c r="D2929" s="128">
        <v>76.27</v>
      </c>
    </row>
    <row r="2930" spans="1:4">
      <c r="A2930" s="127" t="s">
        <v>8829</v>
      </c>
      <c r="B2930" s="126" t="s">
        <v>8830</v>
      </c>
      <c r="C2930" s="127" t="s">
        <v>2081</v>
      </c>
      <c r="D2930" s="128">
        <v>147.19999999999999</v>
      </c>
    </row>
    <row r="2931" spans="1:4">
      <c r="A2931" s="125" t="s">
        <v>8831</v>
      </c>
      <c r="B2931" s="126"/>
      <c r="C2931" s="127"/>
      <c r="D2931" s="128"/>
    </row>
    <row r="2932" spans="1:4">
      <c r="A2932" s="129" t="s">
        <v>8832</v>
      </c>
      <c r="B2932" s="126"/>
      <c r="C2932" s="127"/>
      <c r="D2932" s="128"/>
    </row>
    <row r="2933" spans="1:4">
      <c r="A2933" s="130" t="s">
        <v>8833</v>
      </c>
      <c r="B2933" s="126" t="s">
        <v>8834</v>
      </c>
      <c r="C2933" s="127" t="s">
        <v>2081</v>
      </c>
      <c r="D2933" s="128">
        <v>12.08</v>
      </c>
    </row>
    <row r="2934" spans="1:4">
      <c r="A2934" s="130" t="s">
        <v>8835</v>
      </c>
      <c r="B2934" s="126" t="s">
        <v>8836</v>
      </c>
      <c r="C2934" s="127" t="s">
        <v>2081</v>
      </c>
      <c r="D2934" s="128">
        <v>21.8</v>
      </c>
    </row>
    <row r="2935" spans="1:4">
      <c r="A2935" s="130" t="s">
        <v>8837</v>
      </c>
      <c r="B2935" s="126" t="s">
        <v>8838</v>
      </c>
      <c r="C2935" s="127" t="s">
        <v>2081</v>
      </c>
      <c r="D2935" s="128">
        <v>158</v>
      </c>
    </row>
    <row r="2936" spans="1:4">
      <c r="A2936" s="127" t="s">
        <v>8839</v>
      </c>
      <c r="B2936" s="126" t="s">
        <v>8840</v>
      </c>
      <c r="C2936" s="127" t="s">
        <v>2081</v>
      </c>
      <c r="D2936" s="128">
        <v>11.46</v>
      </c>
    </row>
    <row r="2937" spans="1:4">
      <c r="A2937" s="129" t="s">
        <v>8841</v>
      </c>
      <c r="B2937" s="126"/>
      <c r="C2937" s="127"/>
      <c r="D2937" s="128"/>
    </row>
    <row r="2938" spans="1:4">
      <c r="A2938" s="130" t="s">
        <v>8842</v>
      </c>
      <c r="B2938" s="126" t="s">
        <v>8843</v>
      </c>
      <c r="C2938" s="127" t="s">
        <v>2081</v>
      </c>
      <c r="D2938" s="128">
        <v>20.62</v>
      </c>
    </row>
    <row r="2939" spans="1:4">
      <c r="A2939" s="130" t="s">
        <v>8844</v>
      </c>
      <c r="B2939" s="126" t="s">
        <v>8845</v>
      </c>
      <c r="C2939" s="127" t="s">
        <v>2081</v>
      </c>
      <c r="D2939" s="128">
        <v>72.34</v>
      </c>
    </row>
    <row r="2940" spans="1:4">
      <c r="A2940" s="127" t="s">
        <v>8846</v>
      </c>
      <c r="B2940" s="126" t="s">
        <v>8847</v>
      </c>
      <c r="C2940" s="127" t="s">
        <v>2081</v>
      </c>
      <c r="D2940" s="128">
        <v>19.809999999999999</v>
      </c>
    </row>
    <row r="2941" spans="1:4">
      <c r="A2941" s="125" t="s">
        <v>8848</v>
      </c>
      <c r="B2941" s="126"/>
      <c r="C2941" s="127"/>
      <c r="D2941" s="128"/>
    </row>
    <row r="2942" spans="1:4">
      <c r="A2942" s="129" t="s">
        <v>8849</v>
      </c>
      <c r="B2942" s="126"/>
      <c r="C2942" s="127"/>
      <c r="D2942" s="128"/>
    </row>
    <row r="2943" spans="1:4">
      <c r="A2943" s="130" t="s">
        <v>8850</v>
      </c>
      <c r="B2943" s="126" t="s">
        <v>8851</v>
      </c>
      <c r="C2943" s="127" t="s">
        <v>2081</v>
      </c>
      <c r="D2943" s="128">
        <v>390</v>
      </c>
    </row>
    <row r="2944" spans="1:4">
      <c r="A2944" s="130" t="s">
        <v>8852</v>
      </c>
      <c r="B2944" s="126" t="s">
        <v>8853</v>
      </c>
      <c r="C2944" s="127" t="s">
        <v>2081</v>
      </c>
      <c r="D2944" s="128">
        <v>410</v>
      </c>
    </row>
    <row r="2945" spans="1:4">
      <c r="A2945" s="130" t="s">
        <v>8854</v>
      </c>
      <c r="B2945" s="126" t="s">
        <v>8855</v>
      </c>
      <c r="C2945" s="127" t="s">
        <v>2081</v>
      </c>
      <c r="D2945" s="128">
        <v>660</v>
      </c>
    </row>
    <row r="2946" spans="1:4">
      <c r="A2946" s="130" t="s">
        <v>8856</v>
      </c>
      <c r="B2946" s="126" t="s">
        <v>8857</v>
      </c>
      <c r="C2946" s="127" t="s">
        <v>2081</v>
      </c>
      <c r="D2946" s="128">
        <v>540</v>
      </c>
    </row>
    <row r="2947" spans="1:4">
      <c r="A2947" s="130" t="s">
        <v>8858</v>
      </c>
      <c r="B2947" s="126" t="s">
        <v>8859</v>
      </c>
      <c r="C2947" s="127" t="s">
        <v>2081</v>
      </c>
      <c r="D2947" s="128">
        <v>755</v>
      </c>
    </row>
    <row r="2948" spans="1:4">
      <c r="A2948" s="130" t="s">
        <v>8860</v>
      </c>
      <c r="B2948" s="126" t="s">
        <v>8861</v>
      </c>
      <c r="C2948" s="127" t="s">
        <v>2081</v>
      </c>
      <c r="D2948" s="128">
        <v>698</v>
      </c>
    </row>
    <row r="2949" spans="1:4">
      <c r="A2949" s="127" t="s">
        <v>8862</v>
      </c>
      <c r="B2949" s="126" t="s">
        <v>8863</v>
      </c>
      <c r="C2949" s="127" t="s">
        <v>2081</v>
      </c>
      <c r="D2949" s="128">
        <v>805</v>
      </c>
    </row>
    <row r="2950" spans="1:4">
      <c r="A2950" s="130" t="s">
        <v>8864</v>
      </c>
      <c r="B2950" s="126" t="s">
        <v>8865</v>
      </c>
      <c r="C2950" s="127" t="s">
        <v>2081</v>
      </c>
      <c r="D2950" s="128">
        <v>854.74</v>
      </c>
    </row>
    <row r="2951" spans="1:4">
      <c r="A2951" s="130" t="s">
        <v>8866</v>
      </c>
      <c r="B2951" s="126" t="s">
        <v>8867</v>
      </c>
      <c r="C2951" s="127" t="s">
        <v>2081</v>
      </c>
      <c r="D2951" s="128">
        <v>780</v>
      </c>
    </row>
    <row r="2952" spans="1:4">
      <c r="A2952" s="130" t="s">
        <v>8868</v>
      </c>
      <c r="B2952" s="126" t="s">
        <v>8869</v>
      </c>
      <c r="C2952" s="127" t="s">
        <v>2081</v>
      </c>
      <c r="D2952" s="128">
        <v>878</v>
      </c>
    </row>
    <row r="2953" spans="1:4">
      <c r="A2953" s="130" t="s">
        <v>8870</v>
      </c>
      <c r="B2953" s="126" t="s">
        <v>8871</v>
      </c>
      <c r="C2953" s="127" t="s">
        <v>2081</v>
      </c>
      <c r="D2953" s="128">
        <v>989</v>
      </c>
    </row>
    <row r="2954" spans="1:4">
      <c r="A2954" s="130" t="s">
        <v>8872</v>
      </c>
      <c r="B2954" s="126" t="s">
        <v>8873</v>
      </c>
      <c r="C2954" s="127" t="s">
        <v>2081</v>
      </c>
      <c r="D2954" s="128">
        <v>1434.44</v>
      </c>
    </row>
    <row r="2955" spans="1:4">
      <c r="A2955" s="130" t="s">
        <v>8874</v>
      </c>
      <c r="B2955" s="126" t="s">
        <v>8875</v>
      </c>
      <c r="C2955" s="127" t="s">
        <v>2081</v>
      </c>
      <c r="D2955" s="128">
        <v>1490</v>
      </c>
    </row>
    <row r="2956" spans="1:4">
      <c r="A2956" s="130" t="s">
        <v>8876</v>
      </c>
      <c r="B2956" s="126" t="s">
        <v>8877</v>
      </c>
      <c r="C2956" s="127" t="s">
        <v>2081</v>
      </c>
      <c r="D2956" s="128">
        <v>1631.3</v>
      </c>
    </row>
    <row r="2957" spans="1:4">
      <c r="A2957" s="130" t="s">
        <v>8878</v>
      </c>
      <c r="B2957" s="126" t="s">
        <v>8879</v>
      </c>
      <c r="C2957" s="127" t="s">
        <v>2081</v>
      </c>
      <c r="D2957" s="128">
        <v>1770</v>
      </c>
    </row>
    <row r="2958" spans="1:4">
      <c r="A2958" s="130" t="s">
        <v>8880</v>
      </c>
      <c r="B2958" s="126" t="s">
        <v>8881</v>
      </c>
      <c r="C2958" s="127" t="s">
        <v>2081</v>
      </c>
      <c r="D2958" s="128">
        <v>3003.95</v>
      </c>
    </row>
    <row r="2959" spans="1:4">
      <c r="A2959" s="125" t="s">
        <v>8882</v>
      </c>
      <c r="B2959" s="126"/>
      <c r="C2959" s="127"/>
      <c r="D2959" s="128"/>
    </row>
    <row r="2960" spans="1:4">
      <c r="A2960" s="130" t="s">
        <v>8883</v>
      </c>
      <c r="B2960" s="126" t="s">
        <v>8884</v>
      </c>
      <c r="C2960" s="127" t="s">
        <v>2081</v>
      </c>
      <c r="D2960" s="128">
        <v>324.3</v>
      </c>
    </row>
    <row r="2961" spans="1:4">
      <c r="A2961" s="130" t="s">
        <v>8885</v>
      </c>
      <c r="B2961" s="126" t="s">
        <v>8886</v>
      </c>
      <c r="C2961" s="127" t="s">
        <v>2081</v>
      </c>
      <c r="D2961" s="128">
        <v>348.9</v>
      </c>
    </row>
    <row r="2962" spans="1:4">
      <c r="A2962" s="130" t="s">
        <v>8887</v>
      </c>
      <c r="B2962" s="126" t="s">
        <v>8888</v>
      </c>
      <c r="C2962" s="127" t="s">
        <v>2081</v>
      </c>
      <c r="D2962" s="128">
        <v>572.96</v>
      </c>
    </row>
    <row r="2963" spans="1:4">
      <c r="A2963" s="127" t="s">
        <v>8889</v>
      </c>
      <c r="B2963" s="126" t="s">
        <v>8890</v>
      </c>
      <c r="C2963" s="127" t="s">
        <v>2081</v>
      </c>
      <c r="D2963" s="128">
        <v>693</v>
      </c>
    </row>
    <row r="2964" spans="1:4">
      <c r="A2964" s="130" t="s">
        <v>8891</v>
      </c>
      <c r="B2964" s="126" t="s">
        <v>8892</v>
      </c>
      <c r="C2964" s="127" t="s">
        <v>2081</v>
      </c>
      <c r="D2964" s="128">
        <v>693</v>
      </c>
    </row>
    <row r="2965" spans="1:4">
      <c r="A2965" s="130" t="s">
        <v>8893</v>
      </c>
      <c r="B2965" s="126" t="s">
        <v>8894</v>
      </c>
      <c r="C2965" s="127" t="s">
        <v>2081</v>
      </c>
      <c r="D2965" s="128">
        <v>572.96</v>
      </c>
    </row>
    <row r="2966" spans="1:4">
      <c r="A2966" s="130" t="s">
        <v>8895</v>
      </c>
      <c r="B2966" s="126" t="s">
        <v>8896</v>
      </c>
      <c r="C2966" s="127" t="s">
        <v>2081</v>
      </c>
      <c r="D2966" s="128">
        <v>516.03</v>
      </c>
    </row>
    <row r="2967" spans="1:4">
      <c r="A2967" s="130" t="s">
        <v>8897</v>
      </c>
      <c r="B2967" s="126" t="s">
        <v>8898</v>
      </c>
      <c r="C2967" s="127" t="s">
        <v>2081</v>
      </c>
      <c r="D2967" s="128">
        <v>1010.85</v>
      </c>
    </row>
    <row r="2968" spans="1:4">
      <c r="A2968" s="130" t="s">
        <v>8899</v>
      </c>
      <c r="B2968" s="126" t="s">
        <v>8900</v>
      </c>
      <c r="C2968" s="127" t="s">
        <v>2081</v>
      </c>
      <c r="D2968" s="128">
        <v>3700.65</v>
      </c>
    </row>
    <row r="2969" spans="1:4">
      <c r="A2969" s="129" t="s">
        <v>8901</v>
      </c>
      <c r="B2969" s="126"/>
      <c r="C2969" s="127"/>
      <c r="D2969" s="128"/>
    </row>
    <row r="2970" spans="1:4">
      <c r="A2970" s="130" t="s">
        <v>8902</v>
      </c>
      <c r="B2970" s="126" t="s">
        <v>8903</v>
      </c>
      <c r="C2970" s="127" t="s">
        <v>2081</v>
      </c>
      <c r="D2970" s="128">
        <v>580</v>
      </c>
    </row>
    <row r="2971" spans="1:4">
      <c r="A2971" s="130" t="s">
        <v>8904</v>
      </c>
      <c r="B2971" s="126" t="s">
        <v>8905</v>
      </c>
      <c r="C2971" s="127" t="s">
        <v>2081</v>
      </c>
      <c r="D2971" s="128">
        <v>780</v>
      </c>
    </row>
    <row r="2972" spans="1:4">
      <c r="A2972" s="130" t="s">
        <v>8906</v>
      </c>
      <c r="B2972" s="126" t="s">
        <v>8907</v>
      </c>
      <c r="C2972" s="127" t="s">
        <v>2081</v>
      </c>
      <c r="D2972" s="128">
        <v>760</v>
      </c>
    </row>
    <row r="2973" spans="1:4">
      <c r="A2973" s="129" t="s">
        <v>8908</v>
      </c>
      <c r="B2973" s="126"/>
      <c r="C2973" s="127"/>
      <c r="D2973" s="128"/>
    </row>
    <row r="2974" spans="1:4">
      <c r="A2974" s="130" t="s">
        <v>8909</v>
      </c>
      <c r="B2974" s="126" t="s">
        <v>8910</v>
      </c>
      <c r="C2974" s="127" t="s">
        <v>2114</v>
      </c>
      <c r="D2974" s="128">
        <v>81.41</v>
      </c>
    </row>
    <row r="2975" spans="1:4">
      <c r="A2975" s="130" t="s">
        <v>8911</v>
      </c>
      <c r="B2975" s="126" t="s">
        <v>8912</v>
      </c>
      <c r="C2975" s="127" t="s">
        <v>2114</v>
      </c>
      <c r="D2975" s="128">
        <v>127.41</v>
      </c>
    </row>
    <row r="2976" spans="1:4">
      <c r="A2976" s="130" t="s">
        <v>8913</v>
      </c>
      <c r="B2976" s="126" t="s">
        <v>8914</v>
      </c>
      <c r="C2976" s="127" t="s">
        <v>2081</v>
      </c>
      <c r="D2976" s="128">
        <v>60</v>
      </c>
    </row>
    <row r="2977" spans="1:4">
      <c r="A2977" s="130" t="s">
        <v>8915</v>
      </c>
      <c r="B2977" s="126" t="s">
        <v>8916</v>
      </c>
      <c r="C2977" s="127" t="s">
        <v>2081</v>
      </c>
      <c r="D2977" s="128">
        <v>544.57000000000005</v>
      </c>
    </row>
    <row r="2978" spans="1:4">
      <c r="A2978" s="130" t="s">
        <v>8917</v>
      </c>
      <c r="B2978" s="126" t="s">
        <v>8918</v>
      </c>
      <c r="C2978" s="127" t="s">
        <v>2114</v>
      </c>
      <c r="D2978" s="128">
        <v>103.41</v>
      </c>
    </row>
    <row r="2979" spans="1:4">
      <c r="A2979" s="130" t="s">
        <v>8919</v>
      </c>
      <c r="B2979" s="126" t="s">
        <v>8920</v>
      </c>
      <c r="C2979" s="127" t="s">
        <v>2114</v>
      </c>
      <c r="D2979" s="128">
        <v>148.65</v>
      </c>
    </row>
    <row r="2980" spans="1:4">
      <c r="A2980" s="130" t="s">
        <v>8921</v>
      </c>
      <c r="B2980" s="126" t="s">
        <v>8922</v>
      </c>
      <c r="C2980" s="127" t="s">
        <v>2114</v>
      </c>
      <c r="D2980" s="128">
        <v>129.6</v>
      </c>
    </row>
    <row r="2981" spans="1:4">
      <c r="A2981" s="130" t="s">
        <v>8923</v>
      </c>
      <c r="B2981" s="126" t="s">
        <v>8924</v>
      </c>
      <c r="C2981" s="127" t="s">
        <v>2114</v>
      </c>
      <c r="D2981" s="128">
        <v>172.56</v>
      </c>
    </row>
    <row r="2982" spans="1:4">
      <c r="A2982" s="130" t="s">
        <v>8925</v>
      </c>
      <c r="B2982" s="126" t="s">
        <v>8926</v>
      </c>
      <c r="C2982" s="127" t="s">
        <v>2081</v>
      </c>
      <c r="D2982" s="128">
        <v>163.19999999999999</v>
      </c>
    </row>
    <row r="2983" spans="1:4">
      <c r="A2983" s="127" t="s">
        <v>8927</v>
      </c>
      <c r="B2983" s="126" t="s">
        <v>8928</v>
      </c>
      <c r="C2983" s="127" t="s">
        <v>2114</v>
      </c>
      <c r="D2983" s="128">
        <v>193.8</v>
      </c>
    </row>
    <row r="2984" spans="1:4">
      <c r="A2984" s="130" t="s">
        <v>8929</v>
      </c>
      <c r="B2984" s="126" t="s">
        <v>8930</v>
      </c>
      <c r="C2984" s="127" t="s">
        <v>2081</v>
      </c>
      <c r="D2984" s="128">
        <v>13.2</v>
      </c>
    </row>
    <row r="2985" spans="1:4">
      <c r="A2985" s="130" t="s">
        <v>8931</v>
      </c>
      <c r="B2985" s="126" t="s">
        <v>8932</v>
      </c>
      <c r="C2985" s="127" t="s">
        <v>2081</v>
      </c>
      <c r="D2985" s="128">
        <v>26.41</v>
      </c>
    </row>
    <row r="2986" spans="1:4">
      <c r="A2986" s="130" t="s">
        <v>8933</v>
      </c>
      <c r="B2986" s="126" t="s">
        <v>8934</v>
      </c>
      <c r="C2986" s="127" t="s">
        <v>2081</v>
      </c>
      <c r="D2986" s="128">
        <v>39.61</v>
      </c>
    </row>
    <row r="2987" spans="1:4">
      <c r="A2987" s="130" t="s">
        <v>8935</v>
      </c>
      <c r="B2987" s="126" t="s">
        <v>8936</v>
      </c>
      <c r="C2987" s="127" t="s">
        <v>2081</v>
      </c>
      <c r="D2987" s="128">
        <v>79.23</v>
      </c>
    </row>
    <row r="2988" spans="1:4">
      <c r="A2988" s="130" t="s">
        <v>8937</v>
      </c>
      <c r="B2988" s="126" t="s">
        <v>8938</v>
      </c>
      <c r="C2988" s="127" t="s">
        <v>2081</v>
      </c>
      <c r="D2988" s="128">
        <v>105.64</v>
      </c>
    </row>
    <row r="2989" spans="1:4">
      <c r="A2989" s="130" t="s">
        <v>8939</v>
      </c>
      <c r="B2989" s="126" t="s">
        <v>8940</v>
      </c>
      <c r="C2989" s="127" t="s">
        <v>2081</v>
      </c>
      <c r="D2989" s="128">
        <v>52.82</v>
      </c>
    </row>
    <row r="2990" spans="1:4">
      <c r="A2990" s="130" t="s">
        <v>8941</v>
      </c>
      <c r="B2990" s="126" t="s">
        <v>8942</v>
      </c>
      <c r="C2990" s="127" t="s">
        <v>2081</v>
      </c>
      <c r="D2990" s="128">
        <v>79.23</v>
      </c>
    </row>
    <row r="2991" spans="1:4">
      <c r="A2991" s="130" t="s">
        <v>8943</v>
      </c>
      <c r="B2991" s="126" t="s">
        <v>8944</v>
      </c>
      <c r="C2991" s="127" t="s">
        <v>2081</v>
      </c>
      <c r="D2991" s="128">
        <v>105.64</v>
      </c>
    </row>
    <row r="2992" spans="1:4">
      <c r="A2992" s="130" t="s">
        <v>8945</v>
      </c>
      <c r="B2992" s="126" t="s">
        <v>8946</v>
      </c>
      <c r="C2992" s="127" t="s">
        <v>2081</v>
      </c>
      <c r="D2992" s="128">
        <v>132.05000000000001</v>
      </c>
    </row>
    <row r="2993" spans="1:4">
      <c r="A2993" s="129" t="s">
        <v>8947</v>
      </c>
      <c r="B2993" s="126"/>
      <c r="C2993" s="127"/>
      <c r="D2993" s="128"/>
    </row>
    <row r="2994" spans="1:4">
      <c r="A2994" s="130" t="s">
        <v>8948</v>
      </c>
      <c r="B2994" s="126" t="s">
        <v>8949</v>
      </c>
      <c r="C2994" s="127" t="s">
        <v>2081</v>
      </c>
      <c r="D2994" s="128">
        <v>9.9</v>
      </c>
    </row>
    <row r="2995" spans="1:4">
      <c r="A2995" s="130" t="s">
        <v>8950</v>
      </c>
      <c r="B2995" s="126" t="s">
        <v>8951</v>
      </c>
      <c r="C2995" s="127" t="s">
        <v>2081</v>
      </c>
      <c r="D2995" s="128">
        <v>13.8</v>
      </c>
    </row>
    <row r="2996" spans="1:4">
      <c r="A2996" s="130" t="s">
        <v>8952</v>
      </c>
      <c r="B2996" s="126" t="s">
        <v>8953</v>
      </c>
      <c r="C2996" s="127" t="s">
        <v>2081</v>
      </c>
      <c r="D2996" s="128">
        <v>12.7</v>
      </c>
    </row>
    <row r="2997" spans="1:4">
      <c r="A2997" s="130" t="s">
        <v>8954</v>
      </c>
      <c r="B2997" s="126" t="s">
        <v>8955</v>
      </c>
      <c r="C2997" s="127" t="s">
        <v>2081</v>
      </c>
      <c r="D2997" s="128">
        <v>99.8</v>
      </c>
    </row>
    <row r="2998" spans="1:4">
      <c r="A2998" s="130" t="s">
        <v>8956</v>
      </c>
      <c r="B2998" s="126" t="s">
        <v>8957</v>
      </c>
      <c r="C2998" s="127" t="s">
        <v>2081</v>
      </c>
      <c r="D2998" s="128">
        <v>175.75</v>
      </c>
    </row>
    <row r="2999" spans="1:4">
      <c r="A2999" s="130" t="s">
        <v>8958</v>
      </c>
      <c r="B2999" s="126" t="s">
        <v>8959</v>
      </c>
      <c r="C2999" s="127" t="s">
        <v>2081</v>
      </c>
      <c r="D2999" s="128">
        <v>201.88</v>
      </c>
    </row>
    <row r="3000" spans="1:4">
      <c r="A3000" s="130" t="s">
        <v>8960</v>
      </c>
      <c r="B3000" s="126" t="s">
        <v>8961</v>
      </c>
      <c r="C3000" s="127" t="s">
        <v>2081</v>
      </c>
      <c r="D3000" s="128">
        <v>146.44</v>
      </c>
    </row>
    <row r="3001" spans="1:4">
      <c r="A3001" s="130" t="s">
        <v>8962</v>
      </c>
      <c r="B3001" s="126" t="s">
        <v>8963</v>
      </c>
      <c r="C3001" s="127" t="s">
        <v>2081</v>
      </c>
      <c r="D3001" s="128">
        <v>287.02</v>
      </c>
    </row>
    <row r="3002" spans="1:4">
      <c r="A3002" s="130" t="s">
        <v>8964</v>
      </c>
      <c r="B3002" s="126" t="s">
        <v>8965</v>
      </c>
      <c r="C3002" s="127" t="s">
        <v>2081</v>
      </c>
      <c r="D3002" s="128">
        <v>77.400000000000006</v>
      </c>
    </row>
    <row r="3003" spans="1:4">
      <c r="A3003" s="130" t="s">
        <v>8966</v>
      </c>
      <c r="B3003" s="126" t="s">
        <v>8967</v>
      </c>
      <c r="C3003" s="127" t="s">
        <v>2081</v>
      </c>
      <c r="D3003" s="128">
        <v>77.97</v>
      </c>
    </row>
    <row r="3004" spans="1:4">
      <c r="A3004" s="130" t="s">
        <v>8968</v>
      </c>
      <c r="B3004" s="126" t="s">
        <v>8969</v>
      </c>
      <c r="C3004" s="127" t="s">
        <v>2081</v>
      </c>
      <c r="D3004" s="128">
        <v>71.31</v>
      </c>
    </row>
    <row r="3005" spans="1:4">
      <c r="A3005" s="130" t="s">
        <v>8970</v>
      </c>
      <c r="B3005" s="126" t="s">
        <v>8971</v>
      </c>
      <c r="C3005" s="127" t="s">
        <v>2081</v>
      </c>
      <c r="D3005" s="128">
        <v>45.5</v>
      </c>
    </row>
    <row r="3006" spans="1:4">
      <c r="A3006" s="130" t="s">
        <v>8972</v>
      </c>
      <c r="B3006" s="126" t="s">
        <v>8973</v>
      </c>
      <c r="C3006" s="127" t="s">
        <v>2081</v>
      </c>
      <c r="D3006" s="128">
        <v>31.8</v>
      </c>
    </row>
    <row r="3007" spans="1:4">
      <c r="A3007" s="127" t="s">
        <v>8974</v>
      </c>
      <c r="B3007" s="126" t="s">
        <v>8975</v>
      </c>
      <c r="C3007" s="127" t="s">
        <v>2081</v>
      </c>
      <c r="D3007" s="128">
        <v>23.15</v>
      </c>
    </row>
    <row r="3008" spans="1:4">
      <c r="A3008" s="130" t="s">
        <v>8976</v>
      </c>
      <c r="B3008" s="126" t="s">
        <v>8977</v>
      </c>
      <c r="C3008" s="127" t="s">
        <v>2081</v>
      </c>
      <c r="D3008" s="128">
        <v>23.31</v>
      </c>
    </row>
    <row r="3009" spans="1:4">
      <c r="A3009" s="130" t="s">
        <v>8978</v>
      </c>
      <c r="B3009" s="126" t="s">
        <v>8979</v>
      </c>
      <c r="C3009" s="127" t="s">
        <v>2081</v>
      </c>
      <c r="D3009" s="128">
        <v>39.799999999999997</v>
      </c>
    </row>
    <row r="3010" spans="1:4">
      <c r="A3010" s="130" t="s">
        <v>8980</v>
      </c>
      <c r="B3010" s="126" t="s">
        <v>8981</v>
      </c>
      <c r="C3010" s="127" t="s">
        <v>2081</v>
      </c>
      <c r="D3010" s="128">
        <v>45.25</v>
      </c>
    </row>
    <row r="3011" spans="1:4">
      <c r="A3011" s="130" t="s">
        <v>8982</v>
      </c>
      <c r="B3011" s="126" t="s">
        <v>8983</v>
      </c>
      <c r="C3011" s="127" t="s">
        <v>2081</v>
      </c>
      <c r="D3011" s="128">
        <v>55.4</v>
      </c>
    </row>
    <row r="3012" spans="1:4">
      <c r="A3012" s="130" t="s">
        <v>8984</v>
      </c>
      <c r="B3012" s="126" t="s">
        <v>8985</v>
      </c>
      <c r="C3012" s="127" t="s">
        <v>2081</v>
      </c>
      <c r="D3012" s="128">
        <v>52</v>
      </c>
    </row>
    <row r="3013" spans="1:4">
      <c r="A3013" s="130" t="s">
        <v>8986</v>
      </c>
      <c r="B3013" s="126" t="s">
        <v>8987</v>
      </c>
      <c r="C3013" s="127" t="s">
        <v>2081</v>
      </c>
      <c r="D3013" s="128">
        <v>38.25</v>
      </c>
    </row>
    <row r="3014" spans="1:4">
      <c r="A3014" s="130" t="s">
        <v>8988</v>
      </c>
      <c r="B3014" s="126" t="s">
        <v>8989</v>
      </c>
      <c r="C3014" s="127" t="s">
        <v>2081</v>
      </c>
      <c r="D3014" s="128">
        <v>50.44</v>
      </c>
    </row>
    <row r="3015" spans="1:4">
      <c r="A3015" s="130" t="s">
        <v>8990</v>
      </c>
      <c r="B3015" s="126" t="s">
        <v>8991</v>
      </c>
      <c r="C3015" s="127" t="s">
        <v>2081</v>
      </c>
      <c r="D3015" s="128">
        <v>68.900000000000006</v>
      </c>
    </row>
    <row r="3016" spans="1:4">
      <c r="A3016" s="129" t="s">
        <v>8992</v>
      </c>
      <c r="B3016" s="126"/>
      <c r="C3016" s="127"/>
      <c r="D3016" s="128"/>
    </row>
    <row r="3017" spans="1:4">
      <c r="A3017" s="130" t="s">
        <v>8993</v>
      </c>
      <c r="B3017" s="126" t="s">
        <v>8994</v>
      </c>
      <c r="C3017" s="127" t="s">
        <v>2081</v>
      </c>
      <c r="D3017" s="128">
        <v>41.16</v>
      </c>
    </row>
    <row r="3018" spans="1:4">
      <c r="A3018" s="130" t="s">
        <v>8995</v>
      </c>
      <c r="B3018" s="126" t="s">
        <v>8996</v>
      </c>
      <c r="C3018" s="127" t="s">
        <v>2081</v>
      </c>
      <c r="D3018" s="128">
        <v>55.14</v>
      </c>
    </row>
    <row r="3019" spans="1:4">
      <c r="A3019" s="130" t="s">
        <v>8997</v>
      </c>
      <c r="B3019" s="126" t="s">
        <v>8998</v>
      </c>
      <c r="C3019" s="127" t="s">
        <v>2081</v>
      </c>
      <c r="D3019" s="128">
        <v>27.58</v>
      </c>
    </row>
    <row r="3020" spans="1:4">
      <c r="A3020" s="127" t="s">
        <v>8999</v>
      </c>
      <c r="B3020" s="126" t="s">
        <v>9000</v>
      </c>
      <c r="C3020" s="127" t="s">
        <v>2081</v>
      </c>
      <c r="D3020" s="128">
        <v>37.35</v>
      </c>
    </row>
    <row r="3021" spans="1:4">
      <c r="A3021" s="129" t="s">
        <v>9001</v>
      </c>
      <c r="B3021" s="126"/>
      <c r="C3021" s="127"/>
      <c r="D3021" s="128"/>
    </row>
    <row r="3022" spans="1:4">
      <c r="A3022" s="130" t="s">
        <v>9002</v>
      </c>
      <c r="B3022" s="126" t="s">
        <v>9003</v>
      </c>
      <c r="C3022" s="127" t="s">
        <v>2081</v>
      </c>
      <c r="D3022" s="128">
        <v>285.44</v>
      </c>
    </row>
    <row r="3023" spans="1:4">
      <c r="A3023" s="130" t="s">
        <v>9004</v>
      </c>
      <c r="B3023" s="126" t="s">
        <v>9005</v>
      </c>
      <c r="C3023" s="127" t="s">
        <v>2081</v>
      </c>
      <c r="D3023" s="128">
        <v>105.64</v>
      </c>
    </row>
    <row r="3024" spans="1:4">
      <c r="A3024" s="130" t="s">
        <v>9006</v>
      </c>
      <c r="B3024" s="126" t="s">
        <v>9007</v>
      </c>
      <c r="C3024" s="127" t="s">
        <v>2081</v>
      </c>
      <c r="D3024" s="128">
        <v>86.6</v>
      </c>
    </row>
    <row r="3025" spans="1:4">
      <c r="A3025" s="130" t="s">
        <v>9008</v>
      </c>
      <c r="B3025" s="126" t="s">
        <v>9009</v>
      </c>
      <c r="C3025" s="127" t="s">
        <v>2081</v>
      </c>
      <c r="D3025" s="128">
        <v>173.3</v>
      </c>
    </row>
    <row r="3026" spans="1:4">
      <c r="A3026" s="130" t="s">
        <v>9010</v>
      </c>
      <c r="B3026" s="126" t="s">
        <v>9011</v>
      </c>
      <c r="C3026" s="127" t="s">
        <v>2081</v>
      </c>
      <c r="D3026" s="128">
        <v>144.80000000000001</v>
      </c>
    </row>
    <row r="3027" spans="1:4">
      <c r="A3027" s="130" t="s">
        <v>9012</v>
      </c>
      <c r="B3027" s="126" t="s">
        <v>9013</v>
      </c>
      <c r="C3027" s="127" t="s">
        <v>2081</v>
      </c>
      <c r="D3027" s="128">
        <v>250.61</v>
      </c>
    </row>
    <row r="3028" spans="1:4">
      <c r="A3028" s="130" t="s">
        <v>9014</v>
      </c>
      <c r="B3028" s="126" t="s">
        <v>9015</v>
      </c>
      <c r="C3028" s="127" t="s">
        <v>2081</v>
      </c>
      <c r="D3028" s="128">
        <v>326.77999999999997</v>
      </c>
    </row>
    <row r="3029" spans="1:4">
      <c r="A3029" s="130" t="s">
        <v>9016</v>
      </c>
      <c r="B3029" s="126" t="s">
        <v>9017</v>
      </c>
      <c r="C3029" s="127" t="s">
        <v>2081</v>
      </c>
      <c r="D3029" s="128">
        <v>5.36</v>
      </c>
    </row>
    <row r="3030" spans="1:4">
      <c r="A3030" s="130" t="s">
        <v>9018</v>
      </c>
      <c r="B3030" s="126" t="s">
        <v>9019</v>
      </c>
      <c r="C3030" s="127" t="s">
        <v>2081</v>
      </c>
      <c r="D3030" s="128">
        <v>26.41</v>
      </c>
    </row>
    <row r="3031" spans="1:4">
      <c r="A3031" s="130" t="s">
        <v>9020</v>
      </c>
      <c r="B3031" s="126" t="s">
        <v>9021</v>
      </c>
      <c r="C3031" s="127" t="s">
        <v>2081</v>
      </c>
      <c r="D3031" s="128">
        <v>39.61</v>
      </c>
    </row>
    <row r="3032" spans="1:4">
      <c r="A3032" s="130" t="s">
        <v>9022</v>
      </c>
      <c r="B3032" s="126" t="s">
        <v>9023</v>
      </c>
      <c r="C3032" s="127" t="s">
        <v>2081</v>
      </c>
      <c r="D3032" s="128">
        <v>52.82</v>
      </c>
    </row>
    <row r="3033" spans="1:4">
      <c r="A3033" s="127" t="s">
        <v>9024</v>
      </c>
      <c r="B3033" s="126" t="s">
        <v>9025</v>
      </c>
      <c r="C3033" s="127" t="s">
        <v>2081</v>
      </c>
      <c r="D3033" s="128">
        <v>79.23</v>
      </c>
    </row>
    <row r="3034" spans="1:4">
      <c r="A3034" s="129" t="s">
        <v>9026</v>
      </c>
      <c r="B3034" s="126"/>
      <c r="C3034" s="127"/>
      <c r="D3034" s="128"/>
    </row>
    <row r="3035" spans="1:4">
      <c r="A3035" s="130" t="s">
        <v>9027</v>
      </c>
      <c r="B3035" s="126" t="s">
        <v>9028</v>
      </c>
      <c r="C3035" s="127" t="s">
        <v>2081</v>
      </c>
      <c r="D3035" s="128">
        <v>13.2</v>
      </c>
    </row>
    <row r="3036" spans="1:4">
      <c r="A3036" s="130" t="s">
        <v>9029</v>
      </c>
      <c r="B3036" s="126" t="s">
        <v>9030</v>
      </c>
      <c r="C3036" s="127" t="s">
        <v>2081</v>
      </c>
      <c r="D3036" s="128">
        <v>13.2</v>
      </c>
    </row>
    <row r="3037" spans="1:4">
      <c r="A3037" s="130" t="s">
        <v>9031</v>
      </c>
      <c r="B3037" s="126" t="s">
        <v>9032</v>
      </c>
      <c r="C3037" s="127" t="s">
        <v>2081</v>
      </c>
      <c r="D3037" s="128">
        <v>26.41</v>
      </c>
    </row>
    <row r="3038" spans="1:4">
      <c r="A3038" s="130" t="s">
        <v>9033</v>
      </c>
      <c r="B3038" s="126" t="s">
        <v>9034</v>
      </c>
      <c r="C3038" s="127" t="s">
        <v>2081</v>
      </c>
      <c r="D3038" s="128">
        <v>19.809999999999999</v>
      </c>
    </row>
    <row r="3039" spans="1:4">
      <c r="A3039" s="130" t="s">
        <v>9035</v>
      </c>
      <c r="B3039" s="126" t="s">
        <v>9036</v>
      </c>
      <c r="C3039" s="127" t="s">
        <v>2081</v>
      </c>
      <c r="D3039" s="128">
        <v>66.02</v>
      </c>
    </row>
    <row r="3040" spans="1:4">
      <c r="A3040" s="130" t="s">
        <v>9037</v>
      </c>
      <c r="B3040" s="126" t="s">
        <v>9038</v>
      </c>
      <c r="C3040" s="127" t="s">
        <v>2081</v>
      </c>
      <c r="D3040" s="128">
        <v>79.23</v>
      </c>
    </row>
    <row r="3041" spans="1:4">
      <c r="A3041" s="130" t="s">
        <v>9039</v>
      </c>
      <c r="B3041" s="126" t="s">
        <v>9040</v>
      </c>
      <c r="C3041" s="127" t="s">
        <v>2081</v>
      </c>
      <c r="D3041" s="128">
        <v>26.41</v>
      </c>
    </row>
    <row r="3042" spans="1:4">
      <c r="A3042" s="127" t="s">
        <v>9041</v>
      </c>
      <c r="B3042" s="126" t="s">
        <v>9042</v>
      </c>
      <c r="C3042" s="127" t="s">
        <v>2081</v>
      </c>
      <c r="D3042" s="128">
        <v>39.61</v>
      </c>
    </row>
    <row r="3043" spans="1:4">
      <c r="A3043" s="129" t="s">
        <v>9043</v>
      </c>
      <c r="B3043" s="126"/>
      <c r="C3043" s="127"/>
      <c r="D3043" s="128"/>
    </row>
    <row r="3044" spans="1:4">
      <c r="A3044" s="130" t="s">
        <v>9044</v>
      </c>
      <c r="B3044" s="126" t="s">
        <v>9045</v>
      </c>
      <c r="C3044" s="127" t="s">
        <v>2081</v>
      </c>
      <c r="D3044" s="128">
        <v>26.41</v>
      </c>
    </row>
    <row r="3045" spans="1:4">
      <c r="A3045" s="130" t="s">
        <v>9046</v>
      </c>
      <c r="B3045" s="126" t="s">
        <v>9047</v>
      </c>
      <c r="C3045" s="127" t="s">
        <v>2081</v>
      </c>
      <c r="D3045" s="128">
        <v>27.22</v>
      </c>
    </row>
    <row r="3046" spans="1:4">
      <c r="A3046" s="130" t="s">
        <v>9048</v>
      </c>
      <c r="B3046" s="126" t="s">
        <v>9049</v>
      </c>
      <c r="C3046" s="127" t="s">
        <v>2081</v>
      </c>
      <c r="D3046" s="128">
        <v>35.96</v>
      </c>
    </row>
    <row r="3047" spans="1:4">
      <c r="A3047" s="127" t="s">
        <v>9050</v>
      </c>
      <c r="B3047" s="126" t="s">
        <v>9051</v>
      </c>
      <c r="C3047" s="127" t="s">
        <v>2081</v>
      </c>
      <c r="D3047" s="128">
        <v>3.21</v>
      </c>
    </row>
    <row r="3048" spans="1:4">
      <c r="A3048" s="125" t="s">
        <v>9052</v>
      </c>
      <c r="B3048" s="126"/>
      <c r="C3048" s="127"/>
      <c r="D3048" s="128"/>
    </row>
    <row r="3049" spans="1:4">
      <c r="A3049" s="129" t="s">
        <v>9053</v>
      </c>
      <c r="B3049" s="126"/>
      <c r="C3049" s="127"/>
      <c r="D3049" s="128"/>
    </row>
    <row r="3050" spans="1:4">
      <c r="A3050" s="130" t="s">
        <v>9054</v>
      </c>
      <c r="B3050" s="126" t="s">
        <v>9055</v>
      </c>
      <c r="C3050" s="127" t="s">
        <v>2081</v>
      </c>
      <c r="D3050" s="128">
        <v>21.66</v>
      </c>
    </row>
    <row r="3051" spans="1:4">
      <c r="A3051" s="130" t="s">
        <v>9056</v>
      </c>
      <c r="B3051" s="126" t="s">
        <v>9057</v>
      </c>
      <c r="C3051" s="127" t="s">
        <v>2081</v>
      </c>
      <c r="D3051" s="128">
        <v>13.21</v>
      </c>
    </row>
    <row r="3052" spans="1:4">
      <c r="A3052" s="127" t="s">
        <v>9058</v>
      </c>
      <c r="B3052" s="126" t="s">
        <v>9059</v>
      </c>
      <c r="C3052" s="127" t="s">
        <v>42</v>
      </c>
      <c r="D3052" s="128">
        <v>0.33</v>
      </c>
    </row>
    <row r="3053" spans="1:4">
      <c r="A3053" s="129" t="s">
        <v>9060</v>
      </c>
      <c r="B3053" s="126"/>
      <c r="C3053" s="127"/>
      <c r="D3053" s="128"/>
    </row>
    <row r="3054" spans="1:4">
      <c r="A3054" s="130" t="s">
        <v>9061</v>
      </c>
      <c r="B3054" s="126" t="s">
        <v>9062</v>
      </c>
      <c r="C3054" s="127" t="s">
        <v>2081</v>
      </c>
      <c r="D3054" s="128">
        <v>0.17</v>
      </c>
    </row>
    <row r="3055" spans="1:4">
      <c r="A3055" s="130" t="s">
        <v>9063</v>
      </c>
      <c r="B3055" s="126" t="s">
        <v>9064</v>
      </c>
      <c r="C3055" s="127" t="s">
        <v>2081</v>
      </c>
      <c r="D3055" s="128">
        <v>0.25</v>
      </c>
    </row>
    <row r="3056" spans="1:4">
      <c r="A3056" s="130" t="s">
        <v>9065</v>
      </c>
      <c r="B3056" s="126" t="s">
        <v>9066</v>
      </c>
      <c r="C3056" s="127" t="s">
        <v>2081</v>
      </c>
      <c r="D3056" s="128">
        <v>1.65</v>
      </c>
    </row>
    <row r="3057" spans="1:4">
      <c r="A3057" s="130" t="s">
        <v>9067</v>
      </c>
      <c r="B3057" s="126" t="s">
        <v>9068</v>
      </c>
      <c r="C3057" s="127" t="s">
        <v>2081</v>
      </c>
      <c r="D3057" s="128">
        <v>13.79</v>
      </c>
    </row>
    <row r="3058" spans="1:4">
      <c r="A3058" s="130" t="s">
        <v>9069</v>
      </c>
      <c r="B3058" s="126" t="s">
        <v>9070</v>
      </c>
      <c r="C3058" s="127" t="s">
        <v>2081</v>
      </c>
      <c r="D3058" s="128">
        <v>12</v>
      </c>
    </row>
    <row r="3059" spans="1:4">
      <c r="A3059" s="130" t="s">
        <v>9071</v>
      </c>
      <c r="B3059" s="126" t="s">
        <v>9072</v>
      </c>
      <c r="C3059" s="127" t="s">
        <v>2081</v>
      </c>
      <c r="D3059" s="128">
        <v>7.11</v>
      </c>
    </row>
    <row r="3060" spans="1:4">
      <c r="A3060" s="130" t="s">
        <v>9073</v>
      </c>
      <c r="B3060" s="126" t="s">
        <v>9074</v>
      </c>
      <c r="C3060" s="127" t="s">
        <v>2124</v>
      </c>
      <c r="D3060" s="128">
        <v>24.71</v>
      </c>
    </row>
    <row r="3061" spans="1:4">
      <c r="A3061" s="130" t="s">
        <v>9075</v>
      </c>
      <c r="B3061" s="126" t="s">
        <v>9076</v>
      </c>
      <c r="C3061" s="127" t="s">
        <v>2124</v>
      </c>
      <c r="D3061" s="128">
        <v>34.36</v>
      </c>
    </row>
    <row r="3062" spans="1:4">
      <c r="A3062" s="130" t="s">
        <v>9077</v>
      </c>
      <c r="B3062" s="126" t="s">
        <v>9078</v>
      </c>
      <c r="C3062" s="127" t="s">
        <v>2081</v>
      </c>
      <c r="D3062" s="128">
        <v>112</v>
      </c>
    </row>
    <row r="3063" spans="1:4">
      <c r="A3063" s="130" t="s">
        <v>9079</v>
      </c>
      <c r="B3063" s="126" t="s">
        <v>9080</v>
      </c>
      <c r="C3063" s="127" t="s">
        <v>2081</v>
      </c>
      <c r="D3063" s="128">
        <v>22.32</v>
      </c>
    </row>
    <row r="3064" spans="1:4">
      <c r="A3064" s="130" t="s">
        <v>9081</v>
      </c>
      <c r="B3064" s="126" t="s">
        <v>9082</v>
      </c>
      <c r="C3064" s="127" t="s">
        <v>2081</v>
      </c>
      <c r="D3064" s="128">
        <v>1.22</v>
      </c>
    </row>
    <row r="3065" spans="1:4">
      <c r="A3065" s="130" t="s">
        <v>9083</v>
      </c>
      <c r="B3065" s="126" t="s">
        <v>9084</v>
      </c>
      <c r="C3065" s="127" t="s">
        <v>2081</v>
      </c>
      <c r="D3065" s="128">
        <v>0.87</v>
      </c>
    </row>
    <row r="3066" spans="1:4">
      <c r="A3066" s="130" t="s">
        <v>9085</v>
      </c>
      <c r="B3066" s="126" t="s">
        <v>9086</v>
      </c>
      <c r="C3066" s="127" t="s">
        <v>2081</v>
      </c>
      <c r="D3066" s="128">
        <v>2.82</v>
      </c>
    </row>
    <row r="3067" spans="1:4">
      <c r="A3067" s="130" t="s">
        <v>9087</v>
      </c>
      <c r="B3067" s="126" t="s">
        <v>9088</v>
      </c>
      <c r="C3067" s="127" t="s">
        <v>2081</v>
      </c>
      <c r="D3067" s="128">
        <v>0.52</v>
      </c>
    </row>
    <row r="3068" spans="1:4">
      <c r="A3068" s="130" t="s">
        <v>9089</v>
      </c>
      <c r="B3068" s="126" t="s">
        <v>9090</v>
      </c>
      <c r="C3068" s="127" t="s">
        <v>2081</v>
      </c>
      <c r="D3068" s="128">
        <v>0.54</v>
      </c>
    </row>
    <row r="3069" spans="1:4">
      <c r="A3069" s="127" t="s">
        <v>9091</v>
      </c>
      <c r="B3069" s="126" t="s">
        <v>9092</v>
      </c>
      <c r="C3069" s="127" t="s">
        <v>2081</v>
      </c>
      <c r="D3069" s="128">
        <v>0.23</v>
      </c>
    </row>
    <row r="3070" spans="1:4">
      <c r="A3070" s="129" t="s">
        <v>9093</v>
      </c>
      <c r="B3070" s="126"/>
      <c r="C3070" s="127"/>
      <c r="D3070" s="128"/>
    </row>
    <row r="3071" spans="1:4">
      <c r="A3071" s="130" t="s">
        <v>9094</v>
      </c>
      <c r="B3071" s="126" t="s">
        <v>9095</v>
      </c>
      <c r="C3071" s="127" t="s">
        <v>2081</v>
      </c>
      <c r="D3071" s="128">
        <v>68.12</v>
      </c>
    </row>
    <row r="3072" spans="1:4">
      <c r="A3072" s="127" t="s">
        <v>9096</v>
      </c>
      <c r="B3072" s="126" t="s">
        <v>9097</v>
      </c>
      <c r="C3072" s="127" t="s">
        <v>2081</v>
      </c>
      <c r="D3072" s="128">
        <v>68</v>
      </c>
    </row>
    <row r="3073" spans="1:4">
      <c r="A3073" s="125" t="s">
        <v>9098</v>
      </c>
      <c r="B3073" s="126"/>
      <c r="C3073" s="127"/>
      <c r="D3073" s="128"/>
    </row>
    <row r="3074" spans="1:4">
      <c r="A3074" s="129" t="s">
        <v>9099</v>
      </c>
      <c r="B3074" s="126"/>
      <c r="C3074" s="127"/>
      <c r="D3074" s="128"/>
    </row>
    <row r="3075" spans="1:4">
      <c r="A3075" s="130" t="s">
        <v>9100</v>
      </c>
      <c r="B3075" s="126" t="s">
        <v>9101</v>
      </c>
      <c r="C3075" s="127" t="s">
        <v>2086</v>
      </c>
      <c r="D3075" s="128">
        <v>13.2</v>
      </c>
    </row>
    <row r="3076" spans="1:4">
      <c r="A3076" s="130" t="s">
        <v>9102</v>
      </c>
      <c r="B3076" s="126" t="s">
        <v>9103</v>
      </c>
      <c r="C3076" s="127" t="s">
        <v>2086</v>
      </c>
      <c r="D3076" s="128">
        <v>29.65</v>
      </c>
    </row>
    <row r="3077" spans="1:4">
      <c r="A3077" s="127" t="s">
        <v>9104</v>
      </c>
      <c r="B3077" s="126" t="s">
        <v>9105</v>
      </c>
      <c r="C3077" s="127" t="s">
        <v>2086</v>
      </c>
      <c r="D3077" s="128">
        <v>26.41</v>
      </c>
    </row>
    <row r="3078" spans="1:4">
      <c r="A3078" s="129" t="s">
        <v>9106</v>
      </c>
      <c r="B3078" s="126"/>
      <c r="C3078" s="127"/>
      <c r="D3078" s="128"/>
    </row>
    <row r="3079" spans="1:4">
      <c r="A3079" s="130" t="s">
        <v>9107</v>
      </c>
      <c r="B3079" s="126" t="s">
        <v>9108</v>
      </c>
      <c r="C3079" s="127" t="s">
        <v>2081</v>
      </c>
      <c r="D3079" s="128">
        <v>129.32</v>
      </c>
    </row>
    <row r="3080" spans="1:4">
      <c r="A3080" s="127" t="s">
        <v>9109</v>
      </c>
      <c r="B3080" s="126" t="s">
        <v>9110</v>
      </c>
      <c r="C3080" s="127" t="s">
        <v>2081</v>
      </c>
      <c r="D3080" s="128">
        <v>179.12</v>
      </c>
    </row>
    <row r="3081" spans="1:4">
      <c r="A3081" s="129" t="s">
        <v>9111</v>
      </c>
      <c r="B3081" s="126"/>
      <c r="C3081" s="127"/>
      <c r="D3081" s="128"/>
    </row>
    <row r="3082" spans="1:4">
      <c r="A3082" s="130" t="s">
        <v>9112</v>
      </c>
      <c r="B3082" s="126" t="s">
        <v>9113</v>
      </c>
      <c r="C3082" s="127" t="s">
        <v>2081</v>
      </c>
      <c r="D3082" s="128">
        <v>13.2</v>
      </c>
    </row>
    <row r="3083" spans="1:4">
      <c r="A3083" s="130" t="s">
        <v>9114</v>
      </c>
      <c r="B3083" s="126" t="s">
        <v>9115</v>
      </c>
      <c r="C3083" s="127" t="s">
        <v>2081</v>
      </c>
      <c r="D3083" s="128">
        <v>6.6</v>
      </c>
    </row>
    <row r="3084" spans="1:4">
      <c r="A3084" s="130" t="s">
        <v>9116</v>
      </c>
      <c r="B3084" s="126" t="s">
        <v>9117</v>
      </c>
      <c r="C3084" s="127" t="s">
        <v>2081</v>
      </c>
      <c r="D3084" s="128">
        <v>6.6</v>
      </c>
    </row>
    <row r="3085" spans="1:4">
      <c r="A3085" s="130" t="s">
        <v>9118</v>
      </c>
      <c r="B3085" s="126" t="s">
        <v>9119</v>
      </c>
      <c r="C3085" s="127" t="s">
        <v>2081</v>
      </c>
      <c r="D3085" s="128">
        <v>26.41</v>
      </c>
    </row>
    <row r="3086" spans="1:4">
      <c r="A3086" s="130" t="s">
        <v>9120</v>
      </c>
      <c r="B3086" s="126" t="s">
        <v>9121</v>
      </c>
      <c r="C3086" s="127" t="s">
        <v>42</v>
      </c>
      <c r="D3086" s="128">
        <v>2.64</v>
      </c>
    </row>
    <row r="3087" spans="1:4">
      <c r="A3087" s="130" t="s">
        <v>9122</v>
      </c>
      <c r="B3087" s="126" t="s">
        <v>9123</v>
      </c>
      <c r="C3087" s="127" t="s">
        <v>2081</v>
      </c>
      <c r="D3087" s="128">
        <v>26.41</v>
      </c>
    </row>
    <row r="3088" spans="1:4">
      <c r="A3088" s="130" t="s">
        <v>9124</v>
      </c>
      <c r="B3088" s="126" t="s">
        <v>9125</v>
      </c>
      <c r="C3088" s="127" t="s">
        <v>2081</v>
      </c>
      <c r="D3088" s="128">
        <v>19.809999999999999</v>
      </c>
    </row>
    <row r="3089" spans="1:4">
      <c r="A3089" s="130" t="s">
        <v>9126</v>
      </c>
      <c r="B3089" s="126" t="s">
        <v>9127</v>
      </c>
      <c r="C3089" s="127" t="s">
        <v>2081</v>
      </c>
      <c r="D3089" s="128">
        <v>6.6</v>
      </c>
    </row>
    <row r="3090" spans="1:4">
      <c r="A3090" s="130" t="s">
        <v>9128</v>
      </c>
      <c r="B3090" s="126" t="s">
        <v>9129</v>
      </c>
      <c r="C3090" s="127" t="s">
        <v>2081</v>
      </c>
      <c r="D3090" s="128">
        <v>6.6</v>
      </c>
    </row>
    <row r="3091" spans="1:4">
      <c r="A3091" s="130" t="s">
        <v>9130</v>
      </c>
      <c r="B3091" s="126" t="s">
        <v>9131</v>
      </c>
      <c r="C3091" s="127" t="s">
        <v>2081</v>
      </c>
      <c r="D3091" s="128">
        <v>19.809999999999999</v>
      </c>
    </row>
    <row r="3092" spans="1:4">
      <c r="A3092" s="130" t="s">
        <v>9132</v>
      </c>
      <c r="B3092" s="126" t="s">
        <v>9133</v>
      </c>
      <c r="C3092" s="127" t="s">
        <v>2081</v>
      </c>
      <c r="D3092" s="128">
        <v>26.41</v>
      </c>
    </row>
    <row r="3093" spans="1:4">
      <c r="A3093" s="130" t="s">
        <v>9134</v>
      </c>
      <c r="B3093" s="126" t="s">
        <v>9135</v>
      </c>
      <c r="C3093" s="127" t="s">
        <v>2081</v>
      </c>
      <c r="D3093" s="128">
        <v>39.61</v>
      </c>
    </row>
    <row r="3094" spans="1:4">
      <c r="A3094" s="130" t="s">
        <v>9136</v>
      </c>
      <c r="B3094" s="126" t="s">
        <v>9137</v>
      </c>
      <c r="C3094" s="127" t="s">
        <v>2081</v>
      </c>
      <c r="D3094" s="128">
        <v>79.23</v>
      </c>
    </row>
    <row r="3095" spans="1:4">
      <c r="A3095" s="130" t="s">
        <v>9138</v>
      </c>
      <c r="B3095" s="126" t="s">
        <v>9139</v>
      </c>
      <c r="C3095" s="127" t="s">
        <v>2081</v>
      </c>
      <c r="D3095" s="128">
        <v>26.41</v>
      </c>
    </row>
    <row r="3096" spans="1:4">
      <c r="A3096" s="130" t="s">
        <v>9140</v>
      </c>
      <c r="B3096" s="126" t="s">
        <v>9141</v>
      </c>
      <c r="C3096" s="127" t="s">
        <v>2081</v>
      </c>
      <c r="D3096" s="128">
        <v>13.2</v>
      </c>
    </row>
    <row r="3097" spans="1:4">
      <c r="A3097" s="130" t="s">
        <v>9142</v>
      </c>
      <c r="B3097" s="126" t="s">
        <v>9143</v>
      </c>
      <c r="C3097" s="127" t="s">
        <v>2081</v>
      </c>
      <c r="D3097" s="128">
        <v>39.61</v>
      </c>
    </row>
    <row r="3098" spans="1:4">
      <c r="A3098" s="130" t="s">
        <v>9144</v>
      </c>
      <c r="B3098" s="126" t="s">
        <v>9145</v>
      </c>
      <c r="C3098" s="127" t="s">
        <v>2081</v>
      </c>
      <c r="D3098" s="128">
        <v>52.82</v>
      </c>
    </row>
    <row r="3099" spans="1:4">
      <c r="A3099" s="130" t="s">
        <v>9146</v>
      </c>
      <c r="B3099" s="126" t="s">
        <v>9147</v>
      </c>
      <c r="C3099" s="127" t="s">
        <v>2081</v>
      </c>
      <c r="D3099" s="128">
        <v>79.23</v>
      </c>
    </row>
    <row r="3100" spans="1:4">
      <c r="A3100" s="130" t="s">
        <v>9148</v>
      </c>
      <c r="B3100" s="126" t="s">
        <v>9149</v>
      </c>
      <c r="C3100" s="127" t="s">
        <v>2081</v>
      </c>
      <c r="D3100" s="128">
        <v>105.64</v>
      </c>
    </row>
    <row r="3101" spans="1:4">
      <c r="A3101" s="130" t="s">
        <v>9150</v>
      </c>
      <c r="B3101" s="126" t="s">
        <v>9151</v>
      </c>
      <c r="C3101" s="127" t="s">
        <v>2081</v>
      </c>
      <c r="D3101" s="128">
        <v>132.05000000000001</v>
      </c>
    </row>
    <row r="3102" spans="1:4">
      <c r="A3102" s="130" t="s">
        <v>9152</v>
      </c>
      <c r="B3102" s="126" t="s">
        <v>9153</v>
      </c>
      <c r="C3102" s="127" t="s">
        <v>2081</v>
      </c>
      <c r="D3102" s="128">
        <v>264.08999999999997</v>
      </c>
    </row>
    <row r="3103" spans="1:4">
      <c r="A3103" s="130" t="s">
        <v>9154</v>
      </c>
      <c r="B3103" s="126" t="s">
        <v>9155</v>
      </c>
      <c r="C3103" s="127" t="s">
        <v>2081</v>
      </c>
      <c r="D3103" s="128">
        <v>330.12</v>
      </c>
    </row>
    <row r="3104" spans="1:4">
      <c r="A3104" s="130" t="s">
        <v>9156</v>
      </c>
      <c r="B3104" s="126" t="s">
        <v>9157</v>
      </c>
      <c r="C3104" s="127" t="s">
        <v>2081</v>
      </c>
      <c r="D3104" s="128">
        <v>113.09</v>
      </c>
    </row>
    <row r="3105" spans="1:4">
      <c r="A3105" s="130" t="s">
        <v>9158</v>
      </c>
      <c r="B3105" s="126" t="s">
        <v>9159</v>
      </c>
      <c r="C3105" s="127" t="s">
        <v>2081</v>
      </c>
      <c r="D3105" s="128">
        <v>19.809999999999999</v>
      </c>
    </row>
    <row r="3106" spans="1:4">
      <c r="A3106" s="130" t="s">
        <v>9160</v>
      </c>
      <c r="B3106" s="126" t="s">
        <v>9161</v>
      </c>
      <c r="C3106" s="127" t="s">
        <v>2081</v>
      </c>
      <c r="D3106" s="128">
        <v>52.82</v>
      </c>
    </row>
    <row r="3107" spans="1:4">
      <c r="A3107" s="130" t="s">
        <v>9162</v>
      </c>
      <c r="B3107" s="126" t="s">
        <v>9163</v>
      </c>
      <c r="C3107" s="127" t="s">
        <v>2081</v>
      </c>
      <c r="D3107" s="128">
        <v>6.6</v>
      </c>
    </row>
    <row r="3108" spans="1:4">
      <c r="A3108" s="130" t="s">
        <v>9164</v>
      </c>
      <c r="B3108" s="126" t="s">
        <v>9165</v>
      </c>
      <c r="C3108" s="127" t="s">
        <v>2081</v>
      </c>
      <c r="D3108" s="128">
        <v>13.2</v>
      </c>
    </row>
    <row r="3109" spans="1:4">
      <c r="A3109" s="130" t="s">
        <v>9166</v>
      </c>
      <c r="B3109" s="126" t="s">
        <v>9167</v>
      </c>
      <c r="C3109" s="127" t="s">
        <v>2081</v>
      </c>
      <c r="D3109" s="128">
        <v>6.6</v>
      </c>
    </row>
    <row r="3110" spans="1:4">
      <c r="A3110" s="130" t="s">
        <v>9168</v>
      </c>
      <c r="B3110" s="126" t="s">
        <v>9169</v>
      </c>
      <c r="C3110" s="127" t="s">
        <v>2081</v>
      </c>
      <c r="D3110" s="128">
        <v>6.6</v>
      </c>
    </row>
    <row r="3111" spans="1:4">
      <c r="A3111" s="130" t="s">
        <v>9170</v>
      </c>
      <c r="B3111" s="126" t="s">
        <v>9171</v>
      </c>
      <c r="C3111" s="127" t="s">
        <v>2081</v>
      </c>
      <c r="D3111" s="128">
        <v>105.64</v>
      </c>
    </row>
    <row r="3112" spans="1:4">
      <c r="A3112" s="130" t="s">
        <v>9172</v>
      </c>
      <c r="B3112" s="126" t="s">
        <v>9173</v>
      </c>
      <c r="C3112" s="127" t="s">
        <v>2086</v>
      </c>
      <c r="D3112" s="128">
        <v>6.6</v>
      </c>
    </row>
    <row r="3113" spans="1:4">
      <c r="A3113" s="130" t="s">
        <v>9174</v>
      </c>
      <c r="B3113" s="126" t="s">
        <v>9175</v>
      </c>
      <c r="C3113" s="127" t="s">
        <v>2081</v>
      </c>
      <c r="D3113" s="128">
        <v>6.6</v>
      </c>
    </row>
    <row r="3114" spans="1:4">
      <c r="A3114" s="130" t="s">
        <v>9176</v>
      </c>
      <c r="B3114" s="126" t="s">
        <v>9177</v>
      </c>
      <c r="C3114" s="127" t="s">
        <v>2081</v>
      </c>
      <c r="D3114" s="128">
        <v>6.6</v>
      </c>
    </row>
    <row r="3115" spans="1:4">
      <c r="A3115" s="130" t="s">
        <v>9178</v>
      </c>
      <c r="B3115" s="126" t="s">
        <v>9179</v>
      </c>
      <c r="C3115" s="127" t="s">
        <v>2081</v>
      </c>
      <c r="D3115" s="128">
        <v>13.2</v>
      </c>
    </row>
    <row r="3116" spans="1:4">
      <c r="A3116" s="130" t="s">
        <v>9180</v>
      </c>
      <c r="B3116" s="126" t="s">
        <v>9181</v>
      </c>
      <c r="C3116" s="127" t="s">
        <v>2081</v>
      </c>
      <c r="D3116" s="128">
        <v>26.41</v>
      </c>
    </row>
    <row r="3117" spans="1:4">
      <c r="A3117" s="130" t="s">
        <v>9182</v>
      </c>
      <c r="B3117" s="126" t="s">
        <v>9183</v>
      </c>
      <c r="C3117" s="127" t="s">
        <v>2081</v>
      </c>
      <c r="D3117" s="128">
        <v>52.82</v>
      </c>
    </row>
    <row r="3118" spans="1:4">
      <c r="A3118" s="130" t="s">
        <v>9184</v>
      </c>
      <c r="B3118" s="126" t="s">
        <v>9185</v>
      </c>
      <c r="C3118" s="127" t="s">
        <v>2081</v>
      </c>
      <c r="D3118" s="128">
        <v>79.23</v>
      </c>
    </row>
    <row r="3119" spans="1:4">
      <c r="A3119" s="130" t="s">
        <v>9186</v>
      </c>
      <c r="B3119" s="126" t="s">
        <v>9187</v>
      </c>
      <c r="C3119" s="127" t="s">
        <v>2081</v>
      </c>
      <c r="D3119" s="128">
        <v>52.82</v>
      </c>
    </row>
    <row r="3120" spans="1:4">
      <c r="A3120" s="127" t="s">
        <v>9188</v>
      </c>
      <c r="B3120" s="126" t="s">
        <v>9189</v>
      </c>
      <c r="C3120" s="127" t="s">
        <v>2081</v>
      </c>
      <c r="D3120" s="128">
        <v>66.02</v>
      </c>
    </row>
    <row r="3121" spans="1:4">
      <c r="A3121" s="125" t="s">
        <v>9190</v>
      </c>
      <c r="B3121" s="126"/>
      <c r="C3121" s="127"/>
      <c r="D3121" s="128"/>
    </row>
    <row r="3122" spans="1:4">
      <c r="A3122" s="129" t="s">
        <v>9191</v>
      </c>
      <c r="B3122" s="126"/>
      <c r="C3122" s="127"/>
      <c r="D3122" s="128"/>
    </row>
    <row r="3123" spans="1:4">
      <c r="A3123" s="130" t="s">
        <v>9192</v>
      </c>
      <c r="B3123" s="126" t="s">
        <v>9193</v>
      </c>
      <c r="C3123" s="127" t="s">
        <v>2115</v>
      </c>
      <c r="D3123" s="128">
        <v>9.9499999999999993</v>
      </c>
    </row>
    <row r="3124" spans="1:4">
      <c r="A3124" s="130" t="s">
        <v>9194</v>
      </c>
      <c r="B3124" s="126" t="s">
        <v>9195</v>
      </c>
      <c r="C3124" s="127" t="s">
        <v>42</v>
      </c>
      <c r="D3124" s="128">
        <v>4.5599999999999996</v>
      </c>
    </row>
    <row r="3125" spans="1:4">
      <c r="A3125" s="130" t="s">
        <v>9196</v>
      </c>
      <c r="B3125" s="126" t="s">
        <v>9197</v>
      </c>
      <c r="C3125" s="127" t="s">
        <v>2081</v>
      </c>
      <c r="D3125" s="128">
        <v>11.4</v>
      </c>
    </row>
    <row r="3126" spans="1:4">
      <c r="A3126" s="127" t="s">
        <v>9198</v>
      </c>
      <c r="B3126" s="126" t="s">
        <v>9199</v>
      </c>
      <c r="C3126" s="127" t="s">
        <v>2081</v>
      </c>
      <c r="D3126" s="128">
        <v>7.43</v>
      </c>
    </row>
    <row r="3127" spans="1:4">
      <c r="A3127" s="125" t="s">
        <v>2125</v>
      </c>
      <c r="B3127" s="126"/>
      <c r="C3127" s="127"/>
      <c r="D3127" s="128"/>
    </row>
    <row r="3128" spans="1:4">
      <c r="A3128" s="125" t="s">
        <v>2091</v>
      </c>
      <c r="B3128" s="126"/>
      <c r="C3128" s="127"/>
      <c r="D3128" s="128"/>
    </row>
    <row r="3129" spans="1:4">
      <c r="A3129" s="125" t="s">
        <v>9200</v>
      </c>
      <c r="B3129" s="126"/>
      <c r="C3129" s="127"/>
      <c r="D3129" s="128"/>
    </row>
    <row r="3130" spans="1:4">
      <c r="A3130" s="129" t="s">
        <v>9201</v>
      </c>
      <c r="B3130" s="126"/>
      <c r="C3130" s="127"/>
      <c r="D3130" s="128"/>
    </row>
    <row r="3131" spans="1:4">
      <c r="A3131" s="130" t="s">
        <v>9202</v>
      </c>
      <c r="B3131" s="126" t="s">
        <v>9203</v>
      </c>
      <c r="C3131" s="127" t="s">
        <v>42</v>
      </c>
      <c r="D3131" s="128">
        <v>144.63</v>
      </c>
    </row>
    <row r="3132" spans="1:4">
      <c r="A3132" s="127" t="s">
        <v>9204</v>
      </c>
      <c r="B3132" s="126" t="s">
        <v>9205</v>
      </c>
      <c r="C3132" s="127" t="s">
        <v>42</v>
      </c>
      <c r="D3132" s="128">
        <v>155.25</v>
      </c>
    </row>
    <row r="3133" spans="1:4">
      <c r="A3133" s="125" t="s">
        <v>9206</v>
      </c>
      <c r="B3133" s="126"/>
      <c r="C3133" s="127"/>
      <c r="D3133" s="128"/>
    </row>
    <row r="3134" spans="1:4">
      <c r="A3134" s="129" t="s">
        <v>9207</v>
      </c>
      <c r="B3134" s="126"/>
      <c r="C3134" s="127"/>
      <c r="D3134" s="128"/>
    </row>
    <row r="3135" spans="1:4">
      <c r="A3135" s="130" t="s">
        <v>9208</v>
      </c>
      <c r="B3135" s="126" t="s">
        <v>9209</v>
      </c>
      <c r="C3135" s="127" t="s">
        <v>42</v>
      </c>
      <c r="D3135" s="128">
        <v>12.25</v>
      </c>
    </row>
    <row r="3136" spans="1:4">
      <c r="A3136" s="130" t="s">
        <v>9210</v>
      </c>
      <c r="B3136" s="126" t="s">
        <v>9211</v>
      </c>
      <c r="C3136" s="127" t="s">
        <v>42</v>
      </c>
      <c r="D3136" s="128">
        <v>19.670000000000002</v>
      </c>
    </row>
    <row r="3137" spans="1:4">
      <c r="A3137" s="130" t="s">
        <v>9212</v>
      </c>
      <c r="B3137" s="126" t="s">
        <v>9213</v>
      </c>
      <c r="C3137" s="127" t="s">
        <v>42</v>
      </c>
      <c r="D3137" s="128">
        <v>28.53</v>
      </c>
    </row>
    <row r="3138" spans="1:4">
      <c r="A3138" s="130" t="s">
        <v>9214</v>
      </c>
      <c r="B3138" s="126" t="s">
        <v>9215</v>
      </c>
      <c r="C3138" s="127" t="s">
        <v>42</v>
      </c>
      <c r="D3138" s="128">
        <v>60.16</v>
      </c>
    </row>
    <row r="3139" spans="1:4">
      <c r="A3139" s="130" t="s">
        <v>9216</v>
      </c>
      <c r="B3139" s="126" t="s">
        <v>9217</v>
      </c>
      <c r="C3139" s="127" t="s">
        <v>42</v>
      </c>
      <c r="D3139" s="128">
        <v>95.43</v>
      </c>
    </row>
    <row r="3140" spans="1:4">
      <c r="A3140" s="127" t="s">
        <v>9218</v>
      </c>
      <c r="B3140" s="126" t="s">
        <v>9219</v>
      </c>
      <c r="C3140" s="127" t="s">
        <v>42</v>
      </c>
      <c r="D3140" s="128">
        <v>136.74</v>
      </c>
    </row>
    <row r="3141" spans="1:4">
      <c r="A3141" s="129" t="s">
        <v>9220</v>
      </c>
      <c r="B3141" s="126"/>
      <c r="C3141" s="127"/>
      <c r="D3141" s="128"/>
    </row>
    <row r="3142" spans="1:4">
      <c r="A3142" s="130" t="s">
        <v>9221</v>
      </c>
      <c r="B3142" s="126" t="s">
        <v>9222</v>
      </c>
      <c r="C3142" s="127" t="s">
        <v>42</v>
      </c>
      <c r="D3142" s="128">
        <v>10.14</v>
      </c>
    </row>
    <row r="3143" spans="1:4">
      <c r="A3143" s="130" t="s">
        <v>9223</v>
      </c>
      <c r="B3143" s="126" t="s">
        <v>9224</v>
      </c>
      <c r="C3143" s="127" t="s">
        <v>42</v>
      </c>
      <c r="D3143" s="128">
        <v>12.52</v>
      </c>
    </row>
    <row r="3144" spans="1:4">
      <c r="A3144" s="130" t="s">
        <v>9225</v>
      </c>
      <c r="B3144" s="126" t="s">
        <v>9226</v>
      </c>
      <c r="C3144" s="127" t="s">
        <v>42</v>
      </c>
      <c r="D3144" s="128">
        <v>21.25</v>
      </c>
    </row>
    <row r="3145" spans="1:4">
      <c r="A3145" s="130" t="s">
        <v>9227</v>
      </c>
      <c r="B3145" s="126" t="s">
        <v>9228</v>
      </c>
      <c r="C3145" s="127" t="s">
        <v>42</v>
      </c>
      <c r="D3145" s="128">
        <v>27.2</v>
      </c>
    </row>
    <row r="3146" spans="1:4">
      <c r="A3146" s="130" t="s">
        <v>9229</v>
      </c>
      <c r="B3146" s="126" t="s">
        <v>9230</v>
      </c>
      <c r="C3146" s="127" t="s">
        <v>42</v>
      </c>
      <c r="D3146" s="128">
        <v>32.56</v>
      </c>
    </row>
    <row r="3147" spans="1:4">
      <c r="A3147" s="130" t="s">
        <v>9231</v>
      </c>
      <c r="B3147" s="126" t="s">
        <v>9232</v>
      </c>
      <c r="C3147" s="127" t="s">
        <v>42</v>
      </c>
      <c r="D3147" s="128">
        <v>43.58</v>
      </c>
    </row>
    <row r="3148" spans="1:4">
      <c r="A3148" s="130" t="s">
        <v>9233</v>
      </c>
      <c r="B3148" s="126" t="s">
        <v>9234</v>
      </c>
      <c r="C3148" s="127" t="s">
        <v>42</v>
      </c>
      <c r="D3148" s="128">
        <v>58.22</v>
      </c>
    </row>
    <row r="3149" spans="1:4">
      <c r="A3149" s="130" t="s">
        <v>9235</v>
      </c>
      <c r="B3149" s="126" t="s">
        <v>9236</v>
      </c>
      <c r="C3149" s="127" t="s">
        <v>42</v>
      </c>
      <c r="D3149" s="128">
        <v>69.73</v>
      </c>
    </row>
    <row r="3150" spans="1:4">
      <c r="A3150" s="130" t="s">
        <v>9237</v>
      </c>
      <c r="B3150" s="126" t="s">
        <v>9238</v>
      </c>
      <c r="C3150" s="127" t="s">
        <v>42</v>
      </c>
      <c r="D3150" s="128">
        <v>110.51</v>
      </c>
    </row>
    <row r="3151" spans="1:4">
      <c r="A3151" s="130" t="s">
        <v>9239</v>
      </c>
      <c r="B3151" s="126" t="s">
        <v>9240</v>
      </c>
      <c r="C3151" s="127" t="s">
        <v>42</v>
      </c>
      <c r="D3151" s="128">
        <v>6.6</v>
      </c>
    </row>
    <row r="3152" spans="1:4">
      <c r="A3152" s="130" t="s">
        <v>9241</v>
      </c>
      <c r="B3152" s="126" t="s">
        <v>9242</v>
      </c>
      <c r="C3152" s="127" t="s">
        <v>42</v>
      </c>
      <c r="D3152" s="128">
        <v>7.34</v>
      </c>
    </row>
    <row r="3153" spans="1:4">
      <c r="A3153" s="130" t="s">
        <v>9243</v>
      </c>
      <c r="B3153" s="126" t="s">
        <v>9244</v>
      </c>
      <c r="C3153" s="127" t="s">
        <v>42</v>
      </c>
      <c r="D3153" s="128">
        <v>12.1</v>
      </c>
    </row>
    <row r="3154" spans="1:4">
      <c r="A3154" s="130" t="s">
        <v>9245</v>
      </c>
      <c r="B3154" s="126" t="s">
        <v>9246</v>
      </c>
      <c r="C3154" s="127" t="s">
        <v>42</v>
      </c>
      <c r="D3154" s="128">
        <v>15.69</v>
      </c>
    </row>
    <row r="3155" spans="1:4">
      <c r="A3155" s="130" t="s">
        <v>9247</v>
      </c>
      <c r="B3155" s="126" t="s">
        <v>9248</v>
      </c>
      <c r="C3155" s="127" t="s">
        <v>42</v>
      </c>
      <c r="D3155" s="128">
        <v>27.81</v>
      </c>
    </row>
    <row r="3156" spans="1:4">
      <c r="A3156" s="130" t="s">
        <v>9249</v>
      </c>
      <c r="B3156" s="126" t="s">
        <v>9250</v>
      </c>
      <c r="C3156" s="127" t="s">
        <v>42</v>
      </c>
      <c r="D3156" s="128">
        <v>67.77</v>
      </c>
    </row>
    <row r="3157" spans="1:4">
      <c r="A3157" s="127" t="s">
        <v>9251</v>
      </c>
      <c r="B3157" s="126" t="s">
        <v>9252</v>
      </c>
      <c r="C3157" s="127" t="s">
        <v>42</v>
      </c>
      <c r="D3157" s="128">
        <v>97.39</v>
      </c>
    </row>
    <row r="3158" spans="1:4">
      <c r="A3158" s="129" t="s">
        <v>9253</v>
      </c>
      <c r="B3158" s="126"/>
      <c r="C3158" s="127"/>
      <c r="D3158" s="128"/>
    </row>
    <row r="3159" spans="1:4">
      <c r="A3159" s="130" t="s">
        <v>9254</v>
      </c>
      <c r="B3159" s="126" t="s">
        <v>9255</v>
      </c>
      <c r="C3159" s="127" t="s">
        <v>2081</v>
      </c>
      <c r="D3159" s="128">
        <v>3.09</v>
      </c>
    </row>
    <row r="3160" spans="1:4">
      <c r="A3160" s="130" t="s">
        <v>9256</v>
      </c>
      <c r="B3160" s="126" t="s">
        <v>9257</v>
      </c>
      <c r="C3160" s="127" t="s">
        <v>2081</v>
      </c>
      <c r="D3160" s="128">
        <v>3.38</v>
      </c>
    </row>
    <row r="3161" spans="1:4">
      <c r="A3161" s="130" t="s">
        <v>9258</v>
      </c>
      <c r="B3161" s="126" t="s">
        <v>9259</v>
      </c>
      <c r="C3161" s="127" t="s">
        <v>2081</v>
      </c>
      <c r="D3161" s="128">
        <v>4.51</v>
      </c>
    </row>
    <row r="3162" spans="1:4">
      <c r="A3162" s="130" t="s">
        <v>9260</v>
      </c>
      <c r="B3162" s="126" t="s">
        <v>9261</v>
      </c>
      <c r="C3162" s="127" t="s">
        <v>2081</v>
      </c>
      <c r="D3162" s="128">
        <v>5.83</v>
      </c>
    </row>
    <row r="3163" spans="1:4">
      <c r="A3163" s="130" t="s">
        <v>9262</v>
      </c>
      <c r="B3163" s="126" t="s">
        <v>9263</v>
      </c>
      <c r="C3163" s="127" t="s">
        <v>2081</v>
      </c>
      <c r="D3163" s="128">
        <v>8.6</v>
      </c>
    </row>
    <row r="3164" spans="1:4">
      <c r="A3164" s="130" t="s">
        <v>9264</v>
      </c>
      <c r="B3164" s="126" t="s">
        <v>9265</v>
      </c>
      <c r="C3164" s="127" t="s">
        <v>2081</v>
      </c>
      <c r="D3164" s="128">
        <v>2.4</v>
      </c>
    </row>
    <row r="3165" spans="1:4">
      <c r="A3165" s="130" t="s">
        <v>9266</v>
      </c>
      <c r="B3165" s="126" t="s">
        <v>9267</v>
      </c>
      <c r="C3165" s="127" t="s">
        <v>2081</v>
      </c>
      <c r="D3165" s="128">
        <v>3.49</v>
      </c>
    </row>
    <row r="3166" spans="1:4">
      <c r="A3166" s="130" t="s">
        <v>9268</v>
      </c>
      <c r="B3166" s="126" t="s">
        <v>9269</v>
      </c>
      <c r="C3166" s="127" t="s">
        <v>2081</v>
      </c>
      <c r="D3166" s="128">
        <v>38.18</v>
      </c>
    </row>
    <row r="3167" spans="1:4">
      <c r="A3167" s="130" t="s">
        <v>9270</v>
      </c>
      <c r="B3167" s="126" t="s">
        <v>9271</v>
      </c>
      <c r="C3167" s="127" t="s">
        <v>2081</v>
      </c>
      <c r="D3167" s="128">
        <v>5.03</v>
      </c>
    </row>
    <row r="3168" spans="1:4">
      <c r="A3168" s="130" t="s">
        <v>9272</v>
      </c>
      <c r="B3168" s="126" t="s">
        <v>9273</v>
      </c>
      <c r="C3168" s="127" t="s">
        <v>2081</v>
      </c>
      <c r="D3168" s="128">
        <v>6.57</v>
      </c>
    </row>
    <row r="3169" spans="1:4">
      <c r="A3169" s="130" t="s">
        <v>9274</v>
      </c>
      <c r="B3169" s="126" t="s">
        <v>9275</v>
      </c>
      <c r="C3169" s="127" t="s">
        <v>2081</v>
      </c>
      <c r="D3169" s="128">
        <v>4.1500000000000004</v>
      </c>
    </row>
    <row r="3170" spans="1:4">
      <c r="A3170" s="130" t="s">
        <v>9276</v>
      </c>
      <c r="B3170" s="126" t="s">
        <v>9277</v>
      </c>
      <c r="C3170" s="127" t="s">
        <v>2081</v>
      </c>
      <c r="D3170" s="128">
        <v>5.2</v>
      </c>
    </row>
    <row r="3171" spans="1:4">
      <c r="A3171" s="130" t="s">
        <v>9278</v>
      </c>
      <c r="B3171" s="126" t="s">
        <v>9279</v>
      </c>
      <c r="C3171" s="127" t="s">
        <v>2081</v>
      </c>
      <c r="D3171" s="128">
        <v>10.83</v>
      </c>
    </row>
    <row r="3172" spans="1:4">
      <c r="A3172" s="130" t="s">
        <v>9280</v>
      </c>
      <c r="B3172" s="126" t="s">
        <v>9281</v>
      </c>
      <c r="C3172" s="127" t="s">
        <v>2081</v>
      </c>
      <c r="D3172" s="128">
        <v>20.54</v>
      </c>
    </row>
    <row r="3173" spans="1:4">
      <c r="A3173" s="127" t="s">
        <v>9282</v>
      </c>
      <c r="B3173" s="126" t="s">
        <v>9283</v>
      </c>
      <c r="C3173" s="127" t="s">
        <v>2081</v>
      </c>
      <c r="D3173" s="128">
        <v>7.99</v>
      </c>
    </row>
    <row r="3174" spans="1:4">
      <c r="A3174" s="129" t="s">
        <v>9284</v>
      </c>
      <c r="B3174" s="126"/>
      <c r="C3174" s="127"/>
      <c r="D3174" s="128"/>
    </row>
    <row r="3175" spans="1:4">
      <c r="A3175" s="130" t="s">
        <v>9285</v>
      </c>
      <c r="B3175" s="126" t="s">
        <v>9286</v>
      </c>
      <c r="C3175" s="127" t="s">
        <v>2081</v>
      </c>
      <c r="D3175" s="128">
        <v>857.12</v>
      </c>
    </row>
    <row r="3176" spans="1:4">
      <c r="A3176" s="130" t="s">
        <v>9287</v>
      </c>
      <c r="B3176" s="126" t="s">
        <v>9288</v>
      </c>
      <c r="C3176" s="127" t="s">
        <v>2081</v>
      </c>
      <c r="D3176" s="128">
        <v>709.97</v>
      </c>
    </row>
    <row r="3177" spans="1:4">
      <c r="A3177" s="127" t="s">
        <v>9289</v>
      </c>
      <c r="B3177" s="126" t="s">
        <v>9290</v>
      </c>
      <c r="C3177" s="127" t="s">
        <v>2081</v>
      </c>
      <c r="D3177" s="128">
        <v>4910.7700000000004</v>
      </c>
    </row>
    <row r="3178" spans="1:4">
      <c r="A3178" s="129" t="s">
        <v>9291</v>
      </c>
      <c r="B3178" s="126"/>
      <c r="C3178" s="127"/>
      <c r="D3178" s="128"/>
    </row>
    <row r="3179" spans="1:4">
      <c r="A3179" s="130" t="s">
        <v>9292</v>
      </c>
      <c r="B3179" s="126" t="s">
        <v>9293</v>
      </c>
      <c r="C3179" s="127" t="s">
        <v>42</v>
      </c>
      <c r="D3179" s="128">
        <v>34.85</v>
      </c>
    </row>
    <row r="3180" spans="1:4">
      <c r="A3180" s="130" t="s">
        <v>9294</v>
      </c>
      <c r="B3180" s="126" t="s">
        <v>9295</v>
      </c>
      <c r="C3180" s="127" t="s">
        <v>42</v>
      </c>
      <c r="D3180" s="128">
        <v>45</v>
      </c>
    </row>
    <row r="3181" spans="1:4">
      <c r="A3181" s="130" t="s">
        <v>9296</v>
      </c>
      <c r="B3181" s="126" t="s">
        <v>9297</v>
      </c>
      <c r="C3181" s="127" t="s">
        <v>42</v>
      </c>
      <c r="D3181" s="128">
        <v>53.71</v>
      </c>
    </row>
    <row r="3182" spans="1:4">
      <c r="A3182" s="130" t="s">
        <v>9298</v>
      </c>
      <c r="B3182" s="126" t="s">
        <v>9299</v>
      </c>
      <c r="C3182" s="127" t="s">
        <v>42</v>
      </c>
      <c r="D3182" s="128">
        <v>58.85</v>
      </c>
    </row>
    <row r="3183" spans="1:4">
      <c r="A3183" s="130" t="s">
        <v>9300</v>
      </c>
      <c r="B3183" s="126" t="s">
        <v>9301</v>
      </c>
      <c r="C3183" s="127" t="s">
        <v>42</v>
      </c>
      <c r="D3183" s="128">
        <v>74.010000000000005</v>
      </c>
    </row>
    <row r="3184" spans="1:4">
      <c r="A3184" s="127" t="s">
        <v>9302</v>
      </c>
      <c r="B3184" s="126" t="s">
        <v>9303</v>
      </c>
      <c r="C3184" s="127" t="s">
        <v>42</v>
      </c>
      <c r="D3184" s="128">
        <v>92.51</v>
      </c>
    </row>
    <row r="3185" spans="1:4">
      <c r="A3185" s="129" t="s">
        <v>9304</v>
      </c>
      <c r="B3185" s="126"/>
      <c r="C3185" s="127"/>
      <c r="D3185" s="128"/>
    </row>
    <row r="3186" spans="1:4">
      <c r="A3186" s="127" t="s">
        <v>9305</v>
      </c>
      <c r="B3186" s="126" t="s">
        <v>9306</v>
      </c>
      <c r="C3186" s="127" t="s">
        <v>42</v>
      </c>
      <c r="D3186" s="128">
        <v>5.75</v>
      </c>
    </row>
    <row r="3187" spans="1:4">
      <c r="A3187" s="129" t="s">
        <v>9307</v>
      </c>
      <c r="B3187" s="126"/>
      <c r="C3187" s="127"/>
      <c r="D3187" s="128"/>
    </row>
    <row r="3188" spans="1:4">
      <c r="A3188" s="130" t="s">
        <v>9308</v>
      </c>
      <c r="B3188" s="126" t="s">
        <v>9309</v>
      </c>
      <c r="C3188" s="127" t="s">
        <v>2081</v>
      </c>
      <c r="D3188" s="128">
        <v>1.41</v>
      </c>
    </row>
    <row r="3189" spans="1:4">
      <c r="A3189" s="130" t="s">
        <v>9310</v>
      </c>
      <c r="B3189" s="126" t="s">
        <v>9311</v>
      </c>
      <c r="C3189" s="127" t="s">
        <v>2081</v>
      </c>
      <c r="D3189" s="128">
        <v>8.84</v>
      </c>
    </row>
    <row r="3190" spans="1:4">
      <c r="A3190" s="130" t="s">
        <v>9312</v>
      </c>
      <c r="B3190" s="126" t="s">
        <v>9313</v>
      </c>
      <c r="C3190" s="127" t="s">
        <v>2081</v>
      </c>
      <c r="D3190" s="128">
        <v>1.92</v>
      </c>
    </row>
    <row r="3191" spans="1:4">
      <c r="A3191" s="127" t="s">
        <v>9314</v>
      </c>
      <c r="B3191" s="126" t="s">
        <v>9315</v>
      </c>
      <c r="C3191" s="127" t="s">
        <v>2081</v>
      </c>
      <c r="D3191" s="128">
        <v>7.25</v>
      </c>
    </row>
    <row r="3192" spans="1:4">
      <c r="A3192" s="129" t="s">
        <v>9316</v>
      </c>
      <c r="B3192" s="126"/>
      <c r="C3192" s="127"/>
      <c r="D3192" s="128"/>
    </row>
    <row r="3193" spans="1:4">
      <c r="A3193" s="130" t="s">
        <v>9317</v>
      </c>
      <c r="B3193" s="126" t="s">
        <v>9318</v>
      </c>
      <c r="C3193" s="127" t="s">
        <v>42</v>
      </c>
      <c r="D3193" s="128">
        <v>38.79</v>
      </c>
    </row>
    <row r="3194" spans="1:4">
      <c r="A3194" s="130" t="s">
        <v>9319</v>
      </c>
      <c r="B3194" s="126" t="s">
        <v>9320</v>
      </c>
      <c r="C3194" s="127" t="s">
        <v>42</v>
      </c>
      <c r="D3194" s="128">
        <v>42.26</v>
      </c>
    </row>
    <row r="3195" spans="1:4">
      <c r="A3195" s="127" t="s">
        <v>9321</v>
      </c>
      <c r="B3195" s="126" t="s">
        <v>9322</v>
      </c>
      <c r="C3195" s="127" t="s">
        <v>42</v>
      </c>
      <c r="D3195" s="128">
        <v>45.61</v>
      </c>
    </row>
    <row r="3196" spans="1:4">
      <c r="A3196" s="129" t="s">
        <v>9323</v>
      </c>
      <c r="B3196" s="126"/>
      <c r="C3196" s="127"/>
      <c r="D3196" s="128"/>
    </row>
    <row r="3197" spans="1:4">
      <c r="A3197" s="130" t="s">
        <v>9324</v>
      </c>
      <c r="B3197" s="126" t="s">
        <v>9325</v>
      </c>
      <c r="C3197" s="127" t="s">
        <v>42</v>
      </c>
      <c r="D3197" s="128">
        <v>20.07</v>
      </c>
    </row>
    <row r="3198" spans="1:4">
      <c r="A3198" s="130" t="s">
        <v>9326</v>
      </c>
      <c r="B3198" s="126" t="s">
        <v>9327</v>
      </c>
      <c r="C3198" s="127" t="s">
        <v>42</v>
      </c>
      <c r="D3198" s="128">
        <v>24.64</v>
      </c>
    </row>
    <row r="3199" spans="1:4">
      <c r="A3199" s="130" t="s">
        <v>9328</v>
      </c>
      <c r="B3199" s="126" t="s">
        <v>9329</v>
      </c>
      <c r="C3199" s="127" t="s">
        <v>42</v>
      </c>
      <c r="D3199" s="128">
        <v>35.54</v>
      </c>
    </row>
    <row r="3200" spans="1:4">
      <c r="A3200" s="130" t="s">
        <v>9330</v>
      </c>
      <c r="B3200" s="126" t="s">
        <v>9331</v>
      </c>
      <c r="C3200" s="127" t="s">
        <v>42</v>
      </c>
      <c r="D3200" s="128">
        <v>42.85</v>
      </c>
    </row>
    <row r="3201" spans="1:4">
      <c r="A3201" s="130" t="s">
        <v>9332</v>
      </c>
      <c r="B3201" s="126" t="s">
        <v>9333</v>
      </c>
      <c r="C3201" s="127" t="s">
        <v>42</v>
      </c>
      <c r="D3201" s="128">
        <v>46.02</v>
      </c>
    </row>
    <row r="3202" spans="1:4">
      <c r="A3202" s="130" t="s">
        <v>9334</v>
      </c>
      <c r="B3202" s="126" t="s">
        <v>9335</v>
      </c>
      <c r="C3202" s="127" t="s">
        <v>42</v>
      </c>
      <c r="D3202" s="128">
        <v>65.430000000000007</v>
      </c>
    </row>
    <row r="3203" spans="1:4">
      <c r="A3203" s="130" t="s">
        <v>9336</v>
      </c>
      <c r="B3203" s="126" t="s">
        <v>9337</v>
      </c>
      <c r="C3203" s="127" t="s">
        <v>42</v>
      </c>
      <c r="D3203" s="128">
        <v>88.23</v>
      </c>
    </row>
    <row r="3204" spans="1:4">
      <c r="A3204" s="130" t="s">
        <v>9338</v>
      </c>
      <c r="B3204" s="126" t="s">
        <v>9339</v>
      </c>
      <c r="C3204" s="127" t="s">
        <v>42</v>
      </c>
      <c r="D3204" s="128">
        <v>117.36</v>
      </c>
    </row>
    <row r="3205" spans="1:4">
      <c r="A3205" s="130" t="s">
        <v>9340</v>
      </c>
      <c r="B3205" s="126" t="s">
        <v>9341</v>
      </c>
      <c r="C3205" s="127" t="s">
        <v>42</v>
      </c>
      <c r="D3205" s="128">
        <v>180.46</v>
      </c>
    </row>
    <row r="3206" spans="1:4">
      <c r="A3206" s="130" t="s">
        <v>9342</v>
      </c>
      <c r="B3206" s="126" t="s">
        <v>9343</v>
      </c>
      <c r="C3206" s="127" t="s">
        <v>42</v>
      </c>
      <c r="D3206" s="128">
        <v>43.84</v>
      </c>
    </row>
    <row r="3207" spans="1:4">
      <c r="A3207" s="127" t="s">
        <v>9344</v>
      </c>
      <c r="B3207" s="126" t="s">
        <v>9345</v>
      </c>
      <c r="C3207" s="127" t="s">
        <v>42</v>
      </c>
      <c r="D3207" s="128">
        <v>55.49</v>
      </c>
    </row>
    <row r="3208" spans="1:4">
      <c r="A3208" s="129" t="s">
        <v>9346</v>
      </c>
      <c r="B3208" s="126"/>
      <c r="C3208" s="127"/>
      <c r="D3208" s="128"/>
    </row>
    <row r="3209" spans="1:4">
      <c r="A3209" s="130" t="s">
        <v>9347</v>
      </c>
      <c r="B3209" s="126" t="s">
        <v>9348</v>
      </c>
      <c r="C3209" s="127" t="s">
        <v>42</v>
      </c>
      <c r="D3209" s="128">
        <v>20.07</v>
      </c>
    </row>
    <row r="3210" spans="1:4">
      <c r="A3210" s="130" t="s">
        <v>9349</v>
      </c>
      <c r="B3210" s="126" t="s">
        <v>9350</v>
      </c>
      <c r="C3210" s="127" t="s">
        <v>42</v>
      </c>
      <c r="D3210" s="128">
        <v>24.64</v>
      </c>
    </row>
    <row r="3211" spans="1:4">
      <c r="A3211" s="130" t="s">
        <v>9351</v>
      </c>
      <c r="B3211" s="126" t="s">
        <v>9352</v>
      </c>
      <c r="C3211" s="127" t="s">
        <v>42</v>
      </c>
      <c r="D3211" s="128">
        <v>35.54</v>
      </c>
    </row>
    <row r="3212" spans="1:4">
      <c r="A3212" s="130" t="s">
        <v>9353</v>
      </c>
      <c r="B3212" s="126" t="s">
        <v>9354</v>
      </c>
      <c r="C3212" s="127" t="s">
        <v>42</v>
      </c>
      <c r="D3212" s="128">
        <v>45.89</v>
      </c>
    </row>
    <row r="3213" spans="1:4">
      <c r="A3213" s="130" t="s">
        <v>9355</v>
      </c>
      <c r="B3213" s="126" t="s">
        <v>9356</v>
      </c>
      <c r="C3213" s="127" t="s">
        <v>42</v>
      </c>
      <c r="D3213" s="128">
        <v>46.02</v>
      </c>
    </row>
    <row r="3214" spans="1:4">
      <c r="A3214" s="130" t="s">
        <v>9357</v>
      </c>
      <c r="B3214" s="126" t="s">
        <v>9358</v>
      </c>
      <c r="C3214" s="127" t="s">
        <v>42</v>
      </c>
      <c r="D3214" s="128">
        <v>65.430000000000007</v>
      </c>
    </row>
    <row r="3215" spans="1:4">
      <c r="A3215" s="130" t="s">
        <v>9359</v>
      </c>
      <c r="B3215" s="126" t="s">
        <v>9360</v>
      </c>
      <c r="C3215" s="127" t="s">
        <v>42</v>
      </c>
      <c r="D3215" s="128">
        <v>88.23</v>
      </c>
    </row>
    <row r="3216" spans="1:4">
      <c r="A3216" s="130" t="s">
        <v>9361</v>
      </c>
      <c r="B3216" s="126" t="s">
        <v>9362</v>
      </c>
      <c r="C3216" s="127" t="s">
        <v>42</v>
      </c>
      <c r="D3216" s="128">
        <v>117.36</v>
      </c>
    </row>
    <row r="3217" spans="1:4">
      <c r="A3217" s="127" t="s">
        <v>9363</v>
      </c>
      <c r="B3217" s="126" t="s">
        <v>9364</v>
      </c>
      <c r="C3217" s="127" t="s">
        <v>42</v>
      </c>
      <c r="D3217" s="128">
        <v>180.46</v>
      </c>
    </row>
    <row r="3218" spans="1:4">
      <c r="A3218" s="129" t="s">
        <v>9365</v>
      </c>
      <c r="B3218" s="126"/>
      <c r="C3218" s="127"/>
      <c r="D3218" s="128"/>
    </row>
    <row r="3219" spans="1:4">
      <c r="A3219" s="130" t="s">
        <v>9366</v>
      </c>
      <c r="B3219" s="126" t="s">
        <v>9367</v>
      </c>
      <c r="C3219" s="127" t="s">
        <v>2081</v>
      </c>
      <c r="D3219" s="128">
        <v>70.31</v>
      </c>
    </row>
    <row r="3220" spans="1:4">
      <c r="A3220" s="130" t="s">
        <v>9368</v>
      </c>
      <c r="B3220" s="126" t="s">
        <v>9369</v>
      </c>
      <c r="C3220" s="127" t="s">
        <v>2081</v>
      </c>
      <c r="D3220" s="128">
        <v>269.16000000000003</v>
      </c>
    </row>
    <row r="3221" spans="1:4">
      <c r="A3221" s="130" t="s">
        <v>9370</v>
      </c>
      <c r="B3221" s="126" t="s">
        <v>9371</v>
      </c>
      <c r="C3221" s="127" t="s">
        <v>2081</v>
      </c>
      <c r="D3221" s="128">
        <v>165.15</v>
      </c>
    </row>
    <row r="3222" spans="1:4">
      <c r="A3222" s="130" t="s">
        <v>9372</v>
      </c>
      <c r="B3222" s="126" t="s">
        <v>9373</v>
      </c>
      <c r="C3222" s="127" t="s">
        <v>2081</v>
      </c>
      <c r="D3222" s="128">
        <v>256.8</v>
      </c>
    </row>
    <row r="3223" spans="1:4">
      <c r="A3223" s="130" t="s">
        <v>9374</v>
      </c>
      <c r="B3223" s="126" t="s">
        <v>9375</v>
      </c>
      <c r="C3223" s="127" t="s">
        <v>2081</v>
      </c>
      <c r="D3223" s="128">
        <v>13.07</v>
      </c>
    </row>
    <row r="3224" spans="1:4">
      <c r="A3224" s="130" t="s">
        <v>9376</v>
      </c>
      <c r="B3224" s="126" t="s">
        <v>9377</v>
      </c>
      <c r="C3224" s="127" t="s">
        <v>2081</v>
      </c>
      <c r="D3224" s="128">
        <v>20.85</v>
      </c>
    </row>
    <row r="3225" spans="1:4">
      <c r="A3225" s="130" t="s">
        <v>9378</v>
      </c>
      <c r="B3225" s="126" t="s">
        <v>9379</v>
      </c>
      <c r="C3225" s="127" t="s">
        <v>2081</v>
      </c>
      <c r="D3225" s="128">
        <v>10.19</v>
      </c>
    </row>
    <row r="3226" spans="1:4">
      <c r="A3226" s="130" t="s">
        <v>9380</v>
      </c>
      <c r="B3226" s="126" t="s">
        <v>9381</v>
      </c>
      <c r="C3226" s="127" t="s">
        <v>2081</v>
      </c>
      <c r="D3226" s="128">
        <v>19.489999999999998</v>
      </c>
    </row>
    <row r="3227" spans="1:4">
      <c r="A3227" s="130" t="s">
        <v>9382</v>
      </c>
      <c r="B3227" s="126" t="s">
        <v>9383</v>
      </c>
      <c r="C3227" s="127" t="s">
        <v>2081</v>
      </c>
      <c r="D3227" s="128">
        <v>2.02</v>
      </c>
    </row>
    <row r="3228" spans="1:4">
      <c r="A3228" s="130" t="s">
        <v>9384</v>
      </c>
      <c r="B3228" s="126" t="s">
        <v>9385</v>
      </c>
      <c r="C3228" s="127" t="s">
        <v>2081</v>
      </c>
      <c r="D3228" s="128">
        <v>11.63</v>
      </c>
    </row>
    <row r="3229" spans="1:4">
      <c r="A3229" s="130" t="s">
        <v>9386</v>
      </c>
      <c r="B3229" s="126" t="s">
        <v>9387</v>
      </c>
      <c r="C3229" s="127" t="s">
        <v>2081</v>
      </c>
      <c r="D3229" s="128">
        <v>37.97</v>
      </c>
    </row>
    <row r="3230" spans="1:4">
      <c r="A3230" s="130" t="s">
        <v>9388</v>
      </c>
      <c r="B3230" s="126" t="s">
        <v>9389</v>
      </c>
      <c r="C3230" s="127" t="s">
        <v>2081</v>
      </c>
      <c r="D3230" s="128">
        <v>1.07</v>
      </c>
    </row>
    <row r="3231" spans="1:4">
      <c r="A3231" s="130" t="s">
        <v>9390</v>
      </c>
      <c r="B3231" s="126" t="s">
        <v>9391</v>
      </c>
      <c r="C3231" s="127" t="s">
        <v>2081</v>
      </c>
      <c r="D3231" s="128">
        <v>116.1</v>
      </c>
    </row>
    <row r="3232" spans="1:4">
      <c r="A3232" s="130" t="s">
        <v>9392</v>
      </c>
      <c r="B3232" s="126" t="s">
        <v>9393</v>
      </c>
      <c r="C3232" s="127" t="s">
        <v>2081</v>
      </c>
      <c r="D3232" s="128">
        <v>21.4</v>
      </c>
    </row>
    <row r="3233" spans="1:4">
      <c r="A3233" s="130" t="s">
        <v>9394</v>
      </c>
      <c r="B3233" s="126" t="s">
        <v>9395</v>
      </c>
      <c r="C3233" s="127" t="s">
        <v>2081</v>
      </c>
      <c r="D3233" s="128">
        <v>44.04</v>
      </c>
    </row>
    <row r="3234" spans="1:4">
      <c r="A3234" s="127" t="s">
        <v>9396</v>
      </c>
      <c r="B3234" s="126" t="s">
        <v>9397</v>
      </c>
      <c r="C3234" s="127" t="s">
        <v>2081</v>
      </c>
      <c r="D3234" s="128">
        <v>41.97</v>
      </c>
    </row>
    <row r="3235" spans="1:4">
      <c r="A3235" s="129" t="s">
        <v>9398</v>
      </c>
      <c r="B3235" s="126"/>
      <c r="C3235" s="127"/>
      <c r="D3235" s="128"/>
    </row>
    <row r="3236" spans="1:4">
      <c r="A3236" s="130" t="s">
        <v>9399</v>
      </c>
      <c r="B3236" s="126" t="s">
        <v>9400</v>
      </c>
      <c r="C3236" s="127" t="s">
        <v>42</v>
      </c>
      <c r="D3236" s="128">
        <v>75.19</v>
      </c>
    </row>
    <row r="3237" spans="1:4">
      <c r="A3237" s="130" t="s">
        <v>9401</v>
      </c>
      <c r="B3237" s="126" t="s">
        <v>9402</v>
      </c>
      <c r="C3237" s="127" t="s">
        <v>42</v>
      </c>
      <c r="D3237" s="128">
        <v>79.55</v>
      </c>
    </row>
    <row r="3238" spans="1:4">
      <c r="A3238" s="127" t="s">
        <v>9403</v>
      </c>
      <c r="B3238" s="126" t="s">
        <v>9404</v>
      </c>
      <c r="C3238" s="127" t="s">
        <v>42</v>
      </c>
      <c r="D3238" s="128">
        <v>102.63</v>
      </c>
    </row>
    <row r="3239" spans="1:4">
      <c r="A3239" s="129" t="s">
        <v>9405</v>
      </c>
      <c r="B3239" s="126"/>
      <c r="C3239" s="127"/>
      <c r="D3239" s="128"/>
    </row>
    <row r="3240" spans="1:4">
      <c r="A3240" s="130" t="s">
        <v>9406</v>
      </c>
      <c r="B3240" s="126" t="s">
        <v>9407</v>
      </c>
      <c r="C3240" s="127" t="s">
        <v>42</v>
      </c>
      <c r="D3240" s="128">
        <v>28.81</v>
      </c>
    </row>
    <row r="3241" spans="1:4">
      <c r="A3241" s="130" t="s">
        <v>9408</v>
      </c>
      <c r="B3241" s="126" t="s">
        <v>9409</v>
      </c>
      <c r="C3241" s="127" t="s">
        <v>42</v>
      </c>
      <c r="D3241" s="128">
        <v>41.35</v>
      </c>
    </row>
    <row r="3242" spans="1:4">
      <c r="A3242" s="130" t="s">
        <v>9410</v>
      </c>
      <c r="B3242" s="126" t="s">
        <v>9411</v>
      </c>
      <c r="C3242" s="127" t="s">
        <v>42</v>
      </c>
      <c r="D3242" s="128">
        <v>64.59</v>
      </c>
    </row>
    <row r="3243" spans="1:4">
      <c r="A3243" s="130" t="s">
        <v>9412</v>
      </c>
      <c r="B3243" s="126" t="s">
        <v>9413</v>
      </c>
      <c r="C3243" s="127" t="s">
        <v>42</v>
      </c>
      <c r="D3243" s="128">
        <v>121.34</v>
      </c>
    </row>
    <row r="3244" spans="1:4">
      <c r="A3244" s="127" t="s">
        <v>9414</v>
      </c>
      <c r="B3244" s="126" t="s">
        <v>9415</v>
      </c>
      <c r="C3244" s="127" t="s">
        <v>42</v>
      </c>
      <c r="D3244" s="128">
        <v>41.43</v>
      </c>
    </row>
    <row r="3245" spans="1:4">
      <c r="A3245" s="129" t="s">
        <v>9416</v>
      </c>
      <c r="B3245" s="126"/>
      <c r="C3245" s="127"/>
      <c r="D3245" s="128"/>
    </row>
    <row r="3246" spans="1:4">
      <c r="A3246" s="130" t="s">
        <v>9417</v>
      </c>
      <c r="B3246" s="126" t="s">
        <v>9418</v>
      </c>
      <c r="C3246" s="127" t="s">
        <v>2081</v>
      </c>
      <c r="D3246" s="128">
        <v>12.93</v>
      </c>
    </row>
    <row r="3247" spans="1:4">
      <c r="A3247" s="130" t="s">
        <v>9419</v>
      </c>
      <c r="B3247" s="126" t="s">
        <v>9420</v>
      </c>
      <c r="C3247" s="127" t="s">
        <v>2081</v>
      </c>
      <c r="D3247" s="128">
        <v>11.08</v>
      </c>
    </row>
    <row r="3248" spans="1:4">
      <c r="A3248" s="130" t="s">
        <v>9421</v>
      </c>
      <c r="B3248" s="126" t="s">
        <v>9422</v>
      </c>
      <c r="C3248" s="127" t="s">
        <v>2081</v>
      </c>
      <c r="D3248" s="128">
        <v>12.93</v>
      </c>
    </row>
    <row r="3249" spans="1:4">
      <c r="A3249" s="130" t="s">
        <v>9423</v>
      </c>
      <c r="B3249" s="126" t="s">
        <v>9424</v>
      </c>
      <c r="C3249" s="127" t="s">
        <v>2081</v>
      </c>
      <c r="D3249" s="128">
        <v>15.89</v>
      </c>
    </row>
    <row r="3250" spans="1:4">
      <c r="A3250" s="130" t="s">
        <v>9425</v>
      </c>
      <c r="B3250" s="126" t="s">
        <v>9426</v>
      </c>
      <c r="C3250" s="127" t="s">
        <v>2081</v>
      </c>
      <c r="D3250" s="128">
        <v>17.739999999999998</v>
      </c>
    </row>
    <row r="3251" spans="1:4">
      <c r="A3251" s="130" t="s">
        <v>9427</v>
      </c>
      <c r="B3251" s="126" t="s">
        <v>9428</v>
      </c>
      <c r="C3251" s="127" t="s">
        <v>2081</v>
      </c>
      <c r="D3251" s="128">
        <v>24.02</v>
      </c>
    </row>
    <row r="3252" spans="1:4">
      <c r="A3252" s="130" t="s">
        <v>9429</v>
      </c>
      <c r="B3252" s="126" t="s">
        <v>9430</v>
      </c>
      <c r="C3252" s="127" t="s">
        <v>2081</v>
      </c>
      <c r="D3252" s="128">
        <v>39.64</v>
      </c>
    </row>
    <row r="3253" spans="1:4">
      <c r="A3253" s="130" t="s">
        <v>9431</v>
      </c>
      <c r="B3253" s="126" t="s">
        <v>9432</v>
      </c>
      <c r="C3253" s="127" t="s">
        <v>2081</v>
      </c>
      <c r="D3253" s="128">
        <v>66.69</v>
      </c>
    </row>
    <row r="3254" spans="1:4">
      <c r="A3254" s="130" t="s">
        <v>9433</v>
      </c>
      <c r="B3254" s="126" t="s">
        <v>9434</v>
      </c>
      <c r="C3254" s="127" t="s">
        <v>2081</v>
      </c>
      <c r="D3254" s="128">
        <v>74.849999999999994</v>
      </c>
    </row>
    <row r="3255" spans="1:4">
      <c r="A3255" s="127" t="s">
        <v>9435</v>
      </c>
      <c r="B3255" s="126" t="s">
        <v>9436</v>
      </c>
      <c r="C3255" s="127" t="s">
        <v>2081</v>
      </c>
      <c r="D3255" s="128">
        <v>94.1</v>
      </c>
    </row>
    <row r="3256" spans="1:4">
      <c r="A3256" s="129" t="s">
        <v>9437</v>
      </c>
      <c r="B3256" s="126"/>
      <c r="C3256" s="127"/>
      <c r="D3256" s="128"/>
    </row>
    <row r="3257" spans="1:4">
      <c r="A3257" s="130" t="s">
        <v>9438</v>
      </c>
      <c r="B3257" s="126" t="s">
        <v>9439</v>
      </c>
      <c r="C3257" s="127" t="s">
        <v>2081</v>
      </c>
      <c r="D3257" s="128">
        <v>6.73</v>
      </c>
    </row>
    <row r="3258" spans="1:4">
      <c r="A3258" s="130" t="s">
        <v>9440</v>
      </c>
      <c r="B3258" s="126" t="s">
        <v>9441</v>
      </c>
      <c r="C3258" s="127" t="s">
        <v>2081</v>
      </c>
      <c r="D3258" s="128">
        <v>3.5</v>
      </c>
    </row>
    <row r="3259" spans="1:4">
      <c r="A3259" s="130" t="s">
        <v>9442</v>
      </c>
      <c r="B3259" s="126" t="s">
        <v>9443</v>
      </c>
      <c r="C3259" s="127" t="s">
        <v>2081</v>
      </c>
      <c r="D3259" s="128">
        <v>7.56</v>
      </c>
    </row>
    <row r="3260" spans="1:4">
      <c r="A3260" s="130" t="s">
        <v>9444</v>
      </c>
      <c r="B3260" s="126" t="s">
        <v>9445</v>
      </c>
      <c r="C3260" s="127" t="s">
        <v>2081</v>
      </c>
      <c r="D3260" s="128">
        <v>13.86</v>
      </c>
    </row>
    <row r="3261" spans="1:4">
      <c r="A3261" s="130" t="s">
        <v>9446</v>
      </c>
      <c r="B3261" s="126" t="s">
        <v>9447</v>
      </c>
      <c r="C3261" s="127" t="s">
        <v>2081</v>
      </c>
      <c r="D3261" s="128">
        <v>31.89</v>
      </c>
    </row>
    <row r="3262" spans="1:4">
      <c r="A3262" s="130" t="s">
        <v>9448</v>
      </c>
      <c r="B3262" s="126" t="s">
        <v>9449</v>
      </c>
      <c r="C3262" s="127" t="s">
        <v>2081</v>
      </c>
      <c r="D3262" s="128">
        <v>38.65</v>
      </c>
    </row>
    <row r="3263" spans="1:4">
      <c r="A3263" s="127" t="s">
        <v>9450</v>
      </c>
      <c r="B3263" s="126" t="s">
        <v>9451</v>
      </c>
      <c r="C3263" s="127" t="s">
        <v>2081</v>
      </c>
      <c r="D3263" s="128">
        <v>50.6</v>
      </c>
    </row>
    <row r="3264" spans="1:4">
      <c r="A3264" s="125" t="s">
        <v>9452</v>
      </c>
      <c r="B3264" s="126"/>
      <c r="C3264" s="127"/>
      <c r="D3264" s="128"/>
    </row>
    <row r="3265" spans="1:4">
      <c r="A3265" s="129" t="s">
        <v>9453</v>
      </c>
      <c r="B3265" s="126"/>
      <c r="C3265" s="127"/>
      <c r="D3265" s="128"/>
    </row>
    <row r="3266" spans="1:4">
      <c r="A3266" s="130" t="s">
        <v>9454</v>
      </c>
      <c r="B3266" s="126" t="s">
        <v>9455</v>
      </c>
      <c r="C3266" s="127" t="s">
        <v>2081</v>
      </c>
      <c r="D3266" s="128">
        <v>635.83000000000004</v>
      </c>
    </row>
    <row r="3267" spans="1:4">
      <c r="A3267" s="127" t="s">
        <v>9456</v>
      </c>
      <c r="B3267" s="126" t="s">
        <v>9457</v>
      </c>
      <c r="C3267" s="127" t="s">
        <v>2081</v>
      </c>
      <c r="D3267" s="128">
        <v>791.59</v>
      </c>
    </row>
    <row r="3268" spans="1:4">
      <c r="A3268" s="129" t="s">
        <v>9458</v>
      </c>
      <c r="B3268" s="126"/>
      <c r="C3268" s="127"/>
      <c r="D3268" s="128"/>
    </row>
    <row r="3269" spans="1:4">
      <c r="A3269" s="130" t="s">
        <v>9459</v>
      </c>
      <c r="B3269" s="126" t="s">
        <v>9460</v>
      </c>
      <c r="C3269" s="127" t="s">
        <v>2081</v>
      </c>
      <c r="D3269" s="128">
        <v>46.74</v>
      </c>
    </row>
    <row r="3270" spans="1:4">
      <c r="A3270" s="130" t="s">
        <v>9461</v>
      </c>
      <c r="B3270" s="126" t="s">
        <v>9462</v>
      </c>
      <c r="C3270" s="127" t="s">
        <v>2081</v>
      </c>
      <c r="D3270" s="128">
        <v>156.29</v>
      </c>
    </row>
    <row r="3271" spans="1:4">
      <c r="A3271" s="130" t="s">
        <v>9463</v>
      </c>
      <c r="B3271" s="126" t="s">
        <v>9464</v>
      </c>
      <c r="C3271" s="127" t="s">
        <v>2081</v>
      </c>
      <c r="D3271" s="128">
        <v>79.540000000000006</v>
      </c>
    </row>
    <row r="3272" spans="1:4">
      <c r="A3272" s="127" t="s">
        <v>9465</v>
      </c>
      <c r="B3272" s="126" t="s">
        <v>9466</v>
      </c>
      <c r="C3272" s="127" t="s">
        <v>2081</v>
      </c>
      <c r="D3272" s="128">
        <v>31.49</v>
      </c>
    </row>
    <row r="3273" spans="1:4">
      <c r="A3273" s="129" t="s">
        <v>9467</v>
      </c>
      <c r="B3273" s="126"/>
      <c r="C3273" s="127"/>
      <c r="D3273" s="128"/>
    </row>
    <row r="3274" spans="1:4">
      <c r="A3274" s="130" t="s">
        <v>9468</v>
      </c>
      <c r="B3274" s="126" t="s">
        <v>9469</v>
      </c>
      <c r="C3274" s="127" t="s">
        <v>2081</v>
      </c>
      <c r="D3274" s="128">
        <v>566.25</v>
      </c>
    </row>
    <row r="3275" spans="1:4">
      <c r="A3275" s="130" t="s">
        <v>9470</v>
      </c>
      <c r="B3275" s="126" t="s">
        <v>9471</v>
      </c>
      <c r="C3275" s="127" t="s">
        <v>2081</v>
      </c>
      <c r="D3275" s="128">
        <v>2778.71</v>
      </c>
    </row>
    <row r="3276" spans="1:4">
      <c r="A3276" s="130" t="s">
        <v>9472</v>
      </c>
      <c r="B3276" s="126" t="s">
        <v>9473</v>
      </c>
      <c r="C3276" s="127" t="s">
        <v>2081</v>
      </c>
      <c r="D3276" s="128">
        <v>2038.64</v>
      </c>
    </row>
    <row r="3277" spans="1:4">
      <c r="A3277" s="127" t="s">
        <v>9474</v>
      </c>
      <c r="B3277" s="126" t="s">
        <v>9475</v>
      </c>
      <c r="C3277" s="127" t="s">
        <v>26</v>
      </c>
      <c r="D3277" s="128">
        <v>445.17</v>
      </c>
    </row>
    <row r="3278" spans="1:4">
      <c r="A3278" s="129" t="s">
        <v>9476</v>
      </c>
      <c r="B3278" s="126"/>
      <c r="C3278" s="127"/>
      <c r="D3278" s="128"/>
    </row>
    <row r="3279" spans="1:4">
      <c r="A3279" s="127" t="s">
        <v>9477</v>
      </c>
      <c r="B3279" s="126" t="s">
        <v>9478</v>
      </c>
      <c r="C3279" s="127" t="s">
        <v>2081</v>
      </c>
      <c r="D3279" s="128">
        <v>6109.85</v>
      </c>
    </row>
    <row r="3280" spans="1:4">
      <c r="A3280" s="129" t="s">
        <v>9479</v>
      </c>
      <c r="B3280" s="126"/>
      <c r="C3280" s="127"/>
      <c r="D3280" s="128"/>
    </row>
    <row r="3281" spans="1:4">
      <c r="A3281" s="130" t="s">
        <v>9480</v>
      </c>
      <c r="B3281" s="126" t="s">
        <v>9481</v>
      </c>
      <c r="C3281" s="127" t="s">
        <v>2081</v>
      </c>
      <c r="D3281" s="128">
        <v>123.65</v>
      </c>
    </row>
    <row r="3282" spans="1:4">
      <c r="A3282" s="130" t="s">
        <v>9482</v>
      </c>
      <c r="B3282" s="126" t="s">
        <v>9483</v>
      </c>
      <c r="C3282" s="127" t="s">
        <v>2081</v>
      </c>
      <c r="D3282" s="128">
        <v>108.1</v>
      </c>
    </row>
    <row r="3283" spans="1:4">
      <c r="A3283" s="130" t="s">
        <v>9484</v>
      </c>
      <c r="B3283" s="126" t="s">
        <v>9485</v>
      </c>
      <c r="C3283" s="127" t="s">
        <v>2081</v>
      </c>
      <c r="D3283" s="128">
        <v>361.9</v>
      </c>
    </row>
    <row r="3284" spans="1:4">
      <c r="A3284" s="130" t="s">
        <v>9486</v>
      </c>
      <c r="B3284" s="126" t="s">
        <v>9487</v>
      </c>
      <c r="C3284" s="127" t="s">
        <v>2081</v>
      </c>
      <c r="D3284" s="128">
        <v>808.92</v>
      </c>
    </row>
    <row r="3285" spans="1:4">
      <c r="A3285" s="130" t="s">
        <v>9488</v>
      </c>
      <c r="B3285" s="126" t="s">
        <v>9489</v>
      </c>
      <c r="C3285" s="127" t="s">
        <v>2081</v>
      </c>
      <c r="D3285" s="128">
        <v>852.23</v>
      </c>
    </row>
    <row r="3286" spans="1:4">
      <c r="A3286" s="130" t="s">
        <v>9490</v>
      </c>
      <c r="B3286" s="126" t="s">
        <v>9491</v>
      </c>
      <c r="C3286" s="127" t="s">
        <v>2081</v>
      </c>
      <c r="D3286" s="128">
        <v>621.35</v>
      </c>
    </row>
    <row r="3287" spans="1:4">
      <c r="A3287" s="130" t="s">
        <v>9492</v>
      </c>
      <c r="B3287" s="126" t="s">
        <v>9493</v>
      </c>
      <c r="C3287" s="127" t="s">
        <v>2081</v>
      </c>
      <c r="D3287" s="128">
        <v>852.23</v>
      </c>
    </row>
    <row r="3288" spans="1:4">
      <c r="A3288" s="130" t="s">
        <v>9494</v>
      </c>
      <c r="B3288" s="126" t="s">
        <v>9495</v>
      </c>
      <c r="C3288" s="127" t="s">
        <v>2081</v>
      </c>
      <c r="D3288" s="128">
        <v>931.63</v>
      </c>
    </row>
    <row r="3289" spans="1:4">
      <c r="A3289" s="127" t="s">
        <v>9496</v>
      </c>
      <c r="B3289" s="126" t="s">
        <v>9497</v>
      </c>
      <c r="C3289" s="127" t="s">
        <v>2081</v>
      </c>
      <c r="D3289" s="128">
        <v>854.7</v>
      </c>
    </row>
    <row r="3290" spans="1:4">
      <c r="A3290" s="129" t="s">
        <v>9498</v>
      </c>
      <c r="B3290" s="126"/>
      <c r="C3290" s="127"/>
      <c r="D3290" s="128"/>
    </row>
    <row r="3291" spans="1:4">
      <c r="A3291" s="130" t="s">
        <v>9499</v>
      </c>
      <c r="B3291" s="126" t="s">
        <v>9500</v>
      </c>
      <c r="C3291" s="127" t="s">
        <v>2081</v>
      </c>
      <c r="D3291" s="128">
        <v>47.11</v>
      </c>
    </row>
    <row r="3292" spans="1:4">
      <c r="A3292" s="130" t="s">
        <v>9501</v>
      </c>
      <c r="B3292" s="126" t="s">
        <v>9502</v>
      </c>
      <c r="C3292" s="127" t="s">
        <v>2081</v>
      </c>
      <c r="D3292" s="128">
        <v>39.86</v>
      </c>
    </row>
    <row r="3293" spans="1:4">
      <c r="A3293" s="130" t="s">
        <v>9503</v>
      </c>
      <c r="B3293" s="126" t="s">
        <v>9504</v>
      </c>
      <c r="C3293" s="127" t="s">
        <v>2081</v>
      </c>
      <c r="D3293" s="128">
        <v>65.5</v>
      </c>
    </row>
    <row r="3294" spans="1:4">
      <c r="A3294" s="130" t="s">
        <v>9505</v>
      </c>
      <c r="B3294" s="126" t="s">
        <v>9506</v>
      </c>
      <c r="C3294" s="127" t="s">
        <v>2081</v>
      </c>
      <c r="D3294" s="128">
        <v>65.58</v>
      </c>
    </row>
    <row r="3295" spans="1:4">
      <c r="A3295" s="130" t="s">
        <v>9507</v>
      </c>
      <c r="B3295" s="126" t="s">
        <v>9508</v>
      </c>
      <c r="C3295" s="127" t="s">
        <v>2081</v>
      </c>
      <c r="D3295" s="128">
        <v>82.54</v>
      </c>
    </row>
    <row r="3296" spans="1:4">
      <c r="A3296" s="130" t="s">
        <v>9509</v>
      </c>
      <c r="B3296" s="126" t="s">
        <v>9510</v>
      </c>
      <c r="C3296" s="127" t="s">
        <v>2081</v>
      </c>
      <c r="D3296" s="128">
        <v>114.39</v>
      </c>
    </row>
    <row r="3297" spans="1:4">
      <c r="A3297" s="130" t="s">
        <v>9511</v>
      </c>
      <c r="B3297" s="126" t="s">
        <v>9512</v>
      </c>
      <c r="C3297" s="127" t="s">
        <v>2081</v>
      </c>
      <c r="D3297" s="128">
        <v>249.32</v>
      </c>
    </row>
    <row r="3298" spans="1:4">
      <c r="A3298" s="130" t="s">
        <v>9513</v>
      </c>
      <c r="B3298" s="126" t="s">
        <v>9514</v>
      </c>
      <c r="C3298" s="127" t="s">
        <v>2081</v>
      </c>
      <c r="D3298" s="128">
        <v>326.64</v>
      </c>
    </row>
    <row r="3299" spans="1:4">
      <c r="A3299" s="130" t="s">
        <v>9515</v>
      </c>
      <c r="B3299" s="126" t="s">
        <v>9516</v>
      </c>
      <c r="C3299" s="127" t="s">
        <v>2081</v>
      </c>
      <c r="D3299" s="128">
        <v>754.17</v>
      </c>
    </row>
    <row r="3300" spans="1:4">
      <c r="A3300" s="130" t="s">
        <v>9517</v>
      </c>
      <c r="B3300" s="126" t="s">
        <v>9518</v>
      </c>
      <c r="C3300" s="127" t="s">
        <v>2081</v>
      </c>
      <c r="D3300" s="128">
        <v>70.62</v>
      </c>
    </row>
    <row r="3301" spans="1:4">
      <c r="A3301" s="130" t="s">
        <v>9519</v>
      </c>
      <c r="B3301" s="126" t="s">
        <v>9520</v>
      </c>
      <c r="C3301" s="127" t="s">
        <v>2081</v>
      </c>
      <c r="D3301" s="128">
        <v>104.38</v>
      </c>
    </row>
    <row r="3302" spans="1:4">
      <c r="A3302" s="130" t="s">
        <v>9521</v>
      </c>
      <c r="B3302" s="126" t="s">
        <v>9522</v>
      </c>
      <c r="C3302" s="127" t="s">
        <v>2081</v>
      </c>
      <c r="D3302" s="128">
        <v>33.840000000000003</v>
      </c>
    </row>
    <row r="3303" spans="1:4">
      <c r="A3303" s="130" t="s">
        <v>9523</v>
      </c>
      <c r="B3303" s="126" t="s">
        <v>9524</v>
      </c>
      <c r="C3303" s="127" t="s">
        <v>2081</v>
      </c>
      <c r="D3303" s="128">
        <v>63.51</v>
      </c>
    </row>
    <row r="3304" spans="1:4">
      <c r="A3304" s="130" t="s">
        <v>9525</v>
      </c>
      <c r="B3304" s="126" t="s">
        <v>9526</v>
      </c>
      <c r="C3304" s="127" t="s">
        <v>2081</v>
      </c>
      <c r="D3304" s="128">
        <v>136.97</v>
      </c>
    </row>
    <row r="3305" spans="1:4">
      <c r="A3305" s="127" t="s">
        <v>9527</v>
      </c>
      <c r="B3305" s="126" t="s">
        <v>9528</v>
      </c>
      <c r="C3305" s="127" t="s">
        <v>2081</v>
      </c>
      <c r="D3305" s="128">
        <v>1170.1400000000001</v>
      </c>
    </row>
    <row r="3306" spans="1:4">
      <c r="A3306" s="129" t="s">
        <v>9529</v>
      </c>
      <c r="B3306" s="126"/>
      <c r="C3306" s="127"/>
      <c r="D3306" s="128"/>
    </row>
    <row r="3307" spans="1:4">
      <c r="A3307" s="130" t="s">
        <v>9530</v>
      </c>
      <c r="B3307" s="126" t="s">
        <v>9531</v>
      </c>
      <c r="C3307" s="127" t="s">
        <v>2081</v>
      </c>
      <c r="D3307" s="128">
        <v>58.84</v>
      </c>
    </row>
    <row r="3308" spans="1:4">
      <c r="A3308" s="130" t="s">
        <v>9532</v>
      </c>
      <c r="B3308" s="126" t="s">
        <v>9533</v>
      </c>
      <c r="C3308" s="127" t="s">
        <v>2081</v>
      </c>
      <c r="D3308" s="128">
        <v>62.43</v>
      </c>
    </row>
    <row r="3309" spans="1:4">
      <c r="A3309" s="130" t="s">
        <v>9534</v>
      </c>
      <c r="B3309" s="126" t="s">
        <v>9535</v>
      </c>
      <c r="C3309" s="127" t="s">
        <v>2081</v>
      </c>
      <c r="D3309" s="128">
        <v>65.58</v>
      </c>
    </row>
    <row r="3310" spans="1:4">
      <c r="A3310" s="130" t="s">
        <v>9536</v>
      </c>
      <c r="B3310" s="126" t="s">
        <v>9537</v>
      </c>
      <c r="C3310" s="127" t="s">
        <v>2081</v>
      </c>
      <c r="D3310" s="128">
        <v>90.38</v>
      </c>
    </row>
    <row r="3311" spans="1:4">
      <c r="A3311" s="130" t="s">
        <v>9538</v>
      </c>
      <c r="B3311" s="126" t="s">
        <v>9539</v>
      </c>
      <c r="C3311" s="127" t="s">
        <v>2081</v>
      </c>
      <c r="D3311" s="128">
        <v>99.13</v>
      </c>
    </row>
    <row r="3312" spans="1:4">
      <c r="A3312" s="130" t="s">
        <v>9540</v>
      </c>
      <c r="B3312" s="126" t="s">
        <v>9541</v>
      </c>
      <c r="C3312" s="127" t="s">
        <v>2081</v>
      </c>
      <c r="D3312" s="128">
        <v>135.84</v>
      </c>
    </row>
    <row r="3313" spans="1:4">
      <c r="A3313" s="130" t="s">
        <v>9542</v>
      </c>
      <c r="B3313" s="126" t="s">
        <v>9543</v>
      </c>
      <c r="C3313" s="127" t="s">
        <v>2081</v>
      </c>
      <c r="D3313" s="128">
        <v>275.93</v>
      </c>
    </row>
    <row r="3314" spans="1:4">
      <c r="A3314" s="130" t="s">
        <v>9544</v>
      </c>
      <c r="B3314" s="126" t="s">
        <v>9545</v>
      </c>
      <c r="C3314" s="127" t="s">
        <v>2081</v>
      </c>
      <c r="D3314" s="128">
        <v>492.02</v>
      </c>
    </row>
    <row r="3315" spans="1:4">
      <c r="A3315" s="130" t="s">
        <v>9546</v>
      </c>
      <c r="B3315" s="126" t="s">
        <v>9547</v>
      </c>
      <c r="C3315" s="127" t="s">
        <v>2081</v>
      </c>
      <c r="D3315" s="128">
        <v>79.2</v>
      </c>
    </row>
    <row r="3316" spans="1:4">
      <c r="A3316" s="130" t="s">
        <v>9548</v>
      </c>
      <c r="B3316" s="126" t="s">
        <v>9549</v>
      </c>
      <c r="C3316" s="127" t="s">
        <v>2081</v>
      </c>
      <c r="D3316" s="128">
        <v>133.12</v>
      </c>
    </row>
    <row r="3317" spans="1:4">
      <c r="A3317" s="130" t="s">
        <v>9550</v>
      </c>
      <c r="B3317" s="126" t="s">
        <v>9551</v>
      </c>
      <c r="C3317" s="127" t="s">
        <v>2081</v>
      </c>
      <c r="D3317" s="128">
        <v>244.46</v>
      </c>
    </row>
    <row r="3318" spans="1:4">
      <c r="A3318" s="130" t="s">
        <v>9552</v>
      </c>
      <c r="B3318" s="126" t="s">
        <v>9553</v>
      </c>
      <c r="C3318" s="127" t="s">
        <v>2081</v>
      </c>
      <c r="D3318" s="128">
        <v>350.52</v>
      </c>
    </row>
    <row r="3319" spans="1:4">
      <c r="A3319" s="130" t="s">
        <v>9554</v>
      </c>
      <c r="B3319" s="126" t="s">
        <v>9555</v>
      </c>
      <c r="C3319" s="127" t="s">
        <v>2081</v>
      </c>
      <c r="D3319" s="128">
        <v>2624.39</v>
      </c>
    </row>
    <row r="3320" spans="1:4">
      <c r="A3320" s="130" t="s">
        <v>9556</v>
      </c>
      <c r="B3320" s="126" t="s">
        <v>9557</v>
      </c>
      <c r="C3320" s="127" t="s">
        <v>2081</v>
      </c>
      <c r="D3320" s="128">
        <v>53.72</v>
      </c>
    </row>
    <row r="3321" spans="1:4">
      <c r="A3321" s="130" t="s">
        <v>9558</v>
      </c>
      <c r="B3321" s="126" t="s">
        <v>9559</v>
      </c>
      <c r="C3321" s="127" t="s">
        <v>2081</v>
      </c>
      <c r="D3321" s="128">
        <v>62.06</v>
      </c>
    </row>
    <row r="3322" spans="1:4">
      <c r="A3322" s="130" t="s">
        <v>9560</v>
      </c>
      <c r="B3322" s="126" t="s">
        <v>9561</v>
      </c>
      <c r="C3322" s="127" t="s">
        <v>2081</v>
      </c>
      <c r="D3322" s="128">
        <v>98.22</v>
      </c>
    </row>
    <row r="3323" spans="1:4">
      <c r="A3323" s="130" t="s">
        <v>9562</v>
      </c>
      <c r="B3323" s="126" t="s">
        <v>9563</v>
      </c>
      <c r="C3323" s="127" t="s">
        <v>2081</v>
      </c>
      <c r="D3323" s="128">
        <v>109.06</v>
      </c>
    </row>
    <row r="3324" spans="1:4">
      <c r="A3324" s="130" t="s">
        <v>9564</v>
      </c>
      <c r="B3324" s="126" t="s">
        <v>9565</v>
      </c>
      <c r="C3324" s="127" t="s">
        <v>2081</v>
      </c>
      <c r="D3324" s="128">
        <v>130.76</v>
      </c>
    </row>
    <row r="3325" spans="1:4">
      <c r="A3325" s="130" t="s">
        <v>9566</v>
      </c>
      <c r="B3325" s="126" t="s">
        <v>9567</v>
      </c>
      <c r="C3325" s="127" t="s">
        <v>2081</v>
      </c>
      <c r="D3325" s="128">
        <v>251.55</v>
      </c>
    </row>
    <row r="3326" spans="1:4">
      <c r="A3326" s="130" t="s">
        <v>9568</v>
      </c>
      <c r="B3326" s="126" t="s">
        <v>9569</v>
      </c>
      <c r="C3326" s="127" t="s">
        <v>2081</v>
      </c>
      <c r="D3326" s="128">
        <v>298.89999999999998</v>
      </c>
    </row>
    <row r="3327" spans="1:4">
      <c r="A3327" s="127" t="s">
        <v>9570</v>
      </c>
      <c r="B3327" s="126" t="s">
        <v>9571</v>
      </c>
      <c r="C3327" s="127" t="s">
        <v>2081</v>
      </c>
      <c r="D3327" s="128">
        <v>588.6</v>
      </c>
    </row>
    <row r="3328" spans="1:4">
      <c r="A3328" s="129" t="s">
        <v>9572</v>
      </c>
      <c r="B3328" s="126"/>
      <c r="C3328" s="127"/>
      <c r="D3328" s="128"/>
    </row>
    <row r="3329" spans="1:4">
      <c r="A3329" s="130" t="s">
        <v>9573</v>
      </c>
      <c r="B3329" s="126" t="s">
        <v>9574</v>
      </c>
      <c r="C3329" s="127" t="s">
        <v>2081</v>
      </c>
      <c r="D3329" s="128">
        <v>362.24</v>
      </c>
    </row>
    <row r="3330" spans="1:4">
      <c r="A3330" s="130" t="s">
        <v>9575</v>
      </c>
      <c r="B3330" s="126" t="s">
        <v>9576</v>
      </c>
      <c r="C3330" s="127" t="s">
        <v>2081</v>
      </c>
      <c r="D3330" s="128">
        <v>66.400000000000006</v>
      </c>
    </row>
    <row r="3331" spans="1:4">
      <c r="A3331" s="130" t="s">
        <v>9577</v>
      </c>
      <c r="B3331" s="126" t="s">
        <v>9578</v>
      </c>
      <c r="C3331" s="127" t="s">
        <v>2081</v>
      </c>
      <c r="D3331" s="128">
        <v>58.11</v>
      </c>
    </row>
    <row r="3332" spans="1:4">
      <c r="A3332" s="130" t="s">
        <v>9579</v>
      </c>
      <c r="B3332" s="126" t="s">
        <v>9580</v>
      </c>
      <c r="C3332" s="127" t="s">
        <v>2081</v>
      </c>
      <c r="D3332" s="128">
        <v>127.69</v>
      </c>
    </row>
    <row r="3333" spans="1:4">
      <c r="A3333" s="127" t="s">
        <v>9581</v>
      </c>
      <c r="B3333" s="126" t="s">
        <v>9582</v>
      </c>
      <c r="C3333" s="127" t="s">
        <v>2081</v>
      </c>
      <c r="D3333" s="128">
        <v>190.81</v>
      </c>
    </row>
    <row r="3334" spans="1:4">
      <c r="A3334" s="129" t="s">
        <v>9583</v>
      </c>
      <c r="B3334" s="126"/>
      <c r="C3334" s="127"/>
      <c r="D3334" s="128"/>
    </row>
    <row r="3335" spans="1:4">
      <c r="A3335" s="130" t="s">
        <v>9584</v>
      </c>
      <c r="B3335" s="126" t="s">
        <v>9585</v>
      </c>
      <c r="C3335" s="127" t="s">
        <v>2081</v>
      </c>
      <c r="D3335" s="128">
        <v>737.42</v>
      </c>
    </row>
    <row r="3336" spans="1:4">
      <c r="A3336" s="127" t="s">
        <v>9586</v>
      </c>
      <c r="B3336" s="126" t="s">
        <v>9587</v>
      </c>
      <c r="C3336" s="127" t="s">
        <v>2081</v>
      </c>
      <c r="D3336" s="128">
        <v>894.24</v>
      </c>
    </row>
    <row r="3337" spans="1:4">
      <c r="A3337" s="129" t="s">
        <v>9588</v>
      </c>
      <c r="B3337" s="126"/>
      <c r="C3337" s="127"/>
      <c r="D3337" s="128"/>
    </row>
    <row r="3338" spans="1:4">
      <c r="A3338" s="130" t="s">
        <v>9589</v>
      </c>
      <c r="B3338" s="126" t="s">
        <v>9590</v>
      </c>
      <c r="C3338" s="127" t="s">
        <v>2081</v>
      </c>
      <c r="D3338" s="128">
        <v>1046.56</v>
      </c>
    </row>
    <row r="3339" spans="1:4">
      <c r="A3339" s="130" t="s">
        <v>9591</v>
      </c>
      <c r="B3339" s="126" t="s">
        <v>9592</v>
      </c>
      <c r="C3339" s="127" t="s">
        <v>2081</v>
      </c>
      <c r="D3339" s="128">
        <v>1254.57</v>
      </c>
    </row>
    <row r="3340" spans="1:4">
      <c r="A3340" s="127" t="s">
        <v>9593</v>
      </c>
      <c r="B3340" s="126" t="s">
        <v>9594</v>
      </c>
      <c r="C3340" s="127" t="s">
        <v>2081</v>
      </c>
      <c r="D3340" s="128">
        <v>460.12</v>
      </c>
    </row>
    <row r="3341" spans="1:4">
      <c r="A3341" s="129" t="s">
        <v>9595</v>
      </c>
      <c r="B3341" s="126"/>
      <c r="C3341" s="127"/>
      <c r="D3341" s="128"/>
    </row>
    <row r="3342" spans="1:4">
      <c r="A3342" s="127" t="s">
        <v>9596</v>
      </c>
      <c r="B3342" s="126" t="s">
        <v>9597</v>
      </c>
      <c r="C3342" s="127" t="s">
        <v>2081</v>
      </c>
      <c r="D3342" s="128">
        <v>1396.02</v>
      </c>
    </row>
    <row r="3343" spans="1:4">
      <c r="A3343" s="125" t="s">
        <v>9598</v>
      </c>
      <c r="B3343" s="126"/>
      <c r="C3343" s="127"/>
      <c r="D3343" s="128"/>
    </row>
    <row r="3344" spans="1:4">
      <c r="A3344" s="129" t="s">
        <v>9599</v>
      </c>
      <c r="B3344" s="126"/>
      <c r="C3344" s="127"/>
      <c r="D3344" s="128"/>
    </row>
    <row r="3345" spans="1:4">
      <c r="A3345" s="130" t="s">
        <v>9600</v>
      </c>
      <c r="B3345" s="126" t="s">
        <v>9601</v>
      </c>
      <c r="C3345" s="127" t="s">
        <v>2081</v>
      </c>
      <c r="D3345" s="128">
        <v>53.86</v>
      </c>
    </row>
    <row r="3346" spans="1:4">
      <c r="A3346" s="130" t="s">
        <v>9602</v>
      </c>
      <c r="B3346" s="126" t="s">
        <v>9603</v>
      </c>
      <c r="C3346" s="127" t="s">
        <v>42</v>
      </c>
      <c r="D3346" s="128">
        <v>15.27</v>
      </c>
    </row>
    <row r="3347" spans="1:4">
      <c r="A3347" s="130" t="s">
        <v>9604</v>
      </c>
      <c r="B3347" s="126" t="s">
        <v>9605</v>
      </c>
      <c r="C3347" s="127" t="s">
        <v>42</v>
      </c>
      <c r="D3347" s="128">
        <v>26.77</v>
      </c>
    </row>
    <row r="3348" spans="1:4">
      <c r="A3348" s="130" t="s">
        <v>9606</v>
      </c>
      <c r="B3348" s="126" t="s">
        <v>9607</v>
      </c>
      <c r="C3348" s="127" t="s">
        <v>42</v>
      </c>
      <c r="D3348" s="128">
        <v>40.92</v>
      </c>
    </row>
    <row r="3349" spans="1:4">
      <c r="A3349" s="130" t="s">
        <v>9608</v>
      </c>
      <c r="B3349" s="126" t="s">
        <v>9609</v>
      </c>
      <c r="C3349" s="127" t="s">
        <v>42</v>
      </c>
      <c r="D3349" s="128">
        <v>29.12</v>
      </c>
    </row>
    <row r="3350" spans="1:4">
      <c r="A3350" s="130" t="s">
        <v>9610</v>
      </c>
      <c r="B3350" s="126" t="s">
        <v>9611</v>
      </c>
      <c r="C3350" s="127" t="s">
        <v>42</v>
      </c>
      <c r="D3350" s="128">
        <v>40.880000000000003</v>
      </c>
    </row>
    <row r="3351" spans="1:4">
      <c r="A3351" s="130" t="s">
        <v>9612</v>
      </c>
      <c r="B3351" s="126" t="s">
        <v>9613</v>
      </c>
      <c r="C3351" s="127" t="s">
        <v>42</v>
      </c>
      <c r="D3351" s="128">
        <v>85.37</v>
      </c>
    </row>
    <row r="3352" spans="1:4">
      <c r="A3352" s="130" t="s">
        <v>9614</v>
      </c>
      <c r="B3352" s="126" t="s">
        <v>9615</v>
      </c>
      <c r="C3352" s="127" t="s">
        <v>42</v>
      </c>
      <c r="D3352" s="128">
        <v>78.42</v>
      </c>
    </row>
    <row r="3353" spans="1:4">
      <c r="A3353" s="130" t="s">
        <v>9616</v>
      </c>
      <c r="B3353" s="126" t="s">
        <v>9617</v>
      </c>
      <c r="C3353" s="127" t="s">
        <v>42</v>
      </c>
      <c r="D3353" s="128">
        <v>8.43</v>
      </c>
    </row>
    <row r="3354" spans="1:4">
      <c r="A3354" s="130" t="s">
        <v>9618</v>
      </c>
      <c r="B3354" s="126" t="s">
        <v>9619</v>
      </c>
      <c r="C3354" s="127" t="s">
        <v>42</v>
      </c>
      <c r="D3354" s="128">
        <v>8.08</v>
      </c>
    </row>
    <row r="3355" spans="1:4">
      <c r="A3355" s="127" t="s">
        <v>9620</v>
      </c>
      <c r="B3355" s="126" t="s">
        <v>9621</v>
      </c>
      <c r="C3355" s="127" t="s">
        <v>42</v>
      </c>
      <c r="D3355" s="128">
        <v>15.83</v>
      </c>
    </row>
    <row r="3356" spans="1:4">
      <c r="A3356" s="129" t="s">
        <v>9622</v>
      </c>
      <c r="B3356" s="126"/>
      <c r="C3356" s="127"/>
      <c r="D3356" s="128"/>
    </row>
    <row r="3357" spans="1:4">
      <c r="A3357" s="130" t="s">
        <v>9623</v>
      </c>
      <c r="B3357" s="126" t="s">
        <v>9624</v>
      </c>
      <c r="C3357" s="127" t="s">
        <v>2081</v>
      </c>
      <c r="D3357" s="128">
        <v>3.92</v>
      </c>
    </row>
    <row r="3358" spans="1:4">
      <c r="A3358" s="130" t="s">
        <v>9625</v>
      </c>
      <c r="B3358" s="126" t="s">
        <v>9626</v>
      </c>
      <c r="C3358" s="127" t="s">
        <v>2081</v>
      </c>
      <c r="D3358" s="128">
        <v>42.89</v>
      </c>
    </row>
    <row r="3359" spans="1:4">
      <c r="A3359" s="130" t="s">
        <v>9627</v>
      </c>
      <c r="B3359" s="126" t="s">
        <v>9628</v>
      </c>
      <c r="C3359" s="127" t="s">
        <v>2081</v>
      </c>
      <c r="D3359" s="128">
        <v>30.47</v>
      </c>
    </row>
    <row r="3360" spans="1:4">
      <c r="A3360" s="130" t="s">
        <v>9629</v>
      </c>
      <c r="B3360" s="126" t="s">
        <v>9630</v>
      </c>
      <c r="C3360" s="127" t="s">
        <v>2081</v>
      </c>
      <c r="D3360" s="128">
        <v>21.96</v>
      </c>
    </row>
    <row r="3361" spans="1:4">
      <c r="A3361" s="130" t="s">
        <v>9631</v>
      </c>
      <c r="B3361" s="126" t="s">
        <v>9632</v>
      </c>
      <c r="C3361" s="127" t="s">
        <v>2081</v>
      </c>
      <c r="D3361" s="128">
        <v>25.19</v>
      </c>
    </row>
    <row r="3362" spans="1:4">
      <c r="A3362" s="130" t="s">
        <v>9633</v>
      </c>
      <c r="B3362" s="126" t="s">
        <v>9634</v>
      </c>
      <c r="C3362" s="127" t="s">
        <v>2081</v>
      </c>
      <c r="D3362" s="128">
        <v>61.26</v>
      </c>
    </row>
    <row r="3363" spans="1:4">
      <c r="A3363" s="130" t="s">
        <v>9635</v>
      </c>
      <c r="B3363" s="126" t="s">
        <v>9636</v>
      </c>
      <c r="C3363" s="127" t="s">
        <v>2081</v>
      </c>
      <c r="D3363" s="128">
        <v>15.05</v>
      </c>
    </row>
    <row r="3364" spans="1:4">
      <c r="A3364" s="130" t="s">
        <v>9637</v>
      </c>
      <c r="B3364" s="126" t="s">
        <v>9638</v>
      </c>
      <c r="C3364" s="127" t="s">
        <v>2081</v>
      </c>
      <c r="D3364" s="128">
        <v>22.73</v>
      </c>
    </row>
    <row r="3365" spans="1:4">
      <c r="A3365" s="130" t="s">
        <v>9639</v>
      </c>
      <c r="B3365" s="126" t="s">
        <v>9640</v>
      </c>
      <c r="C3365" s="127" t="s">
        <v>2081</v>
      </c>
      <c r="D3365" s="128">
        <v>31.18</v>
      </c>
    </row>
    <row r="3366" spans="1:4">
      <c r="A3366" s="130" t="s">
        <v>9641</v>
      </c>
      <c r="B3366" s="126" t="s">
        <v>9642</v>
      </c>
      <c r="C3366" s="127" t="s">
        <v>2081</v>
      </c>
      <c r="D3366" s="128">
        <v>30.05</v>
      </c>
    </row>
    <row r="3367" spans="1:4">
      <c r="A3367" s="130" t="s">
        <v>9643</v>
      </c>
      <c r="B3367" s="126" t="s">
        <v>9644</v>
      </c>
      <c r="C3367" s="127" t="s">
        <v>2081</v>
      </c>
      <c r="D3367" s="128">
        <v>37.82</v>
      </c>
    </row>
    <row r="3368" spans="1:4">
      <c r="A3368" s="130" t="s">
        <v>9645</v>
      </c>
      <c r="B3368" s="126" t="s">
        <v>9646</v>
      </c>
      <c r="C3368" s="127" t="s">
        <v>2081</v>
      </c>
      <c r="D3368" s="128">
        <v>115.17</v>
      </c>
    </row>
    <row r="3369" spans="1:4">
      <c r="A3369" s="130" t="s">
        <v>9647</v>
      </c>
      <c r="B3369" s="126" t="s">
        <v>9648</v>
      </c>
      <c r="C3369" s="127" t="s">
        <v>2081</v>
      </c>
      <c r="D3369" s="128">
        <v>56.16</v>
      </c>
    </row>
    <row r="3370" spans="1:4">
      <c r="A3370" s="130" t="s">
        <v>9649</v>
      </c>
      <c r="B3370" s="126" t="s">
        <v>9650</v>
      </c>
      <c r="C3370" s="127" t="s">
        <v>2081</v>
      </c>
      <c r="D3370" s="128">
        <v>13.46</v>
      </c>
    </row>
    <row r="3371" spans="1:4">
      <c r="A3371" s="130" t="s">
        <v>9651</v>
      </c>
      <c r="B3371" s="126" t="s">
        <v>9652</v>
      </c>
      <c r="C3371" s="127" t="s">
        <v>2081</v>
      </c>
      <c r="D3371" s="128">
        <v>15.62</v>
      </c>
    </row>
    <row r="3372" spans="1:4">
      <c r="A3372" s="130" t="s">
        <v>9653</v>
      </c>
      <c r="B3372" s="126" t="s">
        <v>9654</v>
      </c>
      <c r="C3372" s="127" t="s">
        <v>2081</v>
      </c>
      <c r="D3372" s="128">
        <v>16.02</v>
      </c>
    </row>
    <row r="3373" spans="1:4">
      <c r="A3373" s="130" t="s">
        <v>9655</v>
      </c>
      <c r="B3373" s="126" t="s">
        <v>9656</v>
      </c>
      <c r="C3373" s="127" t="s">
        <v>2081</v>
      </c>
      <c r="D3373" s="128">
        <v>19.989999999999998</v>
      </c>
    </row>
    <row r="3374" spans="1:4">
      <c r="A3374" s="130" t="s">
        <v>9657</v>
      </c>
      <c r="B3374" s="126" t="s">
        <v>9658</v>
      </c>
      <c r="C3374" s="127" t="s">
        <v>2081</v>
      </c>
      <c r="D3374" s="128">
        <v>31.63</v>
      </c>
    </row>
    <row r="3375" spans="1:4">
      <c r="A3375" s="130" t="s">
        <v>9659</v>
      </c>
      <c r="B3375" s="126" t="s">
        <v>9660</v>
      </c>
      <c r="C3375" s="127" t="s">
        <v>2081</v>
      </c>
      <c r="D3375" s="128">
        <v>35.83</v>
      </c>
    </row>
    <row r="3376" spans="1:4">
      <c r="A3376" s="130" t="s">
        <v>9661</v>
      </c>
      <c r="B3376" s="126" t="s">
        <v>9662</v>
      </c>
      <c r="C3376" s="127" t="s">
        <v>2081</v>
      </c>
      <c r="D3376" s="128">
        <v>47</v>
      </c>
    </row>
    <row r="3377" spans="1:4">
      <c r="A3377" s="130" t="s">
        <v>9663</v>
      </c>
      <c r="B3377" s="126" t="s">
        <v>9664</v>
      </c>
      <c r="C3377" s="127" t="s">
        <v>2081</v>
      </c>
      <c r="D3377" s="128">
        <v>41.65</v>
      </c>
    </row>
    <row r="3378" spans="1:4">
      <c r="A3378" s="127" t="s">
        <v>9665</v>
      </c>
      <c r="B3378" s="126" t="s">
        <v>9666</v>
      </c>
      <c r="C3378" s="127" t="s">
        <v>2081</v>
      </c>
      <c r="D3378" s="128">
        <v>48.73</v>
      </c>
    </row>
    <row r="3379" spans="1:4">
      <c r="A3379" s="129" t="s">
        <v>9667</v>
      </c>
      <c r="B3379" s="126"/>
      <c r="C3379" s="127"/>
      <c r="D3379" s="128"/>
    </row>
    <row r="3380" spans="1:4">
      <c r="A3380" s="130" t="s">
        <v>9668</v>
      </c>
      <c r="B3380" s="126" t="s">
        <v>9669</v>
      </c>
      <c r="C3380" s="127" t="s">
        <v>2081</v>
      </c>
      <c r="D3380" s="128">
        <v>91.14</v>
      </c>
    </row>
    <row r="3381" spans="1:4">
      <c r="A3381" s="130" t="s">
        <v>9670</v>
      </c>
      <c r="B3381" s="126" t="s">
        <v>9671</v>
      </c>
      <c r="C3381" s="127" t="s">
        <v>2081</v>
      </c>
      <c r="D3381" s="128">
        <v>542.4</v>
      </c>
    </row>
    <row r="3382" spans="1:4">
      <c r="A3382" s="130" t="s">
        <v>9672</v>
      </c>
      <c r="B3382" s="126" t="s">
        <v>9673</v>
      </c>
      <c r="C3382" s="127" t="s">
        <v>2081</v>
      </c>
      <c r="D3382" s="128">
        <v>530.62</v>
      </c>
    </row>
    <row r="3383" spans="1:4">
      <c r="A3383" s="130" t="s">
        <v>9674</v>
      </c>
      <c r="B3383" s="126" t="s">
        <v>9675</v>
      </c>
      <c r="C3383" s="127" t="s">
        <v>2081</v>
      </c>
      <c r="D3383" s="128">
        <v>138.65</v>
      </c>
    </row>
    <row r="3384" spans="1:4">
      <c r="A3384" s="127" t="s">
        <v>9676</v>
      </c>
      <c r="B3384" s="126" t="s">
        <v>9677</v>
      </c>
      <c r="C3384" s="127" t="s">
        <v>2081</v>
      </c>
      <c r="D3384" s="128">
        <v>218.3</v>
      </c>
    </row>
    <row r="3385" spans="1:4">
      <c r="A3385" s="129" t="s">
        <v>9678</v>
      </c>
      <c r="B3385" s="126"/>
      <c r="C3385" s="127"/>
      <c r="D3385" s="128"/>
    </row>
    <row r="3386" spans="1:4">
      <c r="A3386" s="130" t="s">
        <v>9679</v>
      </c>
      <c r="B3386" s="126" t="s">
        <v>9680</v>
      </c>
      <c r="C3386" s="127" t="s">
        <v>42</v>
      </c>
      <c r="D3386" s="128">
        <v>25.56</v>
      </c>
    </row>
    <row r="3387" spans="1:4">
      <c r="A3387" s="130" t="s">
        <v>9681</v>
      </c>
      <c r="B3387" s="126" t="s">
        <v>9682</v>
      </c>
      <c r="C3387" s="127" t="s">
        <v>42</v>
      </c>
      <c r="D3387" s="128">
        <v>42.91</v>
      </c>
    </row>
    <row r="3388" spans="1:4">
      <c r="A3388" s="130" t="s">
        <v>9683</v>
      </c>
      <c r="B3388" s="126" t="s">
        <v>9684</v>
      </c>
      <c r="C3388" s="127" t="s">
        <v>42</v>
      </c>
      <c r="D3388" s="128">
        <v>68.27</v>
      </c>
    </row>
    <row r="3389" spans="1:4">
      <c r="A3389" s="130" t="s">
        <v>9685</v>
      </c>
      <c r="B3389" s="126" t="s">
        <v>9686</v>
      </c>
      <c r="C3389" s="127" t="s">
        <v>42</v>
      </c>
      <c r="D3389" s="128">
        <v>21.1</v>
      </c>
    </row>
    <row r="3390" spans="1:4">
      <c r="A3390" s="130" t="s">
        <v>9687</v>
      </c>
      <c r="B3390" s="126" t="s">
        <v>9688</v>
      </c>
      <c r="C3390" s="127" t="s">
        <v>42</v>
      </c>
      <c r="D3390" s="128">
        <v>38.31</v>
      </c>
    </row>
    <row r="3391" spans="1:4">
      <c r="A3391" s="127" t="s">
        <v>9689</v>
      </c>
      <c r="B3391" s="126" t="s">
        <v>9690</v>
      </c>
      <c r="C3391" s="127" t="s">
        <v>42</v>
      </c>
      <c r="D3391" s="128">
        <v>260.58</v>
      </c>
    </row>
    <row r="3392" spans="1:4">
      <c r="A3392" s="129" t="s">
        <v>9691</v>
      </c>
      <c r="B3392" s="126"/>
      <c r="C3392" s="127"/>
      <c r="D3392" s="128"/>
    </row>
    <row r="3393" spans="1:4">
      <c r="A3393" s="130" t="s">
        <v>9692</v>
      </c>
      <c r="B3393" s="126" t="s">
        <v>9693</v>
      </c>
      <c r="C3393" s="127" t="s">
        <v>2081</v>
      </c>
      <c r="D3393" s="128">
        <v>138.27000000000001</v>
      </c>
    </row>
    <row r="3394" spans="1:4">
      <c r="A3394" s="130" t="s">
        <v>9694</v>
      </c>
      <c r="B3394" s="126" t="s">
        <v>9695</v>
      </c>
      <c r="C3394" s="127" t="s">
        <v>2081</v>
      </c>
      <c r="D3394" s="128">
        <v>127.63</v>
      </c>
    </row>
    <row r="3395" spans="1:4">
      <c r="A3395" s="130" t="s">
        <v>9696</v>
      </c>
      <c r="B3395" s="126" t="s">
        <v>9697</v>
      </c>
      <c r="C3395" s="127" t="s">
        <v>2081</v>
      </c>
      <c r="D3395" s="128">
        <v>180.63</v>
      </c>
    </row>
    <row r="3396" spans="1:4">
      <c r="A3396" s="127" t="s">
        <v>9698</v>
      </c>
      <c r="B3396" s="126" t="s">
        <v>9699</v>
      </c>
      <c r="C3396" s="127" t="s">
        <v>2081</v>
      </c>
      <c r="D3396" s="128">
        <v>228</v>
      </c>
    </row>
    <row r="3397" spans="1:4">
      <c r="A3397" s="129" t="s">
        <v>9700</v>
      </c>
      <c r="B3397" s="126"/>
      <c r="C3397" s="127"/>
      <c r="D3397" s="128"/>
    </row>
    <row r="3398" spans="1:4">
      <c r="A3398" s="130" t="s">
        <v>9701</v>
      </c>
      <c r="B3398" s="126" t="s">
        <v>9702</v>
      </c>
      <c r="C3398" s="127" t="s">
        <v>2081</v>
      </c>
      <c r="D3398" s="128">
        <v>225.09</v>
      </c>
    </row>
    <row r="3399" spans="1:4">
      <c r="A3399" s="130" t="s">
        <v>9703</v>
      </c>
      <c r="B3399" s="126" t="s">
        <v>9704</v>
      </c>
      <c r="C3399" s="127" t="s">
        <v>2081</v>
      </c>
      <c r="D3399" s="128">
        <v>293.60000000000002</v>
      </c>
    </row>
    <row r="3400" spans="1:4">
      <c r="A3400" s="130" t="s">
        <v>9705</v>
      </c>
      <c r="B3400" s="126" t="s">
        <v>9706</v>
      </c>
      <c r="C3400" s="127" t="s">
        <v>2081</v>
      </c>
      <c r="D3400" s="128">
        <v>1881.56</v>
      </c>
    </row>
    <row r="3401" spans="1:4">
      <c r="A3401" s="127" t="s">
        <v>9707</v>
      </c>
      <c r="B3401" s="126" t="s">
        <v>9708</v>
      </c>
      <c r="C3401" s="127" t="s">
        <v>2081</v>
      </c>
      <c r="D3401" s="128">
        <v>2177.9699999999998</v>
      </c>
    </row>
    <row r="3402" spans="1:4">
      <c r="A3402" s="129" t="s">
        <v>9709</v>
      </c>
      <c r="B3402" s="126"/>
      <c r="C3402" s="127"/>
      <c r="D3402" s="128"/>
    </row>
    <row r="3403" spans="1:4">
      <c r="A3403" s="130" t="s">
        <v>9710</v>
      </c>
      <c r="B3403" s="126" t="s">
        <v>9711</v>
      </c>
      <c r="C3403" s="127" t="s">
        <v>2081</v>
      </c>
      <c r="D3403" s="128">
        <v>67.3</v>
      </c>
    </row>
    <row r="3404" spans="1:4">
      <c r="A3404" s="127" t="s">
        <v>9712</v>
      </c>
      <c r="B3404" s="126" t="s">
        <v>9713</v>
      </c>
      <c r="C3404" s="127" t="s">
        <v>2081</v>
      </c>
      <c r="D3404" s="128">
        <v>163.13999999999999</v>
      </c>
    </row>
    <row r="3405" spans="1:4">
      <c r="A3405" s="129" t="s">
        <v>9714</v>
      </c>
      <c r="B3405" s="126"/>
      <c r="C3405" s="127"/>
      <c r="D3405" s="128"/>
    </row>
    <row r="3406" spans="1:4">
      <c r="A3406" s="130" t="s">
        <v>9715</v>
      </c>
      <c r="B3406" s="126" t="s">
        <v>9716</v>
      </c>
      <c r="C3406" s="127" t="s">
        <v>2081</v>
      </c>
      <c r="D3406" s="128">
        <v>3067.89</v>
      </c>
    </row>
    <row r="3407" spans="1:4">
      <c r="A3407" s="130" t="s">
        <v>9717</v>
      </c>
      <c r="B3407" s="126" t="s">
        <v>9718</v>
      </c>
      <c r="C3407" s="127" t="s">
        <v>2081</v>
      </c>
      <c r="D3407" s="128">
        <v>3491.36</v>
      </c>
    </row>
    <row r="3408" spans="1:4">
      <c r="A3408" s="130" t="s">
        <v>9719</v>
      </c>
      <c r="B3408" s="126" t="s">
        <v>9720</v>
      </c>
      <c r="C3408" s="127" t="s">
        <v>2081</v>
      </c>
      <c r="D3408" s="128">
        <v>7424.68</v>
      </c>
    </row>
    <row r="3409" spans="1:4">
      <c r="A3409" s="127" t="s">
        <v>9721</v>
      </c>
      <c r="B3409" s="126" t="s">
        <v>9722</v>
      </c>
      <c r="C3409" s="127" t="s">
        <v>2081</v>
      </c>
      <c r="D3409" s="128">
        <v>9318.84</v>
      </c>
    </row>
    <row r="3410" spans="1:4">
      <c r="A3410" s="129" t="s">
        <v>9723</v>
      </c>
      <c r="B3410" s="126"/>
      <c r="C3410" s="127"/>
      <c r="D3410" s="128"/>
    </row>
    <row r="3411" spans="1:4">
      <c r="A3411" s="127" t="s">
        <v>9724</v>
      </c>
      <c r="B3411" s="126" t="s">
        <v>9725</v>
      </c>
      <c r="C3411" s="127" t="s">
        <v>2081</v>
      </c>
      <c r="D3411" s="128">
        <v>17297.88</v>
      </c>
    </row>
    <row r="3412" spans="1:4">
      <c r="A3412" s="129" t="s">
        <v>9726</v>
      </c>
      <c r="B3412" s="126"/>
      <c r="C3412" s="127"/>
      <c r="D3412" s="128"/>
    </row>
    <row r="3413" spans="1:4">
      <c r="A3413" s="127" t="s">
        <v>9727</v>
      </c>
      <c r="B3413" s="126" t="s">
        <v>9728</v>
      </c>
      <c r="C3413" s="127" t="s">
        <v>2081</v>
      </c>
      <c r="D3413" s="128">
        <v>3072.14</v>
      </c>
    </row>
    <row r="3414" spans="1:4">
      <c r="A3414" s="129" t="s">
        <v>9729</v>
      </c>
      <c r="B3414" s="126"/>
      <c r="C3414" s="127"/>
      <c r="D3414" s="128"/>
    </row>
    <row r="3415" spans="1:4">
      <c r="A3415" s="130" t="s">
        <v>9730</v>
      </c>
      <c r="B3415" s="126" t="s">
        <v>9731</v>
      </c>
      <c r="C3415" s="127" t="s">
        <v>2081</v>
      </c>
      <c r="D3415" s="128">
        <v>1449.35</v>
      </c>
    </row>
    <row r="3416" spans="1:4">
      <c r="A3416" s="130" t="s">
        <v>9732</v>
      </c>
      <c r="B3416" s="126" t="s">
        <v>9733</v>
      </c>
      <c r="C3416" s="127" t="s">
        <v>2081</v>
      </c>
      <c r="D3416" s="128">
        <v>486.87</v>
      </c>
    </row>
    <row r="3417" spans="1:4">
      <c r="A3417" s="130" t="s">
        <v>9734</v>
      </c>
      <c r="B3417" s="126" t="s">
        <v>9735</v>
      </c>
      <c r="C3417" s="127" t="s">
        <v>2081</v>
      </c>
      <c r="D3417" s="128">
        <v>361.11</v>
      </c>
    </row>
    <row r="3418" spans="1:4">
      <c r="A3418" s="130" t="s">
        <v>9736</v>
      </c>
      <c r="B3418" s="126" t="s">
        <v>9737</v>
      </c>
      <c r="C3418" s="127" t="s">
        <v>2081</v>
      </c>
      <c r="D3418" s="128">
        <v>407.65</v>
      </c>
    </row>
    <row r="3419" spans="1:4">
      <c r="A3419" s="130" t="s">
        <v>9738</v>
      </c>
      <c r="B3419" s="126" t="s">
        <v>9739</v>
      </c>
      <c r="C3419" s="127" t="s">
        <v>2081</v>
      </c>
      <c r="D3419" s="128">
        <v>479.08</v>
      </c>
    </row>
    <row r="3420" spans="1:4">
      <c r="A3420" s="130" t="s">
        <v>9740</v>
      </c>
      <c r="B3420" s="126" t="s">
        <v>9741</v>
      </c>
      <c r="C3420" s="127" t="s">
        <v>2081</v>
      </c>
      <c r="D3420" s="128">
        <v>407.27</v>
      </c>
    </row>
    <row r="3421" spans="1:4">
      <c r="A3421" s="130" t="s">
        <v>9742</v>
      </c>
      <c r="B3421" s="126" t="s">
        <v>9743</v>
      </c>
      <c r="C3421" s="127" t="s">
        <v>2081</v>
      </c>
      <c r="D3421" s="128">
        <v>964.69</v>
      </c>
    </row>
    <row r="3422" spans="1:4">
      <c r="A3422" s="130" t="s">
        <v>9744</v>
      </c>
      <c r="B3422" s="126" t="s">
        <v>9745</v>
      </c>
      <c r="C3422" s="127" t="s">
        <v>2081</v>
      </c>
      <c r="D3422" s="128">
        <v>427.41</v>
      </c>
    </row>
    <row r="3423" spans="1:4">
      <c r="A3423" s="130" t="s">
        <v>9746</v>
      </c>
      <c r="B3423" s="126" t="s">
        <v>9747</v>
      </c>
      <c r="C3423" s="127" t="s">
        <v>2081</v>
      </c>
      <c r="D3423" s="128">
        <v>1094.96</v>
      </c>
    </row>
    <row r="3424" spans="1:4">
      <c r="A3424" s="130" t="s">
        <v>9748</v>
      </c>
      <c r="B3424" s="126" t="s">
        <v>9749</v>
      </c>
      <c r="C3424" s="127" t="s">
        <v>2081</v>
      </c>
      <c r="D3424" s="128">
        <v>726.68</v>
      </c>
    </row>
    <row r="3425" spans="1:4">
      <c r="A3425" s="130" t="s">
        <v>9750</v>
      </c>
      <c r="B3425" s="126" t="s">
        <v>9751</v>
      </c>
      <c r="C3425" s="127" t="s">
        <v>2081</v>
      </c>
      <c r="D3425" s="128">
        <v>1180.1400000000001</v>
      </c>
    </row>
    <row r="3426" spans="1:4">
      <c r="A3426" s="130" t="s">
        <v>9752</v>
      </c>
      <c r="B3426" s="126" t="s">
        <v>9753</v>
      </c>
      <c r="C3426" s="127" t="s">
        <v>2081</v>
      </c>
      <c r="D3426" s="128">
        <v>1428.09</v>
      </c>
    </row>
    <row r="3427" spans="1:4">
      <c r="A3427" s="130" t="s">
        <v>9754</v>
      </c>
      <c r="B3427" s="126" t="s">
        <v>9755</v>
      </c>
      <c r="C3427" s="127" t="s">
        <v>2081</v>
      </c>
      <c r="D3427" s="128">
        <v>1457.46</v>
      </c>
    </row>
    <row r="3428" spans="1:4">
      <c r="A3428" s="130" t="s">
        <v>9756</v>
      </c>
      <c r="B3428" s="126" t="s">
        <v>9757</v>
      </c>
      <c r="C3428" s="127" t="s">
        <v>2081</v>
      </c>
      <c r="D3428" s="128">
        <v>863.76</v>
      </c>
    </row>
    <row r="3429" spans="1:4">
      <c r="A3429" s="127" t="s">
        <v>9758</v>
      </c>
      <c r="B3429" s="126" t="s">
        <v>9759</v>
      </c>
      <c r="C3429" s="127" t="s">
        <v>2081</v>
      </c>
      <c r="D3429" s="128">
        <v>509.38</v>
      </c>
    </row>
    <row r="3430" spans="1:4">
      <c r="A3430" s="129" t="s">
        <v>9760</v>
      </c>
      <c r="B3430" s="126"/>
      <c r="C3430" s="127"/>
      <c r="D3430" s="128"/>
    </row>
    <row r="3431" spans="1:4">
      <c r="A3431" s="130" t="s">
        <v>9761</v>
      </c>
      <c r="B3431" s="126" t="s">
        <v>9762</v>
      </c>
      <c r="C3431" s="127" t="s">
        <v>2081</v>
      </c>
      <c r="D3431" s="128">
        <v>252.5</v>
      </c>
    </row>
    <row r="3432" spans="1:4">
      <c r="A3432" s="130" t="s">
        <v>9763</v>
      </c>
      <c r="B3432" s="126" t="s">
        <v>9764</v>
      </c>
      <c r="C3432" s="127" t="s">
        <v>2081</v>
      </c>
      <c r="D3432" s="128">
        <v>265.82</v>
      </c>
    </row>
    <row r="3433" spans="1:4">
      <c r="A3433" s="130" t="s">
        <v>9765</v>
      </c>
      <c r="B3433" s="126" t="s">
        <v>9766</v>
      </c>
      <c r="C3433" s="127" t="s">
        <v>2081</v>
      </c>
      <c r="D3433" s="128">
        <v>285.74</v>
      </c>
    </row>
    <row r="3434" spans="1:4">
      <c r="A3434" s="127" t="s">
        <v>9767</v>
      </c>
      <c r="B3434" s="126" t="s">
        <v>9768</v>
      </c>
      <c r="C3434" s="127" t="s">
        <v>2081</v>
      </c>
      <c r="D3434" s="128">
        <v>268.13</v>
      </c>
    </row>
    <row r="3435" spans="1:4">
      <c r="A3435" s="125" t="s">
        <v>9769</v>
      </c>
      <c r="B3435" s="126"/>
      <c r="C3435" s="127"/>
      <c r="D3435" s="128"/>
    </row>
    <row r="3436" spans="1:4">
      <c r="A3436" s="129" t="s">
        <v>9770</v>
      </c>
      <c r="B3436" s="126"/>
      <c r="C3436" s="127"/>
      <c r="D3436" s="128"/>
    </row>
    <row r="3437" spans="1:4">
      <c r="A3437" s="130" t="s">
        <v>9771</v>
      </c>
      <c r="B3437" s="126" t="s">
        <v>9772</v>
      </c>
      <c r="C3437" s="127" t="s">
        <v>2081</v>
      </c>
      <c r="D3437" s="128">
        <v>208.83</v>
      </c>
    </row>
    <row r="3438" spans="1:4">
      <c r="A3438" s="130" t="s">
        <v>9773</v>
      </c>
      <c r="B3438" s="126" t="s">
        <v>9774</v>
      </c>
      <c r="C3438" s="127" t="s">
        <v>2081</v>
      </c>
      <c r="D3438" s="128">
        <v>452.95</v>
      </c>
    </row>
    <row r="3439" spans="1:4">
      <c r="A3439" s="130" t="s">
        <v>9775</v>
      </c>
      <c r="B3439" s="126" t="s">
        <v>9776</v>
      </c>
      <c r="C3439" s="127" t="s">
        <v>2081</v>
      </c>
      <c r="D3439" s="128">
        <v>269.58999999999997</v>
      </c>
    </row>
    <row r="3440" spans="1:4">
      <c r="A3440" s="130" t="s">
        <v>9777</v>
      </c>
      <c r="B3440" s="126" t="s">
        <v>9778</v>
      </c>
      <c r="C3440" s="127" t="s">
        <v>2081</v>
      </c>
      <c r="D3440" s="128">
        <v>391.89</v>
      </c>
    </row>
    <row r="3441" spans="1:4">
      <c r="A3441" s="130" t="s">
        <v>9779</v>
      </c>
      <c r="B3441" s="126" t="s">
        <v>9780</v>
      </c>
      <c r="C3441" s="127" t="s">
        <v>2081</v>
      </c>
      <c r="D3441" s="128">
        <v>212.55</v>
      </c>
    </row>
    <row r="3442" spans="1:4">
      <c r="A3442" s="130" t="s">
        <v>9781</v>
      </c>
      <c r="B3442" s="126" t="s">
        <v>9782</v>
      </c>
      <c r="C3442" s="127" t="s">
        <v>2081</v>
      </c>
      <c r="D3442" s="128">
        <v>13.02</v>
      </c>
    </row>
    <row r="3443" spans="1:4">
      <c r="A3443" s="130" t="s">
        <v>9783</v>
      </c>
      <c r="B3443" s="126" t="s">
        <v>9784</v>
      </c>
      <c r="C3443" s="127" t="s">
        <v>2081</v>
      </c>
      <c r="D3443" s="128">
        <v>198.34</v>
      </c>
    </row>
    <row r="3444" spans="1:4">
      <c r="A3444" s="130" t="s">
        <v>9785</v>
      </c>
      <c r="B3444" s="126" t="s">
        <v>9786</v>
      </c>
      <c r="C3444" s="127" t="s">
        <v>2081</v>
      </c>
      <c r="D3444" s="128">
        <v>263.11</v>
      </c>
    </row>
    <row r="3445" spans="1:4">
      <c r="A3445" s="130" t="s">
        <v>9787</v>
      </c>
      <c r="B3445" s="126" t="s">
        <v>9788</v>
      </c>
      <c r="C3445" s="127" t="s">
        <v>2081</v>
      </c>
      <c r="D3445" s="128">
        <v>281.85000000000002</v>
      </c>
    </row>
    <row r="3446" spans="1:4">
      <c r="A3446" s="130" t="s">
        <v>9789</v>
      </c>
      <c r="B3446" s="126" t="s">
        <v>9790</v>
      </c>
      <c r="C3446" s="127" t="s">
        <v>2081</v>
      </c>
      <c r="D3446" s="128">
        <v>288.64</v>
      </c>
    </row>
    <row r="3447" spans="1:4">
      <c r="A3447" s="130" t="s">
        <v>9791</v>
      </c>
      <c r="B3447" s="126" t="s">
        <v>9792</v>
      </c>
      <c r="C3447" s="127" t="s">
        <v>2081</v>
      </c>
      <c r="D3447" s="128">
        <v>352.31</v>
      </c>
    </row>
    <row r="3448" spans="1:4">
      <c r="A3448" s="130" t="s">
        <v>9793</v>
      </c>
      <c r="B3448" s="126" t="s">
        <v>9794</v>
      </c>
      <c r="C3448" s="127" t="s">
        <v>2081</v>
      </c>
      <c r="D3448" s="128">
        <v>245.38</v>
      </c>
    </row>
    <row r="3449" spans="1:4">
      <c r="A3449" s="130" t="s">
        <v>9795</v>
      </c>
      <c r="B3449" s="126" t="s">
        <v>9796</v>
      </c>
      <c r="C3449" s="127" t="s">
        <v>2081</v>
      </c>
      <c r="D3449" s="128">
        <v>264.14999999999998</v>
      </c>
    </row>
    <row r="3450" spans="1:4">
      <c r="A3450" s="130" t="s">
        <v>9797</v>
      </c>
      <c r="B3450" s="126" t="s">
        <v>9798</v>
      </c>
      <c r="C3450" s="127" t="s">
        <v>2081</v>
      </c>
      <c r="D3450" s="128">
        <v>369.93</v>
      </c>
    </row>
    <row r="3451" spans="1:4">
      <c r="A3451" s="130" t="s">
        <v>9799</v>
      </c>
      <c r="B3451" s="126" t="s">
        <v>9800</v>
      </c>
      <c r="C3451" s="127" t="s">
        <v>2081</v>
      </c>
      <c r="D3451" s="128">
        <v>61.31</v>
      </c>
    </row>
    <row r="3452" spans="1:4">
      <c r="A3452" s="130" t="s">
        <v>9801</v>
      </c>
      <c r="B3452" s="126" t="s">
        <v>9802</v>
      </c>
      <c r="C3452" s="127" t="s">
        <v>2081</v>
      </c>
      <c r="D3452" s="128">
        <v>186.31</v>
      </c>
    </row>
    <row r="3453" spans="1:4">
      <c r="A3453" s="130" t="s">
        <v>9803</v>
      </c>
      <c r="B3453" s="126" t="s">
        <v>9804</v>
      </c>
      <c r="C3453" s="127" t="s">
        <v>2081</v>
      </c>
      <c r="D3453" s="128">
        <v>405.41</v>
      </c>
    </row>
    <row r="3454" spans="1:4">
      <c r="A3454" s="130" t="s">
        <v>9805</v>
      </c>
      <c r="B3454" s="126" t="s">
        <v>9806</v>
      </c>
      <c r="C3454" s="127" t="s">
        <v>2081</v>
      </c>
      <c r="D3454" s="128">
        <v>61.39</v>
      </c>
    </row>
    <row r="3455" spans="1:4">
      <c r="A3455" s="130" t="s">
        <v>9807</v>
      </c>
      <c r="B3455" s="126" t="s">
        <v>9808</v>
      </c>
      <c r="C3455" s="127" t="s">
        <v>2081</v>
      </c>
      <c r="D3455" s="128">
        <v>96.38</v>
      </c>
    </row>
    <row r="3456" spans="1:4">
      <c r="A3456" s="130" t="s">
        <v>9809</v>
      </c>
      <c r="B3456" s="126" t="s">
        <v>9810</v>
      </c>
      <c r="C3456" s="127" t="s">
        <v>2081</v>
      </c>
      <c r="D3456" s="128">
        <v>183.82</v>
      </c>
    </row>
    <row r="3457" spans="1:4">
      <c r="A3457" s="130" t="s">
        <v>9811</v>
      </c>
      <c r="B3457" s="126" t="s">
        <v>9812</v>
      </c>
      <c r="C3457" s="127" t="s">
        <v>2081</v>
      </c>
      <c r="D3457" s="128">
        <v>42.85</v>
      </c>
    </row>
    <row r="3458" spans="1:4">
      <c r="A3458" s="130" t="s">
        <v>9813</v>
      </c>
      <c r="B3458" s="126" t="s">
        <v>9814</v>
      </c>
      <c r="C3458" s="127" t="s">
        <v>2081</v>
      </c>
      <c r="D3458" s="128">
        <v>41.84</v>
      </c>
    </row>
    <row r="3459" spans="1:4">
      <c r="A3459" s="130" t="s">
        <v>9815</v>
      </c>
      <c r="B3459" s="126" t="s">
        <v>9816</v>
      </c>
      <c r="C3459" s="127" t="s">
        <v>2081</v>
      </c>
      <c r="D3459" s="128">
        <v>56.2</v>
      </c>
    </row>
    <row r="3460" spans="1:4">
      <c r="A3460" s="130" t="s">
        <v>9817</v>
      </c>
      <c r="B3460" s="126" t="s">
        <v>9818</v>
      </c>
      <c r="C3460" s="127" t="s">
        <v>2081</v>
      </c>
      <c r="D3460" s="128">
        <v>46.48</v>
      </c>
    </row>
    <row r="3461" spans="1:4">
      <c r="A3461" s="130" t="s">
        <v>9819</v>
      </c>
      <c r="B3461" s="126" t="s">
        <v>9820</v>
      </c>
      <c r="C3461" s="127" t="s">
        <v>2081</v>
      </c>
      <c r="D3461" s="128">
        <v>273.52</v>
      </c>
    </row>
    <row r="3462" spans="1:4">
      <c r="A3462" s="130" t="s">
        <v>9821</v>
      </c>
      <c r="B3462" s="126" t="s">
        <v>9822</v>
      </c>
      <c r="C3462" s="127" t="s">
        <v>2081</v>
      </c>
      <c r="D3462" s="128">
        <v>363.01</v>
      </c>
    </row>
    <row r="3463" spans="1:4">
      <c r="A3463" s="130" t="s">
        <v>9823</v>
      </c>
      <c r="B3463" s="126" t="s">
        <v>9824</v>
      </c>
      <c r="C3463" s="127" t="s">
        <v>2081</v>
      </c>
      <c r="D3463" s="128">
        <v>490.61</v>
      </c>
    </row>
    <row r="3464" spans="1:4">
      <c r="A3464" s="130" t="s">
        <v>9825</v>
      </c>
      <c r="B3464" s="126" t="s">
        <v>9826</v>
      </c>
      <c r="C3464" s="127" t="s">
        <v>2081</v>
      </c>
      <c r="D3464" s="128">
        <v>548.04</v>
      </c>
    </row>
    <row r="3465" spans="1:4">
      <c r="A3465" s="130" t="s">
        <v>9827</v>
      </c>
      <c r="B3465" s="126" t="s">
        <v>9828</v>
      </c>
      <c r="C3465" s="127" t="s">
        <v>2081</v>
      </c>
      <c r="D3465" s="128">
        <v>464.96</v>
      </c>
    </row>
    <row r="3466" spans="1:4">
      <c r="A3466" s="130" t="s">
        <v>9829</v>
      </c>
      <c r="B3466" s="126" t="s">
        <v>9830</v>
      </c>
      <c r="C3466" s="127" t="s">
        <v>2081</v>
      </c>
      <c r="D3466" s="128">
        <v>308.27</v>
      </c>
    </row>
    <row r="3467" spans="1:4">
      <c r="A3467" s="127" t="s">
        <v>9831</v>
      </c>
      <c r="B3467" s="126" t="s">
        <v>9832</v>
      </c>
      <c r="C3467" s="127" t="s">
        <v>2081</v>
      </c>
      <c r="D3467" s="128">
        <v>476.67</v>
      </c>
    </row>
    <row r="3468" spans="1:4">
      <c r="A3468" s="129" t="s">
        <v>9833</v>
      </c>
      <c r="B3468" s="126"/>
      <c r="C3468" s="127"/>
      <c r="D3468" s="128"/>
    </row>
    <row r="3469" spans="1:4">
      <c r="A3469" s="127" t="s">
        <v>9834</v>
      </c>
      <c r="B3469" s="126" t="s">
        <v>9835</v>
      </c>
      <c r="C3469" s="127" t="s">
        <v>2081</v>
      </c>
      <c r="D3469" s="128">
        <v>454.43</v>
      </c>
    </row>
    <row r="3470" spans="1:4">
      <c r="A3470" s="125" t="s">
        <v>9836</v>
      </c>
      <c r="B3470" s="126"/>
      <c r="C3470" s="127"/>
      <c r="D3470" s="128"/>
    </row>
    <row r="3471" spans="1:4">
      <c r="A3471" s="129" t="s">
        <v>9837</v>
      </c>
      <c r="B3471" s="126"/>
      <c r="C3471" s="127"/>
      <c r="D3471" s="128"/>
    </row>
    <row r="3472" spans="1:4">
      <c r="A3472" s="130" t="s">
        <v>9838</v>
      </c>
      <c r="B3472" s="126" t="s">
        <v>9839</v>
      </c>
      <c r="C3472" s="127" t="s">
        <v>2081</v>
      </c>
      <c r="D3472" s="128">
        <v>11.55</v>
      </c>
    </row>
    <row r="3473" spans="1:4">
      <c r="A3473" s="130" t="s">
        <v>9840</v>
      </c>
      <c r="B3473" s="126" t="s">
        <v>9841</v>
      </c>
      <c r="C3473" s="127" t="s">
        <v>2081</v>
      </c>
      <c r="D3473" s="128">
        <v>23.08</v>
      </c>
    </row>
    <row r="3474" spans="1:4">
      <c r="A3474" s="130" t="s">
        <v>9842</v>
      </c>
      <c r="B3474" s="126" t="s">
        <v>9843</v>
      </c>
      <c r="C3474" s="127" t="s">
        <v>2081</v>
      </c>
      <c r="D3474" s="128">
        <v>46.16</v>
      </c>
    </row>
    <row r="3475" spans="1:4">
      <c r="A3475" s="127" t="s">
        <v>9844</v>
      </c>
      <c r="B3475" s="126" t="s">
        <v>9845</v>
      </c>
      <c r="C3475" s="127" t="s">
        <v>2081</v>
      </c>
      <c r="D3475" s="128">
        <v>103.88</v>
      </c>
    </row>
    <row r="3476" spans="1:4">
      <c r="A3476" s="129" t="s">
        <v>9846</v>
      </c>
      <c r="B3476" s="126"/>
      <c r="C3476" s="127"/>
      <c r="D3476" s="128"/>
    </row>
    <row r="3477" spans="1:4">
      <c r="A3477" s="130" t="s">
        <v>9847</v>
      </c>
      <c r="B3477" s="126" t="s">
        <v>9848</v>
      </c>
      <c r="C3477" s="127" t="s">
        <v>42</v>
      </c>
      <c r="D3477" s="128">
        <v>5.5</v>
      </c>
    </row>
    <row r="3478" spans="1:4">
      <c r="A3478" s="130" t="s">
        <v>9849</v>
      </c>
      <c r="B3478" s="126" t="s">
        <v>9850</v>
      </c>
      <c r="C3478" s="127" t="s">
        <v>42</v>
      </c>
      <c r="D3478" s="128">
        <v>5.87</v>
      </c>
    </row>
    <row r="3479" spans="1:4">
      <c r="A3479" s="130" t="s">
        <v>9851</v>
      </c>
      <c r="B3479" s="126" t="s">
        <v>9852</v>
      </c>
      <c r="C3479" s="127" t="s">
        <v>42</v>
      </c>
      <c r="D3479" s="128">
        <v>7.47</v>
      </c>
    </row>
    <row r="3480" spans="1:4">
      <c r="A3480" s="130" t="s">
        <v>9853</v>
      </c>
      <c r="B3480" s="126" t="s">
        <v>9854</v>
      </c>
      <c r="C3480" s="127" t="s">
        <v>42</v>
      </c>
      <c r="D3480" s="128">
        <v>9.2100000000000009</v>
      </c>
    </row>
    <row r="3481" spans="1:4">
      <c r="A3481" s="130" t="s">
        <v>9855</v>
      </c>
      <c r="B3481" s="126" t="s">
        <v>9856</v>
      </c>
      <c r="C3481" s="127" t="s">
        <v>42</v>
      </c>
      <c r="D3481" s="128">
        <v>10.43</v>
      </c>
    </row>
    <row r="3482" spans="1:4">
      <c r="A3482" s="130" t="s">
        <v>9857</v>
      </c>
      <c r="B3482" s="126" t="s">
        <v>9858</v>
      </c>
      <c r="C3482" s="127" t="s">
        <v>42</v>
      </c>
      <c r="D3482" s="128">
        <v>13.21</v>
      </c>
    </row>
    <row r="3483" spans="1:4">
      <c r="A3483" s="130" t="s">
        <v>9859</v>
      </c>
      <c r="B3483" s="126" t="s">
        <v>9860</v>
      </c>
      <c r="C3483" s="127" t="s">
        <v>42</v>
      </c>
      <c r="D3483" s="128">
        <v>28.39</v>
      </c>
    </row>
    <row r="3484" spans="1:4">
      <c r="A3484" s="127" t="s">
        <v>9861</v>
      </c>
      <c r="B3484" s="126" t="s">
        <v>9862</v>
      </c>
      <c r="C3484" s="127" t="s">
        <v>42</v>
      </c>
      <c r="D3484" s="128">
        <v>32.31</v>
      </c>
    </row>
    <row r="3485" spans="1:4">
      <c r="A3485" s="129" t="s">
        <v>9863</v>
      </c>
      <c r="B3485" s="126"/>
      <c r="C3485" s="127"/>
      <c r="D3485" s="128"/>
    </row>
    <row r="3486" spans="1:4">
      <c r="A3486" s="130" t="s">
        <v>9864</v>
      </c>
      <c r="B3486" s="126" t="s">
        <v>9865</v>
      </c>
      <c r="C3486" s="127" t="s">
        <v>2081</v>
      </c>
      <c r="D3486" s="128">
        <v>6.16</v>
      </c>
    </row>
    <row r="3487" spans="1:4">
      <c r="A3487" s="127" t="s">
        <v>9866</v>
      </c>
      <c r="B3487" s="126" t="s">
        <v>9867</v>
      </c>
      <c r="C3487" s="127" t="s">
        <v>2081</v>
      </c>
      <c r="D3487" s="128">
        <v>6.92</v>
      </c>
    </row>
    <row r="3488" spans="1:4">
      <c r="A3488" s="129" t="s">
        <v>9868</v>
      </c>
      <c r="B3488" s="126"/>
      <c r="C3488" s="127"/>
      <c r="D3488" s="128"/>
    </row>
    <row r="3489" spans="1:4">
      <c r="A3489" s="130" t="s">
        <v>9869</v>
      </c>
      <c r="B3489" s="126" t="s">
        <v>9870</v>
      </c>
      <c r="C3489" s="127" t="s">
        <v>42</v>
      </c>
      <c r="D3489" s="128">
        <v>3.85</v>
      </c>
    </row>
    <row r="3490" spans="1:4">
      <c r="A3490" s="130" t="s">
        <v>9871</v>
      </c>
      <c r="B3490" s="126" t="s">
        <v>9872</v>
      </c>
      <c r="C3490" s="127" t="s">
        <v>42</v>
      </c>
      <c r="D3490" s="128">
        <v>4.66</v>
      </c>
    </row>
    <row r="3491" spans="1:4">
      <c r="A3491" s="127" t="s">
        <v>9873</v>
      </c>
      <c r="B3491" s="126" t="s">
        <v>9874</v>
      </c>
      <c r="C3491" s="127" t="s">
        <v>42</v>
      </c>
      <c r="D3491" s="128">
        <v>5.97</v>
      </c>
    </row>
    <row r="3492" spans="1:4">
      <c r="A3492" s="129" t="s">
        <v>9875</v>
      </c>
      <c r="B3492" s="126"/>
      <c r="C3492" s="127"/>
      <c r="D3492" s="128"/>
    </row>
    <row r="3493" spans="1:4">
      <c r="A3493" s="130" t="s">
        <v>9876</v>
      </c>
      <c r="B3493" s="126" t="s">
        <v>9877</v>
      </c>
      <c r="C3493" s="127" t="s">
        <v>42</v>
      </c>
      <c r="D3493" s="128">
        <v>4.1100000000000003</v>
      </c>
    </row>
    <row r="3494" spans="1:4">
      <c r="A3494" s="130" t="s">
        <v>9878</v>
      </c>
      <c r="B3494" s="126" t="s">
        <v>9879</v>
      </c>
      <c r="C3494" s="127" t="s">
        <v>42</v>
      </c>
      <c r="D3494" s="128">
        <v>5.39</v>
      </c>
    </row>
    <row r="3495" spans="1:4">
      <c r="A3495" s="130" t="s">
        <v>9880</v>
      </c>
      <c r="B3495" s="126" t="s">
        <v>9881</v>
      </c>
      <c r="C3495" s="127" t="s">
        <v>42</v>
      </c>
      <c r="D3495" s="128">
        <v>10.050000000000001</v>
      </c>
    </row>
    <row r="3496" spans="1:4">
      <c r="A3496" s="130" t="s">
        <v>9882</v>
      </c>
      <c r="B3496" s="126" t="s">
        <v>9883</v>
      </c>
      <c r="C3496" s="127" t="s">
        <v>42</v>
      </c>
      <c r="D3496" s="128">
        <v>13.75</v>
      </c>
    </row>
    <row r="3497" spans="1:4">
      <c r="A3497" s="130" t="s">
        <v>9884</v>
      </c>
      <c r="B3497" s="126" t="s">
        <v>9885</v>
      </c>
      <c r="C3497" s="127" t="s">
        <v>42</v>
      </c>
      <c r="D3497" s="128">
        <v>19.05</v>
      </c>
    </row>
    <row r="3498" spans="1:4">
      <c r="A3498" s="130" t="s">
        <v>9886</v>
      </c>
      <c r="B3498" s="126" t="s">
        <v>9887</v>
      </c>
      <c r="C3498" s="127" t="s">
        <v>42</v>
      </c>
      <c r="D3498" s="128">
        <v>11.09</v>
      </c>
    </row>
    <row r="3499" spans="1:4">
      <c r="A3499" s="130" t="s">
        <v>9888</v>
      </c>
      <c r="B3499" s="126" t="s">
        <v>9889</v>
      </c>
      <c r="C3499" s="127" t="s">
        <v>42</v>
      </c>
      <c r="D3499" s="128">
        <v>12.37</v>
      </c>
    </row>
    <row r="3500" spans="1:4">
      <c r="A3500" s="130" t="s">
        <v>9890</v>
      </c>
      <c r="B3500" s="126" t="s">
        <v>9891</v>
      </c>
      <c r="C3500" s="127" t="s">
        <v>42</v>
      </c>
      <c r="D3500" s="128">
        <v>17.03</v>
      </c>
    </row>
    <row r="3501" spans="1:4">
      <c r="A3501" s="130" t="s">
        <v>9892</v>
      </c>
      <c r="B3501" s="126" t="s">
        <v>9893</v>
      </c>
      <c r="C3501" s="127" t="s">
        <v>42</v>
      </c>
      <c r="D3501" s="128">
        <v>20.73</v>
      </c>
    </row>
    <row r="3502" spans="1:4">
      <c r="A3502" s="130" t="s">
        <v>9894</v>
      </c>
      <c r="B3502" s="126" t="s">
        <v>9895</v>
      </c>
      <c r="C3502" s="127" t="s">
        <v>42</v>
      </c>
      <c r="D3502" s="128">
        <v>26.03</v>
      </c>
    </row>
    <row r="3503" spans="1:4">
      <c r="A3503" s="130" t="s">
        <v>9896</v>
      </c>
      <c r="B3503" s="126" t="s">
        <v>9897</v>
      </c>
      <c r="C3503" s="127" t="s">
        <v>42</v>
      </c>
      <c r="D3503" s="128">
        <v>19.77</v>
      </c>
    </row>
    <row r="3504" spans="1:4">
      <c r="A3504" s="130" t="s">
        <v>9898</v>
      </c>
      <c r="B3504" s="126" t="s">
        <v>9899</v>
      </c>
      <c r="C3504" s="127" t="s">
        <v>42</v>
      </c>
      <c r="D3504" s="128">
        <v>29.09</v>
      </c>
    </row>
    <row r="3505" spans="1:4">
      <c r="A3505" s="130" t="s">
        <v>9900</v>
      </c>
      <c r="B3505" s="126" t="s">
        <v>9901</v>
      </c>
      <c r="C3505" s="127" t="s">
        <v>42</v>
      </c>
      <c r="D3505" s="128">
        <v>68.930000000000007</v>
      </c>
    </row>
    <row r="3506" spans="1:4">
      <c r="A3506" s="127" t="s">
        <v>9902</v>
      </c>
      <c r="B3506" s="126" t="s">
        <v>9903</v>
      </c>
      <c r="C3506" s="127" t="s">
        <v>42</v>
      </c>
      <c r="D3506" s="128">
        <v>79.52</v>
      </c>
    </row>
    <row r="3507" spans="1:4">
      <c r="A3507" s="129" t="s">
        <v>9904</v>
      </c>
      <c r="B3507" s="126"/>
      <c r="C3507" s="127"/>
      <c r="D3507" s="128"/>
    </row>
    <row r="3508" spans="1:4">
      <c r="A3508" s="130" t="s">
        <v>9905</v>
      </c>
      <c r="B3508" s="126" t="s">
        <v>9906</v>
      </c>
      <c r="C3508" s="127" t="s">
        <v>42</v>
      </c>
      <c r="D3508" s="128">
        <v>38.4</v>
      </c>
    </row>
    <row r="3509" spans="1:4">
      <c r="A3509" s="130" t="s">
        <v>9907</v>
      </c>
      <c r="B3509" s="126" t="s">
        <v>9908</v>
      </c>
      <c r="C3509" s="127" t="s">
        <v>42</v>
      </c>
      <c r="D3509" s="128">
        <v>77.040000000000006</v>
      </c>
    </row>
    <row r="3510" spans="1:4">
      <c r="A3510" s="130" t="s">
        <v>9909</v>
      </c>
      <c r="B3510" s="126" t="s">
        <v>9910</v>
      </c>
      <c r="C3510" s="127" t="s">
        <v>42</v>
      </c>
      <c r="D3510" s="128">
        <v>115.23</v>
      </c>
    </row>
    <row r="3511" spans="1:4">
      <c r="A3511" s="130" t="s">
        <v>9911</v>
      </c>
      <c r="B3511" s="126" t="s">
        <v>9912</v>
      </c>
      <c r="C3511" s="127" t="s">
        <v>42</v>
      </c>
      <c r="D3511" s="128">
        <v>153.62</v>
      </c>
    </row>
    <row r="3512" spans="1:4">
      <c r="A3512" s="127" t="s">
        <v>9913</v>
      </c>
      <c r="B3512" s="126" t="s">
        <v>9914</v>
      </c>
      <c r="C3512" s="127" t="s">
        <v>42</v>
      </c>
      <c r="D3512" s="128">
        <v>230.43</v>
      </c>
    </row>
    <row r="3513" spans="1:4">
      <c r="A3513" s="129" t="s">
        <v>9915</v>
      </c>
      <c r="B3513" s="126"/>
      <c r="C3513" s="127"/>
      <c r="D3513" s="128"/>
    </row>
    <row r="3514" spans="1:4">
      <c r="A3514" s="130" t="s">
        <v>9916</v>
      </c>
      <c r="B3514" s="126" t="s">
        <v>9917</v>
      </c>
      <c r="C3514" s="127" t="s">
        <v>2081</v>
      </c>
      <c r="D3514" s="128">
        <v>167.6</v>
      </c>
    </row>
    <row r="3515" spans="1:4">
      <c r="A3515" s="130" t="s">
        <v>9918</v>
      </c>
      <c r="B3515" s="126" t="s">
        <v>9919</v>
      </c>
      <c r="C3515" s="127" t="s">
        <v>2081</v>
      </c>
      <c r="D3515" s="128">
        <v>34.78</v>
      </c>
    </row>
    <row r="3516" spans="1:4">
      <c r="A3516" s="130" t="s">
        <v>9920</v>
      </c>
      <c r="B3516" s="126" t="s">
        <v>9921</v>
      </c>
      <c r="C3516" s="127" t="s">
        <v>2081</v>
      </c>
      <c r="D3516" s="128">
        <v>56.48</v>
      </c>
    </row>
    <row r="3517" spans="1:4">
      <c r="A3517" s="130" t="s">
        <v>9922</v>
      </c>
      <c r="B3517" s="126" t="s">
        <v>9923</v>
      </c>
      <c r="C3517" s="127" t="s">
        <v>2081</v>
      </c>
      <c r="D3517" s="128">
        <v>41.13</v>
      </c>
    </row>
    <row r="3518" spans="1:4">
      <c r="A3518" s="127" t="s">
        <v>9924</v>
      </c>
      <c r="B3518" s="126" t="s">
        <v>9925</v>
      </c>
      <c r="C3518" s="127" t="s">
        <v>2081</v>
      </c>
      <c r="D3518" s="128">
        <v>59.68</v>
      </c>
    </row>
    <row r="3519" spans="1:4">
      <c r="A3519" s="129" t="s">
        <v>9926</v>
      </c>
      <c r="B3519" s="126"/>
      <c r="C3519" s="127"/>
      <c r="D3519" s="128"/>
    </row>
    <row r="3520" spans="1:4">
      <c r="A3520" s="130" t="s">
        <v>9927</v>
      </c>
      <c r="B3520" s="126" t="s">
        <v>9928</v>
      </c>
      <c r="C3520" s="127" t="s">
        <v>42</v>
      </c>
      <c r="D3520" s="128">
        <v>10.88</v>
      </c>
    </row>
    <row r="3521" spans="1:4">
      <c r="A3521" s="130" t="s">
        <v>9929</v>
      </c>
      <c r="B3521" s="126" t="s">
        <v>9930</v>
      </c>
      <c r="C3521" s="127" t="s">
        <v>42</v>
      </c>
      <c r="D3521" s="128">
        <v>16.420000000000002</v>
      </c>
    </row>
    <row r="3522" spans="1:4">
      <c r="A3522" s="130" t="s">
        <v>9931</v>
      </c>
      <c r="B3522" s="126" t="s">
        <v>9932</v>
      </c>
      <c r="C3522" s="127" t="s">
        <v>42</v>
      </c>
      <c r="D3522" s="128">
        <v>24.83</v>
      </c>
    </row>
    <row r="3523" spans="1:4">
      <c r="A3523" s="130" t="s">
        <v>9933</v>
      </c>
      <c r="B3523" s="126" t="s">
        <v>9934</v>
      </c>
      <c r="C3523" s="127" t="s">
        <v>42</v>
      </c>
      <c r="D3523" s="128">
        <v>29.65</v>
      </c>
    </row>
    <row r="3524" spans="1:4">
      <c r="A3524" s="130" t="s">
        <v>9935</v>
      </c>
      <c r="B3524" s="126" t="s">
        <v>9936</v>
      </c>
      <c r="C3524" s="127" t="s">
        <v>42</v>
      </c>
      <c r="D3524" s="128">
        <v>31.86</v>
      </c>
    </row>
    <row r="3525" spans="1:4">
      <c r="A3525" s="130" t="s">
        <v>9937</v>
      </c>
      <c r="B3525" s="126" t="s">
        <v>9938</v>
      </c>
      <c r="C3525" s="127" t="s">
        <v>42</v>
      </c>
      <c r="D3525" s="128">
        <v>36.26</v>
      </c>
    </row>
    <row r="3526" spans="1:4">
      <c r="A3526" s="130" t="s">
        <v>9939</v>
      </c>
      <c r="B3526" s="126" t="s">
        <v>9940</v>
      </c>
      <c r="C3526" s="127" t="s">
        <v>42</v>
      </c>
      <c r="D3526" s="128">
        <v>47.25</v>
      </c>
    </row>
    <row r="3527" spans="1:4">
      <c r="A3527" s="130" t="s">
        <v>9941</v>
      </c>
      <c r="B3527" s="126" t="s">
        <v>9942</v>
      </c>
      <c r="C3527" s="127" t="s">
        <v>42</v>
      </c>
      <c r="D3527" s="128">
        <v>48.74</v>
      </c>
    </row>
    <row r="3528" spans="1:4">
      <c r="A3528" s="130" t="s">
        <v>9943</v>
      </c>
      <c r="B3528" s="126" t="s">
        <v>9944</v>
      </c>
      <c r="C3528" s="127" t="s">
        <v>42</v>
      </c>
      <c r="D3528" s="128">
        <v>55.31</v>
      </c>
    </row>
    <row r="3529" spans="1:4">
      <c r="A3529" s="127" t="s">
        <v>9945</v>
      </c>
      <c r="B3529" s="126" t="s">
        <v>9946</v>
      </c>
      <c r="C3529" s="127" t="s">
        <v>42</v>
      </c>
      <c r="D3529" s="128">
        <v>23.73</v>
      </c>
    </row>
    <row r="3530" spans="1:4">
      <c r="A3530" s="129" t="s">
        <v>9947</v>
      </c>
      <c r="B3530" s="126"/>
      <c r="C3530" s="127"/>
      <c r="D3530" s="128"/>
    </row>
    <row r="3531" spans="1:4">
      <c r="A3531" s="130" t="s">
        <v>9948</v>
      </c>
      <c r="B3531" s="126" t="s">
        <v>9949</v>
      </c>
      <c r="C3531" s="127" t="s">
        <v>2081</v>
      </c>
      <c r="D3531" s="128">
        <v>24.43</v>
      </c>
    </row>
    <row r="3532" spans="1:4">
      <c r="A3532" s="127" t="s">
        <v>9950</v>
      </c>
      <c r="B3532" s="126" t="s">
        <v>9951</v>
      </c>
      <c r="C3532" s="127" t="s">
        <v>2081</v>
      </c>
      <c r="D3532" s="128">
        <v>25.2</v>
      </c>
    </row>
    <row r="3533" spans="1:4">
      <c r="A3533" s="129" t="s">
        <v>9952</v>
      </c>
      <c r="B3533" s="126"/>
      <c r="C3533" s="127"/>
      <c r="D3533" s="128"/>
    </row>
    <row r="3534" spans="1:4">
      <c r="A3534" s="130" t="s">
        <v>9953</v>
      </c>
      <c r="B3534" s="126" t="s">
        <v>9954</v>
      </c>
      <c r="C3534" s="127" t="s">
        <v>42</v>
      </c>
      <c r="D3534" s="128">
        <v>66.709999999999994</v>
      </c>
    </row>
    <row r="3535" spans="1:4">
      <c r="A3535" s="130" t="s">
        <v>9955</v>
      </c>
      <c r="B3535" s="126" t="s">
        <v>9956</v>
      </c>
      <c r="C3535" s="127" t="s">
        <v>42</v>
      </c>
      <c r="D3535" s="128">
        <v>113.45</v>
      </c>
    </row>
    <row r="3536" spans="1:4">
      <c r="A3536" s="130" t="s">
        <v>9957</v>
      </c>
      <c r="B3536" s="126" t="s">
        <v>9958</v>
      </c>
      <c r="C3536" s="127" t="s">
        <v>42</v>
      </c>
      <c r="D3536" s="128">
        <v>20.25</v>
      </c>
    </row>
    <row r="3537" spans="1:4">
      <c r="A3537" s="127" t="s">
        <v>9959</v>
      </c>
      <c r="B3537" s="126" t="s">
        <v>9960</v>
      </c>
      <c r="C3537" s="127" t="s">
        <v>42</v>
      </c>
      <c r="D3537" s="128">
        <v>39.979999999999997</v>
      </c>
    </row>
    <row r="3538" spans="1:4">
      <c r="A3538" s="129" t="s">
        <v>9961</v>
      </c>
      <c r="B3538" s="126"/>
      <c r="C3538" s="127"/>
      <c r="D3538" s="128"/>
    </row>
    <row r="3539" spans="1:4">
      <c r="A3539" s="130" t="s">
        <v>9962</v>
      </c>
      <c r="B3539" s="126" t="s">
        <v>9963</v>
      </c>
      <c r="C3539" s="127" t="s">
        <v>2081</v>
      </c>
      <c r="D3539" s="128">
        <v>28.19</v>
      </c>
    </row>
    <row r="3540" spans="1:4">
      <c r="A3540" s="130" t="s">
        <v>9964</v>
      </c>
      <c r="B3540" s="126" t="s">
        <v>9965</v>
      </c>
      <c r="C3540" s="127" t="s">
        <v>2081</v>
      </c>
      <c r="D3540" s="128">
        <v>173.12</v>
      </c>
    </row>
    <row r="3541" spans="1:4">
      <c r="A3541" s="130" t="s">
        <v>9966</v>
      </c>
      <c r="B3541" s="126" t="s">
        <v>9967</v>
      </c>
      <c r="C3541" s="127" t="s">
        <v>2081</v>
      </c>
      <c r="D3541" s="128">
        <v>307.02999999999997</v>
      </c>
    </row>
    <row r="3542" spans="1:4">
      <c r="A3542" s="130" t="s">
        <v>9968</v>
      </c>
      <c r="B3542" s="126" t="s">
        <v>9969</v>
      </c>
      <c r="C3542" s="127" t="s">
        <v>2081</v>
      </c>
      <c r="D3542" s="128">
        <v>194.01</v>
      </c>
    </row>
    <row r="3543" spans="1:4">
      <c r="A3543" s="130" t="s">
        <v>9970</v>
      </c>
      <c r="B3543" s="126" t="s">
        <v>9971</v>
      </c>
      <c r="C3543" s="127" t="s">
        <v>2081</v>
      </c>
      <c r="D3543" s="128">
        <v>96.22</v>
      </c>
    </row>
    <row r="3544" spans="1:4">
      <c r="A3544" s="130" t="s">
        <v>9972</v>
      </c>
      <c r="B3544" s="126" t="s">
        <v>9973</v>
      </c>
      <c r="C3544" s="127" t="s">
        <v>2081</v>
      </c>
      <c r="D3544" s="128">
        <v>335.92</v>
      </c>
    </row>
    <row r="3545" spans="1:4">
      <c r="A3545" s="130" t="s">
        <v>9974</v>
      </c>
      <c r="B3545" s="126" t="s">
        <v>9975</v>
      </c>
      <c r="C3545" s="127" t="s">
        <v>2081</v>
      </c>
      <c r="D3545" s="128">
        <v>432.04</v>
      </c>
    </row>
    <row r="3546" spans="1:4">
      <c r="A3546" s="130" t="s">
        <v>9976</v>
      </c>
      <c r="B3546" s="126" t="s">
        <v>9977</v>
      </c>
      <c r="C3546" s="127" t="s">
        <v>2081</v>
      </c>
      <c r="D3546" s="128">
        <v>1011.62</v>
      </c>
    </row>
    <row r="3547" spans="1:4">
      <c r="A3547" s="130" t="s">
        <v>9978</v>
      </c>
      <c r="B3547" s="126" t="s">
        <v>9979</v>
      </c>
      <c r="C3547" s="127" t="s">
        <v>2081</v>
      </c>
      <c r="D3547" s="128">
        <v>552.74</v>
      </c>
    </row>
    <row r="3548" spans="1:4">
      <c r="A3548" s="130" t="s">
        <v>9980</v>
      </c>
      <c r="B3548" s="126" t="s">
        <v>9981</v>
      </c>
      <c r="C3548" s="127" t="s">
        <v>2081</v>
      </c>
      <c r="D3548" s="128">
        <v>518.83000000000004</v>
      </c>
    </row>
    <row r="3549" spans="1:4">
      <c r="A3549" s="130" t="s">
        <v>9982</v>
      </c>
      <c r="B3549" s="126" t="s">
        <v>9983</v>
      </c>
      <c r="C3549" s="127" t="s">
        <v>2081</v>
      </c>
      <c r="D3549" s="128">
        <v>512.74</v>
      </c>
    </row>
    <row r="3550" spans="1:4">
      <c r="A3550" s="130" t="s">
        <v>9984</v>
      </c>
      <c r="B3550" s="126" t="s">
        <v>9985</v>
      </c>
      <c r="C3550" s="127" t="s">
        <v>2081</v>
      </c>
      <c r="D3550" s="128">
        <v>614.95000000000005</v>
      </c>
    </row>
    <row r="3551" spans="1:4">
      <c r="A3551" s="130" t="s">
        <v>9986</v>
      </c>
      <c r="B3551" s="126" t="s">
        <v>9987</v>
      </c>
      <c r="C3551" s="127" t="s">
        <v>2081</v>
      </c>
      <c r="D3551" s="128">
        <v>569.65</v>
      </c>
    </row>
    <row r="3552" spans="1:4">
      <c r="A3552" s="130" t="s">
        <v>9988</v>
      </c>
      <c r="B3552" s="126" t="s">
        <v>9989</v>
      </c>
      <c r="C3552" s="127" t="s">
        <v>2081</v>
      </c>
      <c r="D3552" s="128">
        <v>708.52</v>
      </c>
    </row>
    <row r="3553" spans="1:4">
      <c r="A3553" s="130" t="s">
        <v>9990</v>
      </c>
      <c r="B3553" s="126" t="s">
        <v>9991</v>
      </c>
      <c r="C3553" s="127" t="s">
        <v>2081</v>
      </c>
      <c r="D3553" s="128">
        <v>797.38</v>
      </c>
    </row>
    <row r="3554" spans="1:4">
      <c r="A3554" s="127" t="s">
        <v>9992</v>
      </c>
      <c r="B3554" s="126" t="s">
        <v>9993</v>
      </c>
      <c r="C3554" s="127" t="s">
        <v>2081</v>
      </c>
      <c r="D3554" s="128">
        <v>157.09</v>
      </c>
    </row>
    <row r="3555" spans="1:4">
      <c r="A3555" s="129" t="s">
        <v>9994</v>
      </c>
      <c r="B3555" s="126"/>
      <c r="C3555" s="127"/>
      <c r="D3555" s="128"/>
    </row>
    <row r="3556" spans="1:4">
      <c r="A3556" s="130" t="s">
        <v>9995</v>
      </c>
      <c r="B3556" s="126" t="s">
        <v>9996</v>
      </c>
      <c r="C3556" s="127" t="s">
        <v>2081</v>
      </c>
      <c r="D3556" s="128">
        <v>395.37</v>
      </c>
    </row>
    <row r="3557" spans="1:4">
      <c r="A3557" s="130" t="s">
        <v>9997</v>
      </c>
      <c r="B3557" s="126" t="s">
        <v>9998</v>
      </c>
      <c r="C3557" s="127" t="s">
        <v>2081</v>
      </c>
      <c r="D3557" s="128">
        <v>357.87</v>
      </c>
    </row>
    <row r="3558" spans="1:4">
      <c r="A3558" s="130" t="s">
        <v>9999</v>
      </c>
      <c r="B3558" s="126" t="s">
        <v>10000</v>
      </c>
      <c r="C3558" s="127" t="s">
        <v>2081</v>
      </c>
      <c r="D3558" s="128">
        <v>675.81</v>
      </c>
    </row>
    <row r="3559" spans="1:4">
      <c r="A3559" s="130" t="s">
        <v>10001</v>
      </c>
      <c r="B3559" s="126" t="s">
        <v>10002</v>
      </c>
      <c r="C3559" s="127" t="s">
        <v>2081</v>
      </c>
      <c r="D3559" s="128">
        <v>484.91</v>
      </c>
    </row>
    <row r="3560" spans="1:4">
      <c r="A3560" s="130" t="s">
        <v>10003</v>
      </c>
      <c r="B3560" s="126" t="s">
        <v>10004</v>
      </c>
      <c r="C3560" s="127" t="s">
        <v>2081</v>
      </c>
      <c r="D3560" s="128">
        <v>412.16</v>
      </c>
    </row>
    <row r="3561" spans="1:4">
      <c r="A3561" s="127" t="s">
        <v>10005</v>
      </c>
      <c r="B3561" s="126" t="s">
        <v>10006</v>
      </c>
      <c r="C3561" s="127" t="s">
        <v>2081</v>
      </c>
      <c r="D3561" s="128">
        <v>730.59</v>
      </c>
    </row>
    <row r="3562" spans="1:4">
      <c r="A3562" s="129" t="s">
        <v>10007</v>
      </c>
      <c r="B3562" s="126"/>
      <c r="C3562" s="127"/>
      <c r="D3562" s="128"/>
    </row>
    <row r="3563" spans="1:4">
      <c r="A3563" s="127" t="s">
        <v>10008</v>
      </c>
      <c r="B3563" s="126" t="s">
        <v>10009</v>
      </c>
      <c r="C3563" s="127" t="s">
        <v>2081</v>
      </c>
      <c r="D3563" s="128">
        <v>129.62</v>
      </c>
    </row>
    <row r="3564" spans="1:4">
      <c r="A3564" s="129" t="s">
        <v>10010</v>
      </c>
      <c r="B3564" s="126"/>
      <c r="C3564" s="127"/>
      <c r="D3564" s="128"/>
    </row>
    <row r="3565" spans="1:4">
      <c r="A3565" s="130" t="s">
        <v>10011</v>
      </c>
      <c r="B3565" s="126" t="s">
        <v>10012</v>
      </c>
      <c r="C3565" s="127" t="s">
        <v>2081</v>
      </c>
      <c r="D3565" s="128">
        <v>121.41</v>
      </c>
    </row>
    <row r="3566" spans="1:4">
      <c r="A3566" s="130" t="s">
        <v>10013</v>
      </c>
      <c r="B3566" s="126" t="s">
        <v>10014</v>
      </c>
      <c r="C3566" s="127" t="s">
        <v>2081</v>
      </c>
      <c r="D3566" s="128">
        <v>171.78</v>
      </c>
    </row>
    <row r="3567" spans="1:4">
      <c r="A3567" s="130" t="s">
        <v>10015</v>
      </c>
      <c r="B3567" s="126" t="s">
        <v>10016</v>
      </c>
      <c r="C3567" s="127" t="s">
        <v>2081</v>
      </c>
      <c r="D3567" s="128">
        <v>174.46</v>
      </c>
    </row>
    <row r="3568" spans="1:4">
      <c r="A3568" s="130" t="s">
        <v>10017</v>
      </c>
      <c r="B3568" s="126" t="s">
        <v>10018</v>
      </c>
      <c r="C3568" s="127" t="s">
        <v>2081</v>
      </c>
      <c r="D3568" s="128">
        <v>239.83</v>
      </c>
    </row>
    <row r="3569" spans="1:4">
      <c r="A3569" s="130" t="s">
        <v>10019</v>
      </c>
      <c r="B3569" s="126" t="s">
        <v>10020</v>
      </c>
      <c r="C3569" s="127" t="s">
        <v>2081</v>
      </c>
      <c r="D3569" s="128">
        <v>330.46</v>
      </c>
    </row>
    <row r="3570" spans="1:4">
      <c r="A3570" s="130" t="s">
        <v>10021</v>
      </c>
      <c r="B3570" s="126" t="s">
        <v>10022</v>
      </c>
      <c r="C3570" s="127" t="s">
        <v>2081</v>
      </c>
      <c r="D3570" s="128">
        <v>8.39</v>
      </c>
    </row>
    <row r="3571" spans="1:4">
      <c r="A3571" s="130" t="s">
        <v>10023</v>
      </c>
      <c r="B3571" s="126" t="s">
        <v>10024</v>
      </c>
      <c r="C3571" s="127" t="s">
        <v>2081</v>
      </c>
      <c r="D3571" s="128">
        <v>19.38</v>
      </c>
    </row>
    <row r="3572" spans="1:4">
      <c r="A3572" s="130" t="s">
        <v>10025</v>
      </c>
      <c r="B3572" s="126" t="s">
        <v>10026</v>
      </c>
      <c r="C3572" s="127" t="s">
        <v>2081</v>
      </c>
      <c r="D3572" s="128">
        <v>158.31</v>
      </c>
    </row>
    <row r="3573" spans="1:4">
      <c r="A3573" s="130" t="s">
        <v>10027</v>
      </c>
      <c r="B3573" s="126" t="s">
        <v>10028</v>
      </c>
      <c r="C3573" s="127" t="s">
        <v>2081</v>
      </c>
      <c r="D3573" s="128">
        <v>94.69</v>
      </c>
    </row>
    <row r="3574" spans="1:4">
      <c r="A3574" s="130" t="s">
        <v>10029</v>
      </c>
      <c r="B3574" s="126" t="s">
        <v>10030</v>
      </c>
      <c r="C3574" s="127" t="s">
        <v>2081</v>
      </c>
      <c r="D3574" s="128">
        <v>73.2</v>
      </c>
    </row>
    <row r="3575" spans="1:4">
      <c r="A3575" s="130" t="s">
        <v>10031</v>
      </c>
      <c r="B3575" s="126" t="s">
        <v>10032</v>
      </c>
      <c r="C3575" s="127" t="s">
        <v>2081</v>
      </c>
      <c r="D3575" s="128">
        <v>341.23</v>
      </c>
    </row>
    <row r="3576" spans="1:4">
      <c r="A3576" s="130" t="s">
        <v>10033</v>
      </c>
      <c r="B3576" s="126" t="s">
        <v>10034</v>
      </c>
      <c r="C3576" s="127" t="s">
        <v>2081</v>
      </c>
      <c r="D3576" s="128">
        <v>402.66</v>
      </c>
    </row>
    <row r="3577" spans="1:4">
      <c r="A3577" s="130" t="s">
        <v>10035</v>
      </c>
      <c r="B3577" s="126" t="s">
        <v>10036</v>
      </c>
      <c r="C3577" s="127" t="s">
        <v>2081</v>
      </c>
      <c r="D3577" s="128">
        <v>243.63</v>
      </c>
    </row>
    <row r="3578" spans="1:4">
      <c r="A3578" s="130" t="s">
        <v>10037</v>
      </c>
      <c r="B3578" s="126" t="s">
        <v>10038</v>
      </c>
      <c r="C3578" s="127" t="s">
        <v>2081</v>
      </c>
      <c r="D3578" s="128">
        <v>33.659999999999997</v>
      </c>
    </row>
    <row r="3579" spans="1:4">
      <c r="A3579" s="127" t="s">
        <v>10039</v>
      </c>
      <c r="B3579" s="126" t="s">
        <v>10040</v>
      </c>
      <c r="C3579" s="127" t="s">
        <v>2081</v>
      </c>
      <c r="D3579" s="128">
        <v>15.41</v>
      </c>
    </row>
    <row r="3580" spans="1:4">
      <c r="A3580" s="129" t="s">
        <v>10041</v>
      </c>
      <c r="B3580" s="126"/>
      <c r="C3580" s="127"/>
      <c r="D3580" s="128"/>
    </row>
    <row r="3581" spans="1:4">
      <c r="A3581" s="130" t="s">
        <v>10042</v>
      </c>
      <c r="B3581" s="126" t="s">
        <v>10043</v>
      </c>
      <c r="C3581" s="127" t="s">
        <v>2081</v>
      </c>
      <c r="D3581" s="128">
        <v>16.39</v>
      </c>
    </row>
    <row r="3582" spans="1:4">
      <c r="A3582" s="130" t="s">
        <v>10044</v>
      </c>
      <c r="B3582" s="126" t="s">
        <v>10045</v>
      </c>
      <c r="C3582" s="127" t="s">
        <v>2081</v>
      </c>
      <c r="D3582" s="128">
        <v>19.96</v>
      </c>
    </row>
    <row r="3583" spans="1:4">
      <c r="A3583" s="130" t="s">
        <v>10046</v>
      </c>
      <c r="B3583" s="126" t="s">
        <v>10047</v>
      </c>
      <c r="C3583" s="127" t="s">
        <v>2081</v>
      </c>
      <c r="D3583" s="128">
        <v>37.93</v>
      </c>
    </row>
    <row r="3584" spans="1:4">
      <c r="A3584" s="130" t="s">
        <v>10048</v>
      </c>
      <c r="B3584" s="126" t="s">
        <v>10049</v>
      </c>
      <c r="C3584" s="127" t="s">
        <v>2081</v>
      </c>
      <c r="D3584" s="128">
        <v>9.14</v>
      </c>
    </row>
    <row r="3585" spans="1:4">
      <c r="A3585" s="130" t="s">
        <v>10050</v>
      </c>
      <c r="B3585" s="126" t="s">
        <v>10051</v>
      </c>
      <c r="C3585" s="127" t="s">
        <v>2081</v>
      </c>
      <c r="D3585" s="128">
        <v>100.53</v>
      </c>
    </row>
    <row r="3586" spans="1:4">
      <c r="A3586" s="130" t="s">
        <v>10052</v>
      </c>
      <c r="B3586" s="126" t="s">
        <v>10053</v>
      </c>
      <c r="C3586" s="127" t="s">
        <v>2081</v>
      </c>
      <c r="D3586" s="128">
        <v>116.24</v>
      </c>
    </row>
    <row r="3587" spans="1:4">
      <c r="A3587" s="127" t="s">
        <v>10054</v>
      </c>
      <c r="B3587" s="126" t="s">
        <v>10055</v>
      </c>
      <c r="C3587" s="127" t="s">
        <v>2081</v>
      </c>
      <c r="D3587" s="128">
        <v>10.49</v>
      </c>
    </row>
    <row r="3588" spans="1:4">
      <c r="A3588" s="129" t="s">
        <v>10056</v>
      </c>
      <c r="B3588" s="126"/>
      <c r="C3588" s="127"/>
      <c r="D3588" s="128"/>
    </row>
    <row r="3589" spans="1:4">
      <c r="A3589" s="130" t="s">
        <v>10057</v>
      </c>
      <c r="B3589" s="126" t="s">
        <v>10058</v>
      </c>
      <c r="C3589" s="127" t="s">
        <v>42</v>
      </c>
      <c r="D3589" s="128">
        <v>2.72</v>
      </c>
    </row>
    <row r="3590" spans="1:4">
      <c r="A3590" s="130" t="s">
        <v>10059</v>
      </c>
      <c r="B3590" s="126" t="s">
        <v>10060</v>
      </c>
      <c r="C3590" s="127" t="s">
        <v>42</v>
      </c>
      <c r="D3590" s="128">
        <v>3.75</v>
      </c>
    </row>
    <row r="3591" spans="1:4">
      <c r="A3591" s="130" t="s">
        <v>10061</v>
      </c>
      <c r="B3591" s="126" t="s">
        <v>10062</v>
      </c>
      <c r="C3591" s="127" t="s">
        <v>42</v>
      </c>
      <c r="D3591" s="128">
        <v>5.07</v>
      </c>
    </row>
    <row r="3592" spans="1:4">
      <c r="A3592" s="130" t="s">
        <v>10063</v>
      </c>
      <c r="B3592" s="126" t="s">
        <v>10064</v>
      </c>
      <c r="C3592" s="127" t="s">
        <v>42</v>
      </c>
      <c r="D3592" s="128">
        <v>6.33</v>
      </c>
    </row>
    <row r="3593" spans="1:4">
      <c r="A3593" s="130" t="s">
        <v>10065</v>
      </c>
      <c r="B3593" s="126" t="s">
        <v>10066</v>
      </c>
      <c r="C3593" s="127" t="s">
        <v>42</v>
      </c>
      <c r="D3593" s="128">
        <v>11.16</v>
      </c>
    </row>
    <row r="3594" spans="1:4">
      <c r="A3594" s="130" t="s">
        <v>10067</v>
      </c>
      <c r="B3594" s="126" t="s">
        <v>10068</v>
      </c>
      <c r="C3594" s="127" t="s">
        <v>42</v>
      </c>
      <c r="D3594" s="128">
        <v>17.239999999999998</v>
      </c>
    </row>
    <row r="3595" spans="1:4">
      <c r="A3595" s="130" t="s">
        <v>10069</v>
      </c>
      <c r="B3595" s="126" t="s">
        <v>10070</v>
      </c>
      <c r="C3595" s="127" t="s">
        <v>42</v>
      </c>
      <c r="D3595" s="128">
        <v>24.42</v>
      </c>
    </row>
    <row r="3596" spans="1:4">
      <c r="A3596" s="130" t="s">
        <v>10071</v>
      </c>
      <c r="B3596" s="126" t="s">
        <v>10072</v>
      </c>
      <c r="C3596" s="127" t="s">
        <v>42</v>
      </c>
      <c r="D3596" s="128">
        <v>41.7</v>
      </c>
    </row>
    <row r="3597" spans="1:4">
      <c r="A3597" s="130" t="s">
        <v>10073</v>
      </c>
      <c r="B3597" s="126" t="s">
        <v>10074</v>
      </c>
      <c r="C3597" s="127" t="s">
        <v>42</v>
      </c>
      <c r="D3597" s="128">
        <v>66.61</v>
      </c>
    </row>
    <row r="3598" spans="1:4">
      <c r="A3598" s="127" t="s">
        <v>10075</v>
      </c>
      <c r="B3598" s="126" t="s">
        <v>10076</v>
      </c>
      <c r="C3598" s="127" t="s">
        <v>42</v>
      </c>
      <c r="D3598" s="128">
        <v>5.69</v>
      </c>
    </row>
    <row r="3599" spans="1:4">
      <c r="A3599" s="129" t="s">
        <v>10077</v>
      </c>
      <c r="B3599" s="126"/>
      <c r="C3599" s="127"/>
      <c r="D3599" s="128"/>
    </row>
    <row r="3600" spans="1:4">
      <c r="A3600" s="130" t="s">
        <v>10078</v>
      </c>
      <c r="B3600" s="126" t="s">
        <v>10079</v>
      </c>
      <c r="C3600" s="127" t="s">
        <v>42</v>
      </c>
      <c r="D3600" s="128">
        <v>3.07</v>
      </c>
    </row>
    <row r="3601" spans="1:4">
      <c r="A3601" s="130" t="s">
        <v>10080</v>
      </c>
      <c r="B3601" s="126" t="s">
        <v>10081</v>
      </c>
      <c r="C3601" s="127" t="s">
        <v>42</v>
      </c>
      <c r="D3601" s="128">
        <v>4.1100000000000003</v>
      </c>
    </row>
    <row r="3602" spans="1:4">
      <c r="A3602" s="130" t="s">
        <v>10082</v>
      </c>
      <c r="B3602" s="126" t="s">
        <v>10083</v>
      </c>
      <c r="C3602" s="127" t="s">
        <v>42</v>
      </c>
      <c r="D3602" s="128">
        <v>12.77</v>
      </c>
    </row>
    <row r="3603" spans="1:4">
      <c r="A3603" s="130" t="s">
        <v>10084</v>
      </c>
      <c r="B3603" s="126" t="s">
        <v>10085</v>
      </c>
      <c r="C3603" s="127" t="s">
        <v>42</v>
      </c>
      <c r="D3603" s="128">
        <v>14.34</v>
      </c>
    </row>
    <row r="3604" spans="1:4">
      <c r="A3604" s="130" t="s">
        <v>10086</v>
      </c>
      <c r="B3604" s="126" t="s">
        <v>10087</v>
      </c>
      <c r="C3604" s="127" t="s">
        <v>42</v>
      </c>
      <c r="D3604" s="128">
        <v>27.27</v>
      </c>
    </row>
    <row r="3605" spans="1:4">
      <c r="A3605" s="130" t="s">
        <v>10088</v>
      </c>
      <c r="B3605" s="126" t="s">
        <v>10089</v>
      </c>
      <c r="C3605" s="127" t="s">
        <v>42</v>
      </c>
      <c r="D3605" s="128">
        <v>42.36</v>
      </c>
    </row>
    <row r="3606" spans="1:4">
      <c r="A3606" s="130" t="s">
        <v>10090</v>
      </c>
      <c r="B3606" s="126" t="s">
        <v>10091</v>
      </c>
      <c r="C3606" s="127" t="s">
        <v>42</v>
      </c>
      <c r="D3606" s="128">
        <v>79.680000000000007</v>
      </c>
    </row>
    <row r="3607" spans="1:4">
      <c r="A3607" s="130" t="s">
        <v>10092</v>
      </c>
      <c r="B3607" s="126" t="s">
        <v>10093</v>
      </c>
      <c r="C3607" s="127" t="s">
        <v>42</v>
      </c>
      <c r="D3607" s="128">
        <v>89.2</v>
      </c>
    </row>
    <row r="3608" spans="1:4">
      <c r="A3608" s="130" t="s">
        <v>10094</v>
      </c>
      <c r="B3608" s="126" t="s">
        <v>10095</v>
      </c>
      <c r="C3608" s="127" t="s">
        <v>42</v>
      </c>
      <c r="D3608" s="128">
        <v>103.66</v>
      </c>
    </row>
    <row r="3609" spans="1:4">
      <c r="A3609" s="130" t="s">
        <v>10096</v>
      </c>
      <c r="B3609" s="126" t="s">
        <v>10097</v>
      </c>
      <c r="C3609" s="127" t="s">
        <v>42</v>
      </c>
      <c r="D3609" s="128">
        <v>117.95</v>
      </c>
    </row>
    <row r="3610" spans="1:4">
      <c r="A3610" s="130" t="s">
        <v>10098</v>
      </c>
      <c r="B3610" s="126" t="s">
        <v>10099</v>
      </c>
      <c r="C3610" s="127" t="s">
        <v>42</v>
      </c>
      <c r="D3610" s="128">
        <v>174.61</v>
      </c>
    </row>
    <row r="3611" spans="1:4">
      <c r="A3611" s="130" t="s">
        <v>10100</v>
      </c>
      <c r="B3611" s="126" t="s">
        <v>10101</v>
      </c>
      <c r="C3611" s="127" t="s">
        <v>42</v>
      </c>
      <c r="D3611" s="128">
        <v>216.33</v>
      </c>
    </row>
    <row r="3612" spans="1:4">
      <c r="A3612" s="130" t="s">
        <v>10102</v>
      </c>
      <c r="B3612" s="126" t="s">
        <v>10103</v>
      </c>
      <c r="C3612" s="127" t="s">
        <v>42</v>
      </c>
      <c r="D3612" s="128">
        <v>76.650000000000006</v>
      </c>
    </row>
    <row r="3613" spans="1:4">
      <c r="A3613" s="130" t="s">
        <v>10104</v>
      </c>
      <c r="B3613" s="126" t="s">
        <v>10105</v>
      </c>
      <c r="C3613" s="127" t="s">
        <v>42</v>
      </c>
      <c r="D3613" s="128">
        <v>14.79</v>
      </c>
    </row>
    <row r="3614" spans="1:4">
      <c r="A3614" s="130" t="s">
        <v>10106</v>
      </c>
      <c r="B3614" s="126" t="s">
        <v>10107</v>
      </c>
      <c r="C3614" s="127" t="s">
        <v>42</v>
      </c>
      <c r="D3614" s="128">
        <v>4.8899999999999997</v>
      </c>
    </row>
    <row r="3615" spans="1:4">
      <c r="A3615" s="130" t="s">
        <v>10108</v>
      </c>
      <c r="B3615" s="126" t="s">
        <v>10109</v>
      </c>
      <c r="C3615" s="127" t="s">
        <v>42</v>
      </c>
      <c r="D3615" s="128">
        <v>5.78</v>
      </c>
    </row>
    <row r="3616" spans="1:4">
      <c r="A3616" s="130" t="s">
        <v>10110</v>
      </c>
      <c r="B3616" s="126" t="s">
        <v>10111</v>
      </c>
      <c r="C3616" s="127" t="s">
        <v>42</v>
      </c>
      <c r="D3616" s="128">
        <v>10.39</v>
      </c>
    </row>
    <row r="3617" spans="1:4">
      <c r="A3617" s="130" t="s">
        <v>10112</v>
      </c>
      <c r="B3617" s="126" t="s">
        <v>10113</v>
      </c>
      <c r="C3617" s="127" t="s">
        <v>42</v>
      </c>
      <c r="D3617" s="128">
        <v>12.57</v>
      </c>
    </row>
    <row r="3618" spans="1:4">
      <c r="A3618" s="130" t="s">
        <v>10114</v>
      </c>
      <c r="B3618" s="126" t="s">
        <v>10115</v>
      </c>
      <c r="C3618" s="127" t="s">
        <v>42</v>
      </c>
      <c r="D3618" s="128">
        <v>14.14</v>
      </c>
    </row>
    <row r="3619" spans="1:4">
      <c r="A3619" s="130" t="s">
        <v>10116</v>
      </c>
      <c r="B3619" s="126" t="s">
        <v>10117</v>
      </c>
      <c r="C3619" s="127" t="s">
        <v>42</v>
      </c>
      <c r="D3619" s="128">
        <v>27.48</v>
      </c>
    </row>
    <row r="3620" spans="1:4">
      <c r="A3620" s="130" t="s">
        <v>10118</v>
      </c>
      <c r="B3620" s="126" t="s">
        <v>10119</v>
      </c>
      <c r="C3620" s="127" t="s">
        <v>42</v>
      </c>
      <c r="D3620" s="128">
        <v>42.1</v>
      </c>
    </row>
    <row r="3621" spans="1:4">
      <c r="A3621" s="130" t="s">
        <v>10120</v>
      </c>
      <c r="B3621" s="126" t="s">
        <v>10121</v>
      </c>
      <c r="C3621" s="127" t="s">
        <v>42</v>
      </c>
      <c r="D3621" s="128">
        <v>66.61</v>
      </c>
    </row>
    <row r="3622" spans="1:4">
      <c r="A3622" s="130" t="s">
        <v>10122</v>
      </c>
      <c r="B3622" s="126" t="s">
        <v>10123</v>
      </c>
      <c r="C3622" s="127" t="s">
        <v>42</v>
      </c>
      <c r="D3622" s="128">
        <v>79.760000000000005</v>
      </c>
    </row>
    <row r="3623" spans="1:4">
      <c r="A3623" s="130" t="s">
        <v>10124</v>
      </c>
      <c r="B3623" s="126" t="s">
        <v>10125</v>
      </c>
      <c r="C3623" s="127" t="s">
        <v>42</v>
      </c>
      <c r="D3623" s="128">
        <v>89.62</v>
      </c>
    </row>
    <row r="3624" spans="1:4">
      <c r="A3624" s="130" t="s">
        <v>10126</v>
      </c>
      <c r="B3624" s="126" t="s">
        <v>10127</v>
      </c>
      <c r="C3624" s="127" t="s">
        <v>42</v>
      </c>
      <c r="D3624" s="128">
        <v>102.39</v>
      </c>
    </row>
    <row r="3625" spans="1:4">
      <c r="A3625" s="127" t="s">
        <v>10128</v>
      </c>
      <c r="B3625" s="126" t="s">
        <v>10129</v>
      </c>
      <c r="C3625" s="127" t="s">
        <v>42</v>
      </c>
      <c r="D3625" s="128">
        <v>141.86000000000001</v>
      </c>
    </row>
    <row r="3626" spans="1:4">
      <c r="A3626" s="129" t="s">
        <v>10130</v>
      </c>
      <c r="B3626" s="126"/>
      <c r="C3626" s="127"/>
      <c r="D3626" s="128"/>
    </row>
    <row r="3627" spans="1:4">
      <c r="A3627" s="127" t="s">
        <v>10131</v>
      </c>
      <c r="B3627" s="126" t="s">
        <v>10132</v>
      </c>
      <c r="C3627" s="127" t="s">
        <v>42</v>
      </c>
      <c r="D3627" s="128">
        <v>47.58</v>
      </c>
    </row>
    <row r="3628" spans="1:4">
      <c r="A3628" s="129" t="s">
        <v>10133</v>
      </c>
      <c r="B3628" s="126"/>
      <c r="C3628" s="127"/>
      <c r="D3628" s="128"/>
    </row>
    <row r="3629" spans="1:4">
      <c r="A3629" s="130" t="s">
        <v>10134</v>
      </c>
      <c r="B3629" s="126" t="s">
        <v>10135</v>
      </c>
      <c r="C3629" s="127" t="s">
        <v>42</v>
      </c>
      <c r="D3629" s="128">
        <v>5.57</v>
      </c>
    </row>
    <row r="3630" spans="1:4">
      <c r="A3630" s="130" t="s">
        <v>10136</v>
      </c>
      <c r="B3630" s="126" t="s">
        <v>10137</v>
      </c>
      <c r="C3630" s="127" t="s">
        <v>42</v>
      </c>
      <c r="D3630" s="128">
        <v>7.56</v>
      </c>
    </row>
    <row r="3631" spans="1:4">
      <c r="A3631" s="130" t="s">
        <v>10138</v>
      </c>
      <c r="B3631" s="126" t="s">
        <v>10139</v>
      </c>
      <c r="C3631" s="127" t="s">
        <v>42</v>
      </c>
      <c r="D3631" s="128">
        <v>1.52</v>
      </c>
    </row>
    <row r="3632" spans="1:4">
      <c r="A3632" s="130" t="s">
        <v>10140</v>
      </c>
      <c r="B3632" s="126" t="s">
        <v>10141</v>
      </c>
      <c r="C3632" s="127" t="s">
        <v>42</v>
      </c>
      <c r="D3632" s="128">
        <v>2.6</v>
      </c>
    </row>
    <row r="3633" spans="1:4">
      <c r="A3633" s="130" t="s">
        <v>10142</v>
      </c>
      <c r="B3633" s="126" t="s">
        <v>10143</v>
      </c>
      <c r="C3633" s="127" t="s">
        <v>42</v>
      </c>
      <c r="D3633" s="128">
        <v>4.42</v>
      </c>
    </row>
    <row r="3634" spans="1:4">
      <c r="A3634" s="127" t="s">
        <v>10144</v>
      </c>
      <c r="B3634" s="126" t="s">
        <v>10145</v>
      </c>
      <c r="C3634" s="127" t="s">
        <v>42</v>
      </c>
      <c r="D3634" s="128">
        <v>48.76</v>
      </c>
    </row>
    <row r="3635" spans="1:4">
      <c r="A3635" s="129" t="s">
        <v>10146</v>
      </c>
      <c r="B3635" s="126"/>
      <c r="C3635" s="127"/>
      <c r="D3635" s="128"/>
    </row>
    <row r="3636" spans="1:4">
      <c r="A3636" s="130" t="s">
        <v>10147</v>
      </c>
      <c r="B3636" s="126" t="s">
        <v>10148</v>
      </c>
      <c r="C3636" s="127" t="s">
        <v>2115</v>
      </c>
      <c r="D3636" s="128">
        <v>59.56</v>
      </c>
    </row>
    <row r="3637" spans="1:4">
      <c r="A3637" s="130" t="s">
        <v>10149</v>
      </c>
      <c r="B3637" s="126" t="s">
        <v>10150</v>
      </c>
      <c r="C3637" s="127" t="s">
        <v>2115</v>
      </c>
      <c r="D3637" s="128">
        <v>54.05</v>
      </c>
    </row>
    <row r="3638" spans="1:4">
      <c r="A3638" s="130" t="s">
        <v>10151</v>
      </c>
      <c r="B3638" s="126" t="s">
        <v>10152</v>
      </c>
      <c r="C3638" s="127" t="s">
        <v>2115</v>
      </c>
      <c r="D3638" s="128">
        <v>55.94</v>
      </c>
    </row>
    <row r="3639" spans="1:4">
      <c r="A3639" s="130" t="s">
        <v>10153</v>
      </c>
      <c r="B3639" s="126" t="s">
        <v>10154</v>
      </c>
      <c r="C3639" s="127" t="s">
        <v>2115</v>
      </c>
      <c r="D3639" s="128">
        <v>53.53</v>
      </c>
    </row>
    <row r="3640" spans="1:4">
      <c r="A3640" s="127" t="s">
        <v>10155</v>
      </c>
      <c r="B3640" s="126" t="s">
        <v>10156</v>
      </c>
      <c r="C3640" s="127" t="s">
        <v>2115</v>
      </c>
      <c r="D3640" s="128">
        <v>53.05</v>
      </c>
    </row>
    <row r="3641" spans="1:4">
      <c r="A3641" s="129" t="s">
        <v>10157</v>
      </c>
      <c r="B3641" s="126"/>
      <c r="C3641" s="127"/>
      <c r="D3641" s="128"/>
    </row>
    <row r="3642" spans="1:4">
      <c r="A3642" s="130" t="s">
        <v>10158</v>
      </c>
      <c r="B3642" s="126" t="s">
        <v>10159</v>
      </c>
      <c r="C3642" s="127" t="s">
        <v>42</v>
      </c>
      <c r="D3642" s="128">
        <v>2.23</v>
      </c>
    </row>
    <row r="3643" spans="1:4">
      <c r="A3643" s="130" t="s">
        <v>10160</v>
      </c>
      <c r="B3643" s="126" t="s">
        <v>10161</v>
      </c>
      <c r="C3643" s="127" t="s">
        <v>42</v>
      </c>
      <c r="D3643" s="128">
        <v>2.2400000000000002</v>
      </c>
    </row>
    <row r="3644" spans="1:4">
      <c r="A3644" s="130" t="s">
        <v>10162</v>
      </c>
      <c r="B3644" s="126" t="s">
        <v>10163</v>
      </c>
      <c r="C3644" s="127" t="s">
        <v>42</v>
      </c>
      <c r="D3644" s="128">
        <v>2.96</v>
      </c>
    </row>
    <row r="3645" spans="1:4">
      <c r="A3645" s="130" t="s">
        <v>10164</v>
      </c>
      <c r="B3645" s="126" t="s">
        <v>10165</v>
      </c>
      <c r="C3645" s="127" t="s">
        <v>42</v>
      </c>
      <c r="D3645" s="128">
        <v>3.98</v>
      </c>
    </row>
    <row r="3646" spans="1:4">
      <c r="A3646" s="130" t="s">
        <v>10166</v>
      </c>
      <c r="B3646" s="126" t="s">
        <v>10167</v>
      </c>
      <c r="C3646" s="127" t="s">
        <v>42</v>
      </c>
      <c r="D3646" s="128">
        <v>5.69</v>
      </c>
    </row>
    <row r="3647" spans="1:4">
      <c r="A3647" s="130" t="s">
        <v>10168</v>
      </c>
      <c r="B3647" s="126" t="s">
        <v>10169</v>
      </c>
      <c r="C3647" s="127" t="s">
        <v>42</v>
      </c>
      <c r="D3647" s="128">
        <v>8.6199999999999992</v>
      </c>
    </row>
    <row r="3648" spans="1:4">
      <c r="A3648" s="130" t="s">
        <v>10170</v>
      </c>
      <c r="B3648" s="126" t="s">
        <v>10171</v>
      </c>
      <c r="C3648" s="127" t="s">
        <v>42</v>
      </c>
      <c r="D3648" s="128">
        <v>3.78</v>
      </c>
    </row>
    <row r="3649" spans="1:4">
      <c r="A3649" s="130" t="s">
        <v>10172</v>
      </c>
      <c r="B3649" s="126" t="s">
        <v>10173</v>
      </c>
      <c r="C3649" s="127" t="s">
        <v>42</v>
      </c>
      <c r="D3649" s="128">
        <v>4.55</v>
      </c>
    </row>
    <row r="3650" spans="1:4">
      <c r="A3650" s="127" t="s">
        <v>10174</v>
      </c>
      <c r="B3650" s="126" t="s">
        <v>10175</v>
      </c>
      <c r="C3650" s="127" t="s">
        <v>42</v>
      </c>
      <c r="D3650" s="128">
        <v>6.16</v>
      </c>
    </row>
    <row r="3651" spans="1:4">
      <c r="A3651" s="129" t="s">
        <v>10176</v>
      </c>
      <c r="B3651" s="126"/>
      <c r="C3651" s="127"/>
      <c r="D3651" s="128"/>
    </row>
    <row r="3652" spans="1:4">
      <c r="A3652" s="130" t="s">
        <v>10177</v>
      </c>
      <c r="B3652" s="126" t="s">
        <v>10178</v>
      </c>
      <c r="C3652" s="127" t="s">
        <v>42</v>
      </c>
      <c r="D3652" s="128">
        <v>1.49</v>
      </c>
    </row>
    <row r="3653" spans="1:4">
      <c r="A3653" s="130" t="s">
        <v>10179</v>
      </c>
      <c r="B3653" s="126" t="s">
        <v>10180</v>
      </c>
      <c r="C3653" s="127" t="s">
        <v>42</v>
      </c>
      <c r="D3653" s="128">
        <v>2.08</v>
      </c>
    </row>
    <row r="3654" spans="1:4">
      <c r="A3654" s="130" t="s">
        <v>10181</v>
      </c>
      <c r="B3654" s="126" t="s">
        <v>10182</v>
      </c>
      <c r="C3654" s="127" t="s">
        <v>42</v>
      </c>
      <c r="D3654" s="128">
        <v>2.54</v>
      </c>
    </row>
    <row r="3655" spans="1:4">
      <c r="A3655" s="130" t="s">
        <v>10183</v>
      </c>
      <c r="B3655" s="126" t="s">
        <v>10184</v>
      </c>
      <c r="C3655" s="127" t="s">
        <v>42</v>
      </c>
      <c r="D3655" s="128">
        <v>4.54</v>
      </c>
    </row>
    <row r="3656" spans="1:4">
      <c r="A3656" s="130" t="s">
        <v>10185</v>
      </c>
      <c r="B3656" s="126" t="s">
        <v>10186</v>
      </c>
      <c r="C3656" s="127" t="s">
        <v>42</v>
      </c>
      <c r="D3656" s="128">
        <v>7.44</v>
      </c>
    </row>
    <row r="3657" spans="1:4">
      <c r="A3657" s="130" t="s">
        <v>10187</v>
      </c>
      <c r="B3657" s="126" t="s">
        <v>10188</v>
      </c>
      <c r="C3657" s="127" t="s">
        <v>42</v>
      </c>
      <c r="D3657" s="128">
        <v>9.42</v>
      </c>
    </row>
    <row r="3658" spans="1:4">
      <c r="A3658" s="127" t="s">
        <v>10189</v>
      </c>
      <c r="B3658" s="126" t="s">
        <v>10190</v>
      </c>
      <c r="C3658" s="127" t="s">
        <v>42</v>
      </c>
      <c r="D3658" s="128">
        <v>17.53</v>
      </c>
    </row>
    <row r="3659" spans="1:4">
      <c r="A3659" s="129" t="s">
        <v>10191</v>
      </c>
      <c r="B3659" s="126"/>
      <c r="C3659" s="127"/>
      <c r="D3659" s="128"/>
    </row>
    <row r="3660" spans="1:4">
      <c r="A3660" s="130" t="s">
        <v>10192</v>
      </c>
      <c r="B3660" s="126" t="s">
        <v>10193</v>
      </c>
      <c r="C3660" s="127" t="s">
        <v>2081</v>
      </c>
      <c r="D3660" s="128">
        <v>11.61</v>
      </c>
    </row>
    <row r="3661" spans="1:4">
      <c r="A3661" s="130" t="s">
        <v>10194</v>
      </c>
      <c r="B3661" s="126" t="s">
        <v>10195</v>
      </c>
      <c r="C3661" s="127" t="s">
        <v>2081</v>
      </c>
      <c r="D3661" s="128">
        <v>11.2</v>
      </c>
    </row>
    <row r="3662" spans="1:4">
      <c r="A3662" s="130" t="s">
        <v>10196</v>
      </c>
      <c r="B3662" s="126" t="s">
        <v>10197</v>
      </c>
      <c r="C3662" s="127" t="s">
        <v>2081</v>
      </c>
      <c r="D3662" s="128">
        <v>12.26</v>
      </c>
    </row>
    <row r="3663" spans="1:4">
      <c r="A3663" s="130" t="s">
        <v>10198</v>
      </c>
      <c r="B3663" s="126" t="s">
        <v>10199</v>
      </c>
      <c r="C3663" s="127" t="s">
        <v>2081</v>
      </c>
      <c r="D3663" s="128">
        <v>7.73</v>
      </c>
    </row>
    <row r="3664" spans="1:4">
      <c r="A3664" s="130" t="s">
        <v>10200</v>
      </c>
      <c r="B3664" s="126" t="s">
        <v>10201</v>
      </c>
      <c r="C3664" s="127" t="s">
        <v>2081</v>
      </c>
      <c r="D3664" s="128">
        <v>11.1</v>
      </c>
    </row>
    <row r="3665" spans="1:4">
      <c r="A3665" s="130" t="s">
        <v>10202</v>
      </c>
      <c r="B3665" s="126" t="s">
        <v>10203</v>
      </c>
      <c r="C3665" s="127" t="s">
        <v>2081</v>
      </c>
      <c r="D3665" s="128">
        <v>71.88</v>
      </c>
    </row>
    <row r="3666" spans="1:4">
      <c r="A3666" s="130" t="s">
        <v>10204</v>
      </c>
      <c r="B3666" s="126" t="s">
        <v>10205</v>
      </c>
      <c r="C3666" s="127" t="s">
        <v>2081</v>
      </c>
      <c r="D3666" s="128">
        <v>40.01</v>
      </c>
    </row>
    <row r="3667" spans="1:4">
      <c r="A3667" s="130" t="s">
        <v>10206</v>
      </c>
      <c r="B3667" s="126" t="s">
        <v>10207</v>
      </c>
      <c r="C3667" s="127" t="s">
        <v>2081</v>
      </c>
      <c r="D3667" s="128">
        <v>114.08</v>
      </c>
    </row>
    <row r="3668" spans="1:4">
      <c r="A3668" s="130" t="s">
        <v>10208</v>
      </c>
      <c r="B3668" s="126" t="s">
        <v>10209</v>
      </c>
      <c r="C3668" s="127" t="s">
        <v>2081</v>
      </c>
      <c r="D3668" s="128">
        <v>199.95</v>
      </c>
    </row>
    <row r="3669" spans="1:4">
      <c r="A3669" s="130" t="s">
        <v>10210</v>
      </c>
      <c r="B3669" s="126" t="s">
        <v>10211</v>
      </c>
      <c r="C3669" s="127" t="s">
        <v>2081</v>
      </c>
      <c r="D3669" s="128">
        <v>321.5</v>
      </c>
    </row>
    <row r="3670" spans="1:4">
      <c r="A3670" s="130" t="s">
        <v>10212</v>
      </c>
      <c r="B3670" s="126" t="s">
        <v>10213</v>
      </c>
      <c r="C3670" s="127" t="s">
        <v>2081</v>
      </c>
      <c r="D3670" s="128">
        <v>689.29</v>
      </c>
    </row>
    <row r="3671" spans="1:4">
      <c r="A3671" s="130" t="s">
        <v>10214</v>
      </c>
      <c r="B3671" s="126" t="s">
        <v>10215</v>
      </c>
      <c r="C3671" s="127" t="s">
        <v>2081</v>
      </c>
      <c r="D3671" s="128">
        <v>711.43</v>
      </c>
    </row>
    <row r="3672" spans="1:4">
      <c r="A3672" s="130" t="s">
        <v>10216</v>
      </c>
      <c r="B3672" s="126" t="s">
        <v>10217</v>
      </c>
      <c r="C3672" s="127" t="s">
        <v>2081</v>
      </c>
      <c r="D3672" s="128">
        <v>346.3</v>
      </c>
    </row>
    <row r="3673" spans="1:4">
      <c r="A3673" s="130" t="s">
        <v>10218</v>
      </c>
      <c r="B3673" s="126" t="s">
        <v>10219</v>
      </c>
      <c r="C3673" s="127" t="s">
        <v>2081</v>
      </c>
      <c r="D3673" s="128">
        <v>413.46</v>
      </c>
    </row>
    <row r="3674" spans="1:4">
      <c r="A3674" s="130" t="s">
        <v>10220</v>
      </c>
      <c r="B3674" s="126" t="s">
        <v>10221</v>
      </c>
      <c r="C3674" s="127" t="s">
        <v>26</v>
      </c>
      <c r="D3674" s="128">
        <v>92.93</v>
      </c>
    </row>
    <row r="3675" spans="1:4">
      <c r="A3675" s="130" t="s">
        <v>10222</v>
      </c>
      <c r="B3675" s="126" t="s">
        <v>10223</v>
      </c>
      <c r="C3675" s="127" t="s">
        <v>2081</v>
      </c>
      <c r="D3675" s="128">
        <v>13.89</v>
      </c>
    </row>
    <row r="3676" spans="1:4">
      <c r="A3676" s="130" t="s">
        <v>10224</v>
      </c>
      <c r="B3676" s="126" t="s">
        <v>10225</v>
      </c>
      <c r="C3676" s="127" t="s">
        <v>2081</v>
      </c>
      <c r="D3676" s="128">
        <v>17.55</v>
      </c>
    </row>
    <row r="3677" spans="1:4">
      <c r="A3677" s="130" t="s">
        <v>10226</v>
      </c>
      <c r="B3677" s="126" t="s">
        <v>10227</v>
      </c>
      <c r="C3677" s="127" t="s">
        <v>2081</v>
      </c>
      <c r="D3677" s="128">
        <v>13.89</v>
      </c>
    </row>
    <row r="3678" spans="1:4">
      <c r="A3678" s="130" t="s">
        <v>10228</v>
      </c>
      <c r="B3678" s="126" t="s">
        <v>10229</v>
      </c>
      <c r="C3678" s="127" t="s">
        <v>2081</v>
      </c>
      <c r="D3678" s="128">
        <v>15.53</v>
      </c>
    </row>
    <row r="3679" spans="1:4">
      <c r="A3679" s="130" t="s">
        <v>10230</v>
      </c>
      <c r="B3679" s="126" t="s">
        <v>10231</v>
      </c>
      <c r="C3679" s="127" t="s">
        <v>2081</v>
      </c>
      <c r="D3679" s="128">
        <v>18.02</v>
      </c>
    </row>
    <row r="3680" spans="1:4">
      <c r="A3680" s="130" t="s">
        <v>10232</v>
      </c>
      <c r="B3680" s="126" t="s">
        <v>10233</v>
      </c>
      <c r="C3680" s="127" t="s">
        <v>2081</v>
      </c>
      <c r="D3680" s="128">
        <v>17.510000000000002</v>
      </c>
    </row>
    <row r="3681" spans="1:4">
      <c r="A3681" s="127" t="s">
        <v>10234</v>
      </c>
      <c r="B3681" s="126" t="s">
        <v>10235</v>
      </c>
      <c r="C3681" s="127" t="s">
        <v>2081</v>
      </c>
      <c r="D3681" s="128">
        <v>18.54</v>
      </c>
    </row>
    <row r="3682" spans="1:4">
      <c r="A3682" s="129" t="s">
        <v>10236</v>
      </c>
      <c r="B3682" s="126"/>
      <c r="C3682" s="127"/>
      <c r="D3682" s="128"/>
    </row>
    <row r="3683" spans="1:4">
      <c r="A3683" s="130" t="s">
        <v>10237</v>
      </c>
      <c r="B3683" s="126" t="s">
        <v>10238</v>
      </c>
      <c r="C3683" s="127" t="s">
        <v>2081</v>
      </c>
      <c r="D3683" s="128">
        <v>86.87</v>
      </c>
    </row>
    <row r="3684" spans="1:4">
      <c r="A3684" s="130" t="s">
        <v>10239</v>
      </c>
      <c r="B3684" s="126" t="s">
        <v>10240</v>
      </c>
      <c r="C3684" s="127" t="s">
        <v>2081</v>
      </c>
      <c r="D3684" s="128">
        <v>95.67</v>
      </c>
    </row>
    <row r="3685" spans="1:4">
      <c r="A3685" s="130" t="s">
        <v>10241</v>
      </c>
      <c r="B3685" s="126" t="s">
        <v>10242</v>
      </c>
      <c r="C3685" s="127" t="s">
        <v>2081</v>
      </c>
      <c r="D3685" s="128">
        <v>96.08</v>
      </c>
    </row>
    <row r="3686" spans="1:4">
      <c r="A3686" s="130" t="s">
        <v>10243</v>
      </c>
      <c r="B3686" s="126" t="s">
        <v>10244</v>
      </c>
      <c r="C3686" s="127" t="s">
        <v>2081</v>
      </c>
      <c r="D3686" s="128">
        <v>174.41</v>
      </c>
    </row>
    <row r="3687" spans="1:4">
      <c r="A3687" s="130" t="s">
        <v>10245</v>
      </c>
      <c r="B3687" s="126" t="s">
        <v>10246</v>
      </c>
      <c r="C3687" s="127" t="s">
        <v>2081</v>
      </c>
      <c r="D3687" s="128">
        <v>533.19000000000005</v>
      </c>
    </row>
    <row r="3688" spans="1:4">
      <c r="A3688" s="130" t="s">
        <v>10247</v>
      </c>
      <c r="B3688" s="126" t="s">
        <v>10248</v>
      </c>
      <c r="C3688" s="127" t="s">
        <v>2081</v>
      </c>
      <c r="D3688" s="128">
        <v>206.84</v>
      </c>
    </row>
    <row r="3689" spans="1:4">
      <c r="A3689" s="130" t="s">
        <v>10249</v>
      </c>
      <c r="B3689" s="126" t="s">
        <v>10250</v>
      </c>
      <c r="C3689" s="127" t="s">
        <v>2081</v>
      </c>
      <c r="D3689" s="128">
        <v>248.32</v>
      </c>
    </row>
    <row r="3690" spans="1:4">
      <c r="A3690" s="130" t="s">
        <v>10251</v>
      </c>
      <c r="B3690" s="126" t="s">
        <v>10252</v>
      </c>
      <c r="C3690" s="127" t="s">
        <v>2081</v>
      </c>
      <c r="D3690" s="128">
        <v>320.73</v>
      </c>
    </row>
    <row r="3691" spans="1:4">
      <c r="A3691" s="130" t="s">
        <v>10253</v>
      </c>
      <c r="B3691" s="126" t="s">
        <v>10254</v>
      </c>
      <c r="C3691" s="127" t="s">
        <v>2081</v>
      </c>
      <c r="D3691" s="128">
        <v>602.61</v>
      </c>
    </row>
    <row r="3692" spans="1:4">
      <c r="A3692" s="130" t="s">
        <v>10255</v>
      </c>
      <c r="B3692" s="126" t="s">
        <v>10256</v>
      </c>
      <c r="C3692" s="127" t="s">
        <v>2081</v>
      </c>
      <c r="D3692" s="128">
        <v>1449.05</v>
      </c>
    </row>
    <row r="3693" spans="1:4">
      <c r="A3693" s="130" t="s">
        <v>10257</v>
      </c>
      <c r="B3693" s="126" t="s">
        <v>10258</v>
      </c>
      <c r="C3693" s="127" t="s">
        <v>2081</v>
      </c>
      <c r="D3693" s="128">
        <v>1529.75</v>
      </c>
    </row>
    <row r="3694" spans="1:4">
      <c r="A3694" s="130" t="s">
        <v>10259</v>
      </c>
      <c r="B3694" s="126" t="s">
        <v>10260</v>
      </c>
      <c r="C3694" s="127" t="s">
        <v>2081</v>
      </c>
      <c r="D3694" s="128">
        <v>823.63</v>
      </c>
    </row>
    <row r="3695" spans="1:4">
      <c r="A3695" s="127" t="s">
        <v>10261</v>
      </c>
      <c r="B3695" s="126" t="s">
        <v>10262</v>
      </c>
      <c r="C3695" s="127" t="s">
        <v>2081</v>
      </c>
      <c r="D3695" s="128">
        <v>15191.27</v>
      </c>
    </row>
    <row r="3696" spans="1:4">
      <c r="A3696" s="129" t="s">
        <v>10263</v>
      </c>
      <c r="B3696" s="126"/>
      <c r="C3696" s="127"/>
      <c r="D3696" s="128"/>
    </row>
    <row r="3697" spans="1:4">
      <c r="A3697" s="130" t="s">
        <v>10264</v>
      </c>
      <c r="B3697" s="126" t="s">
        <v>10265</v>
      </c>
      <c r="C3697" s="127" t="s">
        <v>2081</v>
      </c>
      <c r="D3697" s="128">
        <v>20.329999999999998</v>
      </c>
    </row>
    <row r="3698" spans="1:4">
      <c r="A3698" s="130" t="s">
        <v>10266</v>
      </c>
      <c r="B3698" s="126" t="s">
        <v>10267</v>
      </c>
      <c r="C3698" s="127" t="s">
        <v>2081</v>
      </c>
      <c r="D3698" s="128">
        <v>32.93</v>
      </c>
    </row>
    <row r="3699" spans="1:4">
      <c r="A3699" s="130" t="s">
        <v>10268</v>
      </c>
      <c r="B3699" s="126" t="s">
        <v>10269</v>
      </c>
      <c r="C3699" s="127" t="s">
        <v>2081</v>
      </c>
      <c r="D3699" s="128">
        <v>85.75</v>
      </c>
    </row>
    <row r="3700" spans="1:4">
      <c r="A3700" s="130" t="s">
        <v>10270</v>
      </c>
      <c r="B3700" s="126" t="s">
        <v>10271</v>
      </c>
      <c r="C3700" s="127" t="s">
        <v>2081</v>
      </c>
      <c r="D3700" s="128">
        <v>76.569999999999993</v>
      </c>
    </row>
    <row r="3701" spans="1:4">
      <c r="A3701" s="130" t="s">
        <v>10272</v>
      </c>
      <c r="B3701" s="126" t="s">
        <v>10273</v>
      </c>
      <c r="C3701" s="127" t="s">
        <v>2081</v>
      </c>
      <c r="D3701" s="128">
        <v>91.04</v>
      </c>
    </row>
    <row r="3702" spans="1:4">
      <c r="A3702" s="130" t="s">
        <v>10274</v>
      </c>
      <c r="B3702" s="126" t="s">
        <v>10275</v>
      </c>
      <c r="C3702" s="127" t="s">
        <v>2081</v>
      </c>
      <c r="D3702" s="128">
        <v>91.04</v>
      </c>
    </row>
    <row r="3703" spans="1:4">
      <c r="A3703" s="130" t="s">
        <v>10276</v>
      </c>
      <c r="B3703" s="126" t="s">
        <v>10277</v>
      </c>
      <c r="C3703" s="127" t="s">
        <v>2081</v>
      </c>
      <c r="D3703" s="128">
        <v>91.04</v>
      </c>
    </row>
    <row r="3704" spans="1:4">
      <c r="A3704" s="130" t="s">
        <v>10278</v>
      </c>
      <c r="B3704" s="126" t="s">
        <v>10279</v>
      </c>
      <c r="C3704" s="127" t="s">
        <v>2081</v>
      </c>
      <c r="D3704" s="128">
        <v>326.74</v>
      </c>
    </row>
    <row r="3705" spans="1:4">
      <c r="A3705" s="130" t="s">
        <v>10280</v>
      </c>
      <c r="B3705" s="126" t="s">
        <v>10281</v>
      </c>
      <c r="C3705" s="127" t="s">
        <v>2081</v>
      </c>
      <c r="D3705" s="128">
        <v>1979.41</v>
      </c>
    </row>
    <row r="3706" spans="1:4">
      <c r="A3706" s="130" t="s">
        <v>10282</v>
      </c>
      <c r="B3706" s="126" t="s">
        <v>10283</v>
      </c>
      <c r="C3706" s="127" t="s">
        <v>2081</v>
      </c>
      <c r="D3706" s="128">
        <v>54008.26</v>
      </c>
    </row>
    <row r="3707" spans="1:4">
      <c r="A3707" s="130" t="s">
        <v>10284</v>
      </c>
      <c r="B3707" s="126" t="s">
        <v>10285</v>
      </c>
      <c r="C3707" s="127" t="s">
        <v>2081</v>
      </c>
      <c r="D3707" s="128">
        <v>487.77</v>
      </c>
    </row>
    <row r="3708" spans="1:4">
      <c r="A3708" s="130" t="s">
        <v>10286</v>
      </c>
      <c r="B3708" s="126" t="s">
        <v>10287</v>
      </c>
      <c r="C3708" s="127" t="s">
        <v>2081</v>
      </c>
      <c r="D3708" s="128">
        <v>386.21</v>
      </c>
    </row>
    <row r="3709" spans="1:4">
      <c r="A3709" s="130" t="s">
        <v>10288</v>
      </c>
      <c r="B3709" s="126" t="s">
        <v>10289</v>
      </c>
      <c r="C3709" s="127" t="s">
        <v>2081</v>
      </c>
      <c r="D3709" s="128">
        <v>748.98</v>
      </c>
    </row>
    <row r="3710" spans="1:4">
      <c r="A3710" s="130" t="s">
        <v>10290</v>
      </c>
      <c r="B3710" s="126" t="s">
        <v>10291</v>
      </c>
      <c r="C3710" s="127" t="s">
        <v>2081</v>
      </c>
      <c r="D3710" s="128">
        <v>1631.17</v>
      </c>
    </row>
    <row r="3711" spans="1:4">
      <c r="A3711" s="130" t="s">
        <v>10292</v>
      </c>
      <c r="B3711" s="126" t="s">
        <v>10293</v>
      </c>
      <c r="C3711" s="127" t="s">
        <v>2081</v>
      </c>
      <c r="D3711" s="128">
        <v>2370.52</v>
      </c>
    </row>
    <row r="3712" spans="1:4">
      <c r="A3712" s="127" t="s">
        <v>10294</v>
      </c>
      <c r="B3712" s="126" t="s">
        <v>10295</v>
      </c>
      <c r="C3712" s="127" t="s">
        <v>2081</v>
      </c>
      <c r="D3712" s="128">
        <v>50084.46</v>
      </c>
    </row>
    <row r="3713" spans="1:4">
      <c r="A3713" s="129" t="s">
        <v>10296</v>
      </c>
      <c r="B3713" s="126"/>
      <c r="C3713" s="127"/>
      <c r="D3713" s="128"/>
    </row>
    <row r="3714" spans="1:4">
      <c r="A3714" s="130" t="s">
        <v>10297</v>
      </c>
      <c r="B3714" s="126" t="s">
        <v>10298</v>
      </c>
      <c r="C3714" s="127" t="s">
        <v>2081</v>
      </c>
      <c r="D3714" s="128">
        <v>794.77</v>
      </c>
    </row>
    <row r="3715" spans="1:4">
      <c r="A3715" s="130" t="s">
        <v>10299</v>
      </c>
      <c r="B3715" s="126" t="s">
        <v>10300</v>
      </c>
      <c r="C3715" s="127" t="s">
        <v>2081</v>
      </c>
      <c r="D3715" s="128">
        <v>399.77</v>
      </c>
    </row>
    <row r="3716" spans="1:4">
      <c r="A3716" s="130" t="s">
        <v>10301</v>
      </c>
      <c r="B3716" s="126" t="s">
        <v>10302</v>
      </c>
      <c r="C3716" s="127" t="s">
        <v>2081</v>
      </c>
      <c r="D3716" s="128">
        <v>1094.77</v>
      </c>
    </row>
    <row r="3717" spans="1:4">
      <c r="A3717" s="130" t="s">
        <v>10303</v>
      </c>
      <c r="B3717" s="126" t="s">
        <v>10304</v>
      </c>
      <c r="C3717" s="127" t="s">
        <v>2081</v>
      </c>
      <c r="D3717" s="128">
        <v>2946.6</v>
      </c>
    </row>
    <row r="3718" spans="1:4">
      <c r="A3718" s="130" t="s">
        <v>10305</v>
      </c>
      <c r="B3718" s="126" t="s">
        <v>10306</v>
      </c>
      <c r="C3718" s="127" t="s">
        <v>2081</v>
      </c>
      <c r="D3718" s="128">
        <v>5391.68</v>
      </c>
    </row>
    <row r="3719" spans="1:4">
      <c r="A3719" s="130" t="s">
        <v>10307</v>
      </c>
      <c r="B3719" s="126" t="s">
        <v>10308</v>
      </c>
      <c r="C3719" s="127" t="s">
        <v>2081</v>
      </c>
      <c r="D3719" s="128">
        <v>138.43</v>
      </c>
    </row>
    <row r="3720" spans="1:4">
      <c r="A3720" s="130" t="s">
        <v>10309</v>
      </c>
      <c r="B3720" s="126" t="s">
        <v>10310</v>
      </c>
      <c r="C3720" s="127" t="s">
        <v>2081</v>
      </c>
      <c r="D3720" s="128">
        <v>267.14</v>
      </c>
    </row>
    <row r="3721" spans="1:4">
      <c r="A3721" s="130" t="s">
        <v>10311</v>
      </c>
      <c r="B3721" s="126" t="s">
        <v>10312</v>
      </c>
      <c r="C3721" s="127" t="s">
        <v>2081</v>
      </c>
      <c r="D3721" s="128">
        <v>462.75</v>
      </c>
    </row>
    <row r="3722" spans="1:4">
      <c r="A3722" s="130" t="s">
        <v>10313</v>
      </c>
      <c r="B3722" s="126" t="s">
        <v>10314</v>
      </c>
      <c r="C3722" s="127" t="s">
        <v>2081</v>
      </c>
      <c r="D3722" s="128">
        <v>49.56</v>
      </c>
    </row>
    <row r="3723" spans="1:4">
      <c r="A3723" s="130" t="s">
        <v>10315</v>
      </c>
      <c r="B3723" s="126" t="s">
        <v>10316</v>
      </c>
      <c r="C3723" s="127" t="s">
        <v>2081</v>
      </c>
      <c r="D3723" s="128">
        <v>226.85</v>
      </c>
    </row>
    <row r="3724" spans="1:4">
      <c r="A3724" s="130" t="s">
        <v>10317</v>
      </c>
      <c r="B3724" s="126" t="s">
        <v>10318</v>
      </c>
      <c r="C3724" s="127" t="s">
        <v>2081</v>
      </c>
      <c r="D3724" s="128">
        <v>107.02</v>
      </c>
    </row>
    <row r="3725" spans="1:4">
      <c r="A3725" s="130" t="s">
        <v>10319</v>
      </c>
      <c r="B3725" s="126" t="s">
        <v>10320</v>
      </c>
      <c r="C3725" s="127" t="s">
        <v>2081</v>
      </c>
      <c r="D3725" s="128">
        <v>654.04</v>
      </c>
    </row>
    <row r="3726" spans="1:4">
      <c r="A3726" s="130" t="s">
        <v>10321</v>
      </c>
      <c r="B3726" s="126" t="s">
        <v>10322</v>
      </c>
      <c r="C3726" s="127" t="s">
        <v>2081</v>
      </c>
      <c r="D3726" s="128">
        <v>1098.48</v>
      </c>
    </row>
    <row r="3727" spans="1:4">
      <c r="A3727" s="130" t="s">
        <v>10323</v>
      </c>
      <c r="B3727" s="126" t="s">
        <v>10324</v>
      </c>
      <c r="C3727" s="127" t="s">
        <v>2081</v>
      </c>
      <c r="D3727" s="128">
        <v>91.76</v>
      </c>
    </row>
    <row r="3728" spans="1:4">
      <c r="A3728" s="130" t="s">
        <v>10325</v>
      </c>
      <c r="B3728" s="126" t="s">
        <v>10326</v>
      </c>
      <c r="C3728" s="127" t="s">
        <v>2081</v>
      </c>
      <c r="D3728" s="128">
        <v>46.35</v>
      </c>
    </row>
    <row r="3729" spans="1:4">
      <c r="A3729" s="130" t="s">
        <v>10327</v>
      </c>
      <c r="B3729" s="126" t="s">
        <v>10328</v>
      </c>
      <c r="C3729" s="127" t="s">
        <v>2081</v>
      </c>
      <c r="D3729" s="128">
        <v>64.22</v>
      </c>
    </row>
    <row r="3730" spans="1:4">
      <c r="A3730" s="130" t="s">
        <v>10329</v>
      </c>
      <c r="B3730" s="126" t="s">
        <v>10330</v>
      </c>
      <c r="C3730" s="127" t="s">
        <v>2081</v>
      </c>
      <c r="D3730" s="128">
        <v>195.35</v>
      </c>
    </row>
    <row r="3731" spans="1:4">
      <c r="A3731" s="130" t="s">
        <v>10331</v>
      </c>
      <c r="B3731" s="126" t="s">
        <v>10332</v>
      </c>
      <c r="C3731" s="127" t="s">
        <v>2081</v>
      </c>
      <c r="D3731" s="128">
        <v>333.95</v>
      </c>
    </row>
    <row r="3732" spans="1:4">
      <c r="A3732" s="130" t="s">
        <v>10333</v>
      </c>
      <c r="B3732" s="126" t="s">
        <v>10334</v>
      </c>
      <c r="C3732" s="127" t="s">
        <v>2081</v>
      </c>
      <c r="D3732" s="128">
        <v>129.77000000000001</v>
      </c>
    </row>
    <row r="3733" spans="1:4">
      <c r="A3733" s="127" t="s">
        <v>10335</v>
      </c>
      <c r="B3733" s="126" t="s">
        <v>10336</v>
      </c>
      <c r="C3733" s="127" t="s">
        <v>2081</v>
      </c>
      <c r="D3733" s="128">
        <v>164.23</v>
      </c>
    </row>
    <row r="3734" spans="1:4">
      <c r="A3734" s="129" t="s">
        <v>10337</v>
      </c>
      <c r="B3734" s="126"/>
      <c r="C3734" s="127"/>
      <c r="D3734" s="128"/>
    </row>
    <row r="3735" spans="1:4">
      <c r="A3735" s="130" t="s">
        <v>10338</v>
      </c>
      <c r="B3735" s="126" t="s">
        <v>10339</v>
      </c>
      <c r="C3735" s="127" t="s">
        <v>2081</v>
      </c>
      <c r="D3735" s="128">
        <v>7.34</v>
      </c>
    </row>
    <row r="3736" spans="1:4">
      <c r="A3736" s="130" t="s">
        <v>10340</v>
      </c>
      <c r="B3736" s="126" t="s">
        <v>10341</v>
      </c>
      <c r="C3736" s="127" t="s">
        <v>2081</v>
      </c>
      <c r="D3736" s="128">
        <v>8.59</v>
      </c>
    </row>
    <row r="3737" spans="1:4">
      <c r="A3737" s="130" t="s">
        <v>10342</v>
      </c>
      <c r="B3737" s="126" t="s">
        <v>10343</v>
      </c>
      <c r="C3737" s="127" t="s">
        <v>2081</v>
      </c>
      <c r="D3737" s="128">
        <v>24.71</v>
      </c>
    </row>
    <row r="3738" spans="1:4">
      <c r="A3738" s="130" t="s">
        <v>10344</v>
      </c>
      <c r="B3738" s="126" t="s">
        <v>10345</v>
      </c>
      <c r="C3738" s="127" t="s">
        <v>2081</v>
      </c>
      <c r="D3738" s="128">
        <v>43.31</v>
      </c>
    </row>
    <row r="3739" spans="1:4">
      <c r="A3739" s="130" t="s">
        <v>10346</v>
      </c>
      <c r="B3739" s="126" t="s">
        <v>10347</v>
      </c>
      <c r="C3739" s="127" t="s">
        <v>2081</v>
      </c>
      <c r="D3739" s="128">
        <v>25.69</v>
      </c>
    </row>
    <row r="3740" spans="1:4">
      <c r="A3740" s="130" t="s">
        <v>10348</v>
      </c>
      <c r="B3740" s="126" t="s">
        <v>10349</v>
      </c>
      <c r="C3740" s="127" t="s">
        <v>2081</v>
      </c>
      <c r="D3740" s="128">
        <v>38.79</v>
      </c>
    </row>
    <row r="3741" spans="1:4">
      <c r="A3741" s="130" t="s">
        <v>10350</v>
      </c>
      <c r="B3741" s="126" t="s">
        <v>10351</v>
      </c>
      <c r="C3741" s="127" t="s">
        <v>2081</v>
      </c>
      <c r="D3741" s="128">
        <v>28.94</v>
      </c>
    </row>
    <row r="3742" spans="1:4">
      <c r="A3742" s="130" t="s">
        <v>10352</v>
      </c>
      <c r="B3742" s="126" t="s">
        <v>10353</v>
      </c>
      <c r="C3742" s="127" t="s">
        <v>2081</v>
      </c>
      <c r="D3742" s="128">
        <v>29.89</v>
      </c>
    </row>
    <row r="3743" spans="1:4">
      <c r="A3743" s="130" t="s">
        <v>10354</v>
      </c>
      <c r="B3743" s="126" t="s">
        <v>10355</v>
      </c>
      <c r="C3743" s="127" t="s">
        <v>2081</v>
      </c>
      <c r="D3743" s="128">
        <v>20.170000000000002</v>
      </c>
    </row>
    <row r="3744" spans="1:4">
      <c r="A3744" s="130" t="s">
        <v>10356</v>
      </c>
      <c r="B3744" s="126" t="s">
        <v>10357</v>
      </c>
      <c r="C3744" s="127" t="s">
        <v>2081</v>
      </c>
      <c r="D3744" s="128">
        <v>31.06</v>
      </c>
    </row>
    <row r="3745" spans="1:4">
      <c r="A3745" s="127" t="s">
        <v>10358</v>
      </c>
      <c r="B3745" s="126" t="s">
        <v>10359</v>
      </c>
      <c r="C3745" s="127" t="s">
        <v>2081</v>
      </c>
      <c r="D3745" s="128">
        <v>39.32</v>
      </c>
    </row>
    <row r="3746" spans="1:4">
      <c r="A3746" s="129" t="s">
        <v>10360</v>
      </c>
      <c r="B3746" s="126"/>
      <c r="C3746" s="127"/>
      <c r="D3746" s="128"/>
    </row>
    <row r="3747" spans="1:4">
      <c r="A3747" s="130" t="s">
        <v>10361</v>
      </c>
      <c r="B3747" s="126" t="s">
        <v>10362</v>
      </c>
      <c r="C3747" s="127" t="s">
        <v>2081</v>
      </c>
      <c r="D3747" s="128">
        <v>2145.2800000000002</v>
      </c>
    </row>
    <row r="3748" spans="1:4">
      <c r="A3748" s="127" t="s">
        <v>10363</v>
      </c>
      <c r="B3748" s="126" t="s">
        <v>10364</v>
      </c>
      <c r="C3748" s="127" t="s">
        <v>2081</v>
      </c>
      <c r="D3748" s="128">
        <v>2308.23</v>
      </c>
    </row>
    <row r="3749" spans="1:4">
      <c r="A3749" s="129" t="s">
        <v>10365</v>
      </c>
      <c r="B3749" s="126"/>
      <c r="C3749" s="127"/>
      <c r="D3749" s="128"/>
    </row>
    <row r="3750" spans="1:4">
      <c r="A3750" s="130" t="s">
        <v>10366</v>
      </c>
      <c r="B3750" s="126" t="s">
        <v>10367</v>
      </c>
      <c r="C3750" s="127" t="s">
        <v>2081</v>
      </c>
      <c r="D3750" s="128">
        <v>141.83000000000001</v>
      </c>
    </row>
    <row r="3751" spans="1:4">
      <c r="A3751" s="130" t="s">
        <v>10368</v>
      </c>
      <c r="B3751" s="126" t="s">
        <v>10369</v>
      </c>
      <c r="C3751" s="127" t="s">
        <v>2081</v>
      </c>
      <c r="D3751" s="128">
        <v>234.17</v>
      </c>
    </row>
    <row r="3752" spans="1:4">
      <c r="A3752" s="130" t="s">
        <v>10370</v>
      </c>
      <c r="B3752" s="126" t="s">
        <v>10371</v>
      </c>
      <c r="C3752" s="127" t="s">
        <v>2081</v>
      </c>
      <c r="D3752" s="128">
        <v>372.18</v>
      </c>
    </row>
    <row r="3753" spans="1:4">
      <c r="A3753" s="130" t="s">
        <v>10372</v>
      </c>
      <c r="B3753" s="126" t="s">
        <v>10373</v>
      </c>
      <c r="C3753" s="127" t="s">
        <v>2081</v>
      </c>
      <c r="D3753" s="128">
        <v>540.20000000000005</v>
      </c>
    </row>
    <row r="3754" spans="1:4">
      <c r="A3754" s="130" t="s">
        <v>10374</v>
      </c>
      <c r="B3754" s="126" t="s">
        <v>10375</v>
      </c>
      <c r="C3754" s="127" t="s">
        <v>2081</v>
      </c>
      <c r="D3754" s="128">
        <v>786.12</v>
      </c>
    </row>
    <row r="3755" spans="1:4">
      <c r="A3755" s="130" t="s">
        <v>10376</v>
      </c>
      <c r="B3755" s="126" t="s">
        <v>10377</v>
      </c>
      <c r="C3755" s="127" t="s">
        <v>2081</v>
      </c>
      <c r="D3755" s="128">
        <v>805.96</v>
      </c>
    </row>
    <row r="3756" spans="1:4">
      <c r="A3756" s="130" t="s">
        <v>10378</v>
      </c>
      <c r="B3756" s="126" t="s">
        <v>10379</v>
      </c>
      <c r="C3756" s="127" t="s">
        <v>2081</v>
      </c>
      <c r="D3756" s="128">
        <v>185.59</v>
      </c>
    </row>
    <row r="3757" spans="1:4">
      <c r="A3757" s="130" t="s">
        <v>10380</v>
      </c>
      <c r="B3757" s="126" t="s">
        <v>10381</v>
      </c>
      <c r="C3757" s="127" t="s">
        <v>2081</v>
      </c>
      <c r="D3757" s="128">
        <v>160.34</v>
      </c>
    </row>
    <row r="3758" spans="1:4">
      <c r="A3758" s="130" t="s">
        <v>10382</v>
      </c>
      <c r="B3758" s="126" t="s">
        <v>10383</v>
      </c>
      <c r="C3758" s="127" t="s">
        <v>2081</v>
      </c>
      <c r="D3758" s="128">
        <v>1411.84</v>
      </c>
    </row>
    <row r="3759" spans="1:4">
      <c r="A3759" s="130" t="s">
        <v>10384</v>
      </c>
      <c r="B3759" s="126" t="s">
        <v>10385</v>
      </c>
      <c r="C3759" s="127" t="s">
        <v>2081</v>
      </c>
      <c r="D3759" s="128">
        <v>167.86</v>
      </c>
    </row>
    <row r="3760" spans="1:4">
      <c r="A3760" s="130" t="s">
        <v>10386</v>
      </c>
      <c r="B3760" s="126" t="s">
        <v>10387</v>
      </c>
      <c r="C3760" s="127" t="s">
        <v>2081</v>
      </c>
      <c r="D3760" s="128">
        <v>232.86</v>
      </c>
    </row>
    <row r="3761" spans="1:4">
      <c r="A3761" s="130" t="s">
        <v>10388</v>
      </c>
      <c r="B3761" s="126" t="s">
        <v>10389</v>
      </c>
      <c r="C3761" s="127" t="s">
        <v>2081</v>
      </c>
      <c r="D3761" s="128">
        <v>652.86</v>
      </c>
    </row>
    <row r="3762" spans="1:4">
      <c r="A3762" s="130" t="s">
        <v>10390</v>
      </c>
      <c r="B3762" s="126" t="s">
        <v>10391</v>
      </c>
      <c r="C3762" s="127" t="s">
        <v>2081</v>
      </c>
      <c r="D3762" s="128">
        <v>401.86</v>
      </c>
    </row>
    <row r="3763" spans="1:4">
      <c r="A3763" s="130" t="s">
        <v>10392</v>
      </c>
      <c r="B3763" s="126" t="s">
        <v>10393</v>
      </c>
      <c r="C3763" s="127" t="s">
        <v>2081</v>
      </c>
      <c r="D3763" s="128">
        <v>156.18</v>
      </c>
    </row>
    <row r="3764" spans="1:4">
      <c r="A3764" s="127" t="s">
        <v>10394</v>
      </c>
      <c r="B3764" s="126" t="s">
        <v>10395</v>
      </c>
      <c r="C3764" s="127" t="s">
        <v>2081</v>
      </c>
      <c r="D3764" s="128">
        <v>46.02</v>
      </c>
    </row>
    <row r="3765" spans="1:4">
      <c r="A3765" s="129" t="s">
        <v>10396</v>
      </c>
      <c r="B3765" s="126"/>
      <c r="C3765" s="127"/>
      <c r="D3765" s="128"/>
    </row>
    <row r="3766" spans="1:4">
      <c r="A3766" s="130" t="s">
        <v>10397</v>
      </c>
      <c r="B3766" s="126" t="s">
        <v>10398</v>
      </c>
      <c r="C3766" s="127" t="s">
        <v>2081</v>
      </c>
      <c r="D3766" s="128">
        <v>8.9700000000000006</v>
      </c>
    </row>
    <row r="3767" spans="1:4">
      <c r="A3767" s="130" t="s">
        <v>10399</v>
      </c>
      <c r="B3767" s="126" t="s">
        <v>10400</v>
      </c>
      <c r="C3767" s="127" t="s">
        <v>2081</v>
      </c>
      <c r="D3767" s="128">
        <v>2.27</v>
      </c>
    </row>
    <row r="3768" spans="1:4">
      <c r="A3768" s="130" t="s">
        <v>10401</v>
      </c>
      <c r="B3768" s="126" t="s">
        <v>10402</v>
      </c>
      <c r="C3768" s="127" t="s">
        <v>2081</v>
      </c>
      <c r="D3768" s="128">
        <v>2.95</v>
      </c>
    </row>
    <row r="3769" spans="1:4">
      <c r="A3769" s="130" t="s">
        <v>10403</v>
      </c>
      <c r="B3769" s="126" t="s">
        <v>10404</v>
      </c>
      <c r="C3769" s="127" t="s">
        <v>2081</v>
      </c>
      <c r="D3769" s="128">
        <v>17.079999999999998</v>
      </c>
    </row>
    <row r="3770" spans="1:4">
      <c r="A3770" s="130" t="s">
        <v>10405</v>
      </c>
      <c r="B3770" s="126" t="s">
        <v>10406</v>
      </c>
      <c r="C3770" s="127" t="s">
        <v>42</v>
      </c>
      <c r="D3770" s="128">
        <v>19.86</v>
      </c>
    </row>
    <row r="3771" spans="1:4">
      <c r="A3771" s="127" t="s">
        <v>10407</v>
      </c>
      <c r="B3771" s="126" t="s">
        <v>10408</v>
      </c>
      <c r="C3771" s="127" t="s">
        <v>2081</v>
      </c>
      <c r="D3771" s="128">
        <v>55.26</v>
      </c>
    </row>
    <row r="3772" spans="1:4">
      <c r="A3772" s="129" t="s">
        <v>10409</v>
      </c>
      <c r="B3772" s="126"/>
      <c r="C3772" s="127"/>
      <c r="D3772" s="128"/>
    </row>
    <row r="3773" spans="1:4">
      <c r="A3773" s="130" t="s">
        <v>10410</v>
      </c>
      <c r="B3773" s="126" t="s">
        <v>10411</v>
      </c>
      <c r="C3773" s="127" t="s">
        <v>2081</v>
      </c>
      <c r="D3773" s="128">
        <v>9.17</v>
      </c>
    </row>
    <row r="3774" spans="1:4">
      <c r="A3774" s="130" t="s">
        <v>10412</v>
      </c>
      <c r="B3774" s="126" t="s">
        <v>10413</v>
      </c>
      <c r="C3774" s="127" t="s">
        <v>2081</v>
      </c>
      <c r="D3774" s="128">
        <v>11.62</v>
      </c>
    </row>
    <row r="3775" spans="1:4">
      <c r="A3775" s="130" t="s">
        <v>10414</v>
      </c>
      <c r="B3775" s="126" t="s">
        <v>10415</v>
      </c>
      <c r="C3775" s="127" t="s">
        <v>2081</v>
      </c>
      <c r="D3775" s="128">
        <v>16.14</v>
      </c>
    </row>
    <row r="3776" spans="1:4">
      <c r="A3776" s="130" t="s">
        <v>10416</v>
      </c>
      <c r="B3776" s="126" t="s">
        <v>10417</v>
      </c>
      <c r="C3776" s="127" t="s">
        <v>2081</v>
      </c>
      <c r="D3776" s="128">
        <v>64.08</v>
      </c>
    </row>
    <row r="3777" spans="1:4">
      <c r="A3777" s="130" t="s">
        <v>10418</v>
      </c>
      <c r="B3777" s="126" t="s">
        <v>10419</v>
      </c>
      <c r="C3777" s="127" t="s">
        <v>2081</v>
      </c>
      <c r="D3777" s="128">
        <v>12.64</v>
      </c>
    </row>
    <row r="3778" spans="1:4">
      <c r="A3778" s="130" t="s">
        <v>10420</v>
      </c>
      <c r="B3778" s="126" t="s">
        <v>10421</v>
      </c>
      <c r="C3778" s="127" t="s">
        <v>2081</v>
      </c>
      <c r="D3778" s="128">
        <v>36.4</v>
      </c>
    </row>
    <row r="3779" spans="1:4">
      <c r="A3779" s="130" t="s">
        <v>10422</v>
      </c>
      <c r="B3779" s="126" t="s">
        <v>10423</v>
      </c>
      <c r="C3779" s="127" t="s">
        <v>2081</v>
      </c>
      <c r="D3779" s="128">
        <v>54.3</v>
      </c>
    </row>
    <row r="3780" spans="1:4">
      <c r="A3780" s="130" t="s">
        <v>10424</v>
      </c>
      <c r="B3780" s="126" t="s">
        <v>10425</v>
      </c>
      <c r="C3780" s="127" t="s">
        <v>2081</v>
      </c>
      <c r="D3780" s="128">
        <v>33.229999999999997</v>
      </c>
    </row>
    <row r="3781" spans="1:4">
      <c r="A3781" s="130" t="s">
        <v>10426</v>
      </c>
      <c r="B3781" s="126" t="s">
        <v>10427</v>
      </c>
      <c r="C3781" s="127" t="s">
        <v>2081</v>
      </c>
      <c r="D3781" s="128">
        <v>27.79</v>
      </c>
    </row>
    <row r="3782" spans="1:4">
      <c r="A3782" s="130" t="s">
        <v>10428</v>
      </c>
      <c r="B3782" s="126" t="s">
        <v>10429</v>
      </c>
      <c r="C3782" s="127" t="s">
        <v>2081</v>
      </c>
      <c r="D3782" s="128">
        <v>69.78</v>
      </c>
    </row>
    <row r="3783" spans="1:4">
      <c r="A3783" s="127" t="s">
        <v>10430</v>
      </c>
      <c r="B3783" s="126" t="s">
        <v>10431</v>
      </c>
      <c r="C3783" s="127" t="s">
        <v>2081</v>
      </c>
      <c r="D3783" s="128">
        <v>107.86</v>
      </c>
    </row>
    <row r="3784" spans="1:4">
      <c r="A3784" s="129" t="s">
        <v>10432</v>
      </c>
      <c r="B3784" s="126"/>
      <c r="C3784" s="127"/>
      <c r="D3784" s="128"/>
    </row>
    <row r="3785" spans="1:4">
      <c r="A3785" s="130" t="s">
        <v>10433</v>
      </c>
      <c r="B3785" s="126" t="s">
        <v>10434</v>
      </c>
      <c r="C3785" s="127" t="s">
        <v>2081</v>
      </c>
      <c r="D3785" s="128">
        <v>129.47</v>
      </c>
    </row>
    <row r="3786" spans="1:4">
      <c r="A3786" s="130" t="s">
        <v>10435</v>
      </c>
      <c r="B3786" s="126" t="s">
        <v>10436</v>
      </c>
      <c r="C3786" s="127" t="s">
        <v>2081</v>
      </c>
      <c r="D3786" s="128">
        <v>182.69</v>
      </c>
    </row>
    <row r="3787" spans="1:4">
      <c r="A3787" s="130" t="s">
        <v>10437</v>
      </c>
      <c r="B3787" s="126" t="s">
        <v>10438</v>
      </c>
      <c r="C3787" s="127" t="s">
        <v>2081</v>
      </c>
      <c r="D3787" s="128">
        <v>3362.85</v>
      </c>
    </row>
    <row r="3788" spans="1:4">
      <c r="A3788" s="130" t="s">
        <v>10439</v>
      </c>
      <c r="B3788" s="126" t="s">
        <v>10440</v>
      </c>
      <c r="C3788" s="127" t="s">
        <v>2081</v>
      </c>
      <c r="D3788" s="128">
        <v>200.96</v>
      </c>
    </row>
    <row r="3789" spans="1:4">
      <c r="A3789" s="130" t="s">
        <v>10441</v>
      </c>
      <c r="B3789" s="126" t="s">
        <v>10442</v>
      </c>
      <c r="C3789" s="127" t="s">
        <v>2081</v>
      </c>
      <c r="D3789" s="128">
        <v>124.58</v>
      </c>
    </row>
    <row r="3790" spans="1:4">
      <c r="A3790" s="130" t="s">
        <v>10443</v>
      </c>
      <c r="B3790" s="126" t="s">
        <v>10444</v>
      </c>
      <c r="C3790" s="127" t="s">
        <v>2081</v>
      </c>
      <c r="D3790" s="128">
        <v>134.24</v>
      </c>
    </row>
    <row r="3791" spans="1:4">
      <c r="A3791" s="130" t="s">
        <v>10445</v>
      </c>
      <c r="B3791" s="126" t="s">
        <v>10446</v>
      </c>
      <c r="C3791" s="127" t="s">
        <v>2081</v>
      </c>
      <c r="D3791" s="128">
        <v>174.24</v>
      </c>
    </row>
    <row r="3792" spans="1:4">
      <c r="A3792" s="130" t="s">
        <v>10447</v>
      </c>
      <c r="B3792" s="126" t="s">
        <v>10448</v>
      </c>
      <c r="C3792" s="127" t="s">
        <v>2081</v>
      </c>
      <c r="D3792" s="128">
        <v>392.86</v>
      </c>
    </row>
    <row r="3793" spans="1:4">
      <c r="A3793" s="130" t="s">
        <v>10449</v>
      </c>
      <c r="B3793" s="126" t="s">
        <v>10450</v>
      </c>
      <c r="C3793" s="127" t="s">
        <v>2081</v>
      </c>
      <c r="D3793" s="128">
        <v>249.82</v>
      </c>
    </row>
    <row r="3794" spans="1:4">
      <c r="A3794" s="127" t="s">
        <v>10451</v>
      </c>
      <c r="B3794" s="126" t="s">
        <v>10452</v>
      </c>
      <c r="C3794" s="127" t="s">
        <v>2081</v>
      </c>
      <c r="D3794" s="128">
        <v>121.1</v>
      </c>
    </row>
    <row r="3795" spans="1:4">
      <c r="A3795" s="129" t="s">
        <v>10453</v>
      </c>
      <c r="B3795" s="126"/>
      <c r="C3795" s="127"/>
      <c r="D3795" s="128"/>
    </row>
    <row r="3796" spans="1:4">
      <c r="A3796" s="130" t="s">
        <v>10454</v>
      </c>
      <c r="B3796" s="126" t="s">
        <v>10455</v>
      </c>
      <c r="C3796" s="127" t="s">
        <v>2081</v>
      </c>
      <c r="D3796" s="128">
        <v>166.92</v>
      </c>
    </row>
    <row r="3797" spans="1:4">
      <c r="A3797" s="130" t="s">
        <v>10456</v>
      </c>
      <c r="B3797" s="126" t="s">
        <v>10457</v>
      </c>
      <c r="C3797" s="127" t="s">
        <v>2081</v>
      </c>
      <c r="D3797" s="128">
        <v>10887.36</v>
      </c>
    </row>
    <row r="3798" spans="1:4">
      <c r="A3798" s="130" t="s">
        <v>10458</v>
      </c>
      <c r="B3798" s="126" t="s">
        <v>10459</v>
      </c>
      <c r="C3798" s="127" t="s">
        <v>2081</v>
      </c>
      <c r="D3798" s="128">
        <v>3143.56</v>
      </c>
    </row>
    <row r="3799" spans="1:4">
      <c r="A3799" s="130" t="s">
        <v>10460</v>
      </c>
      <c r="B3799" s="126" t="s">
        <v>10461</v>
      </c>
      <c r="C3799" s="127" t="s">
        <v>2081</v>
      </c>
      <c r="D3799" s="128">
        <v>108839.33</v>
      </c>
    </row>
    <row r="3800" spans="1:4">
      <c r="A3800" s="130" t="s">
        <v>10462</v>
      </c>
      <c r="B3800" s="126" t="s">
        <v>10463</v>
      </c>
      <c r="C3800" s="127" t="s">
        <v>2081</v>
      </c>
      <c r="D3800" s="128">
        <v>9710.69</v>
      </c>
    </row>
    <row r="3801" spans="1:4">
      <c r="A3801" s="127" t="s">
        <v>10464</v>
      </c>
      <c r="B3801" s="126" t="s">
        <v>10465</v>
      </c>
      <c r="C3801" s="127" t="s">
        <v>2081</v>
      </c>
      <c r="D3801" s="128">
        <v>18789.45</v>
      </c>
    </row>
    <row r="3802" spans="1:4">
      <c r="A3802" s="129" t="s">
        <v>10466</v>
      </c>
      <c r="B3802" s="126"/>
      <c r="C3802" s="127"/>
      <c r="D3802" s="128"/>
    </row>
    <row r="3803" spans="1:4">
      <c r="A3803" s="130" t="s">
        <v>10467</v>
      </c>
      <c r="B3803" s="126" t="s">
        <v>10468</v>
      </c>
      <c r="C3803" s="127" t="s">
        <v>2081</v>
      </c>
      <c r="D3803" s="128">
        <v>713.95</v>
      </c>
    </row>
    <row r="3804" spans="1:4">
      <c r="A3804" s="130" t="s">
        <v>10469</v>
      </c>
      <c r="B3804" s="126" t="s">
        <v>10470</v>
      </c>
      <c r="C3804" s="127" t="s">
        <v>2081</v>
      </c>
      <c r="D3804" s="128">
        <v>1624.81</v>
      </c>
    </row>
    <row r="3805" spans="1:4">
      <c r="A3805" s="130" t="s">
        <v>10471</v>
      </c>
      <c r="B3805" s="126" t="s">
        <v>10472</v>
      </c>
      <c r="C3805" s="127" t="s">
        <v>2081</v>
      </c>
      <c r="D3805" s="128">
        <v>1308.45</v>
      </c>
    </row>
    <row r="3806" spans="1:4">
      <c r="A3806" s="130" t="s">
        <v>10473</v>
      </c>
      <c r="B3806" s="126" t="s">
        <v>10474</v>
      </c>
      <c r="C3806" s="127" t="s">
        <v>2081</v>
      </c>
      <c r="D3806" s="128">
        <v>992.08</v>
      </c>
    </row>
    <row r="3807" spans="1:4">
      <c r="A3807" s="130" t="s">
        <v>10475</v>
      </c>
      <c r="B3807" s="126" t="s">
        <v>10476</v>
      </c>
      <c r="C3807" s="127" t="s">
        <v>2081</v>
      </c>
      <c r="D3807" s="128">
        <v>1654.88</v>
      </c>
    </row>
    <row r="3808" spans="1:4">
      <c r="A3808" s="127" t="s">
        <v>10477</v>
      </c>
      <c r="B3808" s="126" t="s">
        <v>10478</v>
      </c>
      <c r="C3808" s="127" t="s">
        <v>2081</v>
      </c>
      <c r="D3808" s="128">
        <v>14203.6</v>
      </c>
    </row>
    <row r="3809" spans="1:4">
      <c r="A3809" s="129" t="s">
        <v>10479</v>
      </c>
      <c r="B3809" s="126"/>
      <c r="C3809" s="127"/>
      <c r="D3809" s="128"/>
    </row>
    <row r="3810" spans="1:4">
      <c r="A3810" s="130" t="s">
        <v>10480</v>
      </c>
      <c r="B3810" s="126" t="s">
        <v>10481</v>
      </c>
      <c r="C3810" s="127" t="s">
        <v>2081</v>
      </c>
      <c r="D3810" s="128">
        <v>92700</v>
      </c>
    </row>
    <row r="3811" spans="1:4">
      <c r="A3811" s="130" t="s">
        <v>10482</v>
      </c>
      <c r="B3811" s="126" t="s">
        <v>10483</v>
      </c>
      <c r="C3811" s="127" t="s">
        <v>2081</v>
      </c>
      <c r="D3811" s="128">
        <v>158.18</v>
      </c>
    </row>
    <row r="3812" spans="1:4">
      <c r="A3812" s="130" t="s">
        <v>10484</v>
      </c>
      <c r="B3812" s="126" t="s">
        <v>10485</v>
      </c>
      <c r="C3812" s="127" t="s">
        <v>2081</v>
      </c>
      <c r="D3812" s="128">
        <v>153.71</v>
      </c>
    </row>
    <row r="3813" spans="1:4">
      <c r="A3813" s="130" t="s">
        <v>10486</v>
      </c>
      <c r="B3813" s="126" t="s">
        <v>10487</v>
      </c>
      <c r="C3813" s="127" t="s">
        <v>2081</v>
      </c>
      <c r="D3813" s="128">
        <v>253.09</v>
      </c>
    </row>
    <row r="3814" spans="1:4">
      <c r="A3814" s="127" t="s">
        <v>10488</v>
      </c>
      <c r="B3814" s="126" t="s">
        <v>10489</v>
      </c>
      <c r="C3814" s="127" t="s">
        <v>2081</v>
      </c>
      <c r="D3814" s="128">
        <v>3475.78</v>
      </c>
    </row>
    <row r="3815" spans="1:4">
      <c r="A3815" s="129" t="s">
        <v>10490</v>
      </c>
      <c r="B3815" s="126"/>
      <c r="C3815" s="127"/>
      <c r="D3815" s="128"/>
    </row>
    <row r="3816" spans="1:4">
      <c r="A3816" s="130" t="s">
        <v>10491</v>
      </c>
      <c r="B3816" s="126" t="s">
        <v>10492</v>
      </c>
      <c r="C3816" s="127" t="s">
        <v>2081</v>
      </c>
      <c r="D3816" s="128">
        <v>3085.05</v>
      </c>
    </row>
    <row r="3817" spans="1:4">
      <c r="A3817" s="130" t="s">
        <v>10493</v>
      </c>
      <c r="B3817" s="126" t="s">
        <v>10494</v>
      </c>
      <c r="C3817" s="127" t="s">
        <v>2081</v>
      </c>
      <c r="D3817" s="128">
        <v>19267.73</v>
      </c>
    </row>
    <row r="3818" spans="1:4">
      <c r="A3818" s="130" t="s">
        <v>10495</v>
      </c>
      <c r="B3818" s="126" t="s">
        <v>10496</v>
      </c>
      <c r="C3818" s="127" t="s">
        <v>2081</v>
      </c>
      <c r="D3818" s="128">
        <v>36744.730000000003</v>
      </c>
    </row>
    <row r="3819" spans="1:4">
      <c r="A3819" s="130" t="s">
        <v>10497</v>
      </c>
      <c r="B3819" s="126" t="s">
        <v>10498</v>
      </c>
      <c r="C3819" s="127" t="s">
        <v>2081</v>
      </c>
      <c r="D3819" s="128">
        <v>36524.230000000003</v>
      </c>
    </row>
    <row r="3820" spans="1:4">
      <c r="A3820" s="130" t="s">
        <v>10499</v>
      </c>
      <c r="B3820" s="126" t="s">
        <v>10500</v>
      </c>
      <c r="C3820" s="127" t="s">
        <v>2081</v>
      </c>
      <c r="D3820" s="128">
        <v>47155.73</v>
      </c>
    </row>
    <row r="3821" spans="1:4">
      <c r="A3821" s="130" t="s">
        <v>10501</v>
      </c>
      <c r="B3821" s="126" t="s">
        <v>10502</v>
      </c>
      <c r="C3821" s="127" t="s">
        <v>2081</v>
      </c>
      <c r="D3821" s="128">
        <v>55412.73</v>
      </c>
    </row>
    <row r="3822" spans="1:4">
      <c r="A3822" s="130" t="s">
        <v>10503</v>
      </c>
      <c r="B3822" s="126" t="s">
        <v>10504</v>
      </c>
      <c r="C3822" s="127" t="s">
        <v>2081</v>
      </c>
      <c r="D3822" s="128">
        <v>76657.73</v>
      </c>
    </row>
    <row r="3823" spans="1:4">
      <c r="A3823" s="130" t="s">
        <v>10505</v>
      </c>
      <c r="B3823" s="126" t="s">
        <v>10506</v>
      </c>
      <c r="C3823" s="127" t="s">
        <v>2081</v>
      </c>
      <c r="D3823" s="128">
        <v>109158.73</v>
      </c>
    </row>
    <row r="3824" spans="1:4">
      <c r="A3824" s="130" t="s">
        <v>10507</v>
      </c>
      <c r="B3824" s="126" t="s">
        <v>10508</v>
      </c>
      <c r="C3824" s="127" t="s">
        <v>2081</v>
      </c>
      <c r="D3824" s="128">
        <v>4976.75</v>
      </c>
    </row>
    <row r="3825" spans="1:4">
      <c r="A3825" s="130" t="s">
        <v>10509</v>
      </c>
      <c r="B3825" s="126" t="s">
        <v>10510</v>
      </c>
      <c r="C3825" s="127" t="s">
        <v>2081</v>
      </c>
      <c r="D3825" s="128">
        <v>14875.84</v>
      </c>
    </row>
    <row r="3826" spans="1:4">
      <c r="A3826" s="130" t="s">
        <v>10511</v>
      </c>
      <c r="B3826" s="126" t="s">
        <v>10512</v>
      </c>
      <c r="C3826" s="127" t="s">
        <v>2081</v>
      </c>
      <c r="D3826" s="128">
        <v>27383.73</v>
      </c>
    </row>
    <row r="3827" spans="1:4">
      <c r="A3827" s="130" t="s">
        <v>10513</v>
      </c>
      <c r="B3827" s="126" t="s">
        <v>10514</v>
      </c>
      <c r="C3827" s="127" t="s">
        <v>2081</v>
      </c>
      <c r="D3827" s="128">
        <v>37656.230000000003</v>
      </c>
    </row>
    <row r="3828" spans="1:4">
      <c r="A3828" s="130" t="s">
        <v>10515</v>
      </c>
      <c r="B3828" s="126" t="s">
        <v>10516</v>
      </c>
      <c r="C3828" s="127" t="s">
        <v>2081</v>
      </c>
      <c r="D3828" s="128">
        <v>47253.73</v>
      </c>
    </row>
    <row r="3829" spans="1:4">
      <c r="A3829" s="130" t="s">
        <v>10517</v>
      </c>
      <c r="B3829" s="126" t="s">
        <v>10518</v>
      </c>
      <c r="C3829" s="127" t="s">
        <v>2081</v>
      </c>
      <c r="D3829" s="128">
        <v>51917.73</v>
      </c>
    </row>
    <row r="3830" spans="1:4">
      <c r="A3830" s="127" t="s">
        <v>10519</v>
      </c>
      <c r="B3830" s="126" t="s">
        <v>10520</v>
      </c>
      <c r="C3830" s="127" t="s">
        <v>2081</v>
      </c>
      <c r="D3830" s="128">
        <v>64522.73</v>
      </c>
    </row>
    <row r="3831" spans="1:4">
      <c r="A3831" s="129" t="s">
        <v>10521</v>
      </c>
      <c r="B3831" s="126"/>
      <c r="C3831" s="127"/>
      <c r="D3831" s="128"/>
    </row>
    <row r="3832" spans="1:4">
      <c r="A3832" s="130" t="s">
        <v>10522</v>
      </c>
      <c r="B3832" s="126" t="s">
        <v>10523</v>
      </c>
      <c r="C3832" s="127" t="s">
        <v>2081</v>
      </c>
      <c r="D3832" s="128">
        <v>7.59</v>
      </c>
    </row>
    <row r="3833" spans="1:4">
      <c r="A3833" s="130" t="s">
        <v>10524</v>
      </c>
      <c r="B3833" s="126" t="s">
        <v>10525</v>
      </c>
      <c r="C3833" s="127" t="s">
        <v>2081</v>
      </c>
      <c r="D3833" s="128">
        <v>8.06</v>
      </c>
    </row>
    <row r="3834" spans="1:4">
      <c r="A3834" s="130" t="s">
        <v>10526</v>
      </c>
      <c r="B3834" s="126" t="s">
        <v>10527</v>
      </c>
      <c r="C3834" s="127" t="s">
        <v>2081</v>
      </c>
      <c r="D3834" s="128">
        <v>8.01</v>
      </c>
    </row>
    <row r="3835" spans="1:4">
      <c r="A3835" s="130" t="s">
        <v>10528</v>
      </c>
      <c r="B3835" s="126" t="s">
        <v>10529</v>
      </c>
      <c r="C3835" s="127" t="s">
        <v>2081</v>
      </c>
      <c r="D3835" s="128">
        <v>8.27</v>
      </c>
    </row>
    <row r="3836" spans="1:4">
      <c r="A3836" s="127" t="s">
        <v>10530</v>
      </c>
      <c r="B3836" s="126" t="s">
        <v>10531</v>
      </c>
      <c r="C3836" s="127" t="s">
        <v>2081</v>
      </c>
      <c r="D3836" s="128">
        <v>8.51</v>
      </c>
    </row>
    <row r="3837" spans="1:4">
      <c r="A3837" s="129" t="s">
        <v>10532</v>
      </c>
      <c r="B3837" s="126"/>
      <c r="C3837" s="127"/>
      <c r="D3837" s="128"/>
    </row>
    <row r="3838" spans="1:4">
      <c r="A3838" s="130" t="s">
        <v>10533</v>
      </c>
      <c r="B3838" s="126" t="s">
        <v>10534</v>
      </c>
      <c r="C3838" s="127" t="s">
        <v>2081</v>
      </c>
      <c r="D3838" s="128">
        <v>139.47999999999999</v>
      </c>
    </row>
    <row r="3839" spans="1:4">
      <c r="A3839" s="130" t="s">
        <v>10535</v>
      </c>
      <c r="B3839" s="126" t="s">
        <v>10536</v>
      </c>
      <c r="C3839" s="127" t="s">
        <v>2081</v>
      </c>
      <c r="D3839" s="128">
        <v>40</v>
      </c>
    </row>
    <row r="3840" spans="1:4">
      <c r="A3840" s="130" t="s">
        <v>10537</v>
      </c>
      <c r="B3840" s="126" t="s">
        <v>10538</v>
      </c>
      <c r="C3840" s="127" t="s">
        <v>2081</v>
      </c>
      <c r="D3840" s="128">
        <v>385</v>
      </c>
    </row>
    <row r="3841" spans="1:4">
      <c r="A3841" s="130" t="s">
        <v>10539</v>
      </c>
      <c r="B3841" s="126" t="s">
        <v>10540</v>
      </c>
      <c r="C3841" s="127" t="s">
        <v>2081</v>
      </c>
      <c r="D3841" s="128">
        <v>90.24</v>
      </c>
    </row>
    <row r="3842" spans="1:4">
      <c r="A3842" s="130" t="s">
        <v>10541</v>
      </c>
      <c r="B3842" s="126" t="s">
        <v>10542</v>
      </c>
      <c r="C3842" s="127" t="s">
        <v>42</v>
      </c>
      <c r="D3842" s="128">
        <v>7.39</v>
      </c>
    </row>
    <row r="3843" spans="1:4">
      <c r="A3843" s="130" t="s">
        <v>10543</v>
      </c>
      <c r="B3843" s="126" t="s">
        <v>10544</v>
      </c>
      <c r="C3843" s="127" t="s">
        <v>2081</v>
      </c>
      <c r="D3843" s="128">
        <v>84.04</v>
      </c>
    </row>
    <row r="3844" spans="1:4">
      <c r="A3844" s="130" t="s">
        <v>10545</v>
      </c>
      <c r="B3844" s="126" t="s">
        <v>10546</v>
      </c>
      <c r="C3844" s="127" t="s">
        <v>2081</v>
      </c>
      <c r="D3844" s="128">
        <v>212.95</v>
      </c>
    </row>
    <row r="3845" spans="1:4">
      <c r="A3845" s="130" t="s">
        <v>10547</v>
      </c>
      <c r="B3845" s="126" t="s">
        <v>10548</v>
      </c>
      <c r="C3845" s="127" t="s">
        <v>2081</v>
      </c>
      <c r="D3845" s="128">
        <v>244.88</v>
      </c>
    </row>
    <row r="3846" spans="1:4">
      <c r="A3846" s="130" t="s">
        <v>10549</v>
      </c>
      <c r="B3846" s="126" t="s">
        <v>10550</v>
      </c>
      <c r="C3846" s="127" t="s">
        <v>2081</v>
      </c>
      <c r="D3846" s="128">
        <v>228.34</v>
      </c>
    </row>
    <row r="3847" spans="1:4">
      <c r="A3847" s="127" t="s">
        <v>10551</v>
      </c>
      <c r="B3847" s="126" t="s">
        <v>10552</v>
      </c>
      <c r="C3847" s="127" t="s">
        <v>2081</v>
      </c>
      <c r="D3847" s="128">
        <v>149.97999999999999</v>
      </c>
    </row>
    <row r="3848" spans="1:4">
      <c r="A3848" s="125" t="s">
        <v>10553</v>
      </c>
      <c r="B3848" s="126"/>
      <c r="C3848" s="127"/>
      <c r="D3848" s="128"/>
    </row>
    <row r="3849" spans="1:4">
      <c r="A3849" s="129" t="s">
        <v>10554</v>
      </c>
      <c r="B3849" s="126"/>
      <c r="C3849" s="127"/>
      <c r="D3849" s="128"/>
    </row>
    <row r="3850" spans="1:4">
      <c r="A3850" s="130" t="s">
        <v>10555</v>
      </c>
      <c r="B3850" s="126" t="s">
        <v>10556</v>
      </c>
      <c r="C3850" s="127" t="s">
        <v>2081</v>
      </c>
      <c r="D3850" s="128">
        <v>174.48</v>
      </c>
    </row>
    <row r="3851" spans="1:4">
      <c r="A3851" s="130" t="s">
        <v>10557</v>
      </c>
      <c r="B3851" s="126" t="s">
        <v>10558</v>
      </c>
      <c r="C3851" s="127" t="s">
        <v>2081</v>
      </c>
      <c r="D3851" s="128">
        <v>107.36</v>
      </c>
    </row>
    <row r="3852" spans="1:4">
      <c r="A3852" s="130" t="s">
        <v>10559</v>
      </c>
      <c r="B3852" s="126" t="s">
        <v>10560</v>
      </c>
      <c r="C3852" s="127" t="s">
        <v>2081</v>
      </c>
      <c r="D3852" s="128">
        <v>185.63</v>
      </c>
    </row>
    <row r="3853" spans="1:4">
      <c r="A3853" s="130" t="s">
        <v>10561</v>
      </c>
      <c r="B3853" s="126" t="s">
        <v>10562</v>
      </c>
      <c r="C3853" s="127" t="s">
        <v>2081</v>
      </c>
      <c r="D3853" s="128">
        <v>115.18</v>
      </c>
    </row>
    <row r="3854" spans="1:4">
      <c r="A3854" s="130" t="s">
        <v>10563</v>
      </c>
      <c r="B3854" s="126" t="s">
        <v>10564</v>
      </c>
      <c r="C3854" s="127" t="s">
        <v>2081</v>
      </c>
      <c r="D3854" s="128">
        <v>200.49</v>
      </c>
    </row>
    <row r="3855" spans="1:4">
      <c r="A3855" s="130" t="s">
        <v>10565</v>
      </c>
      <c r="B3855" s="126" t="s">
        <v>10566</v>
      </c>
      <c r="C3855" s="127" t="s">
        <v>2081</v>
      </c>
      <c r="D3855" s="128">
        <v>107.36</v>
      </c>
    </row>
    <row r="3856" spans="1:4">
      <c r="A3856" s="130" t="s">
        <v>10567</v>
      </c>
      <c r="B3856" s="126" t="s">
        <v>10568</v>
      </c>
      <c r="C3856" s="127" t="s">
        <v>2081</v>
      </c>
      <c r="D3856" s="128">
        <v>107.36</v>
      </c>
    </row>
    <row r="3857" spans="1:4">
      <c r="A3857" s="130" t="s">
        <v>10569</v>
      </c>
      <c r="B3857" s="126" t="s">
        <v>10570</v>
      </c>
      <c r="C3857" s="127" t="s">
        <v>2081</v>
      </c>
      <c r="D3857" s="128">
        <v>40.04</v>
      </c>
    </row>
    <row r="3858" spans="1:4">
      <c r="A3858" s="130" t="s">
        <v>10571</v>
      </c>
      <c r="B3858" s="126" t="s">
        <v>10572</v>
      </c>
      <c r="C3858" s="127" t="s">
        <v>2081</v>
      </c>
      <c r="D3858" s="128">
        <v>35.18</v>
      </c>
    </row>
    <row r="3859" spans="1:4">
      <c r="A3859" s="130" t="s">
        <v>10573</v>
      </c>
      <c r="B3859" s="126" t="s">
        <v>10574</v>
      </c>
      <c r="C3859" s="127" t="s">
        <v>2081</v>
      </c>
      <c r="D3859" s="128">
        <v>351.56</v>
      </c>
    </row>
    <row r="3860" spans="1:4">
      <c r="A3860" s="130" t="s">
        <v>10575</v>
      </c>
      <c r="B3860" s="126" t="s">
        <v>10576</v>
      </c>
      <c r="C3860" s="127" t="s">
        <v>2081</v>
      </c>
      <c r="D3860" s="128">
        <v>134.63999999999999</v>
      </c>
    </row>
    <row r="3861" spans="1:4">
      <c r="A3861" s="130" t="s">
        <v>10577</v>
      </c>
      <c r="B3861" s="126" t="s">
        <v>10578</v>
      </c>
      <c r="C3861" s="127" t="s">
        <v>2081</v>
      </c>
      <c r="D3861" s="128">
        <v>24.12</v>
      </c>
    </row>
    <row r="3862" spans="1:4">
      <c r="A3862" s="130" t="s">
        <v>10579</v>
      </c>
      <c r="B3862" s="126" t="s">
        <v>10580</v>
      </c>
      <c r="C3862" s="127" t="s">
        <v>2081</v>
      </c>
      <c r="D3862" s="128">
        <v>5.38</v>
      </c>
    </row>
    <row r="3863" spans="1:4">
      <c r="A3863" s="127" t="s">
        <v>10581</v>
      </c>
      <c r="B3863" s="126" t="s">
        <v>10582</v>
      </c>
      <c r="C3863" s="127" t="s">
        <v>2081</v>
      </c>
      <c r="D3863" s="128">
        <v>12.15</v>
      </c>
    </row>
    <row r="3864" spans="1:4">
      <c r="A3864" s="129" t="s">
        <v>10583</v>
      </c>
      <c r="B3864" s="126"/>
      <c r="C3864" s="127"/>
      <c r="D3864" s="128"/>
    </row>
    <row r="3865" spans="1:4">
      <c r="A3865" s="130" t="s">
        <v>10584</v>
      </c>
      <c r="B3865" s="126" t="s">
        <v>10585</v>
      </c>
      <c r="C3865" s="127" t="s">
        <v>2081</v>
      </c>
      <c r="D3865" s="128">
        <v>89.91</v>
      </c>
    </row>
    <row r="3866" spans="1:4">
      <c r="A3866" s="130" t="s">
        <v>10586</v>
      </c>
      <c r="B3866" s="126" t="s">
        <v>10587</v>
      </c>
      <c r="C3866" s="127" t="s">
        <v>2081</v>
      </c>
      <c r="D3866" s="128">
        <v>219.27</v>
      </c>
    </row>
    <row r="3867" spans="1:4">
      <c r="A3867" s="130" t="s">
        <v>10588</v>
      </c>
      <c r="B3867" s="126" t="s">
        <v>10589</v>
      </c>
      <c r="C3867" s="127" t="s">
        <v>2081</v>
      </c>
      <c r="D3867" s="128">
        <v>44.75</v>
      </c>
    </row>
    <row r="3868" spans="1:4">
      <c r="A3868" s="130" t="s">
        <v>10590</v>
      </c>
      <c r="B3868" s="126" t="s">
        <v>10591</v>
      </c>
      <c r="C3868" s="127" t="s">
        <v>2081</v>
      </c>
      <c r="D3868" s="128">
        <v>44.28</v>
      </c>
    </row>
    <row r="3869" spans="1:4">
      <c r="A3869" s="127" t="s">
        <v>10592</v>
      </c>
      <c r="B3869" s="126" t="s">
        <v>10593</v>
      </c>
      <c r="C3869" s="127" t="s">
        <v>2081</v>
      </c>
      <c r="D3869" s="128">
        <v>691.65</v>
      </c>
    </row>
    <row r="3870" spans="1:4">
      <c r="A3870" s="129" t="s">
        <v>10594</v>
      </c>
      <c r="B3870" s="126"/>
      <c r="C3870" s="127"/>
      <c r="D3870" s="128"/>
    </row>
    <row r="3871" spans="1:4">
      <c r="A3871" s="130" t="s">
        <v>10595</v>
      </c>
      <c r="B3871" s="126" t="s">
        <v>10596</v>
      </c>
      <c r="C3871" s="127" t="s">
        <v>2081</v>
      </c>
      <c r="D3871" s="128">
        <v>66.290000000000006</v>
      </c>
    </row>
    <row r="3872" spans="1:4">
      <c r="A3872" s="130" t="s">
        <v>10597</v>
      </c>
      <c r="B3872" s="126" t="s">
        <v>10598</v>
      </c>
      <c r="C3872" s="127" t="s">
        <v>2081</v>
      </c>
      <c r="D3872" s="128">
        <v>152.72</v>
      </c>
    </row>
    <row r="3873" spans="1:4">
      <c r="A3873" s="130" t="s">
        <v>10599</v>
      </c>
      <c r="B3873" s="126" t="s">
        <v>10600</v>
      </c>
      <c r="C3873" s="127" t="s">
        <v>2081</v>
      </c>
      <c r="D3873" s="128">
        <v>105.49</v>
      </c>
    </row>
    <row r="3874" spans="1:4">
      <c r="A3874" s="130" t="s">
        <v>10601</v>
      </c>
      <c r="B3874" s="126" t="s">
        <v>10602</v>
      </c>
      <c r="C3874" s="127" t="s">
        <v>2081</v>
      </c>
      <c r="D3874" s="128">
        <v>180.58</v>
      </c>
    </row>
    <row r="3875" spans="1:4">
      <c r="A3875" s="130" t="s">
        <v>10603</v>
      </c>
      <c r="B3875" s="126" t="s">
        <v>10604</v>
      </c>
      <c r="C3875" s="127" t="s">
        <v>2081</v>
      </c>
      <c r="D3875" s="128">
        <v>161.31</v>
      </c>
    </row>
    <row r="3876" spans="1:4">
      <c r="A3876" s="130" t="s">
        <v>10605</v>
      </c>
      <c r="B3876" s="126" t="s">
        <v>10606</v>
      </c>
      <c r="C3876" s="127" t="s">
        <v>2081</v>
      </c>
      <c r="D3876" s="128">
        <v>208.27</v>
      </c>
    </row>
    <row r="3877" spans="1:4">
      <c r="A3877" s="130" t="s">
        <v>10607</v>
      </c>
      <c r="B3877" s="126" t="s">
        <v>10608</v>
      </c>
      <c r="C3877" s="127" t="s">
        <v>2081</v>
      </c>
      <c r="D3877" s="128">
        <v>187.68</v>
      </c>
    </row>
    <row r="3878" spans="1:4">
      <c r="A3878" s="130" t="s">
        <v>10609</v>
      </c>
      <c r="B3878" s="126" t="s">
        <v>10610</v>
      </c>
      <c r="C3878" s="127" t="s">
        <v>2081</v>
      </c>
      <c r="D3878" s="128">
        <v>51.14</v>
      </c>
    </row>
    <row r="3879" spans="1:4">
      <c r="A3879" s="130" t="s">
        <v>10611</v>
      </c>
      <c r="B3879" s="126" t="s">
        <v>10612</v>
      </c>
      <c r="C3879" s="127" t="s">
        <v>2081</v>
      </c>
      <c r="D3879" s="128">
        <v>144.25</v>
      </c>
    </row>
    <row r="3880" spans="1:4">
      <c r="A3880" s="130" t="s">
        <v>10613</v>
      </c>
      <c r="B3880" s="126" t="s">
        <v>10614</v>
      </c>
      <c r="C3880" s="127" t="s">
        <v>2081</v>
      </c>
      <c r="D3880" s="128">
        <v>124.3</v>
      </c>
    </row>
    <row r="3881" spans="1:4">
      <c r="A3881" s="130" t="s">
        <v>10615</v>
      </c>
      <c r="B3881" s="126" t="s">
        <v>10616</v>
      </c>
      <c r="C3881" s="127" t="s">
        <v>2081</v>
      </c>
      <c r="D3881" s="128">
        <v>540.54999999999995</v>
      </c>
    </row>
    <row r="3882" spans="1:4">
      <c r="A3882" s="130" t="s">
        <v>10617</v>
      </c>
      <c r="B3882" s="126" t="s">
        <v>10618</v>
      </c>
      <c r="C3882" s="127" t="s">
        <v>2081</v>
      </c>
      <c r="D3882" s="128">
        <v>271.89999999999998</v>
      </c>
    </row>
    <row r="3883" spans="1:4">
      <c r="A3883" s="130" t="s">
        <v>10619</v>
      </c>
      <c r="B3883" s="126" t="s">
        <v>10620</v>
      </c>
      <c r="C3883" s="127" t="s">
        <v>2081</v>
      </c>
      <c r="D3883" s="128">
        <v>185.05</v>
      </c>
    </row>
    <row r="3884" spans="1:4">
      <c r="A3884" s="130" t="s">
        <v>10621</v>
      </c>
      <c r="B3884" s="126" t="s">
        <v>10622</v>
      </c>
      <c r="C3884" s="127" t="s">
        <v>2081</v>
      </c>
      <c r="D3884" s="128">
        <v>233.57</v>
      </c>
    </row>
    <row r="3885" spans="1:4">
      <c r="A3885" s="130" t="s">
        <v>10623</v>
      </c>
      <c r="B3885" s="126" t="s">
        <v>10624</v>
      </c>
      <c r="C3885" s="127" t="s">
        <v>2081</v>
      </c>
      <c r="D3885" s="128">
        <v>167.5</v>
      </c>
    </row>
    <row r="3886" spans="1:4">
      <c r="A3886" s="130" t="s">
        <v>10625</v>
      </c>
      <c r="B3886" s="126" t="s">
        <v>10626</v>
      </c>
      <c r="C3886" s="127" t="s">
        <v>2081</v>
      </c>
      <c r="D3886" s="128">
        <v>205.03</v>
      </c>
    </row>
    <row r="3887" spans="1:4">
      <c r="A3887" s="130" t="s">
        <v>10627</v>
      </c>
      <c r="B3887" s="126" t="s">
        <v>10628</v>
      </c>
      <c r="C3887" s="127" t="s">
        <v>2081</v>
      </c>
      <c r="D3887" s="128">
        <v>406.01</v>
      </c>
    </row>
    <row r="3888" spans="1:4">
      <c r="A3888" s="130" t="s">
        <v>10629</v>
      </c>
      <c r="B3888" s="126" t="s">
        <v>10630</v>
      </c>
      <c r="C3888" s="127" t="s">
        <v>2081</v>
      </c>
      <c r="D3888" s="128">
        <v>384.75</v>
      </c>
    </row>
    <row r="3889" spans="1:4">
      <c r="A3889" s="130" t="s">
        <v>10631</v>
      </c>
      <c r="B3889" s="126" t="s">
        <v>10632</v>
      </c>
      <c r="C3889" s="127" t="s">
        <v>2081</v>
      </c>
      <c r="D3889" s="128">
        <v>321.70999999999998</v>
      </c>
    </row>
    <row r="3890" spans="1:4">
      <c r="A3890" s="130" t="s">
        <v>10633</v>
      </c>
      <c r="B3890" s="126" t="s">
        <v>10634</v>
      </c>
      <c r="C3890" s="127" t="s">
        <v>2081</v>
      </c>
      <c r="D3890" s="128">
        <v>113.65</v>
      </c>
    </row>
    <row r="3891" spans="1:4">
      <c r="A3891" s="130" t="s">
        <v>10635</v>
      </c>
      <c r="B3891" s="126" t="s">
        <v>10636</v>
      </c>
      <c r="C3891" s="127" t="s">
        <v>2081</v>
      </c>
      <c r="D3891" s="128">
        <v>131.19</v>
      </c>
    </row>
    <row r="3892" spans="1:4">
      <c r="A3892" s="130" t="s">
        <v>10637</v>
      </c>
      <c r="B3892" s="126" t="s">
        <v>10638</v>
      </c>
      <c r="C3892" s="127" t="s">
        <v>2081</v>
      </c>
      <c r="D3892" s="128">
        <v>48.02</v>
      </c>
    </row>
    <row r="3893" spans="1:4">
      <c r="A3893" s="130" t="s">
        <v>10639</v>
      </c>
      <c r="B3893" s="126" t="s">
        <v>10640</v>
      </c>
      <c r="C3893" s="127" t="s">
        <v>2081</v>
      </c>
      <c r="D3893" s="128">
        <v>181.74</v>
      </c>
    </row>
    <row r="3894" spans="1:4">
      <c r="A3894" s="130" t="s">
        <v>10641</v>
      </c>
      <c r="B3894" s="126" t="s">
        <v>10642</v>
      </c>
      <c r="C3894" s="127" t="s">
        <v>2081</v>
      </c>
      <c r="D3894" s="128">
        <v>171.82</v>
      </c>
    </row>
    <row r="3895" spans="1:4">
      <c r="A3895" s="130" t="s">
        <v>10643</v>
      </c>
      <c r="B3895" s="126" t="s">
        <v>10644</v>
      </c>
      <c r="C3895" s="127" t="s">
        <v>2081</v>
      </c>
      <c r="D3895" s="128">
        <v>305.66000000000003</v>
      </c>
    </row>
    <row r="3896" spans="1:4">
      <c r="A3896" s="127" t="s">
        <v>10645</v>
      </c>
      <c r="B3896" s="126" t="s">
        <v>10646</v>
      </c>
      <c r="C3896" s="127" t="s">
        <v>2081</v>
      </c>
      <c r="D3896" s="128">
        <v>174.45</v>
      </c>
    </row>
    <row r="3897" spans="1:4">
      <c r="A3897" s="129" t="s">
        <v>10647</v>
      </c>
      <c r="B3897" s="126"/>
      <c r="C3897" s="127"/>
      <c r="D3897" s="128"/>
    </row>
    <row r="3898" spans="1:4">
      <c r="A3898" s="130" t="s">
        <v>10648</v>
      </c>
      <c r="B3898" s="126" t="s">
        <v>10649</v>
      </c>
      <c r="C3898" s="127" t="s">
        <v>2081</v>
      </c>
      <c r="D3898" s="128">
        <v>91.14</v>
      </c>
    </row>
    <row r="3899" spans="1:4">
      <c r="A3899" s="130" t="s">
        <v>10650</v>
      </c>
      <c r="B3899" s="126" t="s">
        <v>10651</v>
      </c>
      <c r="C3899" s="127" t="s">
        <v>2081</v>
      </c>
      <c r="D3899" s="128">
        <v>1335.25</v>
      </c>
    </row>
    <row r="3900" spans="1:4">
      <c r="A3900" s="130" t="s">
        <v>10652</v>
      </c>
      <c r="B3900" s="126" t="s">
        <v>10653</v>
      </c>
      <c r="C3900" s="127" t="s">
        <v>2081</v>
      </c>
      <c r="D3900" s="128">
        <v>438.4</v>
      </c>
    </row>
    <row r="3901" spans="1:4">
      <c r="A3901" s="130" t="s">
        <v>10654</v>
      </c>
      <c r="B3901" s="126" t="s">
        <v>10655</v>
      </c>
      <c r="C3901" s="127" t="s">
        <v>2081</v>
      </c>
      <c r="D3901" s="128">
        <v>1150</v>
      </c>
    </row>
    <row r="3902" spans="1:4">
      <c r="A3902" s="130" t="s">
        <v>10656</v>
      </c>
      <c r="B3902" s="126" t="s">
        <v>10657</v>
      </c>
      <c r="C3902" s="127" t="s">
        <v>2081</v>
      </c>
      <c r="D3902" s="128">
        <v>1595</v>
      </c>
    </row>
    <row r="3903" spans="1:4">
      <c r="A3903" s="130" t="s">
        <v>10658</v>
      </c>
      <c r="B3903" s="126" t="s">
        <v>10659</v>
      </c>
      <c r="C3903" s="127" t="s">
        <v>2081</v>
      </c>
      <c r="D3903" s="128">
        <v>1720</v>
      </c>
    </row>
    <row r="3904" spans="1:4">
      <c r="A3904" s="130" t="s">
        <v>10660</v>
      </c>
      <c r="B3904" s="126" t="s">
        <v>10661</v>
      </c>
      <c r="C3904" s="127" t="s">
        <v>2081</v>
      </c>
      <c r="D3904" s="128">
        <v>1300</v>
      </c>
    </row>
    <row r="3905" spans="1:4">
      <c r="A3905" s="130" t="s">
        <v>10662</v>
      </c>
      <c r="B3905" s="126" t="s">
        <v>10663</v>
      </c>
      <c r="C3905" s="127" t="s">
        <v>2081</v>
      </c>
      <c r="D3905" s="128">
        <v>1300</v>
      </c>
    </row>
    <row r="3906" spans="1:4">
      <c r="A3906" s="130" t="s">
        <v>10664</v>
      </c>
      <c r="B3906" s="126" t="s">
        <v>10665</v>
      </c>
      <c r="C3906" s="127" t="s">
        <v>2081</v>
      </c>
      <c r="D3906" s="128">
        <v>2250</v>
      </c>
    </row>
    <row r="3907" spans="1:4">
      <c r="A3907" s="130" t="s">
        <v>10666</v>
      </c>
      <c r="B3907" s="126" t="s">
        <v>10667</v>
      </c>
      <c r="C3907" s="127" t="s">
        <v>2081</v>
      </c>
      <c r="D3907" s="128">
        <v>173.32</v>
      </c>
    </row>
    <row r="3908" spans="1:4">
      <c r="A3908" s="127" t="s">
        <v>10668</v>
      </c>
      <c r="B3908" s="126" t="s">
        <v>10669</v>
      </c>
      <c r="C3908" s="127" t="s">
        <v>2081</v>
      </c>
      <c r="D3908" s="128">
        <v>89.26</v>
      </c>
    </row>
    <row r="3909" spans="1:4">
      <c r="A3909" s="129" t="s">
        <v>10670</v>
      </c>
      <c r="B3909" s="126"/>
      <c r="C3909" s="127"/>
      <c r="D3909" s="128"/>
    </row>
    <row r="3910" spans="1:4">
      <c r="A3910" s="130" t="s">
        <v>10671</v>
      </c>
      <c r="B3910" s="126" t="s">
        <v>10672</v>
      </c>
      <c r="C3910" s="127" t="s">
        <v>2081</v>
      </c>
      <c r="D3910" s="128">
        <v>3.4</v>
      </c>
    </row>
    <row r="3911" spans="1:4">
      <c r="A3911" s="127" t="s">
        <v>10673</v>
      </c>
      <c r="B3911" s="126" t="s">
        <v>10674</v>
      </c>
      <c r="C3911" s="127" t="s">
        <v>2081</v>
      </c>
      <c r="D3911" s="128">
        <v>29.72</v>
      </c>
    </row>
    <row r="3912" spans="1:4">
      <c r="A3912" s="129" t="s">
        <v>10675</v>
      </c>
      <c r="B3912" s="126"/>
      <c r="C3912" s="127"/>
      <c r="D3912" s="128"/>
    </row>
    <row r="3913" spans="1:4">
      <c r="A3913" s="130" t="s">
        <v>10676</v>
      </c>
      <c r="B3913" s="126" t="s">
        <v>10677</v>
      </c>
      <c r="C3913" s="127" t="s">
        <v>2081</v>
      </c>
      <c r="D3913" s="128">
        <v>13.04</v>
      </c>
    </row>
    <row r="3914" spans="1:4">
      <c r="A3914" s="130" t="s">
        <v>10678</v>
      </c>
      <c r="B3914" s="126" t="s">
        <v>10679</v>
      </c>
      <c r="C3914" s="127" t="s">
        <v>2081</v>
      </c>
      <c r="D3914" s="128">
        <v>11.99</v>
      </c>
    </row>
    <row r="3915" spans="1:4">
      <c r="A3915" s="130" t="s">
        <v>10680</v>
      </c>
      <c r="B3915" s="126" t="s">
        <v>10681</v>
      </c>
      <c r="C3915" s="127" t="s">
        <v>2081</v>
      </c>
      <c r="D3915" s="128">
        <v>9.19</v>
      </c>
    </row>
    <row r="3916" spans="1:4">
      <c r="A3916" s="130" t="s">
        <v>10682</v>
      </c>
      <c r="B3916" s="126" t="s">
        <v>10683</v>
      </c>
      <c r="C3916" s="127" t="s">
        <v>2081</v>
      </c>
      <c r="D3916" s="128">
        <v>14.85</v>
      </c>
    </row>
    <row r="3917" spans="1:4">
      <c r="A3917" s="130" t="s">
        <v>10684</v>
      </c>
      <c r="B3917" s="126" t="s">
        <v>10685</v>
      </c>
      <c r="C3917" s="127" t="s">
        <v>2081</v>
      </c>
      <c r="D3917" s="128">
        <v>11.64</v>
      </c>
    </row>
    <row r="3918" spans="1:4">
      <c r="A3918" s="130" t="s">
        <v>10686</v>
      </c>
      <c r="B3918" s="126" t="s">
        <v>10687</v>
      </c>
      <c r="C3918" s="127" t="s">
        <v>2081</v>
      </c>
      <c r="D3918" s="128">
        <v>12.09</v>
      </c>
    </row>
    <row r="3919" spans="1:4">
      <c r="A3919" s="130" t="s">
        <v>10688</v>
      </c>
      <c r="B3919" s="126" t="s">
        <v>10689</v>
      </c>
      <c r="C3919" s="127" t="s">
        <v>2081</v>
      </c>
      <c r="D3919" s="128">
        <v>12.7</v>
      </c>
    </row>
    <row r="3920" spans="1:4">
      <c r="A3920" s="130" t="s">
        <v>10690</v>
      </c>
      <c r="B3920" s="126" t="s">
        <v>10691</v>
      </c>
      <c r="C3920" s="127" t="s">
        <v>2081</v>
      </c>
      <c r="D3920" s="128">
        <v>62.5</v>
      </c>
    </row>
    <row r="3921" spans="1:4">
      <c r="A3921" s="127" t="s">
        <v>10692</v>
      </c>
      <c r="B3921" s="126" t="s">
        <v>10693</v>
      </c>
      <c r="C3921" s="127" t="s">
        <v>2081</v>
      </c>
      <c r="D3921" s="128">
        <v>76.69</v>
      </c>
    </row>
    <row r="3922" spans="1:4">
      <c r="A3922" s="129" t="s">
        <v>10694</v>
      </c>
      <c r="B3922" s="126"/>
      <c r="C3922" s="127"/>
      <c r="D3922" s="128"/>
    </row>
    <row r="3923" spans="1:4">
      <c r="A3923" s="130" t="s">
        <v>10695</v>
      </c>
      <c r="B3923" s="126" t="s">
        <v>10696</v>
      </c>
      <c r="C3923" s="127" t="s">
        <v>2081</v>
      </c>
      <c r="D3923" s="128">
        <v>138.13999999999999</v>
      </c>
    </row>
    <row r="3924" spans="1:4">
      <c r="A3924" s="127" t="s">
        <v>10697</v>
      </c>
      <c r="B3924" s="126" t="s">
        <v>10698</v>
      </c>
      <c r="C3924" s="127" t="s">
        <v>2081</v>
      </c>
      <c r="D3924" s="128">
        <v>175.24</v>
      </c>
    </row>
    <row r="3925" spans="1:4">
      <c r="A3925" s="129" t="s">
        <v>10699</v>
      </c>
      <c r="B3925" s="126"/>
      <c r="C3925" s="127"/>
      <c r="D3925" s="128"/>
    </row>
    <row r="3926" spans="1:4">
      <c r="A3926" s="127" t="s">
        <v>10700</v>
      </c>
      <c r="B3926" s="126" t="s">
        <v>10701</v>
      </c>
      <c r="C3926" s="127" t="s">
        <v>2081</v>
      </c>
      <c r="D3926" s="128">
        <v>73.88</v>
      </c>
    </row>
    <row r="3927" spans="1:4">
      <c r="A3927" s="129" t="s">
        <v>10702</v>
      </c>
      <c r="B3927" s="126"/>
      <c r="C3927" s="127"/>
      <c r="D3927" s="128"/>
    </row>
    <row r="3928" spans="1:4">
      <c r="A3928" s="127" t="s">
        <v>10703</v>
      </c>
      <c r="B3928" s="126" t="s">
        <v>10704</v>
      </c>
      <c r="C3928" s="127" t="s">
        <v>2081</v>
      </c>
      <c r="D3928" s="128">
        <v>18.440000000000001</v>
      </c>
    </row>
    <row r="3929" spans="1:4">
      <c r="A3929" s="125" t="s">
        <v>10705</v>
      </c>
      <c r="B3929" s="126"/>
      <c r="C3929" s="127"/>
      <c r="D3929" s="128"/>
    </row>
    <row r="3930" spans="1:4">
      <c r="A3930" s="129" t="s">
        <v>10706</v>
      </c>
      <c r="B3930" s="126"/>
      <c r="C3930" s="127"/>
      <c r="D3930" s="128"/>
    </row>
    <row r="3931" spans="1:4">
      <c r="A3931" s="127" t="s">
        <v>10707</v>
      </c>
      <c r="B3931" s="126" t="s">
        <v>10708</v>
      </c>
      <c r="C3931" s="127" t="s">
        <v>2081</v>
      </c>
      <c r="D3931" s="128">
        <v>142.85</v>
      </c>
    </row>
    <row r="3932" spans="1:4">
      <c r="A3932" s="129" t="s">
        <v>10709</v>
      </c>
      <c r="B3932" s="126"/>
      <c r="C3932" s="127"/>
      <c r="D3932" s="128"/>
    </row>
    <row r="3933" spans="1:4">
      <c r="A3933" s="130" t="s">
        <v>10710</v>
      </c>
      <c r="B3933" s="126" t="s">
        <v>10711</v>
      </c>
      <c r="C3933" s="127" t="s">
        <v>2081</v>
      </c>
      <c r="D3933" s="128">
        <v>2794.13</v>
      </c>
    </row>
    <row r="3934" spans="1:4">
      <c r="A3934" s="127" t="s">
        <v>10712</v>
      </c>
      <c r="B3934" s="126" t="s">
        <v>10713</v>
      </c>
      <c r="C3934" s="127" t="s">
        <v>2081</v>
      </c>
      <c r="D3934" s="128">
        <v>3420.22</v>
      </c>
    </row>
    <row r="3935" spans="1:4">
      <c r="A3935" s="125" t="s">
        <v>10714</v>
      </c>
      <c r="B3935" s="126"/>
      <c r="C3935" s="127"/>
      <c r="D3935" s="128"/>
    </row>
    <row r="3936" spans="1:4">
      <c r="A3936" s="129" t="s">
        <v>10715</v>
      </c>
      <c r="B3936" s="126"/>
      <c r="C3936" s="127"/>
      <c r="D3936" s="128"/>
    </row>
    <row r="3937" spans="1:4">
      <c r="A3937" s="130" t="s">
        <v>10716</v>
      </c>
      <c r="B3937" s="126" t="s">
        <v>10717</v>
      </c>
      <c r="C3937" s="127" t="s">
        <v>2081</v>
      </c>
      <c r="D3937" s="128">
        <v>459</v>
      </c>
    </row>
    <row r="3938" spans="1:4">
      <c r="A3938" s="130" t="s">
        <v>10718</v>
      </c>
      <c r="B3938" s="126" t="s">
        <v>10719</v>
      </c>
      <c r="C3938" s="127" t="s">
        <v>2081</v>
      </c>
      <c r="D3938" s="128">
        <v>889</v>
      </c>
    </row>
    <row r="3939" spans="1:4">
      <c r="A3939" s="130" t="s">
        <v>10720</v>
      </c>
      <c r="B3939" s="126" t="s">
        <v>10721</v>
      </c>
      <c r="C3939" s="127" t="s">
        <v>2081</v>
      </c>
      <c r="D3939" s="128">
        <v>273</v>
      </c>
    </row>
    <row r="3940" spans="1:4">
      <c r="A3940" s="130" t="s">
        <v>10722</v>
      </c>
      <c r="B3940" s="126" t="s">
        <v>10723</v>
      </c>
      <c r="C3940" s="127" t="s">
        <v>2081</v>
      </c>
      <c r="D3940" s="128">
        <v>1680</v>
      </c>
    </row>
    <row r="3941" spans="1:4">
      <c r="A3941" s="130" t="s">
        <v>10724</v>
      </c>
      <c r="B3941" s="126" t="s">
        <v>10725</v>
      </c>
      <c r="C3941" s="127" t="s">
        <v>2081</v>
      </c>
      <c r="D3941" s="128">
        <v>3113.25</v>
      </c>
    </row>
    <row r="3942" spans="1:4">
      <c r="A3942" s="130" t="s">
        <v>10726</v>
      </c>
      <c r="B3942" s="126" t="s">
        <v>10727</v>
      </c>
      <c r="C3942" s="127" t="s">
        <v>2081</v>
      </c>
      <c r="D3942" s="128">
        <v>1480</v>
      </c>
    </row>
    <row r="3943" spans="1:4">
      <c r="A3943" s="130" t="s">
        <v>10728</v>
      </c>
      <c r="B3943" s="126" t="s">
        <v>10729</v>
      </c>
      <c r="C3943" s="127" t="s">
        <v>2081</v>
      </c>
      <c r="D3943" s="128">
        <v>10260</v>
      </c>
    </row>
    <row r="3944" spans="1:4">
      <c r="A3944" s="130" t="s">
        <v>10730</v>
      </c>
      <c r="B3944" s="126" t="s">
        <v>10731</v>
      </c>
      <c r="C3944" s="127" t="s">
        <v>2081</v>
      </c>
      <c r="D3944" s="128">
        <v>123.9</v>
      </c>
    </row>
    <row r="3945" spans="1:4">
      <c r="A3945" s="130" t="s">
        <v>10732</v>
      </c>
      <c r="B3945" s="126" t="s">
        <v>10733</v>
      </c>
      <c r="C3945" s="127" t="s">
        <v>2081</v>
      </c>
      <c r="D3945" s="128">
        <v>1239</v>
      </c>
    </row>
    <row r="3946" spans="1:4">
      <c r="A3946" s="127" t="s">
        <v>10734</v>
      </c>
      <c r="B3946" s="126" t="s">
        <v>10735</v>
      </c>
      <c r="C3946" s="127" t="s">
        <v>2081</v>
      </c>
      <c r="D3946" s="128">
        <v>1848</v>
      </c>
    </row>
    <row r="3947" spans="1:4">
      <c r="A3947" s="125" t="s">
        <v>10736</v>
      </c>
      <c r="B3947" s="126"/>
      <c r="C3947" s="127"/>
      <c r="D3947" s="128"/>
    </row>
    <row r="3948" spans="1:4">
      <c r="A3948" s="129" t="s">
        <v>10737</v>
      </c>
      <c r="B3948" s="126"/>
      <c r="C3948" s="127"/>
      <c r="D3948" s="128"/>
    </row>
    <row r="3949" spans="1:4">
      <c r="A3949" s="130" t="s">
        <v>10738</v>
      </c>
      <c r="B3949" s="126" t="s">
        <v>10739</v>
      </c>
      <c r="C3949" s="127" t="s">
        <v>2081</v>
      </c>
      <c r="D3949" s="128">
        <v>10519.98</v>
      </c>
    </row>
    <row r="3950" spans="1:4">
      <c r="A3950" s="130" t="s">
        <v>10740</v>
      </c>
      <c r="B3950" s="126" t="s">
        <v>10741</v>
      </c>
      <c r="C3950" s="127" t="s">
        <v>2081</v>
      </c>
      <c r="D3950" s="128">
        <v>16715.82</v>
      </c>
    </row>
    <row r="3951" spans="1:4">
      <c r="A3951" s="130" t="s">
        <v>10742</v>
      </c>
      <c r="B3951" s="126" t="s">
        <v>10743</v>
      </c>
      <c r="C3951" s="127" t="s">
        <v>2081</v>
      </c>
      <c r="D3951" s="128">
        <v>20630.810000000001</v>
      </c>
    </row>
    <row r="3952" spans="1:4">
      <c r="A3952" s="127" t="s">
        <v>10744</v>
      </c>
      <c r="B3952" s="126" t="s">
        <v>10745</v>
      </c>
      <c r="C3952" s="127" t="s">
        <v>2081</v>
      </c>
      <c r="D3952" s="128">
        <v>23839.51</v>
      </c>
    </row>
    <row r="3953" spans="1:4">
      <c r="A3953" s="125" t="s">
        <v>2126</v>
      </c>
      <c r="B3953" s="126"/>
      <c r="C3953" s="127"/>
      <c r="D3953" s="128"/>
    </row>
    <row r="3954" spans="1:4">
      <c r="A3954" s="125" t="s">
        <v>10746</v>
      </c>
      <c r="B3954" s="126"/>
      <c r="C3954" s="127"/>
      <c r="D3954" s="128"/>
    </row>
    <row r="3955" spans="1:4">
      <c r="A3955" s="129" t="s">
        <v>10747</v>
      </c>
      <c r="B3955" s="126"/>
      <c r="C3955" s="127"/>
      <c r="D3955" s="128"/>
    </row>
    <row r="3956" spans="1:4">
      <c r="A3956" s="130" t="s">
        <v>10748</v>
      </c>
      <c r="B3956" s="126" t="s">
        <v>10749</v>
      </c>
      <c r="C3956" s="127" t="s">
        <v>2086</v>
      </c>
      <c r="D3956" s="128">
        <v>14.12</v>
      </c>
    </row>
    <row r="3957" spans="1:4">
      <c r="A3957" s="130" t="s">
        <v>10750</v>
      </c>
      <c r="B3957" s="126" t="s">
        <v>10751</v>
      </c>
      <c r="C3957" s="127" t="s">
        <v>2086</v>
      </c>
      <c r="D3957" s="128">
        <v>23.4</v>
      </c>
    </row>
    <row r="3958" spans="1:4">
      <c r="A3958" s="130" t="s">
        <v>10752</v>
      </c>
      <c r="B3958" s="126" t="s">
        <v>10753</v>
      </c>
      <c r="C3958" s="127" t="s">
        <v>2086</v>
      </c>
      <c r="D3958" s="128">
        <v>25.79</v>
      </c>
    </row>
    <row r="3959" spans="1:4">
      <c r="A3959" s="130" t="s">
        <v>10754</v>
      </c>
      <c r="B3959" s="126" t="s">
        <v>10755</v>
      </c>
      <c r="C3959" s="127" t="s">
        <v>2086</v>
      </c>
      <c r="D3959" s="128">
        <v>108.85</v>
      </c>
    </row>
    <row r="3960" spans="1:4">
      <c r="A3960" s="130" t="s">
        <v>10756</v>
      </c>
      <c r="B3960" s="126" t="s">
        <v>10757</v>
      </c>
      <c r="C3960" s="127" t="s">
        <v>2086</v>
      </c>
      <c r="D3960" s="128">
        <v>23.4</v>
      </c>
    </row>
    <row r="3961" spans="1:4">
      <c r="A3961" s="130" t="s">
        <v>10758</v>
      </c>
      <c r="B3961" s="126" t="s">
        <v>10759</v>
      </c>
      <c r="C3961" s="127" t="s">
        <v>2086</v>
      </c>
      <c r="D3961" s="128">
        <v>15.08</v>
      </c>
    </row>
    <row r="3962" spans="1:4">
      <c r="A3962" s="127" t="s">
        <v>10760</v>
      </c>
      <c r="B3962" s="126" t="s">
        <v>10761</v>
      </c>
      <c r="C3962" s="127" t="s">
        <v>2086</v>
      </c>
      <c r="D3962" s="128">
        <v>19.82</v>
      </c>
    </row>
    <row r="3963" spans="1:4">
      <c r="A3963" s="129" t="s">
        <v>10762</v>
      </c>
      <c r="B3963" s="126"/>
      <c r="C3963" s="127"/>
      <c r="D3963" s="128"/>
    </row>
    <row r="3964" spans="1:4">
      <c r="A3964" s="130" t="s">
        <v>10763</v>
      </c>
      <c r="B3964" s="126" t="s">
        <v>10764</v>
      </c>
      <c r="C3964" s="127" t="s">
        <v>2087</v>
      </c>
      <c r="D3964" s="128">
        <v>185.03</v>
      </c>
    </row>
    <row r="3965" spans="1:4">
      <c r="A3965" s="130" t="s">
        <v>10765</v>
      </c>
      <c r="B3965" s="126" t="s">
        <v>10766</v>
      </c>
      <c r="C3965" s="127" t="s">
        <v>2127</v>
      </c>
      <c r="D3965" s="128">
        <v>1478.38</v>
      </c>
    </row>
    <row r="3966" spans="1:4">
      <c r="A3966" s="130" t="s">
        <v>10767</v>
      </c>
      <c r="B3966" s="126" t="s">
        <v>10768</v>
      </c>
      <c r="C3966" s="127" t="s">
        <v>42</v>
      </c>
      <c r="D3966" s="128">
        <v>31.18</v>
      </c>
    </row>
    <row r="3967" spans="1:4">
      <c r="A3967" s="127" t="s">
        <v>10769</v>
      </c>
      <c r="B3967" s="126" t="s">
        <v>10770</v>
      </c>
      <c r="C3967" s="127" t="s">
        <v>2081</v>
      </c>
      <c r="D3967" s="128">
        <v>142.30000000000001</v>
      </c>
    </row>
    <row r="3968" spans="1:4">
      <c r="A3968" s="125" t="s">
        <v>10771</v>
      </c>
      <c r="B3968" s="126"/>
      <c r="C3968" s="127"/>
      <c r="D3968" s="128"/>
    </row>
    <row r="3969" spans="1:4">
      <c r="A3969" s="129" t="s">
        <v>10772</v>
      </c>
      <c r="B3969" s="126"/>
      <c r="C3969" s="127"/>
      <c r="D3969" s="128"/>
    </row>
    <row r="3970" spans="1:4">
      <c r="A3970" s="130" t="s">
        <v>10773</v>
      </c>
      <c r="B3970" s="126" t="s">
        <v>10774</v>
      </c>
      <c r="C3970" s="127" t="s">
        <v>2086</v>
      </c>
      <c r="D3970" s="128">
        <v>63.29</v>
      </c>
    </row>
    <row r="3971" spans="1:4">
      <c r="A3971" s="130" t="s">
        <v>10775</v>
      </c>
      <c r="B3971" s="126" t="s">
        <v>10776</v>
      </c>
      <c r="C3971" s="127" t="s">
        <v>2086</v>
      </c>
      <c r="D3971" s="128">
        <v>122.94</v>
      </c>
    </row>
    <row r="3972" spans="1:4">
      <c r="A3972" s="127" t="s">
        <v>10777</v>
      </c>
      <c r="B3972" s="126" t="s">
        <v>10778</v>
      </c>
      <c r="C3972" s="127" t="s">
        <v>2086</v>
      </c>
      <c r="D3972" s="128">
        <v>122.94</v>
      </c>
    </row>
    <row r="3973" spans="1:4">
      <c r="A3973" s="125" t="s">
        <v>10779</v>
      </c>
      <c r="B3973" s="126"/>
      <c r="C3973" s="127"/>
      <c r="D3973" s="128"/>
    </row>
    <row r="3974" spans="1:4">
      <c r="A3974" s="129" t="s">
        <v>10780</v>
      </c>
      <c r="B3974" s="126"/>
      <c r="C3974" s="127"/>
      <c r="D3974" s="128"/>
    </row>
    <row r="3975" spans="1:4">
      <c r="A3975" s="130" t="s">
        <v>10781</v>
      </c>
      <c r="B3975" s="126" t="s">
        <v>10782</v>
      </c>
      <c r="C3975" s="127" t="s">
        <v>2081</v>
      </c>
      <c r="D3975" s="128">
        <v>225.14</v>
      </c>
    </row>
    <row r="3976" spans="1:4">
      <c r="A3976" s="130" t="s">
        <v>10783</v>
      </c>
      <c r="B3976" s="126" t="s">
        <v>10784</v>
      </c>
      <c r="C3976" s="127" t="s">
        <v>2081</v>
      </c>
      <c r="D3976" s="128">
        <v>1471.17</v>
      </c>
    </row>
    <row r="3977" spans="1:4">
      <c r="A3977" s="127" t="s">
        <v>10785</v>
      </c>
      <c r="B3977" s="126" t="s">
        <v>10786</v>
      </c>
      <c r="C3977" s="127" t="s">
        <v>2081</v>
      </c>
      <c r="D3977" s="128">
        <v>367.93</v>
      </c>
    </row>
    <row r="3978" spans="1:4">
      <c r="A3978" s="125" t="s">
        <v>2128</v>
      </c>
      <c r="B3978" s="126"/>
      <c r="C3978" s="127"/>
      <c r="D3978" s="128"/>
    </row>
    <row r="3979" spans="1:4">
      <c r="A3979" s="125" t="s">
        <v>2091</v>
      </c>
      <c r="B3979" s="126"/>
      <c r="C3979" s="127"/>
      <c r="D3979" s="128"/>
    </row>
    <row r="3980" spans="1:4">
      <c r="A3980" s="125" t="s">
        <v>10787</v>
      </c>
      <c r="B3980" s="126"/>
      <c r="C3980" s="127"/>
      <c r="D3980" s="128"/>
    </row>
    <row r="3981" spans="1:4">
      <c r="A3981" s="129" t="s">
        <v>10788</v>
      </c>
      <c r="B3981" s="126"/>
      <c r="C3981" s="127"/>
      <c r="D3981" s="128"/>
    </row>
    <row r="3982" spans="1:4">
      <c r="A3982" s="130" t="s">
        <v>10789</v>
      </c>
      <c r="B3982" s="126" t="s">
        <v>10790</v>
      </c>
      <c r="C3982" s="127" t="s">
        <v>35</v>
      </c>
      <c r="D3982" s="128">
        <v>31.02</v>
      </c>
    </row>
    <row r="3983" spans="1:4">
      <c r="A3983" s="130" t="s">
        <v>10791</v>
      </c>
      <c r="B3983" s="126" t="s">
        <v>10792</v>
      </c>
      <c r="C3983" s="127" t="s">
        <v>35</v>
      </c>
      <c r="D3983" s="128">
        <v>69.8</v>
      </c>
    </row>
    <row r="3984" spans="1:4">
      <c r="A3984" s="130" t="s">
        <v>10793</v>
      </c>
      <c r="B3984" s="126" t="s">
        <v>10794</v>
      </c>
      <c r="C3984" s="127" t="s">
        <v>35</v>
      </c>
      <c r="D3984" s="128">
        <v>93.07</v>
      </c>
    </row>
    <row r="3985" spans="1:4">
      <c r="A3985" s="127" t="s">
        <v>10795</v>
      </c>
      <c r="B3985" s="126" t="s">
        <v>10796</v>
      </c>
      <c r="C3985" s="127" t="s">
        <v>35</v>
      </c>
      <c r="D3985" s="128">
        <v>124.09</v>
      </c>
    </row>
    <row r="3986" spans="1:4">
      <c r="A3986" s="129" t="s">
        <v>10797</v>
      </c>
      <c r="B3986" s="126"/>
      <c r="C3986" s="127"/>
      <c r="D3986" s="128"/>
    </row>
    <row r="3987" spans="1:4">
      <c r="A3987" s="130" t="s">
        <v>10798</v>
      </c>
      <c r="B3987" s="126" t="s">
        <v>10799</v>
      </c>
      <c r="C3987" s="127" t="s">
        <v>35</v>
      </c>
      <c r="D3987" s="128">
        <v>74.459999999999994</v>
      </c>
    </row>
    <row r="3988" spans="1:4">
      <c r="A3988" s="130" t="s">
        <v>10800</v>
      </c>
      <c r="B3988" s="126" t="s">
        <v>10801</v>
      </c>
      <c r="C3988" s="127" t="s">
        <v>35</v>
      </c>
      <c r="D3988" s="128">
        <v>77.849999999999994</v>
      </c>
    </row>
    <row r="3989" spans="1:4">
      <c r="A3989" s="130" t="s">
        <v>10802</v>
      </c>
      <c r="B3989" s="126" t="s">
        <v>10803</v>
      </c>
      <c r="C3989" s="127" t="s">
        <v>35</v>
      </c>
      <c r="D3989" s="128">
        <v>83.23</v>
      </c>
    </row>
    <row r="3990" spans="1:4">
      <c r="A3990" s="127" t="s">
        <v>10804</v>
      </c>
      <c r="B3990" s="126" t="s">
        <v>10805</v>
      </c>
      <c r="C3990" s="127" t="s">
        <v>35</v>
      </c>
      <c r="D3990" s="128">
        <v>32.39</v>
      </c>
    </row>
    <row r="3991" spans="1:4">
      <c r="A3991" s="129" t="s">
        <v>10806</v>
      </c>
      <c r="B3991" s="126"/>
      <c r="C3991" s="127"/>
      <c r="D3991" s="128"/>
    </row>
    <row r="3992" spans="1:4">
      <c r="A3992" s="130" t="s">
        <v>10807</v>
      </c>
      <c r="B3992" s="126" t="s">
        <v>10808</v>
      </c>
      <c r="C3992" s="127" t="s">
        <v>2081</v>
      </c>
      <c r="D3992" s="128">
        <v>5.62</v>
      </c>
    </row>
    <row r="3993" spans="1:4">
      <c r="A3993" s="127" t="s">
        <v>10809</v>
      </c>
      <c r="B3993" s="126" t="s">
        <v>10810</v>
      </c>
      <c r="C3993" s="127" t="s">
        <v>35</v>
      </c>
      <c r="D3993" s="128">
        <v>85.31</v>
      </c>
    </row>
    <row r="3994" spans="1:4">
      <c r="A3994" s="129" t="s">
        <v>10811</v>
      </c>
      <c r="B3994" s="126"/>
      <c r="C3994" s="127"/>
      <c r="D3994" s="128"/>
    </row>
    <row r="3995" spans="1:4">
      <c r="A3995" s="130" t="s">
        <v>10812</v>
      </c>
      <c r="B3995" s="126" t="s">
        <v>10813</v>
      </c>
      <c r="C3995" s="127" t="s">
        <v>42</v>
      </c>
      <c r="D3995" s="128">
        <v>7.76</v>
      </c>
    </row>
    <row r="3996" spans="1:4">
      <c r="A3996" s="127" t="s">
        <v>10814</v>
      </c>
      <c r="B3996" s="126" t="s">
        <v>10815</v>
      </c>
      <c r="C3996" s="127" t="s">
        <v>42</v>
      </c>
      <c r="D3996" s="128">
        <v>38.159999999999997</v>
      </c>
    </row>
    <row r="3997" spans="1:4">
      <c r="A3997" s="129" t="s">
        <v>10816</v>
      </c>
      <c r="B3997" s="126"/>
      <c r="C3997" s="127"/>
      <c r="D3997" s="128"/>
    </row>
    <row r="3998" spans="1:4">
      <c r="A3998" s="127" t="s">
        <v>10817</v>
      </c>
      <c r="B3998" s="126" t="s">
        <v>10818</v>
      </c>
      <c r="C3998" s="127" t="s">
        <v>35</v>
      </c>
      <c r="D3998" s="128">
        <v>82.73</v>
      </c>
    </row>
    <row r="3999" spans="1:4">
      <c r="A3999" s="129" t="s">
        <v>10819</v>
      </c>
      <c r="B3999" s="126"/>
      <c r="C3999" s="127"/>
      <c r="D3999" s="128"/>
    </row>
    <row r="4000" spans="1:4">
      <c r="A4000" s="130" t="s">
        <v>10820</v>
      </c>
      <c r="B4000" s="126" t="s">
        <v>10821</v>
      </c>
      <c r="C4000" s="127" t="s">
        <v>35</v>
      </c>
      <c r="D4000" s="128">
        <v>37.22</v>
      </c>
    </row>
    <row r="4001" spans="1:4">
      <c r="A4001" s="127" t="s">
        <v>10822</v>
      </c>
      <c r="B4001" s="126" t="s">
        <v>10823</v>
      </c>
      <c r="C4001" s="127" t="s">
        <v>35</v>
      </c>
      <c r="D4001" s="128">
        <v>43.44</v>
      </c>
    </row>
    <row r="4002" spans="1:4">
      <c r="A4002" s="129" t="s">
        <v>10824</v>
      </c>
      <c r="B4002" s="126"/>
      <c r="C4002" s="127"/>
      <c r="D4002" s="128"/>
    </row>
    <row r="4003" spans="1:4">
      <c r="A4003" s="130" t="s">
        <v>10825</v>
      </c>
      <c r="B4003" s="126" t="s">
        <v>10826</v>
      </c>
      <c r="C4003" s="127" t="s">
        <v>26</v>
      </c>
      <c r="D4003" s="128">
        <v>32.380000000000003</v>
      </c>
    </row>
    <row r="4004" spans="1:4">
      <c r="A4004" s="127" t="s">
        <v>10827</v>
      </c>
      <c r="B4004" s="126" t="s">
        <v>10828</v>
      </c>
      <c r="C4004" s="127" t="s">
        <v>26</v>
      </c>
      <c r="D4004" s="128">
        <v>66.59</v>
      </c>
    </row>
    <row r="4005" spans="1:4">
      <c r="A4005" s="129" t="s">
        <v>10829</v>
      </c>
      <c r="B4005" s="126"/>
      <c r="C4005" s="127"/>
      <c r="D4005" s="128"/>
    </row>
    <row r="4006" spans="1:4">
      <c r="A4006" s="130" t="s">
        <v>10830</v>
      </c>
      <c r="B4006" s="126" t="s">
        <v>10831</v>
      </c>
      <c r="C4006" s="127" t="s">
        <v>42</v>
      </c>
      <c r="D4006" s="128">
        <v>13.29</v>
      </c>
    </row>
    <row r="4007" spans="1:4">
      <c r="A4007" s="130" t="s">
        <v>10832</v>
      </c>
      <c r="B4007" s="126" t="s">
        <v>10833</v>
      </c>
      <c r="C4007" s="127" t="s">
        <v>42</v>
      </c>
      <c r="D4007" s="128">
        <v>5.01</v>
      </c>
    </row>
    <row r="4008" spans="1:4">
      <c r="A4008" s="130" t="s">
        <v>10834</v>
      </c>
      <c r="B4008" s="126" t="s">
        <v>10835</v>
      </c>
      <c r="C4008" s="127" t="s">
        <v>42</v>
      </c>
      <c r="D4008" s="128">
        <v>3.36</v>
      </c>
    </row>
    <row r="4009" spans="1:4">
      <c r="A4009" s="130" t="s">
        <v>10836</v>
      </c>
      <c r="B4009" s="126" t="s">
        <v>10837</v>
      </c>
      <c r="C4009" s="127" t="s">
        <v>42</v>
      </c>
      <c r="D4009" s="128">
        <v>11.92</v>
      </c>
    </row>
    <row r="4010" spans="1:4">
      <c r="A4010" s="127" t="s">
        <v>10838</v>
      </c>
      <c r="B4010" s="126" t="s">
        <v>10839</v>
      </c>
      <c r="C4010" s="127" t="s">
        <v>42</v>
      </c>
      <c r="D4010" s="128">
        <v>4.3</v>
      </c>
    </row>
    <row r="4011" spans="1:4">
      <c r="A4011" s="129" t="s">
        <v>10840</v>
      </c>
      <c r="B4011" s="126"/>
      <c r="C4011" s="127"/>
      <c r="D4011" s="128"/>
    </row>
    <row r="4012" spans="1:4">
      <c r="A4012" s="130" t="s">
        <v>10841</v>
      </c>
      <c r="B4012" s="126" t="s">
        <v>10842</v>
      </c>
      <c r="C4012" s="127" t="s">
        <v>35</v>
      </c>
      <c r="D4012" s="128">
        <v>158.51</v>
      </c>
    </row>
    <row r="4013" spans="1:4">
      <c r="A4013" s="130" t="s">
        <v>10843</v>
      </c>
      <c r="B4013" s="126" t="s">
        <v>10844</v>
      </c>
      <c r="C4013" s="127" t="s">
        <v>35</v>
      </c>
      <c r="D4013" s="128">
        <v>160.04</v>
      </c>
    </row>
    <row r="4014" spans="1:4">
      <c r="A4014" s="127" t="s">
        <v>10845</v>
      </c>
      <c r="B4014" s="126" t="s">
        <v>10846</v>
      </c>
      <c r="C4014" s="127" t="s">
        <v>35</v>
      </c>
      <c r="D4014" s="128">
        <v>124.61</v>
      </c>
    </row>
    <row r="4015" spans="1:4">
      <c r="A4015" s="125" t="s">
        <v>10847</v>
      </c>
      <c r="B4015" s="126"/>
      <c r="C4015" s="127"/>
      <c r="D4015" s="128"/>
    </row>
    <row r="4016" spans="1:4">
      <c r="A4016" s="129" t="s">
        <v>10848</v>
      </c>
      <c r="B4016" s="126"/>
      <c r="C4016" s="127"/>
      <c r="D4016" s="128"/>
    </row>
    <row r="4017" spans="1:4">
      <c r="A4017" s="127" t="s">
        <v>10849</v>
      </c>
      <c r="B4017" s="126" t="s">
        <v>10850</v>
      </c>
      <c r="C4017" s="127" t="s">
        <v>35</v>
      </c>
      <c r="D4017" s="128">
        <v>6.22</v>
      </c>
    </row>
    <row r="4018" spans="1:4">
      <c r="A4018" s="125" t="s">
        <v>2129</v>
      </c>
      <c r="B4018" s="126"/>
      <c r="C4018" s="127"/>
      <c r="D4018" s="128"/>
    </row>
    <row r="4019" spans="1:4">
      <c r="A4019" s="129" t="s">
        <v>10851</v>
      </c>
      <c r="B4019" s="126"/>
      <c r="C4019" s="127"/>
      <c r="D4019" s="128"/>
    </row>
    <row r="4020" spans="1:4">
      <c r="A4020" s="130" t="s">
        <v>10852</v>
      </c>
      <c r="B4020" s="126" t="s">
        <v>10853</v>
      </c>
      <c r="C4020" s="127" t="s">
        <v>35</v>
      </c>
      <c r="D4020" s="128">
        <v>2.4300000000000002</v>
      </c>
    </row>
    <row r="4021" spans="1:4">
      <c r="A4021" s="127" t="s">
        <v>10854</v>
      </c>
      <c r="B4021" s="126" t="s">
        <v>10855</v>
      </c>
      <c r="C4021" s="127" t="s">
        <v>35</v>
      </c>
      <c r="D4021" s="128">
        <v>17.5</v>
      </c>
    </row>
    <row r="4022" spans="1:4">
      <c r="A4022" s="129" t="s">
        <v>10856</v>
      </c>
      <c r="B4022" s="126"/>
      <c r="C4022" s="127"/>
      <c r="D4022" s="128"/>
    </row>
    <row r="4023" spans="1:4">
      <c r="A4023" s="127" t="s">
        <v>10857</v>
      </c>
      <c r="B4023" s="126" t="s">
        <v>10858</v>
      </c>
      <c r="C4023" s="127" t="s">
        <v>35</v>
      </c>
      <c r="D4023" s="128">
        <v>0.76</v>
      </c>
    </row>
    <row r="4024" spans="1:4">
      <c r="A4024" s="129" t="s">
        <v>10859</v>
      </c>
      <c r="B4024" s="126"/>
      <c r="C4024" s="127"/>
      <c r="D4024" s="128"/>
    </row>
    <row r="4025" spans="1:4">
      <c r="A4025" s="130" t="s">
        <v>10860</v>
      </c>
      <c r="B4025" s="126" t="s">
        <v>10861</v>
      </c>
      <c r="C4025" s="127" t="s">
        <v>35</v>
      </c>
      <c r="D4025" s="128">
        <v>4.1500000000000004</v>
      </c>
    </row>
    <row r="4026" spans="1:4">
      <c r="A4026" s="127" t="s">
        <v>10862</v>
      </c>
      <c r="B4026" s="126" t="s">
        <v>10863</v>
      </c>
      <c r="C4026" s="127" t="s">
        <v>35</v>
      </c>
      <c r="D4026" s="128">
        <v>5</v>
      </c>
    </row>
    <row r="4027" spans="1:4">
      <c r="A4027" s="129" t="s">
        <v>10864</v>
      </c>
      <c r="B4027" s="126"/>
      <c r="C4027" s="127"/>
      <c r="D4027" s="128"/>
    </row>
    <row r="4028" spans="1:4">
      <c r="A4028" s="130" t="s">
        <v>10865</v>
      </c>
      <c r="B4028" s="126" t="s">
        <v>10866</v>
      </c>
      <c r="C4028" s="127" t="s">
        <v>35</v>
      </c>
      <c r="D4028" s="128">
        <v>333.78</v>
      </c>
    </row>
    <row r="4029" spans="1:4">
      <c r="A4029" s="130" t="s">
        <v>10867</v>
      </c>
      <c r="B4029" s="126" t="s">
        <v>10868</v>
      </c>
      <c r="C4029" s="127" t="s">
        <v>35</v>
      </c>
      <c r="D4029" s="128">
        <v>149.76</v>
      </c>
    </row>
    <row r="4030" spans="1:4">
      <c r="A4030" s="130" t="s">
        <v>10869</v>
      </c>
      <c r="B4030" s="126" t="s">
        <v>10870</v>
      </c>
      <c r="C4030" s="127" t="s">
        <v>35</v>
      </c>
      <c r="D4030" s="128">
        <v>138.19</v>
      </c>
    </row>
    <row r="4031" spans="1:4">
      <c r="A4031" s="127" t="s">
        <v>10871</v>
      </c>
      <c r="B4031" s="126" t="s">
        <v>10872</v>
      </c>
      <c r="C4031" s="127" t="s">
        <v>35</v>
      </c>
      <c r="D4031" s="128">
        <v>396.01</v>
      </c>
    </row>
    <row r="4032" spans="1:4">
      <c r="A4032" s="129" t="s">
        <v>2130</v>
      </c>
      <c r="B4032" s="126"/>
      <c r="C4032" s="127"/>
      <c r="D4032" s="128"/>
    </row>
    <row r="4033" spans="1:4">
      <c r="A4033" s="130" t="s">
        <v>10873</v>
      </c>
      <c r="B4033" s="126" t="s">
        <v>10874</v>
      </c>
      <c r="C4033" s="127" t="s">
        <v>35</v>
      </c>
      <c r="D4033" s="128">
        <v>1135.99</v>
      </c>
    </row>
    <row r="4034" spans="1:4">
      <c r="A4034" s="130" t="s">
        <v>10875</v>
      </c>
      <c r="B4034" s="126" t="s">
        <v>10876</v>
      </c>
      <c r="C4034" s="127" t="s">
        <v>35</v>
      </c>
      <c r="D4034" s="128">
        <v>949.13</v>
      </c>
    </row>
    <row r="4035" spans="1:4">
      <c r="A4035" s="127" t="s">
        <v>10877</v>
      </c>
      <c r="B4035" s="126" t="s">
        <v>10878</v>
      </c>
      <c r="C4035" s="127" t="s">
        <v>35</v>
      </c>
      <c r="D4035" s="128">
        <v>411.06</v>
      </c>
    </row>
    <row r="4036" spans="1:4">
      <c r="A4036" s="125" t="s">
        <v>10879</v>
      </c>
      <c r="B4036" s="126"/>
      <c r="C4036" s="127"/>
      <c r="D4036" s="128"/>
    </row>
    <row r="4037" spans="1:4">
      <c r="A4037" s="129" t="s">
        <v>10880</v>
      </c>
      <c r="B4037" s="126"/>
      <c r="C4037" s="127"/>
      <c r="D4037" s="128"/>
    </row>
    <row r="4038" spans="1:4">
      <c r="A4038" s="130" t="s">
        <v>10881</v>
      </c>
      <c r="B4038" s="126" t="s">
        <v>10882</v>
      </c>
      <c r="C4038" s="127" t="s">
        <v>35</v>
      </c>
      <c r="D4038" s="128">
        <v>69.8</v>
      </c>
    </row>
    <row r="4039" spans="1:4">
      <c r="A4039" s="130" t="s">
        <v>10883</v>
      </c>
      <c r="B4039" s="126" t="s">
        <v>10884</v>
      </c>
      <c r="C4039" s="127" t="s">
        <v>35</v>
      </c>
      <c r="D4039" s="128">
        <v>43.44</v>
      </c>
    </row>
    <row r="4040" spans="1:4">
      <c r="A4040" s="130" t="s">
        <v>10885</v>
      </c>
      <c r="B4040" s="126" t="s">
        <v>10886</v>
      </c>
      <c r="C4040" s="127" t="s">
        <v>35</v>
      </c>
      <c r="D4040" s="128">
        <v>38.78</v>
      </c>
    </row>
    <row r="4041" spans="1:4">
      <c r="A4041" s="130" t="s">
        <v>10887</v>
      </c>
      <c r="B4041" s="126" t="s">
        <v>10888</v>
      </c>
      <c r="C4041" s="127" t="s">
        <v>35</v>
      </c>
      <c r="D4041" s="128">
        <v>40.090000000000003</v>
      </c>
    </row>
    <row r="4042" spans="1:4">
      <c r="A4042" s="130" t="s">
        <v>10889</v>
      </c>
      <c r="B4042" s="126" t="s">
        <v>10890</v>
      </c>
      <c r="C4042" s="127" t="s">
        <v>35</v>
      </c>
      <c r="D4042" s="128">
        <v>32.58</v>
      </c>
    </row>
    <row r="4043" spans="1:4">
      <c r="A4043" s="127" t="s">
        <v>10891</v>
      </c>
      <c r="B4043" s="126" t="s">
        <v>10892</v>
      </c>
      <c r="C4043" s="127" t="s">
        <v>35</v>
      </c>
      <c r="D4043" s="128">
        <v>96</v>
      </c>
    </row>
    <row r="4044" spans="1:4">
      <c r="A4044" s="129" t="s">
        <v>10893</v>
      </c>
      <c r="B4044" s="126"/>
      <c r="C4044" s="127"/>
      <c r="D4044" s="128"/>
    </row>
    <row r="4045" spans="1:4">
      <c r="A4045" s="130" t="s">
        <v>10894</v>
      </c>
      <c r="B4045" s="126" t="s">
        <v>10895</v>
      </c>
      <c r="C4045" s="127" t="s">
        <v>35</v>
      </c>
      <c r="D4045" s="128">
        <v>1.0900000000000001</v>
      </c>
    </row>
    <row r="4046" spans="1:4">
      <c r="A4046" s="130" t="s">
        <v>10896</v>
      </c>
      <c r="B4046" s="126" t="s">
        <v>10897</v>
      </c>
      <c r="C4046" s="127" t="s">
        <v>35</v>
      </c>
      <c r="D4046" s="128">
        <v>3.09</v>
      </c>
    </row>
    <row r="4047" spans="1:4">
      <c r="A4047" s="127" t="s">
        <v>10898</v>
      </c>
      <c r="B4047" s="126" t="s">
        <v>10899</v>
      </c>
      <c r="C4047" s="127" t="s">
        <v>35</v>
      </c>
      <c r="D4047" s="128">
        <v>3.71</v>
      </c>
    </row>
    <row r="4048" spans="1:4">
      <c r="A4048" s="129" t="s">
        <v>10900</v>
      </c>
      <c r="B4048" s="126"/>
      <c r="C4048" s="127"/>
      <c r="D4048" s="128"/>
    </row>
    <row r="4049" spans="1:4">
      <c r="A4049" s="127" t="s">
        <v>10901</v>
      </c>
      <c r="B4049" s="126" t="s">
        <v>10902</v>
      </c>
      <c r="C4049" s="127" t="s">
        <v>26</v>
      </c>
      <c r="D4049" s="128">
        <v>11.74</v>
      </c>
    </row>
    <row r="4050" spans="1:4">
      <c r="A4050" s="125" t="s">
        <v>10903</v>
      </c>
      <c r="B4050" s="126"/>
      <c r="C4050" s="127"/>
      <c r="D4050" s="128"/>
    </row>
    <row r="4051" spans="1:4">
      <c r="A4051" s="129" t="s">
        <v>10904</v>
      </c>
      <c r="B4051" s="126"/>
      <c r="C4051" s="127"/>
      <c r="D4051" s="128"/>
    </row>
    <row r="4052" spans="1:4">
      <c r="A4052" s="127" t="s">
        <v>10905</v>
      </c>
      <c r="B4052" s="126" t="s">
        <v>10906</v>
      </c>
      <c r="C4052" s="127" t="s">
        <v>35</v>
      </c>
      <c r="D4052" s="128">
        <v>0.55000000000000004</v>
      </c>
    </row>
    <row r="4053" spans="1:4">
      <c r="A4053" s="125" t="s">
        <v>2131</v>
      </c>
      <c r="B4053" s="126"/>
      <c r="C4053" s="127"/>
      <c r="D4053" s="128"/>
    </row>
    <row r="4054" spans="1:4">
      <c r="A4054" s="125" t="s">
        <v>2091</v>
      </c>
      <c r="B4054" s="126"/>
      <c r="C4054" s="127"/>
      <c r="D4054" s="128"/>
    </row>
    <row r="4055" spans="1:4">
      <c r="A4055" s="125" t="s">
        <v>10907</v>
      </c>
      <c r="B4055" s="126"/>
      <c r="C4055" s="127"/>
      <c r="D4055" s="128"/>
    </row>
    <row r="4056" spans="1:4">
      <c r="A4056" s="129" t="s">
        <v>10908</v>
      </c>
      <c r="B4056" s="126"/>
      <c r="C4056" s="127"/>
      <c r="D4056" s="128"/>
    </row>
    <row r="4057" spans="1:4">
      <c r="A4057" s="130" t="s">
        <v>10909</v>
      </c>
      <c r="B4057" s="126" t="s">
        <v>10910</v>
      </c>
      <c r="C4057" s="127" t="s">
        <v>26</v>
      </c>
      <c r="D4057" s="128">
        <v>62</v>
      </c>
    </row>
    <row r="4058" spans="1:4">
      <c r="A4058" s="130" t="s">
        <v>10911</v>
      </c>
      <c r="B4058" s="126" t="s">
        <v>10912</v>
      </c>
      <c r="C4058" s="127" t="s">
        <v>26</v>
      </c>
      <c r="D4058" s="128">
        <v>32</v>
      </c>
    </row>
    <row r="4059" spans="1:4">
      <c r="A4059" s="130" t="s">
        <v>10913</v>
      </c>
      <c r="B4059" s="126" t="s">
        <v>10914</v>
      </c>
      <c r="C4059" s="127" t="s">
        <v>26</v>
      </c>
      <c r="D4059" s="128">
        <v>96</v>
      </c>
    </row>
    <row r="4060" spans="1:4">
      <c r="A4060" s="130" t="s">
        <v>10915</v>
      </c>
      <c r="B4060" s="126" t="s">
        <v>10916</v>
      </c>
      <c r="C4060" s="127" t="s">
        <v>26</v>
      </c>
      <c r="D4060" s="128">
        <v>160</v>
      </c>
    </row>
    <row r="4061" spans="1:4">
      <c r="A4061" s="130" t="s">
        <v>10917</v>
      </c>
      <c r="B4061" s="126" t="s">
        <v>10918</v>
      </c>
      <c r="C4061" s="127" t="s">
        <v>26</v>
      </c>
      <c r="D4061" s="128">
        <v>96</v>
      </c>
    </row>
    <row r="4062" spans="1:4">
      <c r="A4062" s="130" t="s">
        <v>10919</v>
      </c>
      <c r="B4062" s="126" t="s">
        <v>10920</v>
      </c>
      <c r="C4062" s="127" t="s">
        <v>26</v>
      </c>
      <c r="D4062" s="128">
        <v>96</v>
      </c>
    </row>
    <row r="4063" spans="1:4">
      <c r="A4063" s="130" t="s">
        <v>10921</v>
      </c>
      <c r="B4063" s="126" t="s">
        <v>10922</v>
      </c>
      <c r="C4063" s="127" t="s">
        <v>26</v>
      </c>
      <c r="D4063" s="128">
        <v>19.2</v>
      </c>
    </row>
    <row r="4064" spans="1:4">
      <c r="A4064" s="130" t="s">
        <v>10923</v>
      </c>
      <c r="B4064" s="126" t="s">
        <v>10924</v>
      </c>
      <c r="C4064" s="127" t="s">
        <v>26</v>
      </c>
      <c r="D4064" s="128">
        <v>44.8</v>
      </c>
    </row>
    <row r="4065" spans="1:4">
      <c r="A4065" s="130" t="s">
        <v>10925</v>
      </c>
      <c r="B4065" s="126" t="s">
        <v>10926</v>
      </c>
      <c r="C4065" s="127" t="s">
        <v>26</v>
      </c>
      <c r="D4065" s="128">
        <v>15</v>
      </c>
    </row>
    <row r="4066" spans="1:4">
      <c r="A4066" s="130" t="s">
        <v>10927</v>
      </c>
      <c r="B4066" s="126" t="s">
        <v>10928</v>
      </c>
      <c r="C4066" s="127" t="s">
        <v>26</v>
      </c>
      <c r="D4066" s="128">
        <v>15</v>
      </c>
    </row>
    <row r="4067" spans="1:4">
      <c r="A4067" s="130" t="s">
        <v>10929</v>
      </c>
      <c r="B4067" s="126" t="s">
        <v>10930</v>
      </c>
      <c r="C4067" s="127" t="s">
        <v>26</v>
      </c>
      <c r="D4067" s="128">
        <v>50</v>
      </c>
    </row>
    <row r="4068" spans="1:4">
      <c r="A4068" s="127" t="s">
        <v>10931</v>
      </c>
      <c r="B4068" s="126" t="s">
        <v>10932</v>
      </c>
      <c r="C4068" s="127" t="s">
        <v>26</v>
      </c>
      <c r="D4068" s="128">
        <v>50</v>
      </c>
    </row>
    <row r="4069" spans="1:4">
      <c r="A4069" s="129" t="s">
        <v>10933</v>
      </c>
      <c r="B4069" s="126"/>
      <c r="C4069" s="127"/>
      <c r="D4069" s="128"/>
    </row>
    <row r="4070" spans="1:4">
      <c r="A4070" s="130" t="s">
        <v>10934</v>
      </c>
      <c r="B4070" s="126" t="s">
        <v>10935</v>
      </c>
      <c r="C4070" s="127" t="s">
        <v>2081</v>
      </c>
      <c r="D4070" s="128">
        <v>0.42</v>
      </c>
    </row>
    <row r="4071" spans="1:4">
      <c r="A4071" s="130" t="s">
        <v>10936</v>
      </c>
      <c r="B4071" s="126" t="s">
        <v>10937</v>
      </c>
      <c r="C4071" s="127" t="s">
        <v>26</v>
      </c>
      <c r="D4071" s="128">
        <v>1.68</v>
      </c>
    </row>
    <row r="4072" spans="1:4">
      <c r="A4072" s="130" t="s">
        <v>10938</v>
      </c>
      <c r="B4072" s="126" t="s">
        <v>10939</v>
      </c>
      <c r="C4072" s="127" t="s">
        <v>26</v>
      </c>
      <c r="D4072" s="128">
        <v>3.36</v>
      </c>
    </row>
    <row r="4073" spans="1:4">
      <c r="A4073" s="130" t="s">
        <v>10940</v>
      </c>
      <c r="B4073" s="126" t="s">
        <v>10941</v>
      </c>
      <c r="C4073" s="127" t="s">
        <v>26</v>
      </c>
      <c r="D4073" s="128">
        <v>5.04</v>
      </c>
    </row>
    <row r="4074" spans="1:4">
      <c r="A4074" s="130" t="s">
        <v>10942</v>
      </c>
      <c r="B4074" s="126" t="s">
        <v>10943</v>
      </c>
      <c r="C4074" s="127" t="s">
        <v>26</v>
      </c>
      <c r="D4074" s="128">
        <v>6.72</v>
      </c>
    </row>
    <row r="4075" spans="1:4">
      <c r="A4075" s="130" t="s">
        <v>10944</v>
      </c>
      <c r="B4075" s="126" t="s">
        <v>10945</v>
      </c>
      <c r="C4075" s="127" t="s">
        <v>26</v>
      </c>
      <c r="D4075" s="128">
        <v>10.5</v>
      </c>
    </row>
    <row r="4076" spans="1:4">
      <c r="A4076" s="130" t="s">
        <v>10946</v>
      </c>
      <c r="B4076" s="126" t="s">
        <v>10947</v>
      </c>
      <c r="C4076" s="127" t="s">
        <v>26</v>
      </c>
      <c r="D4076" s="128">
        <v>19.47</v>
      </c>
    </row>
    <row r="4077" spans="1:4">
      <c r="A4077" s="130" t="s">
        <v>10948</v>
      </c>
      <c r="B4077" s="126" t="s">
        <v>10949</v>
      </c>
      <c r="C4077" s="127" t="s">
        <v>26</v>
      </c>
      <c r="D4077" s="128">
        <v>22.62</v>
      </c>
    </row>
    <row r="4078" spans="1:4">
      <c r="A4078" s="130" t="s">
        <v>10950</v>
      </c>
      <c r="B4078" s="126" t="s">
        <v>10951</v>
      </c>
      <c r="C4078" s="127" t="s">
        <v>26</v>
      </c>
      <c r="D4078" s="128">
        <v>23.57</v>
      </c>
    </row>
    <row r="4079" spans="1:4">
      <c r="A4079" s="130" t="s">
        <v>10952</v>
      </c>
      <c r="B4079" s="126" t="s">
        <v>10953</v>
      </c>
      <c r="C4079" s="127" t="s">
        <v>26</v>
      </c>
      <c r="D4079" s="128">
        <v>17.88</v>
      </c>
    </row>
    <row r="4080" spans="1:4">
      <c r="A4080" s="130" t="s">
        <v>10954</v>
      </c>
      <c r="B4080" s="126" t="s">
        <v>10955</v>
      </c>
      <c r="C4080" s="127" t="s">
        <v>26</v>
      </c>
      <c r="D4080" s="128">
        <v>16.84</v>
      </c>
    </row>
    <row r="4081" spans="1:4">
      <c r="A4081" s="130" t="s">
        <v>10956</v>
      </c>
      <c r="B4081" s="126" t="s">
        <v>10957</v>
      </c>
      <c r="C4081" s="127" t="s">
        <v>26</v>
      </c>
      <c r="D4081" s="128">
        <v>54.14</v>
      </c>
    </row>
    <row r="4082" spans="1:4">
      <c r="A4082" s="130" t="s">
        <v>10958</v>
      </c>
      <c r="B4082" s="126" t="s">
        <v>10959</v>
      </c>
      <c r="C4082" s="127" t="s">
        <v>26</v>
      </c>
      <c r="D4082" s="128">
        <v>50.7</v>
      </c>
    </row>
    <row r="4083" spans="1:4">
      <c r="A4083" s="127" t="s">
        <v>10960</v>
      </c>
      <c r="B4083" s="126" t="s">
        <v>10961</v>
      </c>
      <c r="C4083" s="127" t="s">
        <v>26</v>
      </c>
      <c r="D4083" s="128">
        <v>47.28</v>
      </c>
    </row>
    <row r="4084" spans="1:4">
      <c r="A4084" s="129" t="s">
        <v>10962</v>
      </c>
      <c r="B4084" s="126"/>
      <c r="C4084" s="127"/>
      <c r="D4084" s="128"/>
    </row>
    <row r="4085" spans="1:4">
      <c r="A4085" s="130" t="s">
        <v>10963</v>
      </c>
      <c r="B4085" s="126" t="s">
        <v>10964</v>
      </c>
      <c r="C4085" s="127" t="s">
        <v>26</v>
      </c>
      <c r="D4085" s="128">
        <v>75.95</v>
      </c>
    </row>
    <row r="4086" spans="1:4">
      <c r="A4086" s="130" t="s">
        <v>10965</v>
      </c>
      <c r="B4086" s="126" t="s">
        <v>10966</v>
      </c>
      <c r="C4086" s="127" t="s">
        <v>26</v>
      </c>
      <c r="D4086" s="128">
        <v>109.32</v>
      </c>
    </row>
    <row r="4087" spans="1:4">
      <c r="A4087" s="130" t="s">
        <v>10967</v>
      </c>
      <c r="B4087" s="126" t="s">
        <v>10968</v>
      </c>
      <c r="C4087" s="127" t="s">
        <v>26</v>
      </c>
      <c r="D4087" s="128">
        <v>13.96</v>
      </c>
    </row>
    <row r="4088" spans="1:4">
      <c r="A4088" s="130" t="s">
        <v>10969</v>
      </c>
      <c r="B4088" s="126" t="s">
        <v>10970</v>
      </c>
      <c r="C4088" s="127" t="s">
        <v>26</v>
      </c>
      <c r="D4088" s="128">
        <v>151.19</v>
      </c>
    </row>
    <row r="4089" spans="1:4">
      <c r="A4089" s="127" t="s">
        <v>10971</v>
      </c>
      <c r="B4089" s="126" t="s">
        <v>10972</v>
      </c>
      <c r="C4089" s="127" t="s">
        <v>26</v>
      </c>
      <c r="D4089" s="128">
        <v>5.57</v>
      </c>
    </row>
    <row r="4090" spans="1:4">
      <c r="A4090" s="125" t="s">
        <v>10973</v>
      </c>
      <c r="B4090" s="126"/>
      <c r="C4090" s="127"/>
      <c r="D4090" s="128"/>
    </row>
    <row r="4091" spans="1:4">
      <c r="A4091" s="129" t="s">
        <v>10974</v>
      </c>
      <c r="B4091" s="126"/>
      <c r="C4091" s="127"/>
      <c r="D4091" s="128"/>
    </row>
    <row r="4092" spans="1:4">
      <c r="A4092" s="130" t="s">
        <v>10975</v>
      </c>
      <c r="B4092" s="126" t="s">
        <v>10976</v>
      </c>
      <c r="C4092" s="127" t="s">
        <v>2081</v>
      </c>
      <c r="D4092" s="128">
        <v>0.77</v>
      </c>
    </row>
    <row r="4093" spans="1:4">
      <c r="A4093" s="130" t="s">
        <v>10977</v>
      </c>
      <c r="B4093" s="126" t="s">
        <v>10978</v>
      </c>
      <c r="C4093" s="127" t="s">
        <v>2081</v>
      </c>
      <c r="D4093" s="128">
        <v>1.21</v>
      </c>
    </row>
    <row r="4094" spans="1:4">
      <c r="A4094" s="130" t="s">
        <v>10979</v>
      </c>
      <c r="B4094" s="126" t="s">
        <v>10980</v>
      </c>
      <c r="C4094" s="127" t="s">
        <v>2081</v>
      </c>
      <c r="D4094" s="128">
        <v>2.48</v>
      </c>
    </row>
    <row r="4095" spans="1:4">
      <c r="A4095" s="130" t="s">
        <v>10981</v>
      </c>
      <c r="B4095" s="126" t="s">
        <v>10982</v>
      </c>
      <c r="C4095" s="127" t="s">
        <v>2081</v>
      </c>
      <c r="D4095" s="128">
        <v>171.85</v>
      </c>
    </row>
    <row r="4096" spans="1:4">
      <c r="A4096" s="130" t="s">
        <v>10983</v>
      </c>
      <c r="B4096" s="126" t="s">
        <v>10984</v>
      </c>
      <c r="C4096" s="127" t="s">
        <v>2081</v>
      </c>
      <c r="D4096" s="128">
        <v>202.33</v>
      </c>
    </row>
    <row r="4097" spans="1:4">
      <c r="A4097" s="130" t="s">
        <v>10985</v>
      </c>
      <c r="B4097" s="126" t="s">
        <v>10986</v>
      </c>
      <c r="C4097" s="127" t="s">
        <v>2081</v>
      </c>
      <c r="D4097" s="128">
        <v>228.45</v>
      </c>
    </row>
    <row r="4098" spans="1:4">
      <c r="A4098" s="130" t="s">
        <v>10987</v>
      </c>
      <c r="B4098" s="126" t="s">
        <v>10988</v>
      </c>
      <c r="C4098" s="127" t="s">
        <v>2081</v>
      </c>
      <c r="D4098" s="128">
        <v>254.57</v>
      </c>
    </row>
    <row r="4099" spans="1:4">
      <c r="A4099" s="130" t="s">
        <v>10989</v>
      </c>
      <c r="B4099" s="126" t="s">
        <v>10990</v>
      </c>
      <c r="C4099" s="127" t="s">
        <v>2081</v>
      </c>
      <c r="D4099" s="128">
        <v>280.7</v>
      </c>
    </row>
    <row r="4100" spans="1:4">
      <c r="A4100" s="130" t="s">
        <v>10991</v>
      </c>
      <c r="B4100" s="126" t="s">
        <v>10992</v>
      </c>
      <c r="C4100" s="127" t="s">
        <v>2081</v>
      </c>
      <c r="D4100" s="128">
        <v>306.83999999999997</v>
      </c>
    </row>
    <row r="4101" spans="1:4">
      <c r="A4101" s="130" t="s">
        <v>10993</v>
      </c>
      <c r="B4101" s="126" t="s">
        <v>10994</v>
      </c>
      <c r="C4101" s="127" t="s">
        <v>2081</v>
      </c>
      <c r="D4101" s="128">
        <v>332.95</v>
      </c>
    </row>
    <row r="4102" spans="1:4">
      <c r="A4102" s="130" t="s">
        <v>10995</v>
      </c>
      <c r="B4102" s="126" t="s">
        <v>10996</v>
      </c>
      <c r="C4102" s="127" t="s">
        <v>2081</v>
      </c>
      <c r="D4102" s="128">
        <v>359.08</v>
      </c>
    </row>
    <row r="4103" spans="1:4">
      <c r="A4103" s="130" t="s">
        <v>10997</v>
      </c>
      <c r="B4103" s="126" t="s">
        <v>10998</v>
      </c>
      <c r="C4103" s="127" t="s">
        <v>2081</v>
      </c>
      <c r="D4103" s="128">
        <v>385.21</v>
      </c>
    </row>
    <row r="4104" spans="1:4">
      <c r="A4104" s="130" t="s">
        <v>10999</v>
      </c>
      <c r="B4104" s="126" t="s">
        <v>11000</v>
      </c>
      <c r="C4104" s="127" t="s">
        <v>2081</v>
      </c>
      <c r="D4104" s="128">
        <v>411.33</v>
      </c>
    </row>
    <row r="4105" spans="1:4">
      <c r="A4105" s="127" t="s">
        <v>11001</v>
      </c>
      <c r="B4105" s="126" t="s">
        <v>11002</v>
      </c>
      <c r="C4105" s="127" t="s">
        <v>2081</v>
      </c>
      <c r="D4105" s="128">
        <v>437.45</v>
      </c>
    </row>
    <row r="4106" spans="1:4">
      <c r="A4106" s="129" t="s">
        <v>11003</v>
      </c>
      <c r="B4106" s="126"/>
      <c r="C4106" s="127"/>
      <c r="D4106" s="128"/>
    </row>
    <row r="4107" spans="1:4">
      <c r="A4107" s="130" t="s">
        <v>11004</v>
      </c>
      <c r="B4107" s="126" t="s">
        <v>11005</v>
      </c>
      <c r="C4107" s="127" t="s">
        <v>2081</v>
      </c>
      <c r="D4107" s="128">
        <v>20</v>
      </c>
    </row>
    <row r="4108" spans="1:4">
      <c r="A4108" s="127" t="s">
        <v>11006</v>
      </c>
      <c r="B4108" s="126" t="s">
        <v>11007</v>
      </c>
      <c r="C4108" s="127" t="s">
        <v>2081</v>
      </c>
      <c r="D4108" s="128">
        <v>18</v>
      </c>
    </row>
    <row r="4109" spans="1:4">
      <c r="A4109" s="129" t="s">
        <v>11008</v>
      </c>
      <c r="B4109" s="126"/>
      <c r="C4109" s="127"/>
      <c r="D4109" s="128"/>
    </row>
    <row r="4110" spans="1:4">
      <c r="A4110" s="130" t="s">
        <v>11009</v>
      </c>
      <c r="B4110" s="126" t="s">
        <v>11010</v>
      </c>
      <c r="C4110" s="127" t="s">
        <v>2081</v>
      </c>
      <c r="D4110" s="128">
        <v>135</v>
      </c>
    </row>
    <row r="4111" spans="1:4">
      <c r="A4111" s="130" t="s">
        <v>11011</v>
      </c>
      <c r="B4111" s="126" t="s">
        <v>11012</v>
      </c>
      <c r="C4111" s="127" t="s">
        <v>2081</v>
      </c>
      <c r="D4111" s="128">
        <v>180</v>
      </c>
    </row>
    <row r="4112" spans="1:4">
      <c r="A4112" s="127" t="s">
        <v>11013</v>
      </c>
      <c r="B4112" s="126" t="s">
        <v>11014</v>
      </c>
      <c r="C4112" s="127" t="s">
        <v>2081</v>
      </c>
      <c r="D4112" s="128">
        <v>220</v>
      </c>
    </row>
    <row r="4113" spans="1:4">
      <c r="A4113" s="129" t="s">
        <v>11015</v>
      </c>
      <c r="B4113" s="126"/>
      <c r="C4113" s="127"/>
      <c r="D4113" s="128"/>
    </row>
    <row r="4114" spans="1:4">
      <c r="A4114" s="130" t="s">
        <v>11016</v>
      </c>
      <c r="B4114" s="126" t="s">
        <v>11017</v>
      </c>
      <c r="C4114" s="127" t="s">
        <v>2081</v>
      </c>
      <c r="D4114" s="128">
        <v>70</v>
      </c>
    </row>
    <row r="4115" spans="1:4">
      <c r="A4115" s="130" t="s">
        <v>11018</v>
      </c>
      <c r="B4115" s="126" t="s">
        <v>11019</v>
      </c>
      <c r="C4115" s="127" t="s">
        <v>2081</v>
      </c>
      <c r="D4115" s="128">
        <v>80</v>
      </c>
    </row>
    <row r="4116" spans="1:4">
      <c r="A4116" s="127" t="s">
        <v>11020</v>
      </c>
      <c r="B4116" s="126" t="s">
        <v>11021</v>
      </c>
      <c r="C4116" s="127" t="s">
        <v>2081</v>
      </c>
      <c r="D4116" s="128">
        <v>150</v>
      </c>
    </row>
    <row r="4117" spans="1:4">
      <c r="A4117" s="125" t="s">
        <v>11022</v>
      </c>
      <c r="B4117" s="126"/>
      <c r="C4117" s="127"/>
      <c r="D4117" s="128"/>
    </row>
    <row r="4118" spans="1:4">
      <c r="A4118" s="129" t="s">
        <v>11023</v>
      </c>
      <c r="B4118" s="126"/>
      <c r="C4118" s="127"/>
      <c r="D4118" s="128"/>
    </row>
    <row r="4119" spans="1:4">
      <c r="A4119" s="130" t="s">
        <v>11024</v>
      </c>
      <c r="B4119" s="126" t="s">
        <v>11025</v>
      </c>
      <c r="C4119" s="127" t="s">
        <v>42</v>
      </c>
      <c r="D4119" s="128">
        <v>89.21</v>
      </c>
    </row>
    <row r="4120" spans="1:4">
      <c r="A4120" s="130" t="s">
        <v>11026</v>
      </c>
      <c r="B4120" s="126" t="s">
        <v>11027</v>
      </c>
      <c r="C4120" s="127" t="s">
        <v>42</v>
      </c>
      <c r="D4120" s="128">
        <v>84.96</v>
      </c>
    </row>
    <row r="4121" spans="1:4">
      <c r="A4121" s="130" t="s">
        <v>11028</v>
      </c>
      <c r="B4121" s="126" t="s">
        <v>11029</v>
      </c>
      <c r="C4121" s="127" t="s">
        <v>2081</v>
      </c>
      <c r="D4121" s="128">
        <v>119.69</v>
      </c>
    </row>
    <row r="4122" spans="1:4">
      <c r="A4122" s="130" t="s">
        <v>11030</v>
      </c>
      <c r="B4122" s="126" t="s">
        <v>11031</v>
      </c>
      <c r="C4122" s="127" t="s">
        <v>26</v>
      </c>
      <c r="D4122" s="128">
        <v>226.75</v>
      </c>
    </row>
    <row r="4123" spans="1:4">
      <c r="A4123" s="130" t="s">
        <v>11032</v>
      </c>
      <c r="B4123" s="126" t="s">
        <v>11033</v>
      </c>
      <c r="C4123" s="127" t="s">
        <v>42</v>
      </c>
      <c r="D4123" s="128">
        <v>144.36000000000001</v>
      </c>
    </row>
    <row r="4124" spans="1:4">
      <c r="A4124" s="130" t="s">
        <v>11034</v>
      </c>
      <c r="B4124" s="126" t="s">
        <v>11035</v>
      </c>
      <c r="C4124" s="127" t="s">
        <v>2081</v>
      </c>
      <c r="D4124" s="128">
        <v>37.04</v>
      </c>
    </row>
    <row r="4125" spans="1:4">
      <c r="A4125" s="130" t="s">
        <v>11036</v>
      </c>
      <c r="B4125" s="126" t="s">
        <v>11037</v>
      </c>
      <c r="C4125" s="127" t="s">
        <v>42</v>
      </c>
      <c r="D4125" s="128">
        <v>6.65</v>
      </c>
    </row>
    <row r="4126" spans="1:4">
      <c r="A4126" s="130" t="s">
        <v>11038</v>
      </c>
      <c r="B4126" s="126" t="s">
        <v>11039</v>
      </c>
      <c r="C4126" s="127" t="s">
        <v>42</v>
      </c>
      <c r="D4126" s="128">
        <v>6.63</v>
      </c>
    </row>
    <row r="4127" spans="1:4">
      <c r="A4127" s="130" t="s">
        <v>11040</v>
      </c>
      <c r="B4127" s="126" t="s">
        <v>11041</v>
      </c>
      <c r="C4127" s="127" t="s">
        <v>2081</v>
      </c>
      <c r="D4127" s="128">
        <v>62.45</v>
      </c>
    </row>
    <row r="4128" spans="1:4">
      <c r="A4128" s="130" t="s">
        <v>11042</v>
      </c>
      <c r="B4128" s="126" t="s">
        <v>11043</v>
      </c>
      <c r="C4128" s="127" t="s">
        <v>2081</v>
      </c>
      <c r="D4128" s="128">
        <v>78.37</v>
      </c>
    </row>
    <row r="4129" spans="1:4">
      <c r="A4129" s="130" t="s">
        <v>11044</v>
      </c>
      <c r="B4129" s="126" t="s">
        <v>11045</v>
      </c>
      <c r="C4129" s="127" t="s">
        <v>2081</v>
      </c>
      <c r="D4129" s="128">
        <v>101.86</v>
      </c>
    </row>
    <row r="4130" spans="1:4">
      <c r="A4130" s="130" t="s">
        <v>11046</v>
      </c>
      <c r="B4130" s="126" t="s">
        <v>11047</v>
      </c>
      <c r="C4130" s="127" t="s">
        <v>2081</v>
      </c>
      <c r="D4130" s="128">
        <v>501.49</v>
      </c>
    </row>
    <row r="4131" spans="1:4">
      <c r="A4131" s="130" t="s">
        <v>11048</v>
      </c>
      <c r="B4131" s="126" t="s">
        <v>11049</v>
      </c>
      <c r="C4131" s="127" t="s">
        <v>2081</v>
      </c>
      <c r="D4131" s="128">
        <v>964.13</v>
      </c>
    </row>
    <row r="4132" spans="1:4">
      <c r="A4132" s="130" t="s">
        <v>11050</v>
      </c>
      <c r="B4132" s="126" t="s">
        <v>11051</v>
      </c>
      <c r="C4132" s="127" t="s">
        <v>2113</v>
      </c>
      <c r="D4132" s="128">
        <v>504.4</v>
      </c>
    </row>
    <row r="4133" spans="1:4">
      <c r="A4133" s="127" t="s">
        <v>11052</v>
      </c>
      <c r="B4133" s="126" t="s">
        <v>11053</v>
      </c>
      <c r="C4133" s="127" t="s">
        <v>42</v>
      </c>
      <c r="D4133" s="128">
        <v>62.23</v>
      </c>
    </row>
    <row r="4134" spans="1:4">
      <c r="A4134" s="129" t="s">
        <v>11054</v>
      </c>
      <c r="B4134" s="126"/>
      <c r="C4134" s="127"/>
      <c r="D4134" s="128"/>
    </row>
    <row r="4135" spans="1:4">
      <c r="A4135" s="130" t="s">
        <v>11055</v>
      </c>
      <c r="B4135" s="126" t="s">
        <v>11056</v>
      </c>
      <c r="C4135" s="127" t="s">
        <v>26</v>
      </c>
      <c r="D4135" s="128">
        <v>95.99</v>
      </c>
    </row>
    <row r="4136" spans="1:4">
      <c r="A4136" s="130" t="s">
        <v>11057</v>
      </c>
      <c r="B4136" s="126" t="s">
        <v>11058</v>
      </c>
      <c r="C4136" s="127" t="s">
        <v>26</v>
      </c>
      <c r="D4136" s="128">
        <v>52.01</v>
      </c>
    </row>
    <row r="4137" spans="1:4">
      <c r="A4137" s="130" t="s">
        <v>11059</v>
      </c>
      <c r="B4137" s="126" t="s">
        <v>11060</v>
      </c>
      <c r="C4137" s="127" t="s">
        <v>26</v>
      </c>
      <c r="D4137" s="128">
        <v>52.21</v>
      </c>
    </row>
    <row r="4138" spans="1:4">
      <c r="A4138" s="130" t="s">
        <v>11061</v>
      </c>
      <c r="B4138" s="126" t="s">
        <v>11062</v>
      </c>
      <c r="C4138" s="127" t="s">
        <v>26</v>
      </c>
      <c r="D4138" s="128">
        <v>30.87</v>
      </c>
    </row>
    <row r="4139" spans="1:4">
      <c r="A4139" s="130" t="s">
        <v>11063</v>
      </c>
      <c r="B4139" s="126" t="s">
        <v>11064</v>
      </c>
      <c r="C4139" s="127" t="s">
        <v>26</v>
      </c>
      <c r="D4139" s="128">
        <v>146.71</v>
      </c>
    </row>
    <row r="4140" spans="1:4">
      <c r="A4140" s="130" t="s">
        <v>11065</v>
      </c>
      <c r="B4140" s="126" t="s">
        <v>11066</v>
      </c>
      <c r="C4140" s="127" t="s">
        <v>26</v>
      </c>
      <c r="D4140" s="128">
        <v>21.17</v>
      </c>
    </row>
    <row r="4141" spans="1:4">
      <c r="A4141" s="130" t="s">
        <v>11067</v>
      </c>
      <c r="B4141" s="126" t="s">
        <v>11068</v>
      </c>
      <c r="C4141" s="127" t="s">
        <v>26</v>
      </c>
      <c r="D4141" s="128">
        <v>50.89</v>
      </c>
    </row>
    <row r="4142" spans="1:4">
      <c r="A4142" s="130" t="s">
        <v>11069</v>
      </c>
      <c r="B4142" s="126" t="s">
        <v>11070</v>
      </c>
      <c r="C4142" s="127" t="s">
        <v>26</v>
      </c>
      <c r="D4142" s="128">
        <v>65.2</v>
      </c>
    </row>
    <row r="4143" spans="1:4">
      <c r="A4143" s="127" t="s">
        <v>11071</v>
      </c>
      <c r="B4143" s="126" t="s">
        <v>11072</v>
      </c>
      <c r="C4143" s="127" t="s">
        <v>26</v>
      </c>
      <c r="D4143" s="128">
        <v>20.25</v>
      </c>
    </row>
    <row r="4144" spans="1:4">
      <c r="A4144" s="129" t="s">
        <v>11073</v>
      </c>
      <c r="B4144" s="126"/>
      <c r="C4144" s="127"/>
      <c r="D4144" s="128"/>
    </row>
    <row r="4145" spans="1:4">
      <c r="A4145" s="130" t="s">
        <v>11074</v>
      </c>
      <c r="B4145" s="126" t="s">
        <v>11075</v>
      </c>
      <c r="C4145" s="127" t="s">
        <v>26</v>
      </c>
      <c r="D4145" s="128">
        <v>138.79</v>
      </c>
    </row>
    <row r="4146" spans="1:4">
      <c r="A4146" s="130" t="s">
        <v>11076</v>
      </c>
      <c r="B4146" s="126" t="s">
        <v>11077</v>
      </c>
      <c r="C4146" s="127" t="s">
        <v>26</v>
      </c>
      <c r="D4146" s="128">
        <v>178.75</v>
      </c>
    </row>
    <row r="4147" spans="1:4">
      <c r="A4147" s="130" t="s">
        <v>11078</v>
      </c>
      <c r="B4147" s="126" t="s">
        <v>11079</v>
      </c>
      <c r="C4147" s="127" t="s">
        <v>26</v>
      </c>
      <c r="D4147" s="128">
        <v>200.23</v>
      </c>
    </row>
    <row r="4148" spans="1:4">
      <c r="A4148" s="130" t="s">
        <v>11080</v>
      </c>
      <c r="B4148" s="126" t="s">
        <v>11081</v>
      </c>
      <c r="C4148" s="127" t="s">
        <v>26</v>
      </c>
      <c r="D4148" s="128">
        <v>232.37</v>
      </c>
    </row>
    <row r="4149" spans="1:4">
      <c r="A4149" s="130" t="s">
        <v>11082</v>
      </c>
      <c r="B4149" s="126" t="s">
        <v>11083</v>
      </c>
      <c r="C4149" s="127" t="s">
        <v>26</v>
      </c>
      <c r="D4149" s="128">
        <v>206.65</v>
      </c>
    </row>
    <row r="4150" spans="1:4">
      <c r="A4150" s="130" t="s">
        <v>11084</v>
      </c>
      <c r="B4150" s="126" t="s">
        <v>11085</v>
      </c>
      <c r="C4150" s="127" t="s">
        <v>26</v>
      </c>
      <c r="D4150" s="128">
        <v>226.93</v>
      </c>
    </row>
    <row r="4151" spans="1:4">
      <c r="A4151" s="130" t="s">
        <v>11086</v>
      </c>
      <c r="B4151" s="126" t="s">
        <v>11087</v>
      </c>
      <c r="C4151" s="127" t="s">
        <v>26</v>
      </c>
      <c r="D4151" s="128">
        <v>258.95</v>
      </c>
    </row>
    <row r="4152" spans="1:4">
      <c r="A4152" s="130" t="s">
        <v>11088</v>
      </c>
      <c r="B4152" s="126" t="s">
        <v>11089</v>
      </c>
      <c r="C4152" s="127" t="s">
        <v>26</v>
      </c>
      <c r="D4152" s="128">
        <v>137.32</v>
      </c>
    </row>
    <row r="4153" spans="1:4">
      <c r="A4153" s="130" t="s">
        <v>11090</v>
      </c>
      <c r="B4153" s="126" t="s">
        <v>11091</v>
      </c>
      <c r="C4153" s="127" t="s">
        <v>26</v>
      </c>
      <c r="D4153" s="128">
        <v>212.86</v>
      </c>
    </row>
    <row r="4154" spans="1:4">
      <c r="A4154" s="130" t="s">
        <v>11092</v>
      </c>
      <c r="B4154" s="126" t="s">
        <v>11093</v>
      </c>
      <c r="C4154" s="127" t="s">
        <v>26</v>
      </c>
      <c r="D4154" s="128">
        <v>230.85</v>
      </c>
    </row>
    <row r="4155" spans="1:4">
      <c r="A4155" s="130" t="s">
        <v>11094</v>
      </c>
      <c r="B4155" s="126" t="s">
        <v>11095</v>
      </c>
      <c r="C4155" s="127" t="s">
        <v>26</v>
      </c>
      <c r="D4155" s="128">
        <v>212.86</v>
      </c>
    </row>
    <row r="4156" spans="1:4">
      <c r="A4156" s="130" t="s">
        <v>11096</v>
      </c>
      <c r="B4156" s="126" t="s">
        <v>11097</v>
      </c>
      <c r="C4156" s="127" t="s">
        <v>26</v>
      </c>
      <c r="D4156" s="128">
        <v>261.92</v>
      </c>
    </row>
    <row r="4157" spans="1:4">
      <c r="A4157" s="130" t="s">
        <v>11098</v>
      </c>
      <c r="B4157" s="126" t="s">
        <v>11099</v>
      </c>
      <c r="C4157" s="127" t="s">
        <v>26</v>
      </c>
      <c r="D4157" s="128">
        <v>238.26</v>
      </c>
    </row>
    <row r="4158" spans="1:4">
      <c r="A4158" s="130" t="s">
        <v>11100</v>
      </c>
      <c r="B4158" s="126" t="s">
        <v>11101</v>
      </c>
      <c r="C4158" s="127" t="s">
        <v>26</v>
      </c>
      <c r="D4158" s="128">
        <v>258.64999999999998</v>
      </c>
    </row>
    <row r="4159" spans="1:4">
      <c r="A4159" s="130" t="s">
        <v>11102</v>
      </c>
      <c r="B4159" s="126" t="s">
        <v>11103</v>
      </c>
      <c r="C4159" s="127" t="s">
        <v>26</v>
      </c>
      <c r="D4159" s="128">
        <v>299.44</v>
      </c>
    </row>
    <row r="4160" spans="1:4">
      <c r="A4160" s="130" t="s">
        <v>11104</v>
      </c>
      <c r="B4160" s="126" t="s">
        <v>11105</v>
      </c>
      <c r="C4160" s="127" t="s">
        <v>26</v>
      </c>
      <c r="D4160" s="128">
        <v>119.29</v>
      </c>
    </row>
    <row r="4161" spans="1:4">
      <c r="A4161" s="130" t="s">
        <v>11106</v>
      </c>
      <c r="B4161" s="126" t="s">
        <v>11107</v>
      </c>
      <c r="C4161" s="127" t="s">
        <v>26</v>
      </c>
      <c r="D4161" s="128">
        <v>153.76</v>
      </c>
    </row>
    <row r="4162" spans="1:4">
      <c r="A4162" s="130" t="s">
        <v>11108</v>
      </c>
      <c r="B4162" s="126" t="s">
        <v>11109</v>
      </c>
      <c r="C4162" s="127" t="s">
        <v>26</v>
      </c>
      <c r="D4162" s="128">
        <v>109.41</v>
      </c>
    </row>
    <row r="4163" spans="1:4">
      <c r="A4163" s="130" t="s">
        <v>11110</v>
      </c>
      <c r="B4163" s="126" t="s">
        <v>11111</v>
      </c>
      <c r="C4163" s="127" t="s">
        <v>26</v>
      </c>
      <c r="D4163" s="128">
        <v>262.92</v>
      </c>
    </row>
    <row r="4164" spans="1:4">
      <c r="A4164" s="130" t="s">
        <v>11112</v>
      </c>
      <c r="B4164" s="126" t="s">
        <v>11113</v>
      </c>
      <c r="C4164" s="127" t="s">
        <v>26</v>
      </c>
      <c r="D4164" s="128">
        <v>246.99</v>
      </c>
    </row>
    <row r="4165" spans="1:4">
      <c r="A4165" s="130" t="s">
        <v>11114</v>
      </c>
      <c r="B4165" s="126" t="s">
        <v>11115</v>
      </c>
      <c r="C4165" s="127" t="s">
        <v>26</v>
      </c>
      <c r="D4165" s="128">
        <v>242.09</v>
      </c>
    </row>
    <row r="4166" spans="1:4">
      <c r="A4166" s="130" t="s">
        <v>11116</v>
      </c>
      <c r="B4166" s="126" t="s">
        <v>11117</v>
      </c>
      <c r="C4166" s="127" t="s">
        <v>42</v>
      </c>
      <c r="D4166" s="128">
        <v>103.6</v>
      </c>
    </row>
    <row r="4167" spans="1:4">
      <c r="A4167" s="130" t="s">
        <v>11118</v>
      </c>
      <c r="B4167" s="126" t="s">
        <v>11119</v>
      </c>
      <c r="C4167" s="127" t="s">
        <v>42</v>
      </c>
      <c r="D4167" s="128">
        <v>103.6</v>
      </c>
    </row>
    <row r="4168" spans="1:4">
      <c r="A4168" s="130" t="s">
        <v>11120</v>
      </c>
      <c r="B4168" s="126" t="s">
        <v>11121</v>
      </c>
      <c r="C4168" s="127" t="s">
        <v>42</v>
      </c>
      <c r="D4168" s="128">
        <v>117.23</v>
      </c>
    </row>
    <row r="4169" spans="1:4">
      <c r="A4169" s="130" t="s">
        <v>11122</v>
      </c>
      <c r="B4169" s="126" t="s">
        <v>11123</v>
      </c>
      <c r="C4169" s="127" t="s">
        <v>42</v>
      </c>
      <c r="D4169" s="128">
        <v>138.94999999999999</v>
      </c>
    </row>
    <row r="4170" spans="1:4">
      <c r="A4170" s="130" t="s">
        <v>11124</v>
      </c>
      <c r="B4170" s="126" t="s">
        <v>11125</v>
      </c>
      <c r="C4170" s="127" t="s">
        <v>2081</v>
      </c>
      <c r="D4170" s="128">
        <v>92.44</v>
      </c>
    </row>
    <row r="4171" spans="1:4">
      <c r="A4171" s="127" t="s">
        <v>11126</v>
      </c>
      <c r="B4171" s="126" t="s">
        <v>11127</v>
      </c>
      <c r="C4171" s="127" t="s">
        <v>2081</v>
      </c>
      <c r="D4171" s="128">
        <v>105.99</v>
      </c>
    </row>
    <row r="4172" spans="1:4">
      <c r="A4172" s="125" t="s">
        <v>11128</v>
      </c>
      <c r="B4172" s="126"/>
      <c r="C4172" s="127"/>
      <c r="D4172" s="128"/>
    </row>
    <row r="4173" spans="1:4">
      <c r="A4173" s="125" t="s">
        <v>2132</v>
      </c>
      <c r="B4173" s="126"/>
      <c r="C4173" s="127"/>
      <c r="D4173" s="128"/>
    </row>
    <row r="4174" spans="1:4">
      <c r="A4174" s="129" t="s">
        <v>11129</v>
      </c>
      <c r="B4174" s="126"/>
      <c r="C4174" s="127"/>
      <c r="D4174" s="128"/>
    </row>
    <row r="4175" spans="1:4">
      <c r="A4175" s="130" t="s">
        <v>11130</v>
      </c>
      <c r="B4175" s="126" t="s">
        <v>11131</v>
      </c>
      <c r="C4175" s="127" t="s">
        <v>35</v>
      </c>
      <c r="D4175" s="128">
        <v>180</v>
      </c>
    </row>
    <row r="4176" spans="1:4">
      <c r="A4176" s="130" t="s">
        <v>11132</v>
      </c>
      <c r="B4176" s="126" t="s">
        <v>11133</v>
      </c>
      <c r="C4176" s="127" t="s">
        <v>2133</v>
      </c>
      <c r="D4176" s="128">
        <v>1483.26</v>
      </c>
    </row>
    <row r="4177" spans="1:4">
      <c r="A4177" s="130" t="s">
        <v>11134</v>
      </c>
      <c r="B4177" s="126" t="s">
        <v>11135</v>
      </c>
      <c r="C4177" s="127" t="s">
        <v>35</v>
      </c>
      <c r="D4177" s="128">
        <v>130</v>
      </c>
    </row>
    <row r="4178" spans="1:4">
      <c r="A4178" s="130" t="s">
        <v>11136</v>
      </c>
      <c r="B4178" s="126" t="s">
        <v>11137</v>
      </c>
      <c r="C4178" s="127" t="s">
        <v>35</v>
      </c>
      <c r="D4178" s="128">
        <v>170</v>
      </c>
    </row>
    <row r="4179" spans="1:4">
      <c r="A4179" s="130" t="s">
        <v>11138</v>
      </c>
      <c r="B4179" s="126" t="s">
        <v>11139</v>
      </c>
      <c r="C4179" s="127" t="s">
        <v>42</v>
      </c>
      <c r="D4179" s="128">
        <v>0.31</v>
      </c>
    </row>
    <row r="4180" spans="1:4">
      <c r="A4180" s="130" t="s">
        <v>11140</v>
      </c>
      <c r="B4180" s="126" t="s">
        <v>11141</v>
      </c>
      <c r="C4180" s="127" t="s">
        <v>26</v>
      </c>
      <c r="D4180" s="128">
        <v>1.56</v>
      </c>
    </row>
    <row r="4181" spans="1:4">
      <c r="A4181" s="130" t="s">
        <v>11142</v>
      </c>
      <c r="B4181" s="126" t="s">
        <v>11143</v>
      </c>
      <c r="C4181" s="127" t="s">
        <v>26</v>
      </c>
      <c r="D4181" s="128">
        <v>1.24</v>
      </c>
    </row>
    <row r="4182" spans="1:4">
      <c r="A4182" s="130" t="s">
        <v>11144</v>
      </c>
      <c r="B4182" s="126" t="s">
        <v>11145</v>
      </c>
      <c r="C4182" s="127" t="s">
        <v>35</v>
      </c>
      <c r="D4182" s="128">
        <v>190.48</v>
      </c>
    </row>
    <row r="4183" spans="1:4">
      <c r="A4183" s="130" t="s">
        <v>11146</v>
      </c>
      <c r="B4183" s="126" t="s">
        <v>11147</v>
      </c>
      <c r="C4183" s="127" t="s">
        <v>2133</v>
      </c>
      <c r="D4183" s="128">
        <v>971.62</v>
      </c>
    </row>
    <row r="4184" spans="1:4">
      <c r="A4184" s="130" t="s">
        <v>11148</v>
      </c>
      <c r="B4184" s="126" t="s">
        <v>11149</v>
      </c>
      <c r="C4184" s="127" t="s">
        <v>26</v>
      </c>
      <c r="D4184" s="128">
        <v>3.88</v>
      </c>
    </row>
    <row r="4185" spans="1:4">
      <c r="A4185" s="130" t="s">
        <v>11150</v>
      </c>
      <c r="B4185" s="126" t="s">
        <v>11151</v>
      </c>
      <c r="C4185" s="127" t="s">
        <v>26</v>
      </c>
      <c r="D4185" s="128">
        <v>0.19</v>
      </c>
    </row>
    <row r="4186" spans="1:4">
      <c r="A4186" s="130" t="s">
        <v>11152</v>
      </c>
      <c r="B4186" s="126" t="s">
        <v>11153</v>
      </c>
      <c r="C4186" s="127" t="s">
        <v>26</v>
      </c>
      <c r="D4186" s="128">
        <v>1.56</v>
      </c>
    </row>
    <row r="4187" spans="1:4">
      <c r="A4187" s="130" t="s">
        <v>11154</v>
      </c>
      <c r="B4187" s="126" t="s">
        <v>11155</v>
      </c>
      <c r="C4187" s="127" t="s">
        <v>26</v>
      </c>
      <c r="D4187" s="128">
        <v>3.1</v>
      </c>
    </row>
    <row r="4188" spans="1:4">
      <c r="A4188" s="130" t="s">
        <v>11156</v>
      </c>
      <c r="B4188" s="126" t="s">
        <v>11157</v>
      </c>
      <c r="C4188" s="127" t="s">
        <v>2081</v>
      </c>
      <c r="D4188" s="128">
        <v>1.24</v>
      </c>
    </row>
    <row r="4189" spans="1:4">
      <c r="A4189" s="130" t="s">
        <v>11158</v>
      </c>
      <c r="B4189" s="126" t="s">
        <v>11159</v>
      </c>
      <c r="C4189" s="127" t="s">
        <v>2081</v>
      </c>
      <c r="D4189" s="128">
        <v>2.02</v>
      </c>
    </row>
    <row r="4190" spans="1:4">
      <c r="A4190" s="130" t="s">
        <v>11160</v>
      </c>
      <c r="B4190" s="126" t="s">
        <v>11161</v>
      </c>
      <c r="C4190" s="127" t="s">
        <v>2081</v>
      </c>
      <c r="D4190" s="128">
        <v>2.64</v>
      </c>
    </row>
    <row r="4191" spans="1:4">
      <c r="A4191" s="130" t="s">
        <v>11162</v>
      </c>
      <c r="B4191" s="126" t="s">
        <v>11163</v>
      </c>
      <c r="C4191" s="127" t="s">
        <v>2081</v>
      </c>
      <c r="D4191" s="128">
        <v>7.76</v>
      </c>
    </row>
    <row r="4192" spans="1:4">
      <c r="A4192" s="130" t="s">
        <v>11164</v>
      </c>
      <c r="B4192" s="126" t="s">
        <v>11165</v>
      </c>
      <c r="C4192" s="127" t="s">
        <v>2081</v>
      </c>
      <c r="D4192" s="128">
        <v>42.41</v>
      </c>
    </row>
    <row r="4193" spans="1:4">
      <c r="A4193" s="130" t="s">
        <v>11166</v>
      </c>
      <c r="B4193" s="126" t="s">
        <v>11167</v>
      </c>
      <c r="C4193" s="127" t="s">
        <v>2133</v>
      </c>
      <c r="D4193" s="128">
        <v>1601.53</v>
      </c>
    </row>
    <row r="4194" spans="1:4">
      <c r="A4194" s="130" t="s">
        <v>11168</v>
      </c>
      <c r="B4194" s="126" t="s">
        <v>11169</v>
      </c>
      <c r="C4194" s="127" t="s">
        <v>2133</v>
      </c>
      <c r="D4194" s="128">
        <v>311.08999999999997</v>
      </c>
    </row>
    <row r="4195" spans="1:4">
      <c r="A4195" s="130" t="s">
        <v>11170</v>
      </c>
      <c r="B4195" s="126" t="s">
        <v>11171</v>
      </c>
      <c r="C4195" s="127" t="s">
        <v>2133</v>
      </c>
      <c r="D4195" s="128">
        <v>24.82</v>
      </c>
    </row>
    <row r="4196" spans="1:4">
      <c r="A4196" s="130" t="s">
        <v>11172</v>
      </c>
      <c r="B4196" s="126" t="s">
        <v>11173</v>
      </c>
      <c r="C4196" s="127" t="s">
        <v>26</v>
      </c>
      <c r="D4196" s="128">
        <v>0.09</v>
      </c>
    </row>
    <row r="4197" spans="1:4">
      <c r="A4197" s="130" t="s">
        <v>11174</v>
      </c>
      <c r="B4197" s="126" t="s">
        <v>11175</v>
      </c>
      <c r="C4197" s="127" t="s">
        <v>26</v>
      </c>
      <c r="D4197" s="128">
        <v>0.22</v>
      </c>
    </row>
    <row r="4198" spans="1:4">
      <c r="A4198" s="130" t="s">
        <v>11176</v>
      </c>
      <c r="B4198" s="126" t="s">
        <v>11177</v>
      </c>
      <c r="C4198" s="127" t="s">
        <v>2081</v>
      </c>
      <c r="D4198" s="128">
        <v>0.67</v>
      </c>
    </row>
    <row r="4199" spans="1:4">
      <c r="A4199" s="130" t="s">
        <v>11178</v>
      </c>
      <c r="B4199" s="126" t="s">
        <v>11179</v>
      </c>
      <c r="C4199" s="127" t="s">
        <v>2081</v>
      </c>
      <c r="D4199" s="128">
        <v>0.8</v>
      </c>
    </row>
    <row r="4200" spans="1:4">
      <c r="A4200" s="130" t="s">
        <v>11180</v>
      </c>
      <c r="B4200" s="126" t="s">
        <v>11181</v>
      </c>
      <c r="C4200" s="127" t="s">
        <v>2086</v>
      </c>
      <c r="D4200" s="128">
        <v>62.36</v>
      </c>
    </row>
    <row r="4201" spans="1:4">
      <c r="A4201" s="130" t="s">
        <v>11182</v>
      </c>
      <c r="B4201" s="126" t="s">
        <v>11183</v>
      </c>
      <c r="C4201" s="127" t="s">
        <v>26</v>
      </c>
      <c r="D4201" s="128">
        <v>2.33</v>
      </c>
    </row>
    <row r="4202" spans="1:4">
      <c r="A4202" s="130" t="s">
        <v>11184</v>
      </c>
      <c r="B4202" s="126" t="s">
        <v>11185</v>
      </c>
      <c r="C4202" s="127" t="s">
        <v>2081</v>
      </c>
      <c r="D4202" s="128">
        <v>13.96</v>
      </c>
    </row>
    <row r="4203" spans="1:4">
      <c r="A4203" s="130" t="s">
        <v>11186</v>
      </c>
      <c r="B4203" s="126" t="s">
        <v>11187</v>
      </c>
      <c r="C4203" s="127" t="s">
        <v>2133</v>
      </c>
      <c r="D4203" s="128">
        <v>155.12</v>
      </c>
    </row>
    <row r="4204" spans="1:4">
      <c r="A4204" s="130" t="s">
        <v>11188</v>
      </c>
      <c r="B4204" s="126" t="s">
        <v>11189</v>
      </c>
      <c r="C4204" s="127" t="s">
        <v>26</v>
      </c>
      <c r="D4204" s="128">
        <v>1.21</v>
      </c>
    </row>
    <row r="4205" spans="1:4">
      <c r="A4205" s="130" t="s">
        <v>11190</v>
      </c>
      <c r="B4205" s="126" t="s">
        <v>11191</v>
      </c>
      <c r="C4205" s="127" t="s">
        <v>2133</v>
      </c>
      <c r="D4205" s="128">
        <v>2736.34</v>
      </c>
    </row>
    <row r="4206" spans="1:4">
      <c r="A4206" s="130" t="s">
        <v>11192</v>
      </c>
      <c r="B4206" s="126" t="s">
        <v>11193</v>
      </c>
      <c r="C4206" s="127" t="s">
        <v>2134</v>
      </c>
      <c r="D4206" s="128">
        <v>3.1</v>
      </c>
    </row>
    <row r="4207" spans="1:4">
      <c r="A4207" s="130" t="s">
        <v>11194</v>
      </c>
      <c r="B4207" s="126" t="s">
        <v>11195</v>
      </c>
      <c r="C4207" s="127" t="s">
        <v>26</v>
      </c>
      <c r="D4207" s="128">
        <v>1.96</v>
      </c>
    </row>
    <row r="4208" spans="1:4">
      <c r="A4208" s="130" t="s">
        <v>11196</v>
      </c>
      <c r="B4208" s="126" t="s">
        <v>11197</v>
      </c>
      <c r="C4208" s="127" t="s">
        <v>42</v>
      </c>
      <c r="D4208" s="128">
        <v>23.27</v>
      </c>
    </row>
    <row r="4209" spans="1:4">
      <c r="A4209" s="130" t="s">
        <v>11198</v>
      </c>
      <c r="B4209" s="126" t="s">
        <v>11199</v>
      </c>
      <c r="C4209" s="127" t="s">
        <v>35</v>
      </c>
      <c r="D4209" s="128">
        <v>24.56</v>
      </c>
    </row>
    <row r="4210" spans="1:4">
      <c r="A4210" s="130" t="s">
        <v>11200</v>
      </c>
      <c r="B4210" s="126" t="s">
        <v>11201</v>
      </c>
      <c r="C4210" s="127" t="s">
        <v>2086</v>
      </c>
      <c r="D4210" s="128">
        <v>124.75</v>
      </c>
    </row>
    <row r="4211" spans="1:4">
      <c r="A4211" s="130" t="s">
        <v>11202</v>
      </c>
      <c r="B4211" s="126" t="s">
        <v>11203</v>
      </c>
      <c r="C4211" s="127" t="s">
        <v>2081</v>
      </c>
      <c r="D4211" s="128">
        <v>12.77</v>
      </c>
    </row>
    <row r="4212" spans="1:4">
      <c r="A4212" s="130" t="s">
        <v>11204</v>
      </c>
      <c r="B4212" s="126" t="s">
        <v>11205</v>
      </c>
      <c r="C4212" s="127" t="s">
        <v>2081</v>
      </c>
      <c r="D4212" s="128">
        <v>77.56</v>
      </c>
    </row>
    <row r="4213" spans="1:4">
      <c r="A4213" s="130" t="s">
        <v>11206</v>
      </c>
      <c r="B4213" s="126" t="s">
        <v>11207</v>
      </c>
      <c r="C4213" s="127" t="s">
        <v>26</v>
      </c>
      <c r="D4213" s="128">
        <v>2.33</v>
      </c>
    </row>
    <row r="4214" spans="1:4">
      <c r="A4214" s="130" t="s">
        <v>11208</v>
      </c>
      <c r="B4214" s="126" t="s">
        <v>11209</v>
      </c>
      <c r="C4214" s="127" t="s">
        <v>26</v>
      </c>
      <c r="D4214" s="128">
        <v>0.52</v>
      </c>
    </row>
    <row r="4215" spans="1:4">
      <c r="A4215" s="130" t="s">
        <v>11210</v>
      </c>
      <c r="B4215" s="126" t="s">
        <v>11211</v>
      </c>
      <c r="C4215" s="127" t="s">
        <v>2133</v>
      </c>
      <c r="D4215" s="128">
        <v>341.26</v>
      </c>
    </row>
    <row r="4216" spans="1:4">
      <c r="A4216" s="130" t="s">
        <v>11212</v>
      </c>
      <c r="B4216" s="126" t="s">
        <v>11213</v>
      </c>
      <c r="C4216" s="127" t="s">
        <v>2133</v>
      </c>
      <c r="D4216" s="128">
        <v>387.8</v>
      </c>
    </row>
    <row r="4217" spans="1:4">
      <c r="A4217" s="127" t="s">
        <v>11214</v>
      </c>
      <c r="B4217" s="126" t="s">
        <v>11215</v>
      </c>
      <c r="C4217" s="127" t="s">
        <v>2133</v>
      </c>
      <c r="D4217" s="128">
        <v>310.24</v>
      </c>
    </row>
    <row r="4218" spans="1:4">
      <c r="A4218" s="129" t="s">
        <v>11216</v>
      </c>
      <c r="B4218" s="126"/>
      <c r="C4218" s="127"/>
      <c r="D4218" s="128"/>
    </row>
    <row r="4219" spans="1:4">
      <c r="A4219" s="130" t="s">
        <v>11217</v>
      </c>
      <c r="B4219" s="126" t="s">
        <v>11218</v>
      </c>
      <c r="C4219" s="127" t="s">
        <v>2081</v>
      </c>
      <c r="D4219" s="128">
        <v>162.87</v>
      </c>
    </row>
    <row r="4220" spans="1:4">
      <c r="A4220" s="130" t="s">
        <v>11219</v>
      </c>
      <c r="B4220" s="126" t="s">
        <v>11220</v>
      </c>
      <c r="C4220" s="127" t="s">
        <v>2081</v>
      </c>
      <c r="D4220" s="128">
        <v>844.21</v>
      </c>
    </row>
    <row r="4221" spans="1:4">
      <c r="A4221" s="130" t="s">
        <v>11221</v>
      </c>
      <c r="B4221" s="126" t="s">
        <v>11222</v>
      </c>
      <c r="C4221" s="127" t="s">
        <v>2081</v>
      </c>
      <c r="D4221" s="128">
        <v>1283.42</v>
      </c>
    </row>
    <row r="4222" spans="1:4">
      <c r="A4222" s="130" t="s">
        <v>11223</v>
      </c>
      <c r="B4222" s="126" t="s">
        <v>11224</v>
      </c>
      <c r="C4222" s="127" t="s">
        <v>2081</v>
      </c>
      <c r="D4222" s="128">
        <v>114.24</v>
      </c>
    </row>
    <row r="4223" spans="1:4">
      <c r="A4223" s="130" t="s">
        <v>11225</v>
      </c>
      <c r="B4223" s="126" t="s">
        <v>11226</v>
      </c>
      <c r="C4223" s="127" t="s">
        <v>2081</v>
      </c>
      <c r="D4223" s="128">
        <v>253.56</v>
      </c>
    </row>
    <row r="4224" spans="1:4">
      <c r="A4224" s="130" t="s">
        <v>11227</v>
      </c>
      <c r="B4224" s="126" t="s">
        <v>11228</v>
      </c>
      <c r="C4224" s="127" t="s">
        <v>2081</v>
      </c>
      <c r="D4224" s="128">
        <v>4.03</v>
      </c>
    </row>
    <row r="4225" spans="1:4">
      <c r="A4225" s="130" t="s">
        <v>11229</v>
      </c>
      <c r="B4225" s="126" t="s">
        <v>11230</v>
      </c>
      <c r="C4225" s="127" t="s">
        <v>2081</v>
      </c>
      <c r="D4225" s="128">
        <v>665.85</v>
      </c>
    </row>
    <row r="4226" spans="1:4">
      <c r="A4226" s="130" t="s">
        <v>11231</v>
      </c>
      <c r="B4226" s="126" t="s">
        <v>11232</v>
      </c>
      <c r="C4226" s="127" t="s">
        <v>2081</v>
      </c>
      <c r="D4226" s="128">
        <v>998.77</v>
      </c>
    </row>
    <row r="4227" spans="1:4">
      <c r="A4227" s="130" t="s">
        <v>11233</v>
      </c>
      <c r="B4227" s="126" t="s">
        <v>11234</v>
      </c>
      <c r="C4227" s="127" t="s">
        <v>2081</v>
      </c>
      <c r="D4227" s="128">
        <v>686.03</v>
      </c>
    </row>
    <row r="4228" spans="1:4">
      <c r="A4228" s="130" t="s">
        <v>11235</v>
      </c>
      <c r="B4228" s="126" t="s">
        <v>11236</v>
      </c>
      <c r="C4228" s="127" t="s">
        <v>2081</v>
      </c>
      <c r="D4228" s="128">
        <v>1372.06</v>
      </c>
    </row>
    <row r="4229" spans="1:4">
      <c r="A4229" s="130" t="s">
        <v>11237</v>
      </c>
      <c r="B4229" s="126" t="s">
        <v>11238</v>
      </c>
      <c r="C4229" s="127" t="s">
        <v>2081</v>
      </c>
      <c r="D4229" s="128">
        <v>1530.24</v>
      </c>
    </row>
    <row r="4230" spans="1:4">
      <c r="A4230" s="130" t="s">
        <v>11239</v>
      </c>
      <c r="B4230" s="126" t="s">
        <v>11240</v>
      </c>
      <c r="C4230" s="127" t="s">
        <v>2081</v>
      </c>
      <c r="D4230" s="128">
        <v>2655.48</v>
      </c>
    </row>
    <row r="4231" spans="1:4">
      <c r="A4231" s="127" t="s">
        <v>11241</v>
      </c>
      <c r="B4231" s="126" t="s">
        <v>11242</v>
      </c>
      <c r="C4231" s="127" t="s">
        <v>35</v>
      </c>
      <c r="D4231" s="128">
        <v>87.24</v>
      </c>
    </row>
    <row r="4232" spans="1:4">
      <c r="A4232" s="125" t="s">
        <v>11243</v>
      </c>
      <c r="B4232" s="126"/>
      <c r="C4232" s="127"/>
      <c r="D4232" s="128"/>
    </row>
    <row r="4233" spans="1:4">
      <c r="A4233" s="129" t="s">
        <v>11244</v>
      </c>
      <c r="B4233" s="126"/>
      <c r="C4233" s="127"/>
      <c r="D4233" s="128"/>
    </row>
    <row r="4234" spans="1:4">
      <c r="A4234" s="130" t="s">
        <v>11245</v>
      </c>
      <c r="B4234" s="126" t="s">
        <v>11246</v>
      </c>
      <c r="C4234" s="127" t="s">
        <v>2081</v>
      </c>
      <c r="D4234" s="128">
        <v>1010.84</v>
      </c>
    </row>
    <row r="4235" spans="1:4">
      <c r="A4235" s="130" t="s">
        <v>11247</v>
      </c>
      <c r="B4235" s="126" t="s">
        <v>11248</v>
      </c>
      <c r="C4235" s="127" t="s">
        <v>42</v>
      </c>
      <c r="D4235" s="128">
        <v>175.08</v>
      </c>
    </row>
    <row r="4236" spans="1:4">
      <c r="A4236" s="130" t="s">
        <v>11249</v>
      </c>
      <c r="B4236" s="126" t="s">
        <v>11250</v>
      </c>
      <c r="C4236" s="127" t="s">
        <v>42</v>
      </c>
      <c r="D4236" s="128">
        <v>335.64</v>
      </c>
    </row>
    <row r="4237" spans="1:4">
      <c r="A4237" s="130" t="s">
        <v>11251</v>
      </c>
      <c r="B4237" s="126" t="s">
        <v>11252</v>
      </c>
      <c r="C4237" s="127" t="s">
        <v>2081</v>
      </c>
      <c r="D4237" s="128">
        <v>649.57000000000005</v>
      </c>
    </row>
    <row r="4238" spans="1:4">
      <c r="A4238" s="130" t="s">
        <v>11253</v>
      </c>
      <c r="B4238" s="126" t="s">
        <v>11254</v>
      </c>
      <c r="C4238" s="127" t="s">
        <v>2081</v>
      </c>
      <c r="D4238" s="128">
        <v>1272.0899999999999</v>
      </c>
    </row>
    <row r="4239" spans="1:4">
      <c r="A4239" s="130" t="s">
        <v>11255</v>
      </c>
      <c r="B4239" s="126" t="s">
        <v>11256</v>
      </c>
      <c r="C4239" s="127" t="s">
        <v>2081</v>
      </c>
      <c r="D4239" s="128">
        <v>735.72</v>
      </c>
    </row>
    <row r="4240" spans="1:4">
      <c r="A4240" s="130" t="s">
        <v>11257</v>
      </c>
      <c r="B4240" s="126" t="s">
        <v>11258</v>
      </c>
      <c r="C4240" s="127" t="s">
        <v>2081</v>
      </c>
      <c r="D4240" s="128">
        <v>1058.5899999999999</v>
      </c>
    </row>
    <row r="4241" spans="1:4">
      <c r="A4241" s="130" t="s">
        <v>11259</v>
      </c>
      <c r="B4241" s="126" t="s">
        <v>11260</v>
      </c>
      <c r="C4241" s="127" t="s">
        <v>2081</v>
      </c>
      <c r="D4241" s="128">
        <v>844.46</v>
      </c>
    </row>
    <row r="4242" spans="1:4">
      <c r="A4242" s="130" t="s">
        <v>11261</v>
      </c>
      <c r="B4242" s="126" t="s">
        <v>11262</v>
      </c>
      <c r="C4242" s="127" t="s">
        <v>2081</v>
      </c>
      <c r="D4242" s="128">
        <v>1219.17</v>
      </c>
    </row>
    <row r="4243" spans="1:4">
      <c r="A4243" s="130" t="s">
        <v>11263</v>
      </c>
      <c r="B4243" s="126" t="s">
        <v>11264</v>
      </c>
      <c r="C4243" s="127" t="s">
        <v>2081</v>
      </c>
      <c r="D4243" s="128">
        <v>133.47</v>
      </c>
    </row>
    <row r="4244" spans="1:4">
      <c r="A4244" s="130" t="s">
        <v>11265</v>
      </c>
      <c r="B4244" s="126" t="s">
        <v>11266</v>
      </c>
      <c r="C4244" s="127" t="s">
        <v>2081</v>
      </c>
      <c r="D4244" s="128">
        <v>66.430000000000007</v>
      </c>
    </row>
    <row r="4245" spans="1:4">
      <c r="A4245" s="127" t="s">
        <v>11267</v>
      </c>
      <c r="B4245" s="126" t="s">
        <v>11268</v>
      </c>
      <c r="C4245" s="127" t="s">
        <v>2081</v>
      </c>
      <c r="D4245" s="128">
        <v>85.59</v>
      </c>
    </row>
    <row r="4246" spans="1:4">
      <c r="A4246" s="129" t="s">
        <v>11269</v>
      </c>
      <c r="B4246" s="126"/>
      <c r="C4246" s="127"/>
      <c r="D4246" s="128"/>
    </row>
    <row r="4247" spans="1:4">
      <c r="A4247" s="130" t="s">
        <v>11270</v>
      </c>
      <c r="B4247" s="126" t="s">
        <v>11271</v>
      </c>
      <c r="C4247" s="127" t="s">
        <v>2081</v>
      </c>
      <c r="D4247" s="128">
        <v>608.35</v>
      </c>
    </row>
    <row r="4248" spans="1:4">
      <c r="A4248" s="130" t="s">
        <v>11272</v>
      </c>
      <c r="B4248" s="126" t="s">
        <v>11273</v>
      </c>
      <c r="C4248" s="127" t="s">
        <v>2081</v>
      </c>
      <c r="D4248" s="128">
        <v>1523.66</v>
      </c>
    </row>
    <row r="4249" spans="1:4">
      <c r="A4249" s="130" t="s">
        <v>11274</v>
      </c>
      <c r="B4249" s="126" t="s">
        <v>11275</v>
      </c>
      <c r="C4249" s="127" t="s">
        <v>2081</v>
      </c>
      <c r="D4249" s="128">
        <v>1271.05</v>
      </c>
    </row>
    <row r="4250" spans="1:4">
      <c r="A4250" s="130" t="s">
        <v>11276</v>
      </c>
      <c r="B4250" s="126" t="s">
        <v>11277</v>
      </c>
      <c r="C4250" s="127" t="s">
        <v>2081</v>
      </c>
      <c r="D4250" s="128">
        <v>1484.41</v>
      </c>
    </row>
    <row r="4251" spans="1:4">
      <c r="A4251" s="130" t="s">
        <v>11278</v>
      </c>
      <c r="B4251" s="126" t="s">
        <v>11279</v>
      </c>
      <c r="C4251" s="127" t="s">
        <v>2081</v>
      </c>
      <c r="D4251" s="128">
        <v>918.62</v>
      </c>
    </row>
    <row r="4252" spans="1:4">
      <c r="A4252" s="130" t="s">
        <v>11280</v>
      </c>
      <c r="B4252" s="126" t="s">
        <v>11281</v>
      </c>
      <c r="C4252" s="127" t="s">
        <v>2081</v>
      </c>
      <c r="D4252" s="128">
        <v>9629.81</v>
      </c>
    </row>
    <row r="4253" spans="1:4">
      <c r="A4253" s="130" t="s">
        <v>11282</v>
      </c>
      <c r="B4253" s="126" t="s">
        <v>11283</v>
      </c>
      <c r="C4253" s="127" t="s">
        <v>2081</v>
      </c>
      <c r="D4253" s="128">
        <v>1942.17</v>
      </c>
    </row>
    <row r="4254" spans="1:4">
      <c r="A4254" s="130" t="s">
        <v>11284</v>
      </c>
      <c r="B4254" s="126" t="s">
        <v>11285</v>
      </c>
      <c r="C4254" s="127" t="s">
        <v>2081</v>
      </c>
      <c r="D4254" s="128">
        <v>2129.0100000000002</v>
      </c>
    </row>
    <row r="4255" spans="1:4">
      <c r="A4255" s="130" t="s">
        <v>11286</v>
      </c>
      <c r="B4255" s="126" t="s">
        <v>11287</v>
      </c>
      <c r="C4255" s="127" t="s">
        <v>2081</v>
      </c>
      <c r="D4255" s="128">
        <v>787.2</v>
      </c>
    </row>
    <row r="4256" spans="1:4">
      <c r="A4256" s="130" t="s">
        <v>11288</v>
      </c>
      <c r="B4256" s="126" t="s">
        <v>11289</v>
      </c>
      <c r="C4256" s="127" t="s">
        <v>2081</v>
      </c>
      <c r="D4256" s="128">
        <v>956.66</v>
      </c>
    </row>
    <row r="4257" spans="1:4">
      <c r="A4257" s="130" t="s">
        <v>11290</v>
      </c>
      <c r="B4257" s="126" t="s">
        <v>11291</v>
      </c>
      <c r="C4257" s="127" t="s">
        <v>2081</v>
      </c>
      <c r="D4257" s="128">
        <v>1025.72</v>
      </c>
    </row>
    <row r="4258" spans="1:4">
      <c r="A4258" s="130" t="s">
        <v>11292</v>
      </c>
      <c r="B4258" s="126" t="s">
        <v>11293</v>
      </c>
      <c r="C4258" s="127" t="s">
        <v>2081</v>
      </c>
      <c r="D4258" s="128">
        <v>1961.24</v>
      </c>
    </row>
    <row r="4259" spans="1:4">
      <c r="A4259" s="130" t="s">
        <v>11294</v>
      </c>
      <c r="B4259" s="126" t="s">
        <v>11295</v>
      </c>
      <c r="C4259" s="127" t="s">
        <v>2081</v>
      </c>
      <c r="D4259" s="128">
        <v>2344.06</v>
      </c>
    </row>
    <row r="4260" spans="1:4">
      <c r="A4260" s="130" t="s">
        <v>11296</v>
      </c>
      <c r="B4260" s="126" t="s">
        <v>11297</v>
      </c>
      <c r="C4260" s="127" t="s">
        <v>2081</v>
      </c>
      <c r="D4260" s="128">
        <v>698.46</v>
      </c>
    </row>
    <row r="4261" spans="1:4">
      <c r="A4261" s="130" t="s">
        <v>11298</v>
      </c>
      <c r="B4261" s="126" t="s">
        <v>11299</v>
      </c>
      <c r="C4261" s="127" t="s">
        <v>2081</v>
      </c>
      <c r="D4261" s="128">
        <v>1638.93</v>
      </c>
    </row>
    <row r="4262" spans="1:4">
      <c r="A4262" s="130" t="s">
        <v>11300</v>
      </c>
      <c r="B4262" s="126" t="s">
        <v>11301</v>
      </c>
      <c r="C4262" s="127" t="s">
        <v>2081</v>
      </c>
      <c r="D4262" s="128">
        <v>1877.36</v>
      </c>
    </row>
    <row r="4263" spans="1:4">
      <c r="A4263" s="130" t="s">
        <v>11302</v>
      </c>
      <c r="B4263" s="126" t="s">
        <v>11303</v>
      </c>
      <c r="C4263" s="127" t="s">
        <v>2081</v>
      </c>
      <c r="D4263" s="128">
        <v>5236.32</v>
      </c>
    </row>
    <row r="4264" spans="1:4">
      <c r="A4264" s="130" t="s">
        <v>11304</v>
      </c>
      <c r="B4264" s="126" t="s">
        <v>11305</v>
      </c>
      <c r="C4264" s="127" t="s">
        <v>2081</v>
      </c>
      <c r="D4264" s="128">
        <v>474.18</v>
      </c>
    </row>
    <row r="4265" spans="1:4">
      <c r="A4265" s="130" t="s">
        <v>11306</v>
      </c>
      <c r="B4265" s="126" t="s">
        <v>11307</v>
      </c>
      <c r="C4265" s="127" t="s">
        <v>2081</v>
      </c>
      <c r="D4265" s="128">
        <v>557.07000000000005</v>
      </c>
    </row>
    <row r="4266" spans="1:4">
      <c r="A4266" s="130" t="s">
        <v>11308</v>
      </c>
      <c r="B4266" s="126" t="s">
        <v>11309</v>
      </c>
      <c r="C4266" s="127" t="s">
        <v>2081</v>
      </c>
      <c r="D4266" s="128">
        <v>1058.47</v>
      </c>
    </row>
    <row r="4267" spans="1:4">
      <c r="A4267" s="130" t="s">
        <v>11310</v>
      </c>
      <c r="B4267" s="126" t="s">
        <v>11311</v>
      </c>
      <c r="C4267" s="127" t="s">
        <v>2081</v>
      </c>
      <c r="D4267" s="128">
        <v>1293.28</v>
      </c>
    </row>
    <row r="4268" spans="1:4">
      <c r="A4268" s="127" t="s">
        <v>11312</v>
      </c>
      <c r="B4268" s="126" t="s">
        <v>11313</v>
      </c>
      <c r="C4268" s="127" t="s">
        <v>2081</v>
      </c>
      <c r="D4268" s="128">
        <v>788.18</v>
      </c>
    </row>
    <row r="4269" spans="1:4">
      <c r="A4269" s="129" t="s">
        <v>11314</v>
      </c>
      <c r="B4269" s="126"/>
      <c r="C4269" s="127"/>
      <c r="D4269" s="128"/>
    </row>
    <row r="4270" spans="1:4">
      <c r="A4270" s="130" t="s">
        <v>11315</v>
      </c>
      <c r="B4270" s="126" t="s">
        <v>11316</v>
      </c>
      <c r="C4270" s="127" t="s">
        <v>2081</v>
      </c>
      <c r="D4270" s="128">
        <v>2501.0100000000002</v>
      </c>
    </row>
    <row r="4271" spans="1:4">
      <c r="A4271" s="130" t="s">
        <v>11317</v>
      </c>
      <c r="B4271" s="126" t="s">
        <v>11318</v>
      </c>
      <c r="C4271" s="127" t="s">
        <v>2081</v>
      </c>
      <c r="D4271" s="128">
        <v>5729.57</v>
      </c>
    </row>
    <row r="4272" spans="1:4">
      <c r="A4272" s="130" t="s">
        <v>11319</v>
      </c>
      <c r="B4272" s="126" t="s">
        <v>11320</v>
      </c>
      <c r="C4272" s="127" t="s">
        <v>2081</v>
      </c>
      <c r="D4272" s="128">
        <v>5265.57</v>
      </c>
    </row>
    <row r="4273" spans="1:4">
      <c r="A4273" s="130" t="s">
        <v>11321</v>
      </c>
      <c r="B4273" s="126" t="s">
        <v>11322</v>
      </c>
      <c r="C4273" s="127" t="s">
        <v>2081</v>
      </c>
      <c r="D4273" s="128">
        <v>2397.5300000000002</v>
      </c>
    </row>
    <row r="4274" spans="1:4">
      <c r="A4274" s="130" t="s">
        <v>11323</v>
      </c>
      <c r="B4274" s="126" t="s">
        <v>11324</v>
      </c>
      <c r="C4274" s="127" t="s">
        <v>2081</v>
      </c>
      <c r="D4274" s="128">
        <v>3697.26</v>
      </c>
    </row>
    <row r="4275" spans="1:4">
      <c r="A4275" s="130" t="s">
        <v>11325</v>
      </c>
      <c r="B4275" s="126" t="s">
        <v>11326</v>
      </c>
      <c r="C4275" s="127" t="s">
        <v>2081</v>
      </c>
      <c r="D4275" s="128">
        <v>2936.01</v>
      </c>
    </row>
    <row r="4276" spans="1:4">
      <c r="A4276" s="130" t="s">
        <v>11327</v>
      </c>
      <c r="B4276" s="126" t="s">
        <v>11328</v>
      </c>
      <c r="C4276" s="127" t="s">
        <v>2081</v>
      </c>
      <c r="D4276" s="128">
        <v>1808.53</v>
      </c>
    </row>
    <row r="4277" spans="1:4">
      <c r="A4277" s="130" t="s">
        <v>11329</v>
      </c>
      <c r="B4277" s="126" t="s">
        <v>11330</v>
      </c>
      <c r="C4277" s="127" t="s">
        <v>2081</v>
      </c>
      <c r="D4277" s="128">
        <v>3651.01</v>
      </c>
    </row>
    <row r="4278" spans="1:4">
      <c r="A4278" s="130" t="s">
        <v>11331</v>
      </c>
      <c r="B4278" s="126" t="s">
        <v>11332</v>
      </c>
      <c r="C4278" s="127" t="s">
        <v>2081</v>
      </c>
      <c r="D4278" s="128">
        <v>5512.06</v>
      </c>
    </row>
    <row r="4279" spans="1:4">
      <c r="A4279" s="127" t="s">
        <v>11333</v>
      </c>
      <c r="B4279" s="126" t="s">
        <v>11334</v>
      </c>
      <c r="C4279" s="127" t="s">
        <v>2081</v>
      </c>
      <c r="D4279" s="128">
        <v>2388.5100000000002</v>
      </c>
    </row>
    <row r="4280" spans="1:4">
      <c r="A4280" s="129" t="s">
        <v>11335</v>
      </c>
      <c r="B4280" s="126"/>
      <c r="C4280" s="127"/>
      <c r="D4280" s="128"/>
    </row>
    <row r="4281" spans="1:4">
      <c r="A4281" s="130" t="s">
        <v>11336</v>
      </c>
      <c r="B4281" s="126" t="s">
        <v>11337</v>
      </c>
      <c r="C4281" s="127" t="s">
        <v>2081</v>
      </c>
      <c r="D4281" s="128">
        <v>2089.4299999999998</v>
      </c>
    </row>
    <row r="4282" spans="1:4">
      <c r="A4282" s="130" t="s">
        <v>11338</v>
      </c>
      <c r="B4282" s="126" t="s">
        <v>11339</v>
      </c>
      <c r="C4282" s="127" t="s">
        <v>2081</v>
      </c>
      <c r="D4282" s="128">
        <v>1374.59</v>
      </c>
    </row>
    <row r="4283" spans="1:4">
      <c r="A4283" s="130" t="s">
        <v>11340</v>
      </c>
      <c r="B4283" s="126" t="s">
        <v>11341</v>
      </c>
      <c r="C4283" s="127" t="s">
        <v>2124</v>
      </c>
      <c r="D4283" s="128">
        <v>1934.56</v>
      </c>
    </row>
    <row r="4284" spans="1:4">
      <c r="A4284" s="130" t="s">
        <v>11342</v>
      </c>
      <c r="B4284" s="126" t="s">
        <v>11343</v>
      </c>
      <c r="C4284" s="127" t="s">
        <v>2124</v>
      </c>
      <c r="D4284" s="128">
        <v>55.95</v>
      </c>
    </row>
    <row r="4285" spans="1:4">
      <c r="A4285" s="130" t="s">
        <v>11344</v>
      </c>
      <c r="B4285" s="126" t="s">
        <v>11345</v>
      </c>
      <c r="C4285" s="127" t="s">
        <v>2124</v>
      </c>
      <c r="D4285" s="128">
        <v>930.66</v>
      </c>
    </row>
    <row r="4286" spans="1:4">
      <c r="A4286" s="130" t="s">
        <v>11346</v>
      </c>
      <c r="B4286" s="126" t="s">
        <v>11347</v>
      </c>
      <c r="C4286" s="127" t="s">
        <v>2081</v>
      </c>
      <c r="D4286" s="128">
        <v>129.94999999999999</v>
      </c>
    </row>
    <row r="4287" spans="1:4">
      <c r="A4287" s="130" t="s">
        <v>11348</v>
      </c>
      <c r="B4287" s="126" t="s">
        <v>11349</v>
      </c>
      <c r="C4287" s="127" t="s">
        <v>2124</v>
      </c>
      <c r="D4287" s="128">
        <v>1204.19</v>
      </c>
    </row>
    <row r="4288" spans="1:4">
      <c r="A4288" s="127" t="s">
        <v>11350</v>
      </c>
      <c r="B4288" s="126" t="s">
        <v>11351</v>
      </c>
      <c r="C4288" s="127" t="s">
        <v>2124</v>
      </c>
      <c r="D4288" s="128">
        <v>2357.5</v>
      </c>
    </row>
    <row r="4289" spans="1:4">
      <c r="A4289" s="129" t="s">
        <v>11352</v>
      </c>
      <c r="B4289" s="126"/>
      <c r="C4289" s="127"/>
      <c r="D4289" s="128"/>
    </row>
    <row r="4290" spans="1:4">
      <c r="A4290" s="130" t="s">
        <v>11353</v>
      </c>
      <c r="B4290" s="126" t="s">
        <v>11354</v>
      </c>
      <c r="C4290" s="127" t="s">
        <v>2081</v>
      </c>
      <c r="D4290" s="128">
        <v>367.51</v>
      </c>
    </row>
    <row r="4291" spans="1:4">
      <c r="A4291" s="130" t="s">
        <v>11355</v>
      </c>
      <c r="B4291" s="126" t="s">
        <v>11356</v>
      </c>
      <c r="C4291" s="127" t="s">
        <v>2081</v>
      </c>
      <c r="D4291" s="128">
        <v>427.98</v>
      </c>
    </row>
    <row r="4292" spans="1:4">
      <c r="A4292" s="130" t="s">
        <v>11357</v>
      </c>
      <c r="B4292" s="126" t="s">
        <v>11358</v>
      </c>
      <c r="C4292" s="127" t="s">
        <v>2081</v>
      </c>
      <c r="D4292" s="128">
        <v>453.86</v>
      </c>
    </row>
    <row r="4293" spans="1:4">
      <c r="A4293" s="130" t="s">
        <v>11359</v>
      </c>
      <c r="B4293" s="126" t="s">
        <v>11360</v>
      </c>
      <c r="C4293" s="127" t="s">
        <v>2081</v>
      </c>
      <c r="D4293" s="128">
        <v>418.06</v>
      </c>
    </row>
    <row r="4294" spans="1:4">
      <c r="A4294" s="127" t="s">
        <v>11361</v>
      </c>
      <c r="B4294" s="126" t="s">
        <v>11362</v>
      </c>
      <c r="C4294" s="127" t="s">
        <v>2113</v>
      </c>
      <c r="D4294" s="128">
        <v>2189.59</v>
      </c>
    </row>
    <row r="4295" spans="1:4">
      <c r="A4295" s="129" t="s">
        <v>11363</v>
      </c>
      <c r="B4295" s="126"/>
      <c r="C4295" s="127"/>
      <c r="D4295" s="128"/>
    </row>
    <row r="4296" spans="1:4">
      <c r="A4296" s="130" t="s">
        <v>11364</v>
      </c>
      <c r="B4296" s="126" t="s">
        <v>11365</v>
      </c>
      <c r="C4296" s="127" t="s">
        <v>2081</v>
      </c>
      <c r="D4296" s="128">
        <v>371.56</v>
      </c>
    </row>
    <row r="4297" spans="1:4">
      <c r="A4297" s="130" t="s">
        <v>11366</v>
      </c>
      <c r="B4297" s="126" t="s">
        <v>11367</v>
      </c>
      <c r="C4297" s="127" t="s">
        <v>2081</v>
      </c>
      <c r="D4297" s="128">
        <v>631.21</v>
      </c>
    </row>
    <row r="4298" spans="1:4">
      <c r="A4298" s="130" t="s">
        <v>11368</v>
      </c>
      <c r="B4298" s="126" t="s">
        <v>11369</v>
      </c>
      <c r="C4298" s="127" t="s">
        <v>2081</v>
      </c>
      <c r="D4298" s="128">
        <v>156</v>
      </c>
    </row>
    <row r="4299" spans="1:4">
      <c r="A4299" s="130" t="s">
        <v>11370</v>
      </c>
      <c r="B4299" s="126" t="s">
        <v>11371</v>
      </c>
      <c r="C4299" s="127" t="s">
        <v>2081</v>
      </c>
      <c r="D4299" s="128">
        <v>95.76</v>
      </c>
    </row>
    <row r="4300" spans="1:4">
      <c r="A4300" s="130" t="s">
        <v>11372</v>
      </c>
      <c r="B4300" s="126" t="s">
        <v>11373</v>
      </c>
      <c r="C4300" s="127" t="s">
        <v>2081</v>
      </c>
      <c r="D4300" s="128">
        <v>177.56</v>
      </c>
    </row>
    <row r="4301" spans="1:4">
      <c r="A4301" s="127" t="s">
        <v>11374</v>
      </c>
      <c r="B4301" s="126" t="s">
        <v>11375</v>
      </c>
      <c r="C4301" s="127" t="s">
        <v>2081</v>
      </c>
      <c r="D4301" s="128">
        <v>244.15</v>
      </c>
    </row>
    <row r="4302" spans="1:4">
      <c r="A4302" s="129" t="s">
        <v>11376</v>
      </c>
      <c r="B4302" s="126"/>
      <c r="C4302" s="127"/>
      <c r="D4302" s="128"/>
    </row>
    <row r="4303" spans="1:4">
      <c r="A4303" s="130" t="s">
        <v>11377</v>
      </c>
      <c r="B4303" s="126" t="s">
        <v>11378</v>
      </c>
      <c r="C4303" s="127" t="s">
        <v>26</v>
      </c>
      <c r="D4303" s="128">
        <v>115.49</v>
      </c>
    </row>
    <row r="4304" spans="1:4">
      <c r="A4304" s="130" t="s">
        <v>11379</v>
      </c>
      <c r="B4304" s="126" t="s">
        <v>11380</v>
      </c>
      <c r="C4304" s="127" t="s">
        <v>2119</v>
      </c>
      <c r="D4304" s="128">
        <v>171.47</v>
      </c>
    </row>
    <row r="4305" spans="1:4">
      <c r="A4305" s="130" t="s">
        <v>11381</v>
      </c>
      <c r="B4305" s="126" t="s">
        <v>11382</v>
      </c>
      <c r="C4305" s="127" t="s">
        <v>2119</v>
      </c>
      <c r="D4305" s="128">
        <v>123.01</v>
      </c>
    </row>
    <row r="4306" spans="1:4">
      <c r="A4306" s="130" t="s">
        <v>11383</v>
      </c>
      <c r="B4306" s="126" t="s">
        <v>11384</v>
      </c>
      <c r="C4306" s="127" t="s">
        <v>2119</v>
      </c>
      <c r="D4306" s="128">
        <v>253.52</v>
      </c>
    </row>
    <row r="4307" spans="1:4">
      <c r="A4307" s="130" t="s">
        <v>11385</v>
      </c>
      <c r="B4307" s="126" t="s">
        <v>11386</v>
      </c>
      <c r="C4307" s="127" t="s">
        <v>2119</v>
      </c>
      <c r="D4307" s="128">
        <v>1651.55</v>
      </c>
    </row>
    <row r="4308" spans="1:4">
      <c r="A4308" s="130" t="s">
        <v>11387</v>
      </c>
      <c r="B4308" s="126" t="s">
        <v>11388</v>
      </c>
      <c r="C4308" s="127" t="s">
        <v>2119</v>
      </c>
      <c r="D4308" s="128">
        <v>1276.77</v>
      </c>
    </row>
    <row r="4309" spans="1:4">
      <c r="A4309" s="130" t="s">
        <v>11389</v>
      </c>
      <c r="B4309" s="126" t="s">
        <v>11390</v>
      </c>
      <c r="C4309" s="127" t="s">
        <v>2081</v>
      </c>
      <c r="D4309" s="128">
        <v>127.67</v>
      </c>
    </row>
    <row r="4310" spans="1:4">
      <c r="A4310" s="130" t="s">
        <v>11391</v>
      </c>
      <c r="B4310" s="126" t="s">
        <v>11392</v>
      </c>
      <c r="C4310" s="127" t="s">
        <v>2119</v>
      </c>
      <c r="D4310" s="128">
        <v>1172.6400000000001</v>
      </c>
    </row>
    <row r="4311" spans="1:4">
      <c r="A4311" s="130" t="s">
        <v>11393</v>
      </c>
      <c r="B4311" s="126" t="s">
        <v>11394</v>
      </c>
      <c r="C4311" s="127" t="s">
        <v>2081</v>
      </c>
      <c r="D4311" s="128">
        <v>168.27</v>
      </c>
    </row>
    <row r="4312" spans="1:4">
      <c r="A4312" s="130" t="s">
        <v>11395</v>
      </c>
      <c r="B4312" s="126" t="s">
        <v>11396</v>
      </c>
      <c r="C4312" s="127" t="s">
        <v>2119</v>
      </c>
      <c r="D4312" s="128">
        <v>697.77</v>
      </c>
    </row>
    <row r="4313" spans="1:4">
      <c r="A4313" s="130" t="s">
        <v>11397</v>
      </c>
      <c r="B4313" s="126" t="s">
        <v>11398</v>
      </c>
      <c r="C4313" s="127" t="s">
        <v>42</v>
      </c>
      <c r="D4313" s="128">
        <v>67.36</v>
      </c>
    </row>
    <row r="4314" spans="1:4">
      <c r="A4314" s="130" t="s">
        <v>11399</v>
      </c>
      <c r="B4314" s="126" t="s">
        <v>11400</v>
      </c>
      <c r="C4314" s="127" t="s">
        <v>2119</v>
      </c>
      <c r="D4314" s="128">
        <v>866.95</v>
      </c>
    </row>
    <row r="4315" spans="1:4">
      <c r="A4315" s="130" t="s">
        <v>11401</v>
      </c>
      <c r="B4315" s="126" t="s">
        <v>11402</v>
      </c>
      <c r="C4315" s="127" t="s">
        <v>2081</v>
      </c>
      <c r="D4315" s="128">
        <v>112.25</v>
      </c>
    </row>
    <row r="4316" spans="1:4">
      <c r="A4316" s="130" t="s">
        <v>11403</v>
      </c>
      <c r="B4316" s="126" t="s">
        <v>11404</v>
      </c>
      <c r="C4316" s="127" t="s">
        <v>2119</v>
      </c>
      <c r="D4316" s="128">
        <v>214.36</v>
      </c>
    </row>
    <row r="4317" spans="1:4">
      <c r="A4317" s="130" t="s">
        <v>11405</v>
      </c>
      <c r="B4317" s="126" t="s">
        <v>11406</v>
      </c>
      <c r="C4317" s="127" t="s">
        <v>2119</v>
      </c>
      <c r="D4317" s="128">
        <v>867.31</v>
      </c>
    </row>
    <row r="4318" spans="1:4">
      <c r="A4318" s="130" t="s">
        <v>11407</v>
      </c>
      <c r="B4318" s="126" t="s">
        <v>11408</v>
      </c>
      <c r="C4318" s="127" t="s">
        <v>2119</v>
      </c>
      <c r="D4318" s="128">
        <v>551.88</v>
      </c>
    </row>
    <row r="4319" spans="1:4">
      <c r="A4319" s="130" t="s">
        <v>11409</v>
      </c>
      <c r="B4319" s="126" t="s">
        <v>11410</v>
      </c>
      <c r="C4319" s="127" t="s">
        <v>2119</v>
      </c>
      <c r="D4319" s="128">
        <v>673.48</v>
      </c>
    </row>
    <row r="4320" spans="1:4">
      <c r="A4320" s="130" t="s">
        <v>11411</v>
      </c>
      <c r="B4320" s="126" t="s">
        <v>11412</v>
      </c>
      <c r="C4320" s="127" t="s">
        <v>42</v>
      </c>
      <c r="D4320" s="128">
        <v>173.62</v>
      </c>
    </row>
    <row r="4321" spans="1:4">
      <c r="A4321" s="130" t="s">
        <v>11413</v>
      </c>
      <c r="B4321" s="126" t="s">
        <v>11414</v>
      </c>
      <c r="C4321" s="127" t="s">
        <v>2081</v>
      </c>
      <c r="D4321" s="128">
        <v>85.89</v>
      </c>
    </row>
    <row r="4322" spans="1:4">
      <c r="A4322" s="130" t="s">
        <v>11415</v>
      </c>
      <c r="B4322" s="126" t="s">
        <v>11416</v>
      </c>
      <c r="C4322" s="127" t="s">
        <v>2119</v>
      </c>
      <c r="D4322" s="128">
        <v>112.08</v>
      </c>
    </row>
    <row r="4323" spans="1:4">
      <c r="A4323" s="130" t="s">
        <v>11417</v>
      </c>
      <c r="B4323" s="126" t="s">
        <v>11418</v>
      </c>
      <c r="C4323" s="127" t="s">
        <v>2119</v>
      </c>
      <c r="D4323" s="128">
        <v>321.95999999999998</v>
      </c>
    </row>
    <row r="4324" spans="1:4">
      <c r="A4324" s="130" t="s">
        <v>11419</v>
      </c>
      <c r="B4324" s="126" t="s">
        <v>11420</v>
      </c>
      <c r="C4324" s="127" t="s">
        <v>2081</v>
      </c>
      <c r="D4324" s="128">
        <v>241.64</v>
      </c>
    </row>
    <row r="4325" spans="1:4">
      <c r="A4325" s="130" t="s">
        <v>11421</v>
      </c>
      <c r="B4325" s="126" t="s">
        <v>11422</v>
      </c>
      <c r="C4325" s="127" t="s">
        <v>42</v>
      </c>
      <c r="D4325" s="128">
        <v>107.55</v>
      </c>
    </row>
    <row r="4326" spans="1:4">
      <c r="A4326" s="130" t="s">
        <v>11423</v>
      </c>
      <c r="B4326" s="126" t="s">
        <v>11424</v>
      </c>
      <c r="C4326" s="127" t="s">
        <v>2081</v>
      </c>
      <c r="D4326" s="128">
        <v>187.1</v>
      </c>
    </row>
    <row r="4327" spans="1:4">
      <c r="A4327" s="130" t="s">
        <v>11425</v>
      </c>
      <c r="B4327" s="126" t="s">
        <v>11426</v>
      </c>
      <c r="C4327" s="127" t="s">
        <v>2119</v>
      </c>
      <c r="D4327" s="128">
        <v>213.5</v>
      </c>
    </row>
    <row r="4328" spans="1:4">
      <c r="A4328" s="130" t="s">
        <v>11427</v>
      </c>
      <c r="B4328" s="126" t="s">
        <v>11428</v>
      </c>
      <c r="C4328" s="127" t="s">
        <v>42</v>
      </c>
      <c r="D4328" s="128">
        <v>57.8</v>
      </c>
    </row>
    <row r="4329" spans="1:4">
      <c r="A4329" s="130" t="s">
        <v>11429</v>
      </c>
      <c r="B4329" s="126" t="s">
        <v>11430</v>
      </c>
      <c r="C4329" s="127" t="s">
        <v>42</v>
      </c>
      <c r="D4329" s="128">
        <v>26.16</v>
      </c>
    </row>
    <row r="4330" spans="1:4">
      <c r="A4330" s="130" t="s">
        <v>11431</v>
      </c>
      <c r="B4330" s="126" t="s">
        <v>11432</v>
      </c>
      <c r="C4330" s="127" t="s">
        <v>2081</v>
      </c>
      <c r="D4330" s="128">
        <v>75.349999999999994</v>
      </c>
    </row>
    <row r="4331" spans="1:4">
      <c r="A4331" s="130" t="s">
        <v>11433</v>
      </c>
      <c r="B4331" s="126" t="s">
        <v>11434</v>
      </c>
      <c r="C4331" s="127" t="s">
        <v>42</v>
      </c>
      <c r="D4331" s="128">
        <v>84.15</v>
      </c>
    </row>
    <row r="4332" spans="1:4">
      <c r="A4332" s="130" t="s">
        <v>11435</v>
      </c>
      <c r="B4332" s="126" t="s">
        <v>11436</v>
      </c>
      <c r="C4332" s="127" t="s">
        <v>2081</v>
      </c>
      <c r="D4332" s="128">
        <v>446.2</v>
      </c>
    </row>
    <row r="4333" spans="1:4">
      <c r="A4333" s="130" t="s">
        <v>11437</v>
      </c>
      <c r="B4333" s="126" t="s">
        <v>11438</v>
      </c>
      <c r="C4333" s="127" t="s">
        <v>2081</v>
      </c>
      <c r="D4333" s="128">
        <v>490.41</v>
      </c>
    </row>
    <row r="4334" spans="1:4">
      <c r="A4334" s="130" t="s">
        <v>11439</v>
      </c>
      <c r="B4334" s="126" t="s">
        <v>11440</v>
      </c>
      <c r="C4334" s="127" t="s">
        <v>2081</v>
      </c>
      <c r="D4334" s="128">
        <v>341.18</v>
      </c>
    </row>
    <row r="4335" spans="1:4">
      <c r="A4335" s="127" t="s">
        <v>11441</v>
      </c>
      <c r="B4335" s="126" t="s">
        <v>11442</v>
      </c>
      <c r="C4335" s="127" t="s">
        <v>2119</v>
      </c>
      <c r="D4335" s="128">
        <v>387.23</v>
      </c>
    </row>
    <row r="4336" spans="1:4">
      <c r="A4336" s="125" t="s">
        <v>11443</v>
      </c>
      <c r="B4336" s="126"/>
      <c r="C4336" s="127"/>
      <c r="D4336" s="128"/>
    </row>
    <row r="4337" spans="1:4">
      <c r="A4337" s="129" t="s">
        <v>11444</v>
      </c>
      <c r="B4337" s="126"/>
      <c r="C4337" s="127"/>
      <c r="D4337" s="128"/>
    </row>
    <row r="4338" spans="1:4">
      <c r="A4338" s="130" t="s">
        <v>11445</v>
      </c>
      <c r="B4338" s="126" t="s">
        <v>11446</v>
      </c>
      <c r="C4338" s="127" t="s">
        <v>2081</v>
      </c>
      <c r="D4338" s="128">
        <v>13.6</v>
      </c>
    </row>
    <row r="4339" spans="1:4">
      <c r="A4339" s="130" t="s">
        <v>11447</v>
      </c>
      <c r="B4339" s="126" t="s">
        <v>11448</v>
      </c>
      <c r="C4339" s="127" t="s">
        <v>2081</v>
      </c>
      <c r="D4339" s="128">
        <v>3.48</v>
      </c>
    </row>
    <row r="4340" spans="1:4">
      <c r="A4340" s="130" t="s">
        <v>11449</v>
      </c>
      <c r="B4340" s="126" t="s">
        <v>11450</v>
      </c>
      <c r="C4340" s="127" t="s">
        <v>2081</v>
      </c>
      <c r="D4340" s="128">
        <v>2.02</v>
      </c>
    </row>
    <row r="4341" spans="1:4">
      <c r="A4341" s="130" t="s">
        <v>11451</v>
      </c>
      <c r="B4341" s="126" t="s">
        <v>11452</v>
      </c>
      <c r="C4341" s="127" t="s">
        <v>2081</v>
      </c>
      <c r="D4341" s="128">
        <v>24.47</v>
      </c>
    </row>
    <row r="4342" spans="1:4">
      <c r="A4342" s="130" t="s">
        <v>11453</v>
      </c>
      <c r="B4342" s="126" t="s">
        <v>11454</v>
      </c>
      <c r="C4342" s="127" t="s">
        <v>2081</v>
      </c>
      <c r="D4342" s="128">
        <v>9.58</v>
      </c>
    </row>
    <row r="4343" spans="1:4">
      <c r="A4343" s="130" t="s">
        <v>11455</v>
      </c>
      <c r="B4343" s="126" t="s">
        <v>11456</v>
      </c>
      <c r="C4343" s="127" t="s">
        <v>2081</v>
      </c>
      <c r="D4343" s="128">
        <v>13.63</v>
      </c>
    </row>
    <row r="4344" spans="1:4">
      <c r="A4344" s="130" t="s">
        <v>11457</v>
      </c>
      <c r="B4344" s="126" t="s">
        <v>11458</v>
      </c>
      <c r="C4344" s="127" t="s">
        <v>2081</v>
      </c>
      <c r="D4344" s="128">
        <v>22.19</v>
      </c>
    </row>
    <row r="4345" spans="1:4">
      <c r="A4345" s="130" t="s">
        <v>11459</v>
      </c>
      <c r="B4345" s="126" t="s">
        <v>11460</v>
      </c>
      <c r="C4345" s="127" t="s">
        <v>2081</v>
      </c>
      <c r="D4345" s="128">
        <v>22.09</v>
      </c>
    </row>
    <row r="4346" spans="1:4">
      <c r="A4346" s="130" t="s">
        <v>11461</v>
      </c>
      <c r="B4346" s="126" t="s">
        <v>11462</v>
      </c>
      <c r="C4346" s="127" t="s">
        <v>2081</v>
      </c>
      <c r="D4346" s="128">
        <v>41.6</v>
      </c>
    </row>
    <row r="4347" spans="1:4">
      <c r="A4347" s="130" t="s">
        <v>11463</v>
      </c>
      <c r="B4347" s="126" t="s">
        <v>11464</v>
      </c>
      <c r="C4347" s="127" t="s">
        <v>2081</v>
      </c>
      <c r="D4347" s="128">
        <v>51.54</v>
      </c>
    </row>
    <row r="4348" spans="1:4">
      <c r="A4348" s="130" t="s">
        <v>11465</v>
      </c>
      <c r="B4348" s="126" t="s">
        <v>11466</v>
      </c>
      <c r="C4348" s="127" t="s">
        <v>2081</v>
      </c>
      <c r="D4348" s="128">
        <v>126.48</v>
      </c>
    </row>
    <row r="4349" spans="1:4">
      <c r="A4349" s="130" t="s">
        <v>11467</v>
      </c>
      <c r="B4349" s="126" t="s">
        <v>11468</v>
      </c>
      <c r="C4349" s="127" t="s">
        <v>2081</v>
      </c>
      <c r="D4349" s="128">
        <v>7</v>
      </c>
    </row>
    <row r="4350" spans="1:4">
      <c r="A4350" s="130" t="s">
        <v>11469</v>
      </c>
      <c r="B4350" s="126" t="s">
        <v>11470</v>
      </c>
      <c r="C4350" s="127" t="s">
        <v>2081</v>
      </c>
      <c r="D4350" s="128">
        <v>10.84</v>
      </c>
    </row>
    <row r="4351" spans="1:4">
      <c r="A4351" s="130" t="s">
        <v>11471</v>
      </c>
      <c r="B4351" s="126" t="s">
        <v>11472</v>
      </c>
      <c r="C4351" s="127" t="s">
        <v>2081</v>
      </c>
      <c r="D4351" s="128">
        <v>34.97</v>
      </c>
    </row>
    <row r="4352" spans="1:4">
      <c r="A4352" s="130" t="s">
        <v>11473</v>
      </c>
      <c r="B4352" s="126" t="s">
        <v>11474</v>
      </c>
      <c r="C4352" s="127" t="s">
        <v>35</v>
      </c>
      <c r="D4352" s="128">
        <v>12.79</v>
      </c>
    </row>
    <row r="4353" spans="1:4">
      <c r="A4353" s="130" t="s">
        <v>11475</v>
      </c>
      <c r="B4353" s="126" t="s">
        <v>11476</v>
      </c>
      <c r="C4353" s="127" t="s">
        <v>2081</v>
      </c>
      <c r="D4353" s="128">
        <v>9.26</v>
      </c>
    </row>
    <row r="4354" spans="1:4">
      <c r="A4354" s="130" t="s">
        <v>11477</v>
      </c>
      <c r="B4354" s="126" t="s">
        <v>11478</v>
      </c>
      <c r="C4354" s="127" t="s">
        <v>2081</v>
      </c>
      <c r="D4354" s="128">
        <v>5.05</v>
      </c>
    </row>
    <row r="4355" spans="1:4">
      <c r="A4355" s="130" t="s">
        <v>11479</v>
      </c>
      <c r="B4355" s="126" t="s">
        <v>11480</v>
      </c>
      <c r="C4355" s="127" t="s">
        <v>2081</v>
      </c>
      <c r="D4355" s="128">
        <v>9.11</v>
      </c>
    </row>
    <row r="4356" spans="1:4">
      <c r="A4356" s="130" t="s">
        <v>11481</v>
      </c>
      <c r="B4356" s="126" t="s">
        <v>11482</v>
      </c>
      <c r="C4356" s="127" t="s">
        <v>2115</v>
      </c>
      <c r="D4356" s="128">
        <v>12.24</v>
      </c>
    </row>
    <row r="4357" spans="1:4">
      <c r="A4357" s="130" t="s">
        <v>11483</v>
      </c>
      <c r="B4357" s="126" t="s">
        <v>11484</v>
      </c>
      <c r="C4357" s="127" t="s">
        <v>2115</v>
      </c>
      <c r="D4357" s="128">
        <v>14.9</v>
      </c>
    </row>
    <row r="4358" spans="1:4">
      <c r="A4358" s="130" t="s">
        <v>11485</v>
      </c>
      <c r="B4358" s="126" t="s">
        <v>11486</v>
      </c>
      <c r="C4358" s="127" t="s">
        <v>2115</v>
      </c>
      <c r="D4358" s="128">
        <v>14.9</v>
      </c>
    </row>
    <row r="4359" spans="1:4">
      <c r="A4359" s="127" t="s">
        <v>11487</v>
      </c>
      <c r="B4359" s="126" t="s">
        <v>11488</v>
      </c>
      <c r="C4359" s="127" t="s">
        <v>2081</v>
      </c>
      <c r="D4359" s="128">
        <v>83.4</v>
      </c>
    </row>
    <row r="4360" spans="1:4">
      <c r="A4360" s="125" t="s">
        <v>11489</v>
      </c>
      <c r="B4360" s="126"/>
      <c r="C4360" s="127"/>
      <c r="D4360" s="128"/>
    </row>
    <row r="4361" spans="1:4">
      <c r="A4361" s="129" t="s">
        <v>11490</v>
      </c>
      <c r="B4361" s="126"/>
      <c r="C4361" s="127"/>
      <c r="D4361" s="128"/>
    </row>
    <row r="4362" spans="1:4">
      <c r="A4362" s="130" t="s">
        <v>11491</v>
      </c>
      <c r="B4362" s="126" t="s">
        <v>11492</v>
      </c>
      <c r="C4362" s="127" t="s">
        <v>2081</v>
      </c>
      <c r="D4362" s="128">
        <v>1.84</v>
      </c>
    </row>
    <row r="4363" spans="1:4">
      <c r="A4363" s="130" t="s">
        <v>11493</v>
      </c>
      <c r="B4363" s="126" t="s">
        <v>11494</v>
      </c>
      <c r="C4363" s="127" t="s">
        <v>2081</v>
      </c>
      <c r="D4363" s="128">
        <v>0.57999999999999996</v>
      </c>
    </row>
    <row r="4364" spans="1:4">
      <c r="A4364" s="130" t="s">
        <v>11495</v>
      </c>
      <c r="B4364" s="126" t="s">
        <v>11496</v>
      </c>
      <c r="C4364" s="127" t="s">
        <v>2081</v>
      </c>
      <c r="D4364" s="128">
        <v>1.42</v>
      </c>
    </row>
    <row r="4365" spans="1:4">
      <c r="A4365" s="130" t="s">
        <v>11497</v>
      </c>
      <c r="B4365" s="126" t="s">
        <v>11498</v>
      </c>
      <c r="C4365" s="127" t="s">
        <v>2081</v>
      </c>
      <c r="D4365" s="128">
        <v>0.81</v>
      </c>
    </row>
    <row r="4366" spans="1:4">
      <c r="A4366" s="130" t="s">
        <v>11499</v>
      </c>
      <c r="B4366" s="126" t="s">
        <v>11500</v>
      </c>
      <c r="C4366" s="127" t="s">
        <v>2081</v>
      </c>
      <c r="D4366" s="128">
        <v>1.76</v>
      </c>
    </row>
    <row r="4367" spans="1:4">
      <c r="A4367" s="130" t="s">
        <v>11501</v>
      </c>
      <c r="B4367" s="126" t="s">
        <v>2135</v>
      </c>
      <c r="C4367" s="127" t="s">
        <v>2081</v>
      </c>
      <c r="D4367" s="128">
        <v>0.94</v>
      </c>
    </row>
    <row r="4368" spans="1:4">
      <c r="A4368" s="130" t="s">
        <v>11502</v>
      </c>
      <c r="B4368" s="126" t="s">
        <v>11503</v>
      </c>
      <c r="C4368" s="127" t="s">
        <v>26</v>
      </c>
      <c r="D4368" s="128">
        <v>0.84</v>
      </c>
    </row>
    <row r="4369" spans="1:4">
      <c r="A4369" s="130" t="s">
        <v>11504</v>
      </c>
      <c r="B4369" s="126" t="s">
        <v>11505</v>
      </c>
      <c r="C4369" s="127" t="s">
        <v>26</v>
      </c>
      <c r="D4369" s="128">
        <v>0.6</v>
      </c>
    </row>
    <row r="4370" spans="1:4">
      <c r="A4370" s="130" t="s">
        <v>11506</v>
      </c>
      <c r="B4370" s="126" t="s">
        <v>11507</v>
      </c>
      <c r="C4370" s="127" t="s">
        <v>26</v>
      </c>
      <c r="D4370" s="128">
        <v>0.62</v>
      </c>
    </row>
    <row r="4371" spans="1:4">
      <c r="A4371" s="130" t="s">
        <v>11508</v>
      </c>
      <c r="B4371" s="126" t="s">
        <v>11509</v>
      </c>
      <c r="C4371" s="127" t="s">
        <v>26</v>
      </c>
      <c r="D4371" s="128">
        <v>0.51</v>
      </c>
    </row>
    <row r="4372" spans="1:4">
      <c r="A4372" s="130" t="s">
        <v>11510</v>
      </c>
      <c r="B4372" s="126" t="s">
        <v>11511</v>
      </c>
      <c r="C4372" s="127" t="s">
        <v>26</v>
      </c>
      <c r="D4372" s="128">
        <v>0.32</v>
      </c>
    </row>
    <row r="4373" spans="1:4">
      <c r="A4373" s="130" t="s">
        <v>11512</v>
      </c>
      <c r="B4373" s="126" t="s">
        <v>11513</v>
      </c>
      <c r="C4373" s="127" t="s">
        <v>26</v>
      </c>
      <c r="D4373" s="128">
        <v>15.13</v>
      </c>
    </row>
    <row r="4374" spans="1:4">
      <c r="A4374" s="130" t="s">
        <v>11514</v>
      </c>
      <c r="B4374" s="126" t="s">
        <v>11515</v>
      </c>
      <c r="C4374" s="127" t="s">
        <v>2081</v>
      </c>
      <c r="D4374" s="128">
        <v>1.64</v>
      </c>
    </row>
    <row r="4375" spans="1:4">
      <c r="A4375" s="130" t="s">
        <v>11516</v>
      </c>
      <c r="B4375" s="126" t="s">
        <v>11517</v>
      </c>
      <c r="C4375" s="127" t="s">
        <v>2081</v>
      </c>
      <c r="D4375" s="128">
        <v>0.71</v>
      </c>
    </row>
    <row r="4376" spans="1:4">
      <c r="A4376" s="130" t="s">
        <v>11518</v>
      </c>
      <c r="B4376" s="126" t="s">
        <v>11519</v>
      </c>
      <c r="C4376" s="127" t="s">
        <v>2081</v>
      </c>
      <c r="D4376" s="128">
        <v>0.2</v>
      </c>
    </row>
    <row r="4377" spans="1:4">
      <c r="A4377" s="130" t="s">
        <v>11520</v>
      </c>
      <c r="B4377" s="126" t="s">
        <v>11521</v>
      </c>
      <c r="C4377" s="127" t="s">
        <v>2081</v>
      </c>
      <c r="D4377" s="128">
        <v>2.41</v>
      </c>
    </row>
    <row r="4378" spans="1:4">
      <c r="A4378" s="130" t="s">
        <v>11522</v>
      </c>
      <c r="B4378" s="126" t="s">
        <v>11523</v>
      </c>
      <c r="C4378" s="127" t="s">
        <v>2081</v>
      </c>
      <c r="D4378" s="128">
        <v>10.210000000000001</v>
      </c>
    </row>
    <row r="4379" spans="1:4">
      <c r="A4379" s="130" t="s">
        <v>11524</v>
      </c>
      <c r="B4379" s="126" t="s">
        <v>11525</v>
      </c>
      <c r="C4379" s="127" t="s">
        <v>2081</v>
      </c>
      <c r="D4379" s="128">
        <v>0.93</v>
      </c>
    </row>
    <row r="4380" spans="1:4">
      <c r="A4380" s="130" t="s">
        <v>11526</v>
      </c>
      <c r="B4380" s="126" t="s">
        <v>2136</v>
      </c>
      <c r="C4380" s="127" t="s">
        <v>2081</v>
      </c>
      <c r="D4380" s="128">
        <v>3.7</v>
      </c>
    </row>
    <row r="4381" spans="1:4">
      <c r="A4381" s="130" t="s">
        <v>11527</v>
      </c>
      <c r="B4381" s="126" t="s">
        <v>2137</v>
      </c>
      <c r="C4381" s="127" t="s">
        <v>2081</v>
      </c>
      <c r="D4381" s="128">
        <v>4</v>
      </c>
    </row>
    <row r="4382" spans="1:4">
      <c r="A4382" s="130" t="s">
        <v>11528</v>
      </c>
      <c r="B4382" s="126" t="s">
        <v>2138</v>
      </c>
      <c r="C4382" s="127" t="s">
        <v>2081</v>
      </c>
      <c r="D4382" s="128">
        <v>12</v>
      </c>
    </row>
    <row r="4383" spans="1:4">
      <c r="A4383" s="127" t="s">
        <v>11529</v>
      </c>
      <c r="B4383" s="126" t="s">
        <v>2139</v>
      </c>
      <c r="C4383" s="127" t="s">
        <v>2081</v>
      </c>
      <c r="D4383" s="128">
        <v>17</v>
      </c>
    </row>
    <row r="4384" spans="1:4">
      <c r="A4384" s="125" t="s">
        <v>11530</v>
      </c>
      <c r="B4384" s="126"/>
      <c r="C4384" s="127"/>
      <c r="D4384" s="128"/>
    </row>
    <row r="4385" spans="1:4">
      <c r="A4385" s="129" t="s">
        <v>11531</v>
      </c>
      <c r="B4385" s="126"/>
      <c r="C4385" s="127"/>
      <c r="D4385" s="128"/>
    </row>
    <row r="4386" spans="1:4">
      <c r="A4386" s="130" t="s">
        <v>11532</v>
      </c>
      <c r="B4386" s="126" t="s">
        <v>11533</v>
      </c>
      <c r="C4386" s="127" t="s">
        <v>2081</v>
      </c>
      <c r="D4386" s="128">
        <v>15.51</v>
      </c>
    </row>
    <row r="4387" spans="1:4">
      <c r="A4387" s="130" t="s">
        <v>11534</v>
      </c>
      <c r="B4387" s="126" t="s">
        <v>11535</v>
      </c>
      <c r="C4387" s="127" t="s">
        <v>2081</v>
      </c>
      <c r="D4387" s="128">
        <v>103.69</v>
      </c>
    </row>
    <row r="4388" spans="1:4">
      <c r="A4388" s="130" t="s">
        <v>11536</v>
      </c>
      <c r="B4388" s="126" t="s">
        <v>11537</v>
      </c>
      <c r="C4388" s="127" t="s">
        <v>2081</v>
      </c>
      <c r="D4388" s="128">
        <v>211.28</v>
      </c>
    </row>
    <row r="4389" spans="1:4">
      <c r="A4389" s="130" t="s">
        <v>11538</v>
      </c>
      <c r="B4389" s="126" t="s">
        <v>11539</v>
      </c>
      <c r="C4389" s="127" t="s">
        <v>2081</v>
      </c>
      <c r="D4389" s="128">
        <v>383.33</v>
      </c>
    </row>
    <row r="4390" spans="1:4">
      <c r="A4390" s="130" t="s">
        <v>11540</v>
      </c>
      <c r="B4390" s="126" t="s">
        <v>11541</v>
      </c>
      <c r="C4390" s="127" t="s">
        <v>2081</v>
      </c>
      <c r="D4390" s="128">
        <v>27.59</v>
      </c>
    </row>
    <row r="4391" spans="1:4">
      <c r="A4391" s="130" t="s">
        <v>11542</v>
      </c>
      <c r="B4391" s="126" t="s">
        <v>11543</v>
      </c>
      <c r="C4391" s="127" t="s">
        <v>2081</v>
      </c>
      <c r="D4391" s="128">
        <v>107.6</v>
      </c>
    </row>
    <row r="4392" spans="1:4">
      <c r="A4392" s="130" t="s">
        <v>11544</v>
      </c>
      <c r="B4392" s="126" t="s">
        <v>11545</v>
      </c>
      <c r="C4392" s="127" t="s">
        <v>2081</v>
      </c>
      <c r="D4392" s="128">
        <v>270.33999999999997</v>
      </c>
    </row>
    <row r="4393" spans="1:4">
      <c r="A4393" s="130" t="s">
        <v>11546</v>
      </c>
      <c r="B4393" s="126" t="s">
        <v>11547</v>
      </c>
      <c r="C4393" s="127" t="s">
        <v>2081</v>
      </c>
      <c r="D4393" s="128">
        <v>543.23</v>
      </c>
    </row>
    <row r="4394" spans="1:4">
      <c r="A4394" s="130" t="s">
        <v>11548</v>
      </c>
      <c r="B4394" s="126" t="s">
        <v>11549</v>
      </c>
      <c r="C4394" s="127" t="s">
        <v>2081</v>
      </c>
      <c r="D4394" s="128">
        <v>218.25</v>
      </c>
    </row>
    <row r="4395" spans="1:4">
      <c r="A4395" s="130" t="s">
        <v>11550</v>
      </c>
      <c r="B4395" s="126" t="s">
        <v>11551</v>
      </c>
      <c r="C4395" s="127" t="s">
        <v>2081</v>
      </c>
      <c r="D4395" s="128">
        <v>553.9</v>
      </c>
    </row>
    <row r="4396" spans="1:4">
      <c r="A4396" s="130" t="s">
        <v>11552</v>
      </c>
      <c r="B4396" s="126" t="s">
        <v>11553</v>
      </c>
      <c r="C4396" s="127" t="s">
        <v>2081</v>
      </c>
      <c r="D4396" s="128">
        <v>705.04</v>
      </c>
    </row>
    <row r="4397" spans="1:4">
      <c r="A4397" s="130" t="s">
        <v>11554</v>
      </c>
      <c r="B4397" s="126" t="s">
        <v>11555</v>
      </c>
      <c r="C4397" s="127" t="s">
        <v>2081</v>
      </c>
      <c r="D4397" s="128">
        <v>1009.3</v>
      </c>
    </row>
    <row r="4398" spans="1:4">
      <c r="A4398" s="130" t="s">
        <v>11556</v>
      </c>
      <c r="B4398" s="126" t="s">
        <v>11557</v>
      </c>
      <c r="C4398" s="127" t="s">
        <v>2081</v>
      </c>
      <c r="D4398" s="128">
        <v>1667.47</v>
      </c>
    </row>
    <row r="4399" spans="1:4">
      <c r="A4399" s="127" t="s">
        <v>11558</v>
      </c>
      <c r="B4399" s="126" t="s">
        <v>11559</v>
      </c>
      <c r="C4399" s="127" t="s">
        <v>2081</v>
      </c>
      <c r="D4399" s="128">
        <v>2715.38</v>
      </c>
    </row>
    <row r="4400" spans="1:4">
      <c r="A4400" s="129" t="s">
        <v>11560</v>
      </c>
      <c r="B4400" s="126"/>
      <c r="C4400" s="127"/>
      <c r="D4400" s="128"/>
    </row>
    <row r="4401" spans="1:4">
      <c r="A4401" s="130" t="s">
        <v>11561</v>
      </c>
      <c r="B4401" s="126" t="s">
        <v>11562</v>
      </c>
      <c r="C4401" s="127" t="s">
        <v>2081</v>
      </c>
      <c r="D4401" s="128">
        <v>80.53</v>
      </c>
    </row>
    <row r="4402" spans="1:4">
      <c r="A4402" s="130" t="s">
        <v>11563</v>
      </c>
      <c r="B4402" s="126" t="s">
        <v>11564</v>
      </c>
      <c r="C4402" s="127" t="s">
        <v>2081</v>
      </c>
      <c r="D4402" s="128">
        <v>2.2200000000000002</v>
      </c>
    </row>
    <row r="4403" spans="1:4">
      <c r="A4403" s="130" t="s">
        <v>11565</v>
      </c>
      <c r="B4403" s="126" t="s">
        <v>11566</v>
      </c>
      <c r="C4403" s="127" t="s">
        <v>2081</v>
      </c>
      <c r="D4403" s="128">
        <v>282.69</v>
      </c>
    </row>
    <row r="4404" spans="1:4">
      <c r="A4404" s="130" t="s">
        <v>11567</v>
      </c>
      <c r="B4404" s="126" t="s">
        <v>11568</v>
      </c>
      <c r="C4404" s="127" t="s">
        <v>2081</v>
      </c>
      <c r="D4404" s="128">
        <v>805.84</v>
      </c>
    </row>
    <row r="4405" spans="1:4">
      <c r="A4405" s="130" t="s">
        <v>11569</v>
      </c>
      <c r="B4405" s="126" t="s">
        <v>11570</v>
      </c>
      <c r="C4405" s="127" t="s">
        <v>2081</v>
      </c>
      <c r="D4405" s="128">
        <v>38.700000000000003</v>
      </c>
    </row>
    <row r="4406" spans="1:4">
      <c r="A4406" s="130" t="s">
        <v>11571</v>
      </c>
      <c r="B4406" s="126" t="s">
        <v>11572</v>
      </c>
      <c r="C4406" s="127" t="s">
        <v>2081</v>
      </c>
      <c r="D4406" s="128">
        <v>28.31</v>
      </c>
    </row>
    <row r="4407" spans="1:4">
      <c r="A4407" s="130" t="s">
        <v>11573</v>
      </c>
      <c r="B4407" s="126" t="s">
        <v>11574</v>
      </c>
      <c r="C4407" s="127" t="s">
        <v>2081</v>
      </c>
      <c r="D4407" s="128">
        <v>150.29</v>
      </c>
    </row>
    <row r="4408" spans="1:4">
      <c r="A4408" s="130" t="s">
        <v>11575</v>
      </c>
      <c r="B4408" s="126" t="s">
        <v>11576</v>
      </c>
      <c r="C4408" s="127" t="s">
        <v>2081</v>
      </c>
      <c r="D4408" s="128">
        <v>122.06</v>
      </c>
    </row>
    <row r="4409" spans="1:4">
      <c r="A4409" s="130" t="s">
        <v>11577</v>
      </c>
      <c r="B4409" s="126" t="s">
        <v>11578</v>
      </c>
      <c r="C4409" s="127" t="s">
        <v>2081</v>
      </c>
      <c r="D4409" s="128">
        <v>2120.0100000000002</v>
      </c>
    </row>
    <row r="4410" spans="1:4">
      <c r="A4410" s="130" t="s">
        <v>11579</v>
      </c>
      <c r="B4410" s="126" t="s">
        <v>11580</v>
      </c>
      <c r="C4410" s="127" t="s">
        <v>2081</v>
      </c>
      <c r="D4410" s="128">
        <v>51.3</v>
      </c>
    </row>
    <row r="4411" spans="1:4">
      <c r="A4411" s="125" t="s">
        <v>11581</v>
      </c>
      <c r="B4411" s="126"/>
      <c r="C4411" s="127"/>
      <c r="D4411" s="128"/>
    </row>
    <row r="4412" spans="1:4">
      <c r="A4412" s="125" t="s">
        <v>11582</v>
      </c>
      <c r="B4412" s="126"/>
      <c r="C4412" s="127"/>
      <c r="D4412" s="128"/>
    </row>
    <row r="4413" spans="1:4">
      <c r="A4413" s="130" t="s">
        <v>11583</v>
      </c>
      <c r="B4413" s="126" t="s">
        <v>11584</v>
      </c>
      <c r="C4413" s="127" t="s">
        <v>2081</v>
      </c>
      <c r="D4413" s="128">
        <v>1690</v>
      </c>
    </row>
    <row r="4414" spans="1:4">
      <c r="A4414" s="130" t="s">
        <v>11585</v>
      </c>
      <c r="B4414" s="126" t="s">
        <v>11586</v>
      </c>
      <c r="C4414" s="127" t="s">
        <v>2081</v>
      </c>
      <c r="D4414" s="128">
        <v>332.45</v>
      </c>
    </row>
    <row r="4415" spans="1:4">
      <c r="A4415" s="130" t="s">
        <v>11587</v>
      </c>
      <c r="B4415" s="126" t="s">
        <v>11588</v>
      </c>
      <c r="C4415" s="127" t="s">
        <v>26</v>
      </c>
      <c r="D4415" s="128">
        <v>703.33</v>
      </c>
    </row>
    <row r="4416" spans="1:4">
      <c r="A4416" s="130" t="s">
        <v>11589</v>
      </c>
      <c r="B4416" s="126" t="s">
        <v>11590</v>
      </c>
      <c r="C4416" s="127" t="s">
        <v>2115</v>
      </c>
      <c r="D4416" s="128">
        <v>14.4</v>
      </c>
    </row>
    <row r="4417" spans="1:4">
      <c r="A4417" s="130" t="s">
        <v>11591</v>
      </c>
      <c r="B4417" s="126" t="s">
        <v>11592</v>
      </c>
      <c r="C4417" s="127" t="s">
        <v>2113</v>
      </c>
      <c r="D4417" s="128">
        <v>756.63</v>
      </c>
    </row>
    <row r="4418" spans="1:4">
      <c r="A4418" s="130" t="s">
        <v>11593</v>
      </c>
      <c r="B4418" s="126" t="s">
        <v>11594</v>
      </c>
      <c r="C4418" s="127" t="s">
        <v>2081</v>
      </c>
      <c r="D4418" s="128">
        <v>4322.01</v>
      </c>
    </row>
    <row r="4419" spans="1:4">
      <c r="A4419" s="130" t="s">
        <v>11595</v>
      </c>
      <c r="B4419" s="126" t="s">
        <v>11596</v>
      </c>
      <c r="C4419" s="127" t="s">
        <v>2081</v>
      </c>
      <c r="D4419" s="128">
        <v>137.24</v>
      </c>
    </row>
    <row r="4420" spans="1:4">
      <c r="A4420" s="130" t="s">
        <v>11597</v>
      </c>
      <c r="B4420" s="126" t="s">
        <v>11598</v>
      </c>
      <c r="C4420" s="127" t="s">
        <v>2081</v>
      </c>
      <c r="D4420" s="128">
        <v>16.45</v>
      </c>
    </row>
    <row r="4421" spans="1:4">
      <c r="A4421" s="130" t="s">
        <v>11599</v>
      </c>
      <c r="B4421" s="126" t="s">
        <v>11600</v>
      </c>
      <c r="C4421" s="127" t="s">
        <v>2081</v>
      </c>
      <c r="D4421" s="128">
        <v>34.4</v>
      </c>
    </row>
    <row r="4422" spans="1:4">
      <c r="A4422" s="130" t="s">
        <v>11601</v>
      </c>
      <c r="B4422" s="126" t="s">
        <v>11602</v>
      </c>
      <c r="C4422" s="127" t="s">
        <v>2081</v>
      </c>
      <c r="D4422" s="128">
        <v>55.54</v>
      </c>
    </row>
    <row r="4423" spans="1:4">
      <c r="A4423" s="125" t="s">
        <v>2140</v>
      </c>
      <c r="B4423" s="126"/>
      <c r="C4423" s="127"/>
      <c r="D4423" s="128"/>
    </row>
    <row r="4424" spans="1:4">
      <c r="A4424" s="125" t="s">
        <v>2141</v>
      </c>
      <c r="B4424" s="126"/>
      <c r="C4424" s="127"/>
      <c r="D4424" s="128"/>
    </row>
    <row r="4425" spans="1:4">
      <c r="A4425" s="125" t="s">
        <v>11603</v>
      </c>
      <c r="B4425" s="126"/>
      <c r="C4425" s="127"/>
      <c r="D4425" s="128"/>
    </row>
    <row r="4426" spans="1:4">
      <c r="A4426" s="125" t="s">
        <v>11604</v>
      </c>
      <c r="B4426" s="126"/>
      <c r="C4426" s="127"/>
      <c r="D4426" s="128"/>
    </row>
    <row r="4427" spans="1:4">
      <c r="A4427" s="130" t="s">
        <v>11605</v>
      </c>
      <c r="B4427" s="126" t="s">
        <v>11606</v>
      </c>
      <c r="C4427" s="127" t="s">
        <v>26</v>
      </c>
      <c r="D4427" s="128">
        <v>5.1100000000000003</v>
      </c>
    </row>
    <row r="4428" spans="1:4">
      <c r="A4428" s="130" t="s">
        <v>11607</v>
      </c>
      <c r="B4428" s="126" t="s">
        <v>11608</v>
      </c>
      <c r="C4428" s="127" t="s">
        <v>26</v>
      </c>
      <c r="D4428" s="128">
        <v>6.65</v>
      </c>
    </row>
    <row r="4429" spans="1:4">
      <c r="A4429" s="130" t="s">
        <v>11609</v>
      </c>
      <c r="B4429" s="126" t="s">
        <v>11610</v>
      </c>
      <c r="C4429" s="127" t="s">
        <v>26</v>
      </c>
      <c r="D4429" s="128">
        <v>6.87</v>
      </c>
    </row>
    <row r="4430" spans="1:4">
      <c r="A4430" s="125" t="s">
        <v>11611</v>
      </c>
      <c r="B4430" s="126"/>
      <c r="C4430" s="127"/>
      <c r="D4430" s="128"/>
    </row>
    <row r="4431" spans="1:4">
      <c r="A4431" s="130" t="s">
        <v>11612</v>
      </c>
      <c r="B4431" s="126" t="s">
        <v>11613</v>
      </c>
      <c r="C4431" s="127" t="s">
        <v>26</v>
      </c>
      <c r="D4431" s="128">
        <v>5.7</v>
      </c>
    </row>
    <row r="4432" spans="1:4">
      <c r="A4432" s="130" t="s">
        <v>11614</v>
      </c>
      <c r="B4432" s="126" t="s">
        <v>11615</v>
      </c>
      <c r="C4432" s="127" t="s">
        <v>26</v>
      </c>
      <c r="D4432" s="128">
        <v>8.2200000000000006</v>
      </c>
    </row>
    <row r="4433" spans="1:4">
      <c r="A4433" s="130" t="s">
        <v>11616</v>
      </c>
      <c r="B4433" s="126" t="s">
        <v>11617</v>
      </c>
      <c r="C4433" s="127" t="s">
        <v>26</v>
      </c>
      <c r="D4433" s="128">
        <v>10.91</v>
      </c>
    </row>
    <row r="4434" spans="1:4">
      <c r="A4434" s="130" t="s">
        <v>11618</v>
      </c>
      <c r="B4434" s="126" t="s">
        <v>11619</v>
      </c>
      <c r="C4434" s="127" t="s">
        <v>26</v>
      </c>
      <c r="D4434" s="128">
        <v>3.43</v>
      </c>
    </row>
    <row r="4435" spans="1:4">
      <c r="A4435" s="125" t="s">
        <v>11620</v>
      </c>
      <c r="B4435" s="126"/>
      <c r="C4435" s="127"/>
      <c r="D4435" s="128"/>
    </row>
    <row r="4436" spans="1:4">
      <c r="A4436" s="130" t="s">
        <v>11621</v>
      </c>
      <c r="B4436" s="126" t="s">
        <v>11622</v>
      </c>
      <c r="C4436" s="127" t="s">
        <v>26</v>
      </c>
      <c r="D4436" s="128">
        <v>21.56</v>
      </c>
    </row>
    <row r="4437" spans="1:4">
      <c r="A4437" s="130" t="s">
        <v>11623</v>
      </c>
      <c r="B4437" s="126" t="s">
        <v>11624</v>
      </c>
      <c r="C4437" s="127" t="s">
        <v>26</v>
      </c>
      <c r="D4437" s="128">
        <v>41.03</v>
      </c>
    </row>
    <row r="4438" spans="1:4">
      <c r="A4438" s="130" t="s">
        <v>11625</v>
      </c>
      <c r="B4438" s="126" t="s">
        <v>11626</v>
      </c>
      <c r="C4438" s="127" t="s">
        <v>26</v>
      </c>
      <c r="D4438" s="128">
        <v>8.36</v>
      </c>
    </row>
    <row r="4439" spans="1:4">
      <c r="A4439" s="130" t="s">
        <v>11627</v>
      </c>
      <c r="B4439" s="126" t="s">
        <v>11628</v>
      </c>
      <c r="C4439" s="127" t="s">
        <v>26</v>
      </c>
      <c r="D4439" s="128">
        <v>31.62</v>
      </c>
    </row>
    <row r="4440" spans="1:4">
      <c r="A4440" s="130" t="s">
        <v>11629</v>
      </c>
      <c r="B4440" s="126" t="s">
        <v>11630</v>
      </c>
      <c r="C4440" s="127" t="s">
        <v>26</v>
      </c>
      <c r="D4440" s="128">
        <v>14.18</v>
      </c>
    </row>
    <row r="4441" spans="1:4">
      <c r="A4441" s="130" t="s">
        <v>11631</v>
      </c>
      <c r="B4441" s="126" t="s">
        <v>11632</v>
      </c>
      <c r="C4441" s="127" t="s">
        <v>26</v>
      </c>
      <c r="D4441" s="128">
        <v>23.83</v>
      </c>
    </row>
    <row r="4442" spans="1:4">
      <c r="A4442" s="130" t="s">
        <v>11633</v>
      </c>
      <c r="B4442" s="126" t="s">
        <v>11634</v>
      </c>
      <c r="C4442" s="127" t="s">
        <v>26</v>
      </c>
      <c r="D4442" s="128">
        <v>23.56</v>
      </c>
    </row>
    <row r="4443" spans="1:4">
      <c r="A4443" s="130" t="s">
        <v>11635</v>
      </c>
      <c r="B4443" s="126" t="s">
        <v>11636</v>
      </c>
      <c r="C4443" s="127" t="s">
        <v>26</v>
      </c>
      <c r="D4443" s="128">
        <v>25.84</v>
      </c>
    </row>
    <row r="4444" spans="1:4">
      <c r="A4444" s="130" t="s">
        <v>11637</v>
      </c>
      <c r="B4444" s="126" t="s">
        <v>11638</v>
      </c>
      <c r="C4444" s="127" t="s">
        <v>26</v>
      </c>
      <c r="D4444" s="128">
        <v>43.5</v>
      </c>
    </row>
    <row r="4445" spans="1:4">
      <c r="A4445" s="130" t="s">
        <v>11639</v>
      </c>
      <c r="B4445" s="126" t="s">
        <v>11640</v>
      </c>
      <c r="C4445" s="127" t="s">
        <v>26</v>
      </c>
      <c r="D4445" s="128">
        <v>33.090000000000003</v>
      </c>
    </row>
    <row r="4446" spans="1:4">
      <c r="A4446" s="130" t="s">
        <v>11641</v>
      </c>
      <c r="B4446" s="126" t="s">
        <v>11642</v>
      </c>
      <c r="C4446" s="127" t="s">
        <v>26</v>
      </c>
      <c r="D4446" s="128">
        <v>29.08</v>
      </c>
    </row>
    <row r="4447" spans="1:4">
      <c r="A4447" s="130" t="s">
        <v>11643</v>
      </c>
      <c r="B4447" s="126" t="s">
        <v>11644</v>
      </c>
      <c r="C4447" s="127" t="s">
        <v>26</v>
      </c>
      <c r="D4447" s="128">
        <v>3.15</v>
      </c>
    </row>
    <row r="4448" spans="1:4">
      <c r="A4448" s="130" t="s">
        <v>11645</v>
      </c>
      <c r="B4448" s="126" t="s">
        <v>11646</v>
      </c>
      <c r="C4448" s="127" t="s">
        <v>26</v>
      </c>
      <c r="D4448" s="128">
        <v>3.53</v>
      </c>
    </row>
    <row r="4449" spans="1:4">
      <c r="A4449" s="130" t="s">
        <v>11647</v>
      </c>
      <c r="B4449" s="126" t="s">
        <v>11648</v>
      </c>
      <c r="C4449" s="127" t="s">
        <v>26</v>
      </c>
      <c r="D4449" s="128">
        <v>3.53</v>
      </c>
    </row>
    <row r="4450" spans="1:4">
      <c r="A4450" s="130" t="s">
        <v>11649</v>
      </c>
      <c r="B4450" s="126" t="s">
        <v>11650</v>
      </c>
      <c r="C4450" s="127" t="s">
        <v>26</v>
      </c>
      <c r="D4450" s="128">
        <v>3.89</v>
      </c>
    </row>
    <row r="4451" spans="1:4">
      <c r="A4451" s="130" t="s">
        <v>11651</v>
      </c>
      <c r="B4451" s="126" t="s">
        <v>11652</v>
      </c>
      <c r="C4451" s="127" t="s">
        <v>26</v>
      </c>
      <c r="D4451" s="128">
        <v>16.920000000000002</v>
      </c>
    </row>
    <row r="4452" spans="1:4">
      <c r="A4452" s="130" t="s">
        <v>11653</v>
      </c>
      <c r="B4452" s="126" t="s">
        <v>11654</v>
      </c>
      <c r="C4452" s="127" t="s">
        <v>26</v>
      </c>
      <c r="D4452" s="128">
        <v>8.8000000000000007</v>
      </c>
    </row>
    <row r="4453" spans="1:4">
      <c r="A4453" s="130" t="s">
        <v>11655</v>
      </c>
      <c r="B4453" s="126" t="s">
        <v>11656</v>
      </c>
      <c r="C4453" s="127" t="s">
        <v>26</v>
      </c>
      <c r="D4453" s="128">
        <v>8.8000000000000007</v>
      </c>
    </row>
    <row r="4454" spans="1:4">
      <c r="A4454" s="125" t="s">
        <v>11657</v>
      </c>
      <c r="B4454" s="126"/>
      <c r="C4454" s="127"/>
      <c r="D4454" s="128"/>
    </row>
    <row r="4455" spans="1:4">
      <c r="A4455" s="130" t="s">
        <v>11658</v>
      </c>
      <c r="B4455" s="126" t="s">
        <v>11659</v>
      </c>
      <c r="C4455" s="127" t="s">
        <v>26</v>
      </c>
      <c r="D4455" s="128">
        <v>25.68</v>
      </c>
    </row>
    <row r="4456" spans="1:4">
      <c r="A4456" s="130" t="s">
        <v>11660</v>
      </c>
      <c r="B4456" s="126" t="s">
        <v>11661</v>
      </c>
      <c r="C4456" s="127" t="s">
        <v>26</v>
      </c>
      <c r="D4456" s="128">
        <v>35.42</v>
      </c>
    </row>
    <row r="4457" spans="1:4">
      <c r="A4457" s="130" t="s">
        <v>11662</v>
      </c>
      <c r="B4457" s="126" t="s">
        <v>11663</v>
      </c>
      <c r="C4457" s="127" t="s">
        <v>26</v>
      </c>
      <c r="D4457" s="128">
        <v>34.71</v>
      </c>
    </row>
    <row r="4458" spans="1:4">
      <c r="A4458" s="130" t="s">
        <v>11664</v>
      </c>
      <c r="B4458" s="126" t="s">
        <v>11665</v>
      </c>
      <c r="C4458" s="127" t="s">
        <v>26</v>
      </c>
      <c r="D4458" s="128">
        <v>9.68</v>
      </c>
    </row>
    <row r="4459" spans="1:4">
      <c r="A4459" s="130" t="s">
        <v>11666</v>
      </c>
      <c r="B4459" s="126" t="s">
        <v>11667</v>
      </c>
      <c r="C4459" s="127" t="s">
        <v>26</v>
      </c>
      <c r="D4459" s="128">
        <v>22.33</v>
      </c>
    </row>
    <row r="4460" spans="1:4">
      <c r="A4460" s="130" t="s">
        <v>11668</v>
      </c>
      <c r="B4460" s="126" t="s">
        <v>11669</v>
      </c>
      <c r="C4460" s="127" t="s">
        <v>26</v>
      </c>
      <c r="D4460" s="128">
        <v>12.57</v>
      </c>
    </row>
    <row r="4461" spans="1:4">
      <c r="A4461" s="125" t="s">
        <v>11670</v>
      </c>
      <c r="B4461" s="126"/>
      <c r="C4461" s="127"/>
      <c r="D4461" s="128"/>
    </row>
    <row r="4462" spans="1:4">
      <c r="A4462" s="130" t="s">
        <v>11671</v>
      </c>
      <c r="B4462" s="126" t="s">
        <v>11672</v>
      </c>
      <c r="C4462" s="127" t="s">
        <v>26</v>
      </c>
      <c r="D4462" s="128">
        <v>32.979999999999997</v>
      </c>
    </row>
    <row r="4463" spans="1:4">
      <c r="A4463" s="130" t="s">
        <v>11673</v>
      </c>
      <c r="B4463" s="126" t="s">
        <v>11674</v>
      </c>
      <c r="C4463" s="127" t="s">
        <v>26</v>
      </c>
      <c r="D4463" s="128">
        <v>21.19</v>
      </c>
    </row>
    <row r="4464" spans="1:4">
      <c r="A4464" s="130" t="s">
        <v>11675</v>
      </c>
      <c r="B4464" s="126" t="s">
        <v>11676</v>
      </c>
      <c r="C4464" s="127" t="s">
        <v>26</v>
      </c>
      <c r="D4464" s="128">
        <v>34.76</v>
      </c>
    </row>
    <row r="4465" spans="1:4">
      <c r="A4465" s="130" t="s">
        <v>11677</v>
      </c>
      <c r="B4465" s="126" t="s">
        <v>11678</v>
      </c>
      <c r="C4465" s="127" t="s">
        <v>26</v>
      </c>
      <c r="D4465" s="128">
        <v>21.59</v>
      </c>
    </row>
    <row r="4466" spans="1:4">
      <c r="A4466" s="130" t="s">
        <v>11679</v>
      </c>
      <c r="B4466" s="126" t="s">
        <v>11680</v>
      </c>
      <c r="C4466" s="127" t="s">
        <v>26</v>
      </c>
      <c r="D4466" s="128">
        <v>33.81</v>
      </c>
    </row>
    <row r="4467" spans="1:4">
      <c r="A4467" s="130" t="s">
        <v>11681</v>
      </c>
      <c r="B4467" s="126" t="s">
        <v>11682</v>
      </c>
      <c r="C4467" s="127" t="s">
        <v>26</v>
      </c>
      <c r="D4467" s="128">
        <v>26.02</v>
      </c>
    </row>
    <row r="4468" spans="1:4">
      <c r="A4468" s="130" t="s">
        <v>11683</v>
      </c>
      <c r="B4468" s="126" t="s">
        <v>11684</v>
      </c>
      <c r="C4468" s="127" t="s">
        <v>42</v>
      </c>
      <c r="D4468" s="128">
        <v>10.28</v>
      </c>
    </row>
    <row r="4469" spans="1:4">
      <c r="A4469" s="130" t="s">
        <v>11685</v>
      </c>
      <c r="B4469" s="126" t="s">
        <v>11686</v>
      </c>
      <c r="C4469" s="127" t="s">
        <v>26</v>
      </c>
      <c r="D4469" s="128">
        <v>9.64</v>
      </c>
    </row>
    <row r="4470" spans="1:4">
      <c r="A4470" s="130" t="s">
        <v>11687</v>
      </c>
      <c r="B4470" s="126" t="s">
        <v>11688</v>
      </c>
      <c r="C4470" s="127" t="s">
        <v>26</v>
      </c>
      <c r="D4470" s="128">
        <v>34.49</v>
      </c>
    </row>
    <row r="4471" spans="1:4">
      <c r="A4471" s="130" t="s">
        <v>11689</v>
      </c>
      <c r="B4471" s="126" t="s">
        <v>11690</v>
      </c>
      <c r="C4471" s="127" t="s">
        <v>26</v>
      </c>
      <c r="D4471" s="128">
        <v>8.27</v>
      </c>
    </row>
    <row r="4472" spans="1:4">
      <c r="A4472" s="130" t="s">
        <v>11691</v>
      </c>
      <c r="B4472" s="126" t="s">
        <v>11692</v>
      </c>
      <c r="C4472" s="127" t="s">
        <v>26</v>
      </c>
      <c r="D4472" s="128">
        <v>13.3</v>
      </c>
    </row>
    <row r="4473" spans="1:4">
      <c r="A4473" s="130" t="s">
        <v>11693</v>
      </c>
      <c r="B4473" s="126" t="s">
        <v>11694</v>
      </c>
      <c r="C4473" s="127" t="s">
        <v>26</v>
      </c>
      <c r="D4473" s="128">
        <v>14.12</v>
      </c>
    </row>
    <row r="4474" spans="1:4">
      <c r="A4474" s="130" t="s">
        <v>11695</v>
      </c>
      <c r="B4474" s="126" t="s">
        <v>11696</v>
      </c>
      <c r="C4474" s="127" t="s">
        <v>26</v>
      </c>
      <c r="D4474" s="128">
        <v>15.18</v>
      </c>
    </row>
    <row r="4475" spans="1:4">
      <c r="A4475" s="130" t="s">
        <v>11697</v>
      </c>
      <c r="B4475" s="126" t="s">
        <v>11698</v>
      </c>
      <c r="C4475" s="127" t="s">
        <v>26</v>
      </c>
      <c r="D4475" s="128">
        <v>15.49</v>
      </c>
    </row>
    <row r="4476" spans="1:4">
      <c r="A4476" s="130" t="s">
        <v>11699</v>
      </c>
      <c r="B4476" s="126" t="s">
        <v>11700</v>
      </c>
      <c r="C4476" s="127" t="s">
        <v>26</v>
      </c>
      <c r="D4476" s="128">
        <v>20.93</v>
      </c>
    </row>
    <row r="4477" spans="1:4">
      <c r="A4477" s="125" t="s">
        <v>11701</v>
      </c>
      <c r="B4477" s="126"/>
      <c r="C4477" s="127"/>
      <c r="D4477" s="128"/>
    </row>
    <row r="4478" spans="1:4">
      <c r="A4478" s="130" t="s">
        <v>11702</v>
      </c>
      <c r="B4478" s="126" t="s">
        <v>11703</v>
      </c>
      <c r="C4478" s="127" t="s">
        <v>26</v>
      </c>
      <c r="D4478" s="128">
        <v>65.45</v>
      </c>
    </row>
    <row r="4479" spans="1:4">
      <c r="A4479" s="130" t="s">
        <v>11704</v>
      </c>
      <c r="B4479" s="126" t="s">
        <v>11705</v>
      </c>
      <c r="C4479" s="127" t="s">
        <v>26</v>
      </c>
      <c r="D4479" s="128">
        <v>16.59</v>
      </c>
    </row>
    <row r="4480" spans="1:4">
      <c r="A4480" s="130" t="s">
        <v>11706</v>
      </c>
      <c r="B4480" s="126" t="s">
        <v>11707</v>
      </c>
      <c r="C4480" s="127" t="s">
        <v>26</v>
      </c>
      <c r="D4480" s="128">
        <v>27.18</v>
      </c>
    </row>
    <row r="4481" spans="1:4">
      <c r="A4481" s="130" t="s">
        <v>11708</v>
      </c>
      <c r="B4481" s="126" t="s">
        <v>11709</v>
      </c>
      <c r="C4481" s="127" t="s">
        <v>26</v>
      </c>
      <c r="D4481" s="128">
        <v>73.3</v>
      </c>
    </row>
    <row r="4482" spans="1:4">
      <c r="A4482" s="130" t="s">
        <v>11710</v>
      </c>
      <c r="B4482" s="126" t="s">
        <v>11711</v>
      </c>
      <c r="C4482" s="127" t="s">
        <v>42</v>
      </c>
      <c r="D4482" s="128">
        <v>9.9</v>
      </c>
    </row>
    <row r="4483" spans="1:4">
      <c r="A4483" s="130" t="s">
        <v>11712</v>
      </c>
      <c r="B4483" s="126" t="s">
        <v>11713</v>
      </c>
      <c r="C4483" s="127" t="s">
        <v>26</v>
      </c>
      <c r="D4483" s="128">
        <v>13.94</v>
      </c>
    </row>
    <row r="4484" spans="1:4">
      <c r="A4484" s="130" t="s">
        <v>11714</v>
      </c>
      <c r="B4484" s="126" t="s">
        <v>11715</v>
      </c>
      <c r="C4484" s="127" t="s">
        <v>26</v>
      </c>
      <c r="D4484" s="128">
        <v>26.57</v>
      </c>
    </row>
    <row r="4485" spans="1:4">
      <c r="A4485" s="130" t="s">
        <v>11716</v>
      </c>
      <c r="B4485" s="126" t="s">
        <v>11717</v>
      </c>
      <c r="C4485" s="127" t="s">
        <v>26</v>
      </c>
      <c r="D4485" s="128">
        <v>16.899999999999999</v>
      </c>
    </row>
    <row r="4486" spans="1:4">
      <c r="A4486" s="125" t="s">
        <v>11718</v>
      </c>
      <c r="B4486" s="126"/>
      <c r="C4486" s="127"/>
      <c r="D4486" s="128"/>
    </row>
    <row r="4487" spans="1:4">
      <c r="A4487" s="130" t="s">
        <v>11719</v>
      </c>
      <c r="B4487" s="126" t="s">
        <v>11720</v>
      </c>
      <c r="C4487" s="127" t="s">
        <v>26</v>
      </c>
      <c r="D4487" s="128">
        <v>2.38</v>
      </c>
    </row>
    <row r="4488" spans="1:4">
      <c r="A4488" s="130" t="s">
        <v>11721</v>
      </c>
      <c r="B4488" s="126" t="s">
        <v>11722</v>
      </c>
      <c r="C4488" s="127" t="s">
        <v>26</v>
      </c>
      <c r="D4488" s="128">
        <v>5.93</v>
      </c>
    </row>
    <row r="4489" spans="1:4">
      <c r="A4489" s="125" t="s">
        <v>11723</v>
      </c>
      <c r="B4489" s="126"/>
      <c r="C4489" s="127"/>
      <c r="D4489" s="128"/>
    </row>
    <row r="4490" spans="1:4">
      <c r="A4490" s="130" t="s">
        <v>11724</v>
      </c>
      <c r="B4490" s="126" t="s">
        <v>11725</v>
      </c>
      <c r="C4490" s="127" t="s">
        <v>26</v>
      </c>
      <c r="D4490" s="128">
        <v>15.97</v>
      </c>
    </row>
    <row r="4491" spans="1:4">
      <c r="A4491" s="130" t="s">
        <v>11726</v>
      </c>
      <c r="B4491" s="126" t="s">
        <v>11727</v>
      </c>
      <c r="C4491" s="127" t="s">
        <v>26</v>
      </c>
      <c r="D4491" s="128">
        <v>20.13</v>
      </c>
    </row>
    <row r="4492" spans="1:4">
      <c r="A4492" s="130" t="s">
        <v>11728</v>
      </c>
      <c r="B4492" s="126" t="s">
        <v>11729</v>
      </c>
      <c r="C4492" s="127" t="s">
        <v>26</v>
      </c>
      <c r="D4492" s="128">
        <v>24.9</v>
      </c>
    </row>
    <row r="4493" spans="1:4">
      <c r="A4493" s="130" t="s">
        <v>11730</v>
      </c>
      <c r="B4493" s="126" t="s">
        <v>11731</v>
      </c>
      <c r="C4493" s="127" t="s">
        <v>26</v>
      </c>
      <c r="D4493" s="128">
        <v>20.93</v>
      </c>
    </row>
    <row r="4494" spans="1:4">
      <c r="A4494" s="130" t="s">
        <v>11732</v>
      </c>
      <c r="B4494" s="126" t="s">
        <v>11733</v>
      </c>
      <c r="C4494" s="127" t="s">
        <v>26</v>
      </c>
      <c r="D4494" s="128">
        <v>20.96</v>
      </c>
    </row>
    <row r="4495" spans="1:4">
      <c r="A4495" s="130" t="s">
        <v>11734</v>
      </c>
      <c r="B4495" s="126" t="s">
        <v>11735</v>
      </c>
      <c r="C4495" s="127" t="s">
        <v>26</v>
      </c>
      <c r="D4495" s="128">
        <v>23.92</v>
      </c>
    </row>
    <row r="4496" spans="1:4">
      <c r="A4496" s="130" t="s">
        <v>11736</v>
      </c>
      <c r="B4496" s="126" t="s">
        <v>11737</v>
      </c>
      <c r="C4496" s="127" t="s">
        <v>26</v>
      </c>
      <c r="D4496" s="128">
        <v>15.86</v>
      </c>
    </row>
    <row r="4497" spans="1:4">
      <c r="A4497" s="130" t="s">
        <v>11738</v>
      </c>
      <c r="B4497" s="126" t="s">
        <v>11739</v>
      </c>
      <c r="C4497" s="127" t="s">
        <v>26</v>
      </c>
      <c r="D4497" s="128">
        <v>20.9</v>
      </c>
    </row>
    <row r="4498" spans="1:4">
      <c r="A4498" s="130" t="s">
        <v>11740</v>
      </c>
      <c r="B4498" s="126" t="s">
        <v>11741</v>
      </c>
      <c r="C4498" s="127" t="s">
        <v>26</v>
      </c>
      <c r="D4498" s="128">
        <v>14.82</v>
      </c>
    </row>
    <row r="4499" spans="1:4">
      <c r="A4499" s="130" t="s">
        <v>11742</v>
      </c>
      <c r="B4499" s="126" t="s">
        <v>11743</v>
      </c>
      <c r="C4499" s="127" t="s">
        <v>26</v>
      </c>
      <c r="D4499" s="128">
        <v>15.86</v>
      </c>
    </row>
    <row r="4500" spans="1:4">
      <c r="A4500" s="125" t="s">
        <v>11744</v>
      </c>
      <c r="B4500" s="126"/>
      <c r="C4500" s="127"/>
      <c r="D4500" s="128"/>
    </row>
    <row r="4501" spans="1:4">
      <c r="A4501" s="130" t="s">
        <v>11745</v>
      </c>
      <c r="B4501" s="126" t="s">
        <v>11746</v>
      </c>
      <c r="C4501" s="127" t="s">
        <v>26</v>
      </c>
      <c r="D4501" s="128">
        <v>39.270000000000003</v>
      </c>
    </row>
    <row r="4502" spans="1:4">
      <c r="A4502" s="130" t="s">
        <v>11747</v>
      </c>
      <c r="B4502" s="126" t="s">
        <v>11748</v>
      </c>
      <c r="C4502" s="127" t="s">
        <v>26</v>
      </c>
      <c r="D4502" s="128">
        <v>43.25</v>
      </c>
    </row>
    <row r="4503" spans="1:4">
      <c r="A4503" s="130" t="s">
        <v>11749</v>
      </c>
      <c r="B4503" s="126" t="s">
        <v>11750</v>
      </c>
      <c r="C4503" s="127" t="s">
        <v>26</v>
      </c>
      <c r="D4503" s="128">
        <v>41.52</v>
      </c>
    </row>
    <row r="4504" spans="1:4">
      <c r="A4504" s="125" t="s">
        <v>11751</v>
      </c>
      <c r="B4504" s="126"/>
      <c r="C4504" s="127"/>
      <c r="D4504" s="128"/>
    </row>
    <row r="4505" spans="1:4">
      <c r="A4505" s="130" t="s">
        <v>11752</v>
      </c>
      <c r="B4505" s="126" t="s">
        <v>11753</v>
      </c>
      <c r="C4505" s="127" t="s">
        <v>26</v>
      </c>
      <c r="D4505" s="128">
        <v>22.85</v>
      </c>
    </row>
    <row r="4506" spans="1:4">
      <c r="A4506" s="125" t="s">
        <v>11754</v>
      </c>
      <c r="B4506" s="126"/>
      <c r="C4506" s="127"/>
      <c r="D4506" s="128"/>
    </row>
    <row r="4507" spans="1:4">
      <c r="A4507" s="130" t="s">
        <v>11755</v>
      </c>
      <c r="B4507" s="126" t="s">
        <v>11756</v>
      </c>
      <c r="C4507" s="127" t="s">
        <v>26</v>
      </c>
      <c r="D4507" s="128">
        <v>163.26</v>
      </c>
    </row>
    <row r="4508" spans="1:4">
      <c r="A4508" s="130" t="s">
        <v>11757</v>
      </c>
      <c r="B4508" s="126" t="s">
        <v>11758</v>
      </c>
      <c r="C4508" s="127" t="s">
        <v>26</v>
      </c>
      <c r="D4508" s="128">
        <v>99.96</v>
      </c>
    </row>
    <row r="4509" spans="1:4">
      <c r="A4509" s="125" t="s">
        <v>11759</v>
      </c>
      <c r="B4509" s="126"/>
      <c r="C4509" s="127"/>
      <c r="D4509" s="128"/>
    </row>
    <row r="4510" spans="1:4">
      <c r="A4510" s="130" t="s">
        <v>11760</v>
      </c>
      <c r="B4510" s="126" t="s">
        <v>11761</v>
      </c>
      <c r="C4510" s="127" t="s">
        <v>2081</v>
      </c>
      <c r="D4510" s="128">
        <v>71.489999999999995</v>
      </c>
    </row>
    <row r="4511" spans="1:4">
      <c r="A4511" s="130" t="s">
        <v>11762</v>
      </c>
      <c r="B4511" s="126" t="s">
        <v>11763</v>
      </c>
      <c r="C4511" s="127" t="s">
        <v>2081</v>
      </c>
      <c r="D4511" s="128">
        <v>91.02</v>
      </c>
    </row>
    <row r="4512" spans="1:4">
      <c r="A4512" s="130" t="s">
        <v>11764</v>
      </c>
      <c r="B4512" s="126" t="s">
        <v>11765</v>
      </c>
      <c r="C4512" s="127" t="s">
        <v>2081</v>
      </c>
      <c r="D4512" s="128">
        <v>158.83000000000001</v>
      </c>
    </row>
    <row r="4513" spans="1:4">
      <c r="A4513" s="130" t="s">
        <v>11766</v>
      </c>
      <c r="B4513" s="126" t="s">
        <v>11767</v>
      </c>
      <c r="C4513" s="127" t="s">
        <v>2081</v>
      </c>
      <c r="D4513" s="128">
        <v>281.42</v>
      </c>
    </row>
    <row r="4514" spans="1:4">
      <c r="A4514" s="130" t="s">
        <v>11768</v>
      </c>
      <c r="B4514" s="126" t="s">
        <v>11769</v>
      </c>
      <c r="C4514" s="127" t="s">
        <v>2081</v>
      </c>
      <c r="D4514" s="128">
        <v>349.15</v>
      </c>
    </row>
    <row r="4515" spans="1:4">
      <c r="A4515" s="125" t="s">
        <v>11770</v>
      </c>
      <c r="B4515" s="126"/>
      <c r="C4515" s="127"/>
      <c r="D4515" s="128"/>
    </row>
    <row r="4516" spans="1:4">
      <c r="A4516" s="130" t="s">
        <v>11771</v>
      </c>
      <c r="B4516" s="126" t="s">
        <v>11772</v>
      </c>
      <c r="C4516" s="127" t="s">
        <v>26</v>
      </c>
      <c r="D4516" s="128">
        <v>71.56</v>
      </c>
    </row>
    <row r="4517" spans="1:4">
      <c r="A4517" s="125" t="s">
        <v>11773</v>
      </c>
      <c r="B4517" s="126"/>
      <c r="C4517" s="127"/>
      <c r="D4517" s="128"/>
    </row>
    <row r="4518" spans="1:4">
      <c r="A4518" s="125" t="s">
        <v>11774</v>
      </c>
      <c r="B4518" s="126"/>
      <c r="C4518" s="127"/>
      <c r="D4518" s="128"/>
    </row>
    <row r="4519" spans="1:4">
      <c r="A4519" s="130" t="s">
        <v>11775</v>
      </c>
      <c r="B4519" s="126" t="s">
        <v>11776</v>
      </c>
      <c r="C4519" s="127" t="s">
        <v>26</v>
      </c>
      <c r="D4519" s="128">
        <v>32.83</v>
      </c>
    </row>
    <row r="4520" spans="1:4">
      <c r="A4520" s="125" t="s">
        <v>2142</v>
      </c>
      <c r="B4520" s="126"/>
      <c r="C4520" s="127"/>
      <c r="D4520" s="128"/>
    </row>
    <row r="4521" spans="1:4">
      <c r="A4521" s="125" t="s">
        <v>2091</v>
      </c>
      <c r="B4521" s="126"/>
      <c r="C4521" s="127"/>
      <c r="D4521" s="128"/>
    </row>
    <row r="4522" spans="1:4">
      <c r="A4522" s="125" t="s">
        <v>11777</v>
      </c>
      <c r="B4522" s="126"/>
      <c r="C4522" s="127"/>
      <c r="D4522" s="128"/>
    </row>
    <row r="4523" spans="1:4">
      <c r="A4523" s="125" t="s">
        <v>2143</v>
      </c>
      <c r="B4523" s="126"/>
      <c r="C4523" s="127"/>
      <c r="D4523" s="128"/>
    </row>
    <row r="4524" spans="1:4">
      <c r="A4524" s="125" t="s">
        <v>11778</v>
      </c>
      <c r="B4524" s="126"/>
      <c r="C4524" s="127"/>
      <c r="D4524" s="128"/>
    </row>
    <row r="4525" spans="1:4">
      <c r="A4525" s="130" t="s">
        <v>11779</v>
      </c>
      <c r="B4525" s="126" t="s">
        <v>11780</v>
      </c>
      <c r="C4525" s="127" t="s">
        <v>35</v>
      </c>
      <c r="D4525" s="128">
        <v>1889.61</v>
      </c>
    </row>
    <row r="4526" spans="1:4">
      <c r="A4526" s="130" t="s">
        <v>11781</v>
      </c>
      <c r="B4526" s="126" t="s">
        <v>11782</v>
      </c>
      <c r="C4526" s="127" t="s">
        <v>35</v>
      </c>
      <c r="D4526" s="128">
        <v>1268.6199999999999</v>
      </c>
    </row>
    <row r="4527" spans="1:4">
      <c r="A4527" s="130" t="s">
        <v>11783</v>
      </c>
      <c r="B4527" s="126" t="s">
        <v>11784</v>
      </c>
      <c r="C4527" s="127" t="s">
        <v>35</v>
      </c>
      <c r="D4527" s="128">
        <v>560.14</v>
      </c>
    </row>
    <row r="4528" spans="1:4">
      <c r="A4528" s="130" t="s">
        <v>11785</v>
      </c>
      <c r="B4528" s="126" t="s">
        <v>11786</v>
      </c>
      <c r="C4528" s="127" t="s">
        <v>35</v>
      </c>
      <c r="D4528" s="128">
        <v>552.11</v>
      </c>
    </row>
    <row r="4529" spans="1:4">
      <c r="A4529" s="130" t="s">
        <v>11787</v>
      </c>
      <c r="B4529" s="126" t="s">
        <v>11788</v>
      </c>
      <c r="C4529" s="127" t="s">
        <v>35</v>
      </c>
      <c r="D4529" s="128">
        <v>2387.98</v>
      </c>
    </row>
    <row r="4530" spans="1:4">
      <c r="A4530" s="125" t="s">
        <v>11789</v>
      </c>
      <c r="B4530" s="126"/>
      <c r="C4530" s="127"/>
      <c r="D4530" s="128"/>
    </row>
    <row r="4531" spans="1:4">
      <c r="A4531" s="130" t="s">
        <v>11790</v>
      </c>
      <c r="B4531" s="126" t="s">
        <v>11791</v>
      </c>
      <c r="C4531" s="127" t="s">
        <v>35</v>
      </c>
      <c r="D4531" s="128">
        <v>548.69000000000005</v>
      </c>
    </row>
    <row r="4532" spans="1:4">
      <c r="A4532" s="130" t="s">
        <v>11792</v>
      </c>
      <c r="B4532" s="126" t="s">
        <v>11793</v>
      </c>
      <c r="C4532" s="127" t="s">
        <v>35</v>
      </c>
      <c r="D4532" s="128">
        <v>491.01</v>
      </c>
    </row>
    <row r="4533" spans="1:4">
      <c r="A4533" s="130" t="s">
        <v>11794</v>
      </c>
      <c r="B4533" s="126" t="s">
        <v>11795</v>
      </c>
      <c r="C4533" s="127" t="s">
        <v>35</v>
      </c>
      <c r="D4533" s="128">
        <v>459.88</v>
      </c>
    </row>
    <row r="4534" spans="1:4">
      <c r="A4534" s="130" t="s">
        <v>11796</v>
      </c>
      <c r="B4534" s="126" t="s">
        <v>11797</v>
      </c>
      <c r="C4534" s="127" t="s">
        <v>35</v>
      </c>
      <c r="D4534" s="128">
        <v>401.15</v>
      </c>
    </row>
    <row r="4535" spans="1:4">
      <c r="A4535" s="130" t="s">
        <v>11798</v>
      </c>
      <c r="B4535" s="126" t="s">
        <v>11799</v>
      </c>
      <c r="C4535" s="127" t="s">
        <v>35</v>
      </c>
      <c r="D4535" s="128">
        <v>362.58</v>
      </c>
    </row>
    <row r="4536" spans="1:4">
      <c r="A4536" s="130" t="s">
        <v>11800</v>
      </c>
      <c r="B4536" s="126" t="s">
        <v>11801</v>
      </c>
      <c r="C4536" s="127" t="s">
        <v>35</v>
      </c>
      <c r="D4536" s="128">
        <v>338.61</v>
      </c>
    </row>
    <row r="4537" spans="1:4">
      <c r="A4537" s="130" t="s">
        <v>11802</v>
      </c>
      <c r="B4537" s="126" t="s">
        <v>11803</v>
      </c>
      <c r="C4537" s="127" t="s">
        <v>35</v>
      </c>
      <c r="D4537" s="128">
        <v>322.57</v>
      </c>
    </row>
    <row r="4538" spans="1:4">
      <c r="A4538" s="130" t="s">
        <v>11804</v>
      </c>
      <c r="B4538" s="126" t="s">
        <v>11805</v>
      </c>
      <c r="C4538" s="127" t="s">
        <v>35</v>
      </c>
      <c r="D4538" s="128">
        <v>300.97000000000003</v>
      </c>
    </row>
    <row r="4539" spans="1:4">
      <c r="A4539" s="130" t="s">
        <v>11806</v>
      </c>
      <c r="B4539" s="126" t="s">
        <v>11807</v>
      </c>
      <c r="C4539" s="127" t="s">
        <v>35</v>
      </c>
      <c r="D4539" s="128">
        <v>1432.83</v>
      </c>
    </row>
    <row r="4540" spans="1:4">
      <c r="A4540" s="130" t="s">
        <v>11808</v>
      </c>
      <c r="B4540" s="126" t="s">
        <v>11809</v>
      </c>
      <c r="C4540" s="127" t="s">
        <v>35</v>
      </c>
      <c r="D4540" s="128">
        <v>538.35</v>
      </c>
    </row>
    <row r="4541" spans="1:4">
      <c r="A4541" s="130" t="s">
        <v>11810</v>
      </c>
      <c r="B4541" s="126" t="s">
        <v>11811</v>
      </c>
      <c r="C4541" s="127" t="s">
        <v>35</v>
      </c>
      <c r="D4541" s="128">
        <v>709.02</v>
      </c>
    </row>
    <row r="4542" spans="1:4">
      <c r="A4542" s="130" t="s">
        <v>11812</v>
      </c>
      <c r="B4542" s="126" t="s">
        <v>11813</v>
      </c>
      <c r="C4542" s="127" t="s">
        <v>35</v>
      </c>
      <c r="D4542" s="128">
        <v>441.05</v>
      </c>
    </row>
    <row r="4543" spans="1:4">
      <c r="A4543" s="130" t="s">
        <v>11814</v>
      </c>
      <c r="B4543" s="126" t="s">
        <v>11815</v>
      </c>
      <c r="C4543" s="127" t="s">
        <v>35</v>
      </c>
      <c r="D4543" s="128">
        <v>413.2</v>
      </c>
    </row>
    <row r="4544" spans="1:4">
      <c r="A4544" s="130" t="s">
        <v>11816</v>
      </c>
      <c r="B4544" s="126" t="s">
        <v>11817</v>
      </c>
      <c r="C4544" s="127" t="s">
        <v>35</v>
      </c>
      <c r="D4544" s="128">
        <v>375.25</v>
      </c>
    </row>
    <row r="4545" spans="1:4">
      <c r="A4545" s="130" t="s">
        <v>11818</v>
      </c>
      <c r="B4545" s="126" t="s">
        <v>11819</v>
      </c>
      <c r="C4545" s="127" t="s">
        <v>35</v>
      </c>
      <c r="D4545" s="128">
        <v>327.82</v>
      </c>
    </row>
    <row r="4546" spans="1:4">
      <c r="A4546" s="130" t="s">
        <v>11820</v>
      </c>
      <c r="B4546" s="126" t="s">
        <v>11821</v>
      </c>
      <c r="C4546" s="127" t="s">
        <v>35</v>
      </c>
      <c r="D4546" s="128">
        <v>377.04</v>
      </c>
    </row>
    <row r="4547" spans="1:4">
      <c r="A4547" s="130" t="s">
        <v>11822</v>
      </c>
      <c r="B4547" s="126" t="s">
        <v>11823</v>
      </c>
      <c r="C4547" s="127" t="s">
        <v>35</v>
      </c>
      <c r="D4547" s="128">
        <v>354.26</v>
      </c>
    </row>
    <row r="4548" spans="1:4">
      <c r="A4548" s="130" t="s">
        <v>11824</v>
      </c>
      <c r="B4548" s="126" t="s">
        <v>11825</v>
      </c>
      <c r="C4548" s="127" t="s">
        <v>35</v>
      </c>
      <c r="D4548" s="128">
        <v>413.03</v>
      </c>
    </row>
    <row r="4549" spans="1:4">
      <c r="A4549" s="130" t="s">
        <v>11826</v>
      </c>
      <c r="B4549" s="126" t="s">
        <v>11827</v>
      </c>
      <c r="C4549" s="127" t="s">
        <v>35</v>
      </c>
      <c r="D4549" s="128">
        <v>343.8</v>
      </c>
    </row>
    <row r="4550" spans="1:4">
      <c r="A4550" s="130" t="s">
        <v>11828</v>
      </c>
      <c r="B4550" s="126" t="s">
        <v>11829</v>
      </c>
      <c r="C4550" s="127" t="s">
        <v>35</v>
      </c>
      <c r="D4550" s="128">
        <v>312.06</v>
      </c>
    </row>
    <row r="4551" spans="1:4">
      <c r="A4551" s="130" t="s">
        <v>11830</v>
      </c>
      <c r="B4551" s="126" t="s">
        <v>11831</v>
      </c>
      <c r="C4551" s="127" t="s">
        <v>35</v>
      </c>
      <c r="D4551" s="128">
        <v>294.73</v>
      </c>
    </row>
    <row r="4552" spans="1:4">
      <c r="A4552" s="130" t="s">
        <v>11832</v>
      </c>
      <c r="B4552" s="126" t="s">
        <v>11833</v>
      </c>
      <c r="C4552" s="127" t="s">
        <v>35</v>
      </c>
      <c r="D4552" s="128">
        <v>386.54</v>
      </c>
    </row>
    <row r="4553" spans="1:4">
      <c r="A4553" s="130" t="s">
        <v>11834</v>
      </c>
      <c r="B4553" s="126" t="s">
        <v>11835</v>
      </c>
      <c r="C4553" s="127" t="s">
        <v>35</v>
      </c>
      <c r="D4553" s="128">
        <v>373.73</v>
      </c>
    </row>
    <row r="4554" spans="1:4">
      <c r="A4554" s="130" t="s">
        <v>11836</v>
      </c>
      <c r="B4554" s="126" t="s">
        <v>11837</v>
      </c>
      <c r="C4554" s="127" t="s">
        <v>35</v>
      </c>
      <c r="D4554" s="128">
        <v>356.78</v>
      </c>
    </row>
    <row r="4555" spans="1:4">
      <c r="A4555" s="130" t="s">
        <v>11838</v>
      </c>
      <c r="B4555" s="126" t="s">
        <v>11839</v>
      </c>
      <c r="C4555" s="127" t="s">
        <v>35</v>
      </c>
      <c r="D4555" s="128">
        <v>346.78</v>
      </c>
    </row>
    <row r="4556" spans="1:4">
      <c r="A4556" s="125" t="s">
        <v>11840</v>
      </c>
      <c r="B4556" s="126"/>
      <c r="C4556" s="127"/>
      <c r="D4556" s="128"/>
    </row>
    <row r="4557" spans="1:4">
      <c r="A4557" s="130" t="s">
        <v>11841</v>
      </c>
      <c r="B4557" s="126" t="s">
        <v>11842</v>
      </c>
      <c r="C4557" s="127" t="s">
        <v>26</v>
      </c>
      <c r="D4557" s="128">
        <v>165.68</v>
      </c>
    </row>
    <row r="4558" spans="1:4">
      <c r="A4558" s="130" t="s">
        <v>11843</v>
      </c>
      <c r="B4558" s="126" t="s">
        <v>11844</v>
      </c>
      <c r="C4558" s="127" t="s">
        <v>2081</v>
      </c>
      <c r="D4558" s="128">
        <v>329.56</v>
      </c>
    </row>
    <row r="4559" spans="1:4">
      <c r="A4559" s="125" t="s">
        <v>11845</v>
      </c>
      <c r="B4559" s="126"/>
      <c r="C4559" s="127"/>
      <c r="D4559" s="128"/>
    </row>
    <row r="4560" spans="1:4">
      <c r="A4560" s="125" t="s">
        <v>11846</v>
      </c>
      <c r="B4560" s="126"/>
      <c r="C4560" s="127"/>
      <c r="D4560" s="128"/>
    </row>
    <row r="4561" spans="1:4">
      <c r="A4561" s="130" t="s">
        <v>11847</v>
      </c>
      <c r="B4561" s="126" t="s">
        <v>11848</v>
      </c>
      <c r="C4561" s="127" t="s">
        <v>26</v>
      </c>
      <c r="D4561" s="128">
        <v>9.4</v>
      </c>
    </row>
    <row r="4562" spans="1:4">
      <c r="A4562" s="130" t="s">
        <v>11849</v>
      </c>
      <c r="B4562" s="126" t="s">
        <v>11850</v>
      </c>
      <c r="C4562" s="127" t="s">
        <v>26</v>
      </c>
      <c r="D4562" s="128">
        <v>11.32</v>
      </c>
    </row>
    <row r="4563" spans="1:4">
      <c r="A4563" s="130" t="s">
        <v>11851</v>
      </c>
      <c r="B4563" s="126" t="s">
        <v>11852</v>
      </c>
      <c r="C4563" s="127" t="s">
        <v>26</v>
      </c>
      <c r="D4563" s="128">
        <v>9.58</v>
      </c>
    </row>
    <row r="4564" spans="1:4">
      <c r="A4564" s="130" t="s">
        <v>11853</v>
      </c>
      <c r="B4564" s="126" t="s">
        <v>11854</v>
      </c>
      <c r="C4564" s="127" t="s">
        <v>26</v>
      </c>
      <c r="D4564" s="128">
        <v>5.0199999999999996</v>
      </c>
    </row>
    <row r="4565" spans="1:4">
      <c r="A4565" s="130" t="s">
        <v>11855</v>
      </c>
      <c r="B4565" s="126" t="s">
        <v>11856</v>
      </c>
      <c r="C4565" s="127" t="s">
        <v>26</v>
      </c>
      <c r="D4565" s="128">
        <v>32.56</v>
      </c>
    </row>
    <row r="4566" spans="1:4">
      <c r="A4566" s="130" t="s">
        <v>11857</v>
      </c>
      <c r="B4566" s="126" t="s">
        <v>11858</v>
      </c>
      <c r="C4566" s="127" t="s">
        <v>26</v>
      </c>
      <c r="D4566" s="128">
        <v>31.15</v>
      </c>
    </row>
    <row r="4567" spans="1:4">
      <c r="A4567" s="130" t="s">
        <v>11859</v>
      </c>
      <c r="B4567" s="126" t="s">
        <v>11860</v>
      </c>
      <c r="C4567" s="127" t="s">
        <v>26</v>
      </c>
      <c r="D4567" s="128">
        <v>53.14</v>
      </c>
    </row>
    <row r="4568" spans="1:4">
      <c r="A4568" s="130" t="s">
        <v>11861</v>
      </c>
      <c r="B4568" s="126" t="s">
        <v>11862</v>
      </c>
      <c r="C4568" s="127" t="s">
        <v>26</v>
      </c>
      <c r="D4568" s="128">
        <v>30.54</v>
      </c>
    </row>
    <row r="4569" spans="1:4">
      <c r="A4569" s="130" t="s">
        <v>11863</v>
      </c>
      <c r="B4569" s="126" t="s">
        <v>11864</v>
      </c>
      <c r="C4569" s="127" t="s">
        <v>26</v>
      </c>
      <c r="D4569" s="128">
        <v>26.15</v>
      </c>
    </row>
    <row r="4570" spans="1:4">
      <c r="A4570" s="130" t="s">
        <v>11865</v>
      </c>
      <c r="B4570" s="126" t="s">
        <v>11866</v>
      </c>
      <c r="C4570" s="127" t="s">
        <v>26</v>
      </c>
      <c r="D4570" s="128">
        <v>23.62</v>
      </c>
    </row>
    <row r="4571" spans="1:4">
      <c r="A4571" s="130" t="s">
        <v>11867</v>
      </c>
      <c r="B4571" s="126" t="s">
        <v>11868</v>
      </c>
      <c r="C4571" s="127" t="s">
        <v>26</v>
      </c>
      <c r="D4571" s="128">
        <v>23.17</v>
      </c>
    </row>
    <row r="4572" spans="1:4">
      <c r="A4572" s="130" t="s">
        <v>11869</v>
      </c>
      <c r="B4572" s="126" t="s">
        <v>11870</v>
      </c>
      <c r="C4572" s="127" t="s">
        <v>26</v>
      </c>
      <c r="D4572" s="128">
        <v>25.14</v>
      </c>
    </row>
    <row r="4573" spans="1:4">
      <c r="A4573" s="130" t="s">
        <v>11871</v>
      </c>
      <c r="B4573" s="126" t="s">
        <v>11872</v>
      </c>
      <c r="C4573" s="127" t="s">
        <v>26</v>
      </c>
      <c r="D4573" s="128">
        <v>44.06</v>
      </c>
    </row>
    <row r="4574" spans="1:4">
      <c r="A4574" s="130" t="s">
        <v>11873</v>
      </c>
      <c r="B4574" s="126" t="s">
        <v>11874</v>
      </c>
      <c r="C4574" s="127" t="s">
        <v>26</v>
      </c>
      <c r="D4574" s="128">
        <v>32.9</v>
      </c>
    </row>
    <row r="4575" spans="1:4">
      <c r="A4575" s="130" t="s">
        <v>11875</v>
      </c>
      <c r="B4575" s="126" t="s">
        <v>11876</v>
      </c>
      <c r="C4575" s="127" t="s">
        <v>26</v>
      </c>
      <c r="D4575" s="128">
        <v>31.8</v>
      </c>
    </row>
    <row r="4576" spans="1:4">
      <c r="A4576" s="130" t="s">
        <v>11877</v>
      </c>
      <c r="B4576" s="126" t="s">
        <v>11878</v>
      </c>
      <c r="C4576" s="127" t="s">
        <v>26</v>
      </c>
      <c r="D4576" s="128">
        <v>37.01</v>
      </c>
    </row>
    <row r="4577" spans="1:4">
      <c r="A4577" s="130" t="s">
        <v>11879</v>
      </c>
      <c r="B4577" s="126" t="s">
        <v>11880</v>
      </c>
      <c r="C4577" s="127" t="s">
        <v>26</v>
      </c>
      <c r="D4577" s="128">
        <v>35.53</v>
      </c>
    </row>
    <row r="4578" spans="1:4">
      <c r="A4578" s="130" t="s">
        <v>11881</v>
      </c>
      <c r="B4578" s="126" t="s">
        <v>11882</v>
      </c>
      <c r="C4578" s="127" t="s">
        <v>26</v>
      </c>
      <c r="D4578" s="128">
        <v>45.99</v>
      </c>
    </row>
    <row r="4579" spans="1:4">
      <c r="A4579" s="130" t="s">
        <v>11883</v>
      </c>
      <c r="B4579" s="126" t="s">
        <v>11884</v>
      </c>
      <c r="C4579" s="127" t="s">
        <v>26</v>
      </c>
      <c r="D4579" s="128">
        <v>37.51</v>
      </c>
    </row>
    <row r="4580" spans="1:4">
      <c r="A4580" s="130" t="s">
        <v>11885</v>
      </c>
      <c r="B4580" s="126" t="s">
        <v>11886</v>
      </c>
      <c r="C4580" s="127" t="s">
        <v>26</v>
      </c>
      <c r="D4580" s="128">
        <v>27.43</v>
      </c>
    </row>
    <row r="4581" spans="1:4">
      <c r="A4581" s="130" t="s">
        <v>11887</v>
      </c>
      <c r="B4581" s="126" t="s">
        <v>11888</v>
      </c>
      <c r="C4581" s="127" t="s">
        <v>26</v>
      </c>
      <c r="D4581" s="128">
        <v>21.61</v>
      </c>
    </row>
    <row r="4582" spans="1:4">
      <c r="A4582" s="130" t="s">
        <v>11889</v>
      </c>
      <c r="B4582" s="126" t="s">
        <v>11890</v>
      </c>
      <c r="C4582" s="127" t="s">
        <v>26</v>
      </c>
      <c r="D4582" s="128">
        <v>46.42</v>
      </c>
    </row>
    <row r="4583" spans="1:4">
      <c r="A4583" s="130" t="s">
        <v>11891</v>
      </c>
      <c r="B4583" s="126" t="s">
        <v>11892</v>
      </c>
      <c r="C4583" s="127" t="s">
        <v>26</v>
      </c>
      <c r="D4583" s="128">
        <v>27.61</v>
      </c>
    </row>
    <row r="4584" spans="1:4">
      <c r="A4584" s="130" t="s">
        <v>11893</v>
      </c>
      <c r="B4584" s="126" t="s">
        <v>11894</v>
      </c>
      <c r="C4584" s="127" t="s">
        <v>26</v>
      </c>
      <c r="D4584" s="128">
        <v>26.67</v>
      </c>
    </row>
    <row r="4585" spans="1:4">
      <c r="A4585" s="130" t="s">
        <v>11895</v>
      </c>
      <c r="B4585" s="126" t="s">
        <v>11896</v>
      </c>
      <c r="C4585" s="127" t="s">
        <v>26</v>
      </c>
      <c r="D4585" s="128">
        <v>53.53</v>
      </c>
    </row>
    <row r="4586" spans="1:4">
      <c r="A4586" s="130" t="s">
        <v>11897</v>
      </c>
      <c r="B4586" s="126" t="s">
        <v>11898</v>
      </c>
      <c r="C4586" s="127" t="s">
        <v>26</v>
      </c>
      <c r="D4586" s="128">
        <v>14.66</v>
      </c>
    </row>
    <row r="4587" spans="1:4">
      <c r="A4587" s="130" t="s">
        <v>11899</v>
      </c>
      <c r="B4587" s="126" t="s">
        <v>11900</v>
      </c>
      <c r="C4587" s="127" t="s">
        <v>26</v>
      </c>
      <c r="D4587" s="128">
        <v>17.62</v>
      </c>
    </row>
    <row r="4588" spans="1:4">
      <c r="A4588" s="130" t="s">
        <v>11901</v>
      </c>
      <c r="B4588" s="126" t="s">
        <v>11902</v>
      </c>
      <c r="C4588" s="127" t="s">
        <v>26</v>
      </c>
      <c r="D4588" s="128">
        <v>29.65</v>
      </c>
    </row>
    <row r="4589" spans="1:4">
      <c r="A4589" s="130" t="s">
        <v>11903</v>
      </c>
      <c r="B4589" s="126" t="s">
        <v>11904</v>
      </c>
      <c r="C4589" s="127" t="s">
        <v>42</v>
      </c>
      <c r="D4589" s="128">
        <v>6.36</v>
      </c>
    </row>
    <row r="4590" spans="1:4">
      <c r="A4590" s="125" t="s">
        <v>11905</v>
      </c>
      <c r="B4590" s="126"/>
      <c r="C4590" s="127"/>
      <c r="D4590" s="128"/>
    </row>
    <row r="4591" spans="1:4">
      <c r="A4591" s="130" t="s">
        <v>11906</v>
      </c>
      <c r="B4591" s="126" t="s">
        <v>11907</v>
      </c>
      <c r="C4591" s="127" t="s">
        <v>26</v>
      </c>
      <c r="D4591" s="128">
        <v>110.97</v>
      </c>
    </row>
    <row r="4592" spans="1:4">
      <c r="A4592" s="130" t="s">
        <v>11908</v>
      </c>
      <c r="B4592" s="126" t="s">
        <v>11909</v>
      </c>
      <c r="C4592" s="127" t="s">
        <v>26</v>
      </c>
      <c r="D4592" s="128">
        <v>101.29</v>
      </c>
    </row>
    <row r="4593" spans="1:4">
      <c r="A4593" s="130" t="s">
        <v>11910</v>
      </c>
      <c r="B4593" s="126" t="s">
        <v>11911</v>
      </c>
      <c r="C4593" s="127" t="s">
        <v>26</v>
      </c>
      <c r="D4593" s="128">
        <v>113.91</v>
      </c>
    </row>
    <row r="4594" spans="1:4">
      <c r="A4594" s="130" t="s">
        <v>11912</v>
      </c>
      <c r="B4594" s="126" t="s">
        <v>11913</v>
      </c>
      <c r="C4594" s="127" t="s">
        <v>26</v>
      </c>
      <c r="D4594" s="128">
        <v>101.29</v>
      </c>
    </row>
    <row r="4595" spans="1:4">
      <c r="A4595" s="125" t="s">
        <v>11914</v>
      </c>
      <c r="B4595" s="126"/>
      <c r="C4595" s="127"/>
      <c r="D4595" s="128"/>
    </row>
    <row r="4596" spans="1:4">
      <c r="A4596" s="130" t="s">
        <v>11915</v>
      </c>
      <c r="B4596" s="126" t="s">
        <v>11916</v>
      </c>
      <c r="C4596" s="127" t="s">
        <v>26</v>
      </c>
      <c r="D4596" s="128">
        <v>298.94</v>
      </c>
    </row>
    <row r="4597" spans="1:4">
      <c r="A4597" s="130" t="s">
        <v>11917</v>
      </c>
      <c r="B4597" s="126" t="s">
        <v>11918</v>
      </c>
      <c r="C4597" s="127" t="s">
        <v>26</v>
      </c>
      <c r="D4597" s="128">
        <v>114.57</v>
      </c>
    </row>
    <row r="4598" spans="1:4">
      <c r="A4598" s="130" t="s">
        <v>11919</v>
      </c>
      <c r="B4598" s="126" t="s">
        <v>11920</v>
      </c>
      <c r="C4598" s="127" t="s">
        <v>26</v>
      </c>
      <c r="D4598" s="128">
        <v>113.37</v>
      </c>
    </row>
    <row r="4599" spans="1:4">
      <c r="A4599" s="130" t="s">
        <v>11921</v>
      </c>
      <c r="B4599" s="126" t="s">
        <v>11922</v>
      </c>
      <c r="C4599" s="127" t="s">
        <v>26</v>
      </c>
      <c r="D4599" s="128">
        <v>99.98</v>
      </c>
    </row>
    <row r="4600" spans="1:4">
      <c r="A4600" s="130" t="s">
        <v>11923</v>
      </c>
      <c r="B4600" s="126" t="s">
        <v>11924</v>
      </c>
      <c r="C4600" s="127" t="s">
        <v>26</v>
      </c>
      <c r="D4600" s="128">
        <v>141.69999999999999</v>
      </c>
    </row>
    <row r="4601" spans="1:4">
      <c r="A4601" s="130" t="s">
        <v>11925</v>
      </c>
      <c r="B4601" s="126" t="s">
        <v>11926</v>
      </c>
      <c r="C4601" s="127" t="s">
        <v>26</v>
      </c>
      <c r="D4601" s="128">
        <v>137.86000000000001</v>
      </c>
    </row>
    <row r="4602" spans="1:4">
      <c r="A4602" s="130" t="s">
        <v>11927</v>
      </c>
      <c r="B4602" s="126" t="s">
        <v>11928</v>
      </c>
      <c r="C4602" s="127" t="s">
        <v>26</v>
      </c>
      <c r="D4602" s="128">
        <v>84.67</v>
      </c>
    </row>
    <row r="4603" spans="1:4">
      <c r="A4603" s="130" t="s">
        <v>11929</v>
      </c>
      <c r="B4603" s="126" t="s">
        <v>11930</v>
      </c>
      <c r="C4603" s="127" t="s">
        <v>26</v>
      </c>
      <c r="D4603" s="128">
        <v>121.26</v>
      </c>
    </row>
    <row r="4604" spans="1:4">
      <c r="A4604" s="130" t="s">
        <v>11931</v>
      </c>
      <c r="B4604" s="126" t="s">
        <v>11932</v>
      </c>
      <c r="C4604" s="127" t="s">
        <v>26</v>
      </c>
      <c r="D4604" s="128">
        <v>102.03</v>
      </c>
    </row>
    <row r="4605" spans="1:4">
      <c r="A4605" s="130" t="s">
        <v>11933</v>
      </c>
      <c r="B4605" s="126" t="s">
        <v>11934</v>
      </c>
      <c r="C4605" s="127" t="s">
        <v>26</v>
      </c>
      <c r="D4605" s="128">
        <v>93.98</v>
      </c>
    </row>
    <row r="4606" spans="1:4">
      <c r="A4606" s="130" t="s">
        <v>11935</v>
      </c>
      <c r="B4606" s="126" t="s">
        <v>11936</v>
      </c>
      <c r="C4606" s="127" t="s">
        <v>26</v>
      </c>
      <c r="D4606" s="128">
        <v>83.72</v>
      </c>
    </row>
    <row r="4607" spans="1:4">
      <c r="A4607" s="130" t="s">
        <v>11937</v>
      </c>
      <c r="B4607" s="126" t="s">
        <v>11938</v>
      </c>
      <c r="C4607" s="127" t="s">
        <v>26</v>
      </c>
      <c r="D4607" s="128">
        <v>346.49</v>
      </c>
    </row>
    <row r="4608" spans="1:4">
      <c r="A4608" s="130" t="s">
        <v>11939</v>
      </c>
      <c r="B4608" s="126" t="s">
        <v>11940</v>
      </c>
      <c r="C4608" s="127" t="s">
        <v>26</v>
      </c>
      <c r="D4608" s="128">
        <v>147.65</v>
      </c>
    </row>
    <row r="4609" spans="1:4">
      <c r="A4609" s="130" t="s">
        <v>11941</v>
      </c>
      <c r="B4609" s="126" t="s">
        <v>11942</v>
      </c>
      <c r="C4609" s="127" t="s">
        <v>26</v>
      </c>
      <c r="D4609" s="128">
        <v>133.65</v>
      </c>
    </row>
    <row r="4610" spans="1:4">
      <c r="A4610" s="130" t="s">
        <v>11943</v>
      </c>
      <c r="B4610" s="126" t="s">
        <v>11944</v>
      </c>
      <c r="C4610" s="127" t="s">
        <v>26</v>
      </c>
      <c r="D4610" s="128">
        <v>140.03</v>
      </c>
    </row>
    <row r="4611" spans="1:4">
      <c r="A4611" s="130" t="s">
        <v>11945</v>
      </c>
      <c r="B4611" s="126" t="s">
        <v>11946</v>
      </c>
      <c r="C4611" s="127" t="s">
        <v>26</v>
      </c>
      <c r="D4611" s="128">
        <v>87.61</v>
      </c>
    </row>
    <row r="4612" spans="1:4">
      <c r="A4612" s="130" t="s">
        <v>11947</v>
      </c>
      <c r="B4612" s="126" t="s">
        <v>11948</v>
      </c>
      <c r="C4612" s="127" t="s">
        <v>26</v>
      </c>
      <c r="D4612" s="128">
        <v>218.69</v>
      </c>
    </row>
    <row r="4613" spans="1:4">
      <c r="A4613" s="130" t="s">
        <v>11949</v>
      </c>
      <c r="B4613" s="126" t="s">
        <v>11950</v>
      </c>
      <c r="C4613" s="127" t="s">
        <v>26</v>
      </c>
      <c r="D4613" s="128">
        <v>78.91</v>
      </c>
    </row>
    <row r="4614" spans="1:4">
      <c r="A4614" s="130" t="s">
        <v>11951</v>
      </c>
      <c r="B4614" s="126" t="s">
        <v>11952</v>
      </c>
      <c r="C4614" s="127" t="s">
        <v>26</v>
      </c>
      <c r="D4614" s="128">
        <v>69.37</v>
      </c>
    </row>
    <row r="4615" spans="1:4">
      <c r="A4615" s="130" t="s">
        <v>11953</v>
      </c>
      <c r="B4615" s="126" t="s">
        <v>11954</v>
      </c>
      <c r="C4615" s="127" t="s">
        <v>26</v>
      </c>
      <c r="D4615" s="128">
        <v>150.28</v>
      </c>
    </row>
    <row r="4616" spans="1:4">
      <c r="A4616" s="130" t="s">
        <v>11955</v>
      </c>
      <c r="B4616" s="126" t="s">
        <v>11956</v>
      </c>
      <c r="C4616" s="127" t="s">
        <v>26</v>
      </c>
      <c r="D4616" s="128">
        <v>88.13</v>
      </c>
    </row>
    <row r="4617" spans="1:4">
      <c r="A4617" s="125" t="s">
        <v>11957</v>
      </c>
      <c r="B4617" s="126"/>
      <c r="C4617" s="127"/>
      <c r="D4617" s="128"/>
    </row>
    <row r="4618" spans="1:4">
      <c r="A4618" s="130" t="s">
        <v>11958</v>
      </c>
      <c r="B4618" s="126" t="s">
        <v>11959</v>
      </c>
      <c r="C4618" s="127" t="s">
        <v>26</v>
      </c>
      <c r="D4618" s="128">
        <v>26.06</v>
      </c>
    </row>
    <row r="4619" spans="1:4">
      <c r="A4619" s="130" t="s">
        <v>11960</v>
      </c>
      <c r="B4619" s="126" t="s">
        <v>11961</v>
      </c>
      <c r="C4619" s="127" t="s">
        <v>2081</v>
      </c>
      <c r="D4619" s="128">
        <v>46.8</v>
      </c>
    </row>
    <row r="4620" spans="1:4">
      <c r="A4620" s="130" t="s">
        <v>11962</v>
      </c>
      <c r="B4620" s="126" t="s">
        <v>11963</v>
      </c>
      <c r="C4620" s="127" t="s">
        <v>2081</v>
      </c>
      <c r="D4620" s="128">
        <v>48.77</v>
      </c>
    </row>
    <row r="4621" spans="1:4">
      <c r="A4621" s="130" t="s">
        <v>11964</v>
      </c>
      <c r="B4621" s="126" t="s">
        <v>11965</v>
      </c>
      <c r="C4621" s="127" t="s">
        <v>26</v>
      </c>
      <c r="D4621" s="128">
        <v>128.37</v>
      </c>
    </row>
    <row r="4622" spans="1:4">
      <c r="A4622" s="125" t="s">
        <v>11966</v>
      </c>
      <c r="B4622" s="126"/>
      <c r="C4622" s="127"/>
      <c r="D4622" s="128"/>
    </row>
    <row r="4623" spans="1:4">
      <c r="A4623" s="130" t="s">
        <v>11967</v>
      </c>
      <c r="B4623" s="126" t="s">
        <v>11968</v>
      </c>
      <c r="C4623" s="127" t="s">
        <v>42</v>
      </c>
      <c r="D4623" s="128">
        <v>87.9</v>
      </c>
    </row>
    <row r="4624" spans="1:4">
      <c r="A4624" s="130" t="s">
        <v>11969</v>
      </c>
      <c r="B4624" s="126" t="s">
        <v>11970</v>
      </c>
      <c r="C4624" s="127" t="s">
        <v>42</v>
      </c>
      <c r="D4624" s="128">
        <v>75.790000000000006</v>
      </c>
    </row>
    <row r="4625" spans="1:4">
      <c r="A4625" s="125" t="s">
        <v>11971</v>
      </c>
      <c r="B4625" s="126"/>
      <c r="C4625" s="127"/>
      <c r="D4625" s="128"/>
    </row>
    <row r="4626" spans="1:4">
      <c r="A4626" s="130" t="s">
        <v>11972</v>
      </c>
      <c r="B4626" s="126" t="s">
        <v>11973</v>
      </c>
      <c r="C4626" s="127" t="s">
        <v>2081</v>
      </c>
      <c r="D4626" s="128">
        <v>176.72</v>
      </c>
    </row>
    <row r="4627" spans="1:4">
      <c r="A4627" s="130" t="s">
        <v>11974</v>
      </c>
      <c r="B4627" s="126" t="s">
        <v>11975</v>
      </c>
      <c r="C4627" s="127" t="s">
        <v>26</v>
      </c>
      <c r="D4627" s="128">
        <v>57.97</v>
      </c>
    </row>
    <row r="4628" spans="1:4">
      <c r="A4628" s="130" t="s">
        <v>11976</v>
      </c>
      <c r="B4628" s="126" t="s">
        <v>11977</v>
      </c>
      <c r="C4628" s="127" t="s">
        <v>26</v>
      </c>
      <c r="D4628" s="128">
        <v>52.25</v>
      </c>
    </row>
    <row r="4629" spans="1:4">
      <c r="A4629" s="130" t="s">
        <v>11978</v>
      </c>
      <c r="B4629" s="126" t="s">
        <v>11979</v>
      </c>
      <c r="C4629" s="127" t="s">
        <v>26</v>
      </c>
      <c r="D4629" s="128">
        <v>59</v>
      </c>
    </row>
    <row r="4630" spans="1:4">
      <c r="A4630" s="130" t="s">
        <v>11980</v>
      </c>
      <c r="B4630" s="126" t="s">
        <v>11981</v>
      </c>
      <c r="C4630" s="127" t="s">
        <v>26</v>
      </c>
      <c r="D4630" s="128">
        <v>85.66</v>
      </c>
    </row>
    <row r="4631" spans="1:4">
      <c r="A4631" s="130" t="s">
        <v>11982</v>
      </c>
      <c r="B4631" s="126" t="s">
        <v>11983</v>
      </c>
      <c r="C4631" s="127" t="s">
        <v>26</v>
      </c>
      <c r="D4631" s="128">
        <v>226.11</v>
      </c>
    </row>
    <row r="4632" spans="1:4">
      <c r="A4632" s="130" t="s">
        <v>11984</v>
      </c>
      <c r="B4632" s="126" t="s">
        <v>11985</v>
      </c>
      <c r="C4632" s="127" t="s">
        <v>26</v>
      </c>
      <c r="D4632" s="128">
        <v>72.88</v>
      </c>
    </row>
    <row r="4633" spans="1:4">
      <c r="A4633" s="125" t="s">
        <v>11986</v>
      </c>
      <c r="B4633" s="126"/>
      <c r="C4633" s="127"/>
      <c r="D4633" s="128"/>
    </row>
    <row r="4634" spans="1:4">
      <c r="A4634" s="130" t="s">
        <v>11987</v>
      </c>
      <c r="B4634" s="126" t="s">
        <v>11988</v>
      </c>
      <c r="C4634" s="127" t="s">
        <v>26</v>
      </c>
      <c r="D4634" s="128">
        <v>159.81</v>
      </c>
    </row>
    <row r="4635" spans="1:4">
      <c r="A4635" s="125" t="s">
        <v>11989</v>
      </c>
      <c r="B4635" s="126"/>
      <c r="C4635" s="127"/>
      <c r="D4635" s="128"/>
    </row>
    <row r="4636" spans="1:4">
      <c r="A4636" s="130" t="s">
        <v>11990</v>
      </c>
      <c r="B4636" s="126" t="s">
        <v>11991</v>
      </c>
      <c r="C4636" s="127" t="s">
        <v>26</v>
      </c>
      <c r="D4636" s="128">
        <v>436.47</v>
      </c>
    </row>
    <row r="4637" spans="1:4">
      <c r="A4637" s="125" t="s">
        <v>11992</v>
      </c>
      <c r="B4637" s="126"/>
      <c r="C4637" s="127"/>
      <c r="D4637" s="128"/>
    </row>
    <row r="4638" spans="1:4">
      <c r="A4638" s="130" t="s">
        <v>11993</v>
      </c>
      <c r="B4638" s="126" t="s">
        <v>11994</v>
      </c>
      <c r="C4638" s="127" t="s">
        <v>26</v>
      </c>
      <c r="D4638" s="128">
        <v>75.94</v>
      </c>
    </row>
    <row r="4639" spans="1:4">
      <c r="A4639" s="130" t="s">
        <v>11995</v>
      </c>
      <c r="B4639" s="126" t="s">
        <v>11996</v>
      </c>
      <c r="C4639" s="127" t="s">
        <v>26</v>
      </c>
      <c r="D4639" s="128">
        <v>100.95</v>
      </c>
    </row>
    <row r="4640" spans="1:4">
      <c r="A4640" s="130" t="s">
        <v>11997</v>
      </c>
      <c r="B4640" s="126" t="s">
        <v>11998</v>
      </c>
      <c r="C4640" s="127" t="s">
        <v>26</v>
      </c>
      <c r="D4640" s="128">
        <v>585.78</v>
      </c>
    </row>
    <row r="4641" spans="1:4">
      <c r="A4641" s="125" t="s">
        <v>11999</v>
      </c>
      <c r="B4641" s="126"/>
      <c r="C4641" s="127"/>
      <c r="D4641" s="128"/>
    </row>
    <row r="4642" spans="1:4">
      <c r="A4642" s="130" t="s">
        <v>12000</v>
      </c>
      <c r="B4642" s="126" t="s">
        <v>12001</v>
      </c>
      <c r="C4642" s="127" t="s">
        <v>26</v>
      </c>
      <c r="D4642" s="128">
        <v>17.91</v>
      </c>
    </row>
    <row r="4643" spans="1:4">
      <c r="A4643" s="130" t="s">
        <v>12002</v>
      </c>
      <c r="B4643" s="126" t="s">
        <v>12003</v>
      </c>
      <c r="C4643" s="127" t="s">
        <v>26</v>
      </c>
      <c r="D4643" s="128">
        <v>141.99</v>
      </c>
    </row>
    <row r="4644" spans="1:4">
      <c r="A4644" s="130" t="s">
        <v>12004</v>
      </c>
      <c r="B4644" s="126" t="s">
        <v>12005</v>
      </c>
      <c r="C4644" s="127" t="s">
        <v>26</v>
      </c>
      <c r="D4644" s="128">
        <v>62.65</v>
      </c>
    </row>
    <row r="4645" spans="1:4">
      <c r="A4645" s="130" t="s">
        <v>12006</v>
      </c>
      <c r="B4645" s="126" t="s">
        <v>12007</v>
      </c>
      <c r="C4645" s="127" t="s">
        <v>26</v>
      </c>
      <c r="D4645" s="128">
        <v>19.91</v>
      </c>
    </row>
    <row r="4646" spans="1:4">
      <c r="A4646" s="130" t="s">
        <v>12008</v>
      </c>
      <c r="B4646" s="126" t="s">
        <v>12009</v>
      </c>
      <c r="C4646" s="127" t="s">
        <v>26</v>
      </c>
      <c r="D4646" s="128">
        <v>610.96</v>
      </c>
    </row>
    <row r="4647" spans="1:4">
      <c r="A4647" s="130" t="s">
        <v>12010</v>
      </c>
      <c r="B4647" s="126" t="s">
        <v>12011</v>
      </c>
      <c r="C4647" s="127" t="s">
        <v>26</v>
      </c>
      <c r="D4647" s="128">
        <v>1094.56</v>
      </c>
    </row>
    <row r="4648" spans="1:4">
      <c r="A4648" s="130" t="s">
        <v>12012</v>
      </c>
      <c r="B4648" s="126" t="s">
        <v>12013</v>
      </c>
      <c r="C4648" s="127" t="s">
        <v>26</v>
      </c>
      <c r="D4648" s="128">
        <v>1713.51</v>
      </c>
    </row>
    <row r="4649" spans="1:4">
      <c r="A4649" s="130" t="s">
        <v>12014</v>
      </c>
      <c r="B4649" s="126" t="s">
        <v>12015</v>
      </c>
      <c r="C4649" s="127" t="s">
        <v>26</v>
      </c>
      <c r="D4649" s="128">
        <v>42.98</v>
      </c>
    </row>
    <row r="4650" spans="1:4">
      <c r="A4650" s="125" t="s">
        <v>12016</v>
      </c>
      <c r="B4650" s="126"/>
      <c r="C4650" s="127"/>
      <c r="D4650" s="128"/>
    </row>
    <row r="4651" spans="1:4">
      <c r="A4651" s="125" t="s">
        <v>12017</v>
      </c>
      <c r="B4651" s="126"/>
      <c r="C4651" s="127"/>
      <c r="D4651" s="128"/>
    </row>
    <row r="4652" spans="1:4">
      <c r="A4652" s="130" t="s">
        <v>12018</v>
      </c>
      <c r="B4652" s="126" t="s">
        <v>12019</v>
      </c>
      <c r="C4652" s="127" t="s">
        <v>26</v>
      </c>
      <c r="D4652" s="128">
        <v>20.51</v>
      </c>
    </row>
    <row r="4653" spans="1:4">
      <c r="A4653" s="130" t="s">
        <v>12020</v>
      </c>
      <c r="B4653" s="126" t="s">
        <v>12021</v>
      </c>
      <c r="C4653" s="127" t="s">
        <v>26</v>
      </c>
      <c r="D4653" s="128">
        <v>24.14</v>
      </c>
    </row>
    <row r="4654" spans="1:4">
      <c r="A4654" s="130" t="s">
        <v>12022</v>
      </c>
      <c r="B4654" s="126" t="s">
        <v>12023</v>
      </c>
      <c r="C4654" s="127" t="s">
        <v>26</v>
      </c>
      <c r="D4654" s="128">
        <v>27.77</v>
      </c>
    </row>
    <row r="4655" spans="1:4">
      <c r="A4655" s="130" t="s">
        <v>12024</v>
      </c>
      <c r="B4655" s="126" t="s">
        <v>12025</v>
      </c>
      <c r="C4655" s="127" t="s">
        <v>26</v>
      </c>
      <c r="D4655" s="128">
        <v>31.39</v>
      </c>
    </row>
    <row r="4656" spans="1:4">
      <c r="A4656" s="130" t="s">
        <v>12026</v>
      </c>
      <c r="B4656" s="126" t="s">
        <v>12027</v>
      </c>
      <c r="C4656" s="127" t="s">
        <v>26</v>
      </c>
      <c r="D4656" s="128">
        <v>35.01</v>
      </c>
    </row>
    <row r="4657" spans="1:4">
      <c r="A4657" s="130" t="s">
        <v>12028</v>
      </c>
      <c r="B4657" s="126" t="s">
        <v>12029</v>
      </c>
      <c r="C4657" s="127" t="s">
        <v>26</v>
      </c>
      <c r="D4657" s="128">
        <v>36.549999999999997</v>
      </c>
    </row>
    <row r="4658" spans="1:4">
      <c r="A4658" s="130" t="s">
        <v>12030</v>
      </c>
      <c r="B4658" s="126" t="s">
        <v>12031</v>
      </c>
      <c r="C4658" s="127" t="s">
        <v>26</v>
      </c>
      <c r="D4658" s="128">
        <v>10.119999999999999</v>
      </c>
    </row>
    <row r="4659" spans="1:4">
      <c r="A4659" s="130" t="s">
        <v>12032</v>
      </c>
      <c r="B4659" s="126" t="s">
        <v>12033</v>
      </c>
      <c r="C4659" s="127" t="s">
        <v>26</v>
      </c>
      <c r="D4659" s="128">
        <v>30.21</v>
      </c>
    </row>
    <row r="4660" spans="1:4">
      <c r="A4660" s="130" t="s">
        <v>12034</v>
      </c>
      <c r="B4660" s="126" t="s">
        <v>12035</v>
      </c>
      <c r="C4660" s="127" t="s">
        <v>26</v>
      </c>
      <c r="D4660" s="128">
        <v>44.03</v>
      </c>
    </row>
    <row r="4661" spans="1:4">
      <c r="A4661" s="130" t="s">
        <v>12036</v>
      </c>
      <c r="B4661" s="126" t="s">
        <v>12037</v>
      </c>
      <c r="C4661" s="127" t="s">
        <v>26</v>
      </c>
      <c r="D4661" s="128">
        <v>48.48</v>
      </c>
    </row>
    <row r="4662" spans="1:4">
      <c r="A4662" s="130" t="s">
        <v>12038</v>
      </c>
      <c r="B4662" s="126" t="s">
        <v>12039</v>
      </c>
      <c r="C4662" s="127" t="s">
        <v>26</v>
      </c>
      <c r="D4662" s="128">
        <v>31.68</v>
      </c>
    </row>
    <row r="4663" spans="1:4">
      <c r="A4663" s="130" t="s">
        <v>12040</v>
      </c>
      <c r="B4663" s="126" t="s">
        <v>12041</v>
      </c>
      <c r="C4663" s="127" t="s">
        <v>42</v>
      </c>
      <c r="D4663" s="128">
        <v>13.69</v>
      </c>
    </row>
    <row r="4664" spans="1:4">
      <c r="A4664" s="125" t="s">
        <v>12042</v>
      </c>
      <c r="B4664" s="126"/>
      <c r="C4664" s="127"/>
      <c r="D4664" s="128"/>
    </row>
    <row r="4665" spans="1:4">
      <c r="A4665" s="130" t="s">
        <v>12043</v>
      </c>
      <c r="B4665" s="126" t="s">
        <v>12044</v>
      </c>
      <c r="C4665" s="127" t="s">
        <v>26</v>
      </c>
      <c r="D4665" s="128">
        <v>42.83</v>
      </c>
    </row>
    <row r="4666" spans="1:4">
      <c r="A4666" s="130" t="s">
        <v>12045</v>
      </c>
      <c r="B4666" s="126" t="s">
        <v>12046</v>
      </c>
      <c r="C4666" s="127" t="s">
        <v>26</v>
      </c>
      <c r="D4666" s="128">
        <v>44.08</v>
      </c>
    </row>
    <row r="4667" spans="1:4">
      <c r="A4667" s="125" t="s">
        <v>12047</v>
      </c>
      <c r="B4667" s="126"/>
      <c r="C4667" s="127"/>
      <c r="D4667" s="128"/>
    </row>
    <row r="4668" spans="1:4">
      <c r="A4668" s="130" t="s">
        <v>12048</v>
      </c>
      <c r="B4668" s="126" t="s">
        <v>12049</v>
      </c>
      <c r="C4668" s="127" t="s">
        <v>26</v>
      </c>
      <c r="D4668" s="128">
        <v>78.53</v>
      </c>
    </row>
    <row r="4669" spans="1:4">
      <c r="A4669" s="130" t="s">
        <v>12050</v>
      </c>
      <c r="B4669" s="126" t="s">
        <v>12051</v>
      </c>
      <c r="C4669" s="127" t="s">
        <v>26</v>
      </c>
      <c r="D4669" s="128">
        <v>147.57</v>
      </c>
    </row>
    <row r="4670" spans="1:4">
      <c r="A4670" s="130" t="s">
        <v>12052</v>
      </c>
      <c r="B4670" s="126" t="s">
        <v>12053</v>
      </c>
      <c r="C4670" s="127" t="s">
        <v>26</v>
      </c>
      <c r="D4670" s="128">
        <v>83.54</v>
      </c>
    </row>
    <row r="4671" spans="1:4">
      <c r="A4671" s="130" t="s">
        <v>12054</v>
      </c>
      <c r="B4671" s="126" t="s">
        <v>12055</v>
      </c>
      <c r="C4671" s="127" t="s">
        <v>2081</v>
      </c>
      <c r="D4671" s="128">
        <v>147.44</v>
      </c>
    </row>
    <row r="4672" spans="1:4">
      <c r="A4672" s="130" t="s">
        <v>12056</v>
      </c>
      <c r="B4672" s="126" t="s">
        <v>12057</v>
      </c>
      <c r="C4672" s="127" t="s">
        <v>26</v>
      </c>
      <c r="D4672" s="128">
        <v>56.14</v>
      </c>
    </row>
    <row r="4673" spans="1:4">
      <c r="A4673" s="130" t="s">
        <v>12058</v>
      </c>
      <c r="B4673" s="126" t="s">
        <v>12059</v>
      </c>
      <c r="C4673" s="127" t="s">
        <v>26</v>
      </c>
      <c r="D4673" s="128">
        <v>82.83</v>
      </c>
    </row>
    <row r="4674" spans="1:4">
      <c r="A4674" s="130" t="s">
        <v>12060</v>
      </c>
      <c r="B4674" s="126" t="s">
        <v>12061</v>
      </c>
      <c r="C4674" s="127" t="s">
        <v>26</v>
      </c>
      <c r="D4674" s="128">
        <v>80.02</v>
      </c>
    </row>
    <row r="4675" spans="1:4">
      <c r="A4675" s="130" t="s">
        <v>12062</v>
      </c>
      <c r="B4675" s="126" t="s">
        <v>12063</v>
      </c>
      <c r="C4675" s="127" t="s">
        <v>26</v>
      </c>
      <c r="D4675" s="128">
        <v>127.4</v>
      </c>
    </row>
    <row r="4676" spans="1:4">
      <c r="A4676" s="125" t="s">
        <v>12064</v>
      </c>
      <c r="B4676" s="126"/>
      <c r="C4676" s="127"/>
      <c r="D4676" s="128"/>
    </row>
    <row r="4677" spans="1:4">
      <c r="A4677" s="130" t="s">
        <v>12065</v>
      </c>
      <c r="B4677" s="126" t="s">
        <v>12066</v>
      </c>
      <c r="C4677" s="127" t="s">
        <v>26</v>
      </c>
      <c r="D4677" s="128">
        <v>111.15</v>
      </c>
    </row>
    <row r="4678" spans="1:4">
      <c r="A4678" s="130" t="s">
        <v>12067</v>
      </c>
      <c r="B4678" s="126" t="s">
        <v>12068</v>
      </c>
      <c r="C4678" s="127" t="s">
        <v>26</v>
      </c>
      <c r="D4678" s="128">
        <v>108.95</v>
      </c>
    </row>
    <row r="4679" spans="1:4">
      <c r="A4679" s="125" t="s">
        <v>12069</v>
      </c>
      <c r="B4679" s="126"/>
      <c r="C4679" s="127"/>
      <c r="D4679" s="128"/>
    </row>
    <row r="4680" spans="1:4">
      <c r="A4680" s="130" t="s">
        <v>12070</v>
      </c>
      <c r="B4680" s="126" t="s">
        <v>12071</v>
      </c>
      <c r="C4680" s="127" t="s">
        <v>26</v>
      </c>
      <c r="D4680" s="128">
        <v>59.43</v>
      </c>
    </row>
    <row r="4681" spans="1:4">
      <c r="A4681" s="130" t="s">
        <v>12072</v>
      </c>
      <c r="B4681" s="126" t="s">
        <v>12073</v>
      </c>
      <c r="C4681" s="127" t="s">
        <v>42</v>
      </c>
      <c r="D4681" s="128">
        <v>159.88999999999999</v>
      </c>
    </row>
    <row r="4682" spans="1:4">
      <c r="A4682" s="130" t="s">
        <v>12074</v>
      </c>
      <c r="B4682" s="126" t="s">
        <v>12075</v>
      </c>
      <c r="C4682" s="127" t="s">
        <v>2081</v>
      </c>
      <c r="D4682" s="128">
        <v>11.73</v>
      </c>
    </row>
    <row r="4683" spans="1:4">
      <c r="A4683" s="130" t="s">
        <v>12076</v>
      </c>
      <c r="B4683" s="126" t="s">
        <v>12077</v>
      </c>
      <c r="C4683" s="127" t="s">
        <v>26</v>
      </c>
      <c r="D4683" s="128">
        <v>150</v>
      </c>
    </row>
    <row r="4684" spans="1:4">
      <c r="A4684" s="130" t="s">
        <v>12078</v>
      </c>
      <c r="B4684" s="126" t="s">
        <v>12079</v>
      </c>
      <c r="C4684" s="127" t="s">
        <v>26</v>
      </c>
      <c r="D4684" s="128">
        <v>381.8</v>
      </c>
    </row>
    <row r="4685" spans="1:4">
      <c r="A4685" s="130" t="s">
        <v>12080</v>
      </c>
      <c r="B4685" s="126" t="s">
        <v>12081</v>
      </c>
      <c r="C4685" s="127" t="s">
        <v>26</v>
      </c>
      <c r="D4685" s="128">
        <v>235.05</v>
      </c>
    </row>
    <row r="4686" spans="1:4">
      <c r="A4686" s="130" t="s">
        <v>12082</v>
      </c>
      <c r="B4686" s="126" t="s">
        <v>12083</v>
      </c>
      <c r="C4686" s="127" t="s">
        <v>26</v>
      </c>
      <c r="D4686" s="128">
        <v>424.05</v>
      </c>
    </row>
    <row r="4687" spans="1:4">
      <c r="A4687" s="130" t="s">
        <v>12084</v>
      </c>
      <c r="B4687" s="126" t="s">
        <v>12085</v>
      </c>
      <c r="C4687" s="127" t="s">
        <v>26</v>
      </c>
      <c r="D4687" s="128">
        <v>210</v>
      </c>
    </row>
    <row r="4688" spans="1:4">
      <c r="A4688" s="130" t="s">
        <v>12086</v>
      </c>
      <c r="B4688" s="126" t="s">
        <v>12087</v>
      </c>
      <c r="C4688" s="127" t="s">
        <v>42</v>
      </c>
      <c r="D4688" s="128">
        <v>18</v>
      </c>
    </row>
    <row r="4689" spans="1:4">
      <c r="A4689" s="130" t="s">
        <v>12088</v>
      </c>
      <c r="B4689" s="126" t="s">
        <v>12089</v>
      </c>
      <c r="C4689" s="127" t="s">
        <v>26</v>
      </c>
      <c r="D4689" s="128">
        <v>397.28</v>
      </c>
    </row>
    <row r="4690" spans="1:4">
      <c r="A4690" s="130" t="s">
        <v>12090</v>
      </c>
      <c r="B4690" s="126" t="s">
        <v>12091</v>
      </c>
      <c r="C4690" s="127" t="s">
        <v>26</v>
      </c>
      <c r="D4690" s="128">
        <v>248.27</v>
      </c>
    </row>
    <row r="4691" spans="1:4">
      <c r="A4691" s="130" t="s">
        <v>12092</v>
      </c>
      <c r="B4691" s="126" t="s">
        <v>12093</v>
      </c>
      <c r="C4691" s="127" t="s">
        <v>26</v>
      </c>
      <c r="D4691" s="128">
        <v>109.41</v>
      </c>
    </row>
    <row r="4692" spans="1:4">
      <c r="A4692" s="130" t="s">
        <v>12094</v>
      </c>
      <c r="B4692" s="126" t="s">
        <v>12095</v>
      </c>
      <c r="C4692" s="127" t="s">
        <v>26</v>
      </c>
      <c r="D4692" s="128">
        <v>420.46</v>
      </c>
    </row>
    <row r="4693" spans="1:4">
      <c r="A4693" s="130" t="s">
        <v>12096</v>
      </c>
      <c r="B4693" s="126" t="s">
        <v>12097</v>
      </c>
      <c r="C4693" s="127" t="s">
        <v>26</v>
      </c>
      <c r="D4693" s="128">
        <v>180.02</v>
      </c>
    </row>
    <row r="4694" spans="1:4">
      <c r="A4694" s="130" t="s">
        <v>12098</v>
      </c>
      <c r="B4694" s="126" t="s">
        <v>12099</v>
      </c>
      <c r="C4694" s="127" t="s">
        <v>26</v>
      </c>
      <c r="D4694" s="128">
        <v>180.02</v>
      </c>
    </row>
    <row r="4695" spans="1:4">
      <c r="A4695" s="130" t="s">
        <v>12100</v>
      </c>
      <c r="B4695" s="126" t="s">
        <v>12101</v>
      </c>
      <c r="C4695" s="127" t="s">
        <v>26</v>
      </c>
      <c r="D4695" s="128">
        <v>133.72999999999999</v>
      </c>
    </row>
    <row r="4696" spans="1:4">
      <c r="A4696" s="130" t="s">
        <v>12102</v>
      </c>
      <c r="B4696" s="126" t="s">
        <v>12103</v>
      </c>
      <c r="C4696" s="127" t="s">
        <v>42</v>
      </c>
      <c r="D4696" s="128">
        <v>36.96</v>
      </c>
    </row>
    <row r="4697" spans="1:4">
      <c r="A4697" s="130" t="s">
        <v>12104</v>
      </c>
      <c r="B4697" s="126" t="s">
        <v>12105</v>
      </c>
      <c r="C4697" s="127" t="s">
        <v>42</v>
      </c>
      <c r="D4697" s="128">
        <v>73.08</v>
      </c>
    </row>
    <row r="4698" spans="1:4">
      <c r="A4698" s="130" t="s">
        <v>12106</v>
      </c>
      <c r="B4698" s="126" t="s">
        <v>12107</v>
      </c>
      <c r="C4698" s="127" t="s">
        <v>42</v>
      </c>
      <c r="D4698" s="128">
        <v>102.16</v>
      </c>
    </row>
    <row r="4699" spans="1:4">
      <c r="A4699" s="130" t="s">
        <v>12108</v>
      </c>
      <c r="B4699" s="126" t="s">
        <v>12109</v>
      </c>
      <c r="C4699" s="127" t="s">
        <v>42</v>
      </c>
      <c r="D4699" s="128">
        <v>57.88</v>
      </c>
    </row>
    <row r="4700" spans="1:4">
      <c r="A4700" s="130" t="s">
        <v>12110</v>
      </c>
      <c r="B4700" s="126" t="s">
        <v>12111</v>
      </c>
      <c r="C4700" s="127" t="s">
        <v>26</v>
      </c>
      <c r="D4700" s="128">
        <v>285.02</v>
      </c>
    </row>
    <row r="4701" spans="1:4">
      <c r="A4701" s="125" t="s">
        <v>12112</v>
      </c>
      <c r="B4701" s="126"/>
      <c r="C4701" s="127"/>
      <c r="D4701" s="128"/>
    </row>
    <row r="4702" spans="1:4">
      <c r="A4702" s="130" t="s">
        <v>12113</v>
      </c>
      <c r="B4702" s="126" t="s">
        <v>12114</v>
      </c>
      <c r="C4702" s="127" t="s">
        <v>26</v>
      </c>
      <c r="D4702" s="128">
        <v>25.96</v>
      </c>
    </row>
    <row r="4703" spans="1:4">
      <c r="A4703" s="130" t="s">
        <v>12115</v>
      </c>
      <c r="B4703" s="126" t="s">
        <v>12116</v>
      </c>
      <c r="C4703" s="127" t="s">
        <v>26</v>
      </c>
      <c r="D4703" s="128">
        <v>39.74</v>
      </c>
    </row>
    <row r="4704" spans="1:4">
      <c r="A4704" s="130" t="s">
        <v>12117</v>
      </c>
      <c r="B4704" s="126" t="s">
        <v>12118</v>
      </c>
      <c r="C4704" s="127" t="s">
        <v>26</v>
      </c>
      <c r="D4704" s="128">
        <v>46.41</v>
      </c>
    </row>
    <row r="4705" spans="1:4">
      <c r="A4705" s="130" t="s">
        <v>12119</v>
      </c>
      <c r="B4705" s="126" t="s">
        <v>12120</v>
      </c>
      <c r="C4705" s="127" t="s">
        <v>26</v>
      </c>
      <c r="D4705" s="128">
        <v>53.4</v>
      </c>
    </row>
    <row r="4706" spans="1:4">
      <c r="A4706" s="130" t="s">
        <v>12121</v>
      </c>
      <c r="B4706" s="126" t="s">
        <v>12122</v>
      </c>
      <c r="C4706" s="127" t="s">
        <v>26</v>
      </c>
      <c r="D4706" s="128">
        <v>47.61</v>
      </c>
    </row>
    <row r="4707" spans="1:4">
      <c r="A4707" s="130" t="s">
        <v>12123</v>
      </c>
      <c r="B4707" s="126" t="s">
        <v>12124</v>
      </c>
      <c r="C4707" s="127" t="s">
        <v>26</v>
      </c>
      <c r="D4707" s="128">
        <v>54.27</v>
      </c>
    </row>
    <row r="4708" spans="1:4">
      <c r="A4708" s="130" t="s">
        <v>12125</v>
      </c>
      <c r="B4708" s="126" t="s">
        <v>12126</v>
      </c>
      <c r="C4708" s="127" t="s">
        <v>26</v>
      </c>
      <c r="D4708" s="128">
        <v>71.540000000000006</v>
      </c>
    </row>
    <row r="4709" spans="1:4">
      <c r="A4709" s="130" t="s">
        <v>12127</v>
      </c>
      <c r="B4709" s="126" t="s">
        <v>12128</v>
      </c>
      <c r="C4709" s="127" t="s">
        <v>26</v>
      </c>
      <c r="D4709" s="128">
        <v>71.430000000000007</v>
      </c>
    </row>
    <row r="4710" spans="1:4">
      <c r="A4710" s="130" t="s">
        <v>12129</v>
      </c>
      <c r="B4710" s="126" t="s">
        <v>12130</v>
      </c>
      <c r="C4710" s="127" t="s">
        <v>26</v>
      </c>
      <c r="D4710" s="128">
        <v>72.010000000000005</v>
      </c>
    </row>
    <row r="4711" spans="1:4">
      <c r="A4711" s="130" t="s">
        <v>12131</v>
      </c>
      <c r="B4711" s="126" t="s">
        <v>12132</v>
      </c>
      <c r="C4711" s="127" t="s">
        <v>26</v>
      </c>
      <c r="D4711" s="128">
        <v>29.65</v>
      </c>
    </row>
    <row r="4712" spans="1:4">
      <c r="A4712" s="125" t="s">
        <v>12133</v>
      </c>
      <c r="B4712" s="126"/>
      <c r="C4712" s="127"/>
      <c r="D4712" s="128"/>
    </row>
    <row r="4713" spans="1:4">
      <c r="A4713" s="130" t="s">
        <v>12134</v>
      </c>
      <c r="B4713" s="126" t="s">
        <v>12135</v>
      </c>
      <c r="C4713" s="127" t="s">
        <v>42</v>
      </c>
      <c r="D4713" s="128">
        <v>58.27</v>
      </c>
    </row>
    <row r="4714" spans="1:4">
      <c r="A4714" s="130" t="s">
        <v>12136</v>
      </c>
      <c r="B4714" s="126" t="s">
        <v>12137</v>
      </c>
      <c r="C4714" s="127" t="s">
        <v>42</v>
      </c>
      <c r="D4714" s="128">
        <v>59.41</v>
      </c>
    </row>
    <row r="4715" spans="1:4">
      <c r="A4715" s="130" t="s">
        <v>12138</v>
      </c>
      <c r="B4715" s="126" t="s">
        <v>12139</v>
      </c>
      <c r="C4715" s="127" t="s">
        <v>26</v>
      </c>
      <c r="D4715" s="128">
        <v>127.46</v>
      </c>
    </row>
    <row r="4716" spans="1:4">
      <c r="A4716" s="130" t="s">
        <v>12140</v>
      </c>
      <c r="B4716" s="126" t="s">
        <v>12141</v>
      </c>
      <c r="C4716" s="127" t="s">
        <v>26</v>
      </c>
      <c r="D4716" s="128">
        <v>142.54</v>
      </c>
    </row>
    <row r="4717" spans="1:4">
      <c r="A4717" s="130" t="s">
        <v>12142</v>
      </c>
      <c r="B4717" s="126" t="s">
        <v>12143</v>
      </c>
      <c r="C4717" s="127" t="s">
        <v>26</v>
      </c>
      <c r="D4717" s="128">
        <v>128.58000000000001</v>
      </c>
    </row>
    <row r="4718" spans="1:4">
      <c r="A4718" s="130" t="s">
        <v>12144</v>
      </c>
      <c r="B4718" s="126" t="s">
        <v>12145</v>
      </c>
      <c r="C4718" s="127" t="s">
        <v>26</v>
      </c>
      <c r="D4718" s="128">
        <v>134.88</v>
      </c>
    </row>
    <row r="4719" spans="1:4">
      <c r="A4719" s="130" t="s">
        <v>12146</v>
      </c>
      <c r="B4719" s="126" t="s">
        <v>12147</v>
      </c>
      <c r="C4719" s="127" t="s">
        <v>42</v>
      </c>
      <c r="D4719" s="128">
        <v>43.66</v>
      </c>
    </row>
    <row r="4720" spans="1:4">
      <c r="A4720" s="130" t="s">
        <v>12148</v>
      </c>
      <c r="B4720" s="126" t="s">
        <v>12149</v>
      </c>
      <c r="C4720" s="127" t="s">
        <v>42</v>
      </c>
      <c r="D4720" s="128">
        <v>46.27</v>
      </c>
    </row>
    <row r="4721" spans="1:4">
      <c r="A4721" s="125" t="s">
        <v>12150</v>
      </c>
      <c r="B4721" s="126"/>
      <c r="C4721" s="127"/>
      <c r="D4721" s="128"/>
    </row>
    <row r="4722" spans="1:4">
      <c r="A4722" s="130" t="s">
        <v>12151</v>
      </c>
      <c r="B4722" s="126" t="s">
        <v>12152</v>
      </c>
      <c r="C4722" s="127" t="s">
        <v>42</v>
      </c>
      <c r="D4722" s="128">
        <v>7.44</v>
      </c>
    </row>
    <row r="4723" spans="1:4">
      <c r="A4723" s="125" t="s">
        <v>12153</v>
      </c>
      <c r="B4723" s="126"/>
      <c r="C4723" s="127"/>
      <c r="D4723" s="128"/>
    </row>
    <row r="4724" spans="1:4">
      <c r="A4724" s="130" t="s">
        <v>12154</v>
      </c>
      <c r="B4724" s="126" t="s">
        <v>12155</v>
      </c>
      <c r="C4724" s="127" t="s">
        <v>42</v>
      </c>
      <c r="D4724" s="128">
        <v>152.37</v>
      </c>
    </row>
    <row r="4725" spans="1:4">
      <c r="A4725" s="130" t="s">
        <v>12156</v>
      </c>
      <c r="B4725" s="126" t="s">
        <v>12157</v>
      </c>
      <c r="C4725" s="127" t="s">
        <v>42</v>
      </c>
      <c r="D4725" s="128">
        <v>169.91</v>
      </c>
    </row>
    <row r="4726" spans="1:4">
      <c r="A4726" s="130" t="s">
        <v>12158</v>
      </c>
      <c r="B4726" s="126" t="s">
        <v>12159</v>
      </c>
      <c r="C4726" s="127" t="s">
        <v>26</v>
      </c>
      <c r="D4726" s="128">
        <v>99.55</v>
      </c>
    </row>
    <row r="4727" spans="1:4">
      <c r="A4727" s="130" t="s">
        <v>12160</v>
      </c>
      <c r="B4727" s="126" t="s">
        <v>12161</v>
      </c>
      <c r="C4727" s="127" t="s">
        <v>26</v>
      </c>
      <c r="D4727" s="128">
        <v>184.3</v>
      </c>
    </row>
    <row r="4728" spans="1:4">
      <c r="A4728" s="130" t="s">
        <v>12162</v>
      </c>
      <c r="B4728" s="126" t="s">
        <v>12163</v>
      </c>
      <c r="C4728" s="127" t="s">
        <v>26</v>
      </c>
      <c r="D4728" s="128">
        <v>136.31</v>
      </c>
    </row>
    <row r="4729" spans="1:4">
      <c r="A4729" s="130" t="s">
        <v>12164</v>
      </c>
      <c r="B4729" s="126" t="s">
        <v>12165</v>
      </c>
      <c r="C4729" s="127" t="s">
        <v>26</v>
      </c>
      <c r="D4729" s="128">
        <v>184.3</v>
      </c>
    </row>
    <row r="4730" spans="1:4">
      <c r="A4730" s="130" t="s">
        <v>12166</v>
      </c>
      <c r="B4730" s="126" t="s">
        <v>12167</v>
      </c>
      <c r="C4730" s="127" t="s">
        <v>26</v>
      </c>
      <c r="D4730" s="128">
        <v>139.80000000000001</v>
      </c>
    </row>
    <row r="4731" spans="1:4">
      <c r="A4731" s="130" t="s">
        <v>12168</v>
      </c>
      <c r="B4731" s="126" t="s">
        <v>12169</v>
      </c>
      <c r="C4731" s="127" t="s">
        <v>42</v>
      </c>
      <c r="D4731" s="128">
        <v>58.77</v>
      </c>
    </row>
    <row r="4732" spans="1:4">
      <c r="A4732" s="130" t="s">
        <v>12170</v>
      </c>
      <c r="B4732" s="126" t="s">
        <v>12171</v>
      </c>
      <c r="C4732" s="127" t="s">
        <v>42</v>
      </c>
      <c r="D4732" s="128">
        <v>66.319999999999993</v>
      </c>
    </row>
    <row r="4733" spans="1:4">
      <c r="A4733" s="130" t="s">
        <v>12172</v>
      </c>
      <c r="B4733" s="126" t="s">
        <v>12173</v>
      </c>
      <c r="C4733" s="127" t="s">
        <v>42</v>
      </c>
      <c r="D4733" s="128">
        <v>58.77</v>
      </c>
    </row>
    <row r="4734" spans="1:4">
      <c r="A4734" s="125" t="s">
        <v>12174</v>
      </c>
      <c r="B4734" s="126"/>
      <c r="C4734" s="127"/>
      <c r="D4734" s="128"/>
    </row>
    <row r="4735" spans="1:4">
      <c r="A4735" s="130" t="s">
        <v>12175</v>
      </c>
      <c r="B4735" s="126" t="s">
        <v>12176</v>
      </c>
      <c r="C4735" s="127" t="s">
        <v>26</v>
      </c>
      <c r="D4735" s="128">
        <v>61.3</v>
      </c>
    </row>
    <row r="4736" spans="1:4">
      <c r="A4736" s="130" t="s">
        <v>12177</v>
      </c>
      <c r="B4736" s="126" t="s">
        <v>12178</v>
      </c>
      <c r="C4736" s="127" t="s">
        <v>26</v>
      </c>
      <c r="D4736" s="128">
        <v>80.739999999999995</v>
      </c>
    </row>
    <row r="4737" spans="1:4">
      <c r="A4737" s="130" t="s">
        <v>12179</v>
      </c>
      <c r="B4737" s="126" t="s">
        <v>12180</v>
      </c>
      <c r="C4737" s="127" t="s">
        <v>26</v>
      </c>
      <c r="D4737" s="128">
        <v>69.41</v>
      </c>
    </row>
    <row r="4738" spans="1:4">
      <c r="A4738" s="130" t="s">
        <v>12181</v>
      </c>
      <c r="B4738" s="126" t="s">
        <v>12182</v>
      </c>
      <c r="C4738" s="127" t="s">
        <v>26</v>
      </c>
      <c r="D4738" s="128">
        <v>99.44</v>
      </c>
    </row>
    <row r="4739" spans="1:4">
      <c r="A4739" s="130" t="s">
        <v>12183</v>
      </c>
      <c r="B4739" s="126" t="s">
        <v>12184</v>
      </c>
      <c r="C4739" s="127" t="s">
        <v>26</v>
      </c>
      <c r="D4739" s="128">
        <v>116.05</v>
      </c>
    </row>
    <row r="4740" spans="1:4">
      <c r="A4740" s="130" t="s">
        <v>12185</v>
      </c>
      <c r="B4740" s="126" t="s">
        <v>12186</v>
      </c>
      <c r="C4740" s="127" t="s">
        <v>42</v>
      </c>
      <c r="D4740" s="128">
        <v>35.67</v>
      </c>
    </row>
    <row r="4741" spans="1:4">
      <c r="A4741" s="130" t="s">
        <v>12187</v>
      </c>
      <c r="B4741" s="126" t="s">
        <v>12188</v>
      </c>
      <c r="C4741" s="127" t="s">
        <v>26</v>
      </c>
      <c r="D4741" s="128">
        <v>107.75</v>
      </c>
    </row>
    <row r="4742" spans="1:4">
      <c r="A4742" s="130" t="s">
        <v>12189</v>
      </c>
      <c r="B4742" s="126" t="s">
        <v>12190</v>
      </c>
      <c r="C4742" s="127" t="s">
        <v>26</v>
      </c>
      <c r="D4742" s="128">
        <v>155.18</v>
      </c>
    </row>
    <row r="4743" spans="1:4">
      <c r="A4743" s="130" t="s">
        <v>12191</v>
      </c>
      <c r="B4743" s="126" t="s">
        <v>12192</v>
      </c>
      <c r="C4743" s="127" t="s">
        <v>26</v>
      </c>
      <c r="D4743" s="128">
        <v>230.45</v>
      </c>
    </row>
    <row r="4744" spans="1:4">
      <c r="A4744" s="130" t="s">
        <v>12193</v>
      </c>
      <c r="B4744" s="126" t="s">
        <v>12194</v>
      </c>
      <c r="C4744" s="127" t="s">
        <v>26</v>
      </c>
      <c r="D4744" s="128">
        <v>129.13999999999999</v>
      </c>
    </row>
    <row r="4745" spans="1:4">
      <c r="A4745" s="130" t="s">
        <v>12195</v>
      </c>
      <c r="B4745" s="126" t="s">
        <v>12196</v>
      </c>
      <c r="C4745" s="127" t="s">
        <v>26</v>
      </c>
      <c r="D4745" s="128">
        <v>251.21</v>
      </c>
    </row>
    <row r="4746" spans="1:4">
      <c r="A4746" s="130" t="s">
        <v>12197</v>
      </c>
      <c r="B4746" s="126" t="s">
        <v>12198</v>
      </c>
      <c r="C4746" s="127" t="s">
        <v>26</v>
      </c>
      <c r="D4746" s="128">
        <v>159.94</v>
      </c>
    </row>
    <row r="4747" spans="1:4">
      <c r="A4747" s="130" t="s">
        <v>12199</v>
      </c>
      <c r="B4747" s="126" t="s">
        <v>12200</v>
      </c>
      <c r="C4747" s="127" t="s">
        <v>26</v>
      </c>
      <c r="D4747" s="128">
        <v>301.91000000000003</v>
      </c>
    </row>
    <row r="4748" spans="1:4">
      <c r="A4748" s="130" t="s">
        <v>12201</v>
      </c>
      <c r="B4748" s="126" t="s">
        <v>12202</v>
      </c>
      <c r="C4748" s="127" t="s">
        <v>42</v>
      </c>
      <c r="D4748" s="128">
        <v>8.94</v>
      </c>
    </row>
    <row r="4749" spans="1:4">
      <c r="A4749" s="130" t="s">
        <v>12203</v>
      </c>
      <c r="B4749" s="126" t="s">
        <v>12204</v>
      </c>
      <c r="C4749" s="127" t="s">
        <v>42</v>
      </c>
      <c r="D4749" s="128">
        <v>33.270000000000003</v>
      </c>
    </row>
    <row r="4750" spans="1:4">
      <c r="A4750" s="125" t="s">
        <v>12205</v>
      </c>
      <c r="B4750" s="126"/>
      <c r="C4750" s="127"/>
      <c r="D4750" s="128"/>
    </row>
    <row r="4751" spans="1:4">
      <c r="A4751" s="130" t="s">
        <v>12206</v>
      </c>
      <c r="B4751" s="126" t="s">
        <v>12207</v>
      </c>
      <c r="C4751" s="127" t="s">
        <v>26</v>
      </c>
      <c r="D4751" s="128">
        <v>48.84</v>
      </c>
    </row>
    <row r="4752" spans="1:4">
      <c r="A4752" s="130" t="s">
        <v>12208</v>
      </c>
      <c r="B4752" s="126" t="s">
        <v>12209</v>
      </c>
      <c r="C4752" s="127" t="s">
        <v>26</v>
      </c>
      <c r="D4752" s="128">
        <v>130</v>
      </c>
    </row>
    <row r="4753" spans="1:4">
      <c r="A4753" s="130" t="s">
        <v>12210</v>
      </c>
      <c r="B4753" s="126" t="s">
        <v>12211</v>
      </c>
      <c r="C4753" s="127" t="s">
        <v>26</v>
      </c>
      <c r="D4753" s="128">
        <v>80.08</v>
      </c>
    </row>
    <row r="4754" spans="1:4">
      <c r="A4754" s="130" t="s">
        <v>12212</v>
      </c>
      <c r="B4754" s="126" t="s">
        <v>12213</v>
      </c>
      <c r="C4754" s="127" t="s">
        <v>26</v>
      </c>
      <c r="D4754" s="128">
        <v>47.72</v>
      </c>
    </row>
    <row r="4755" spans="1:4">
      <c r="A4755" s="130" t="s">
        <v>12214</v>
      </c>
      <c r="B4755" s="126" t="s">
        <v>12215</v>
      </c>
      <c r="C4755" s="127" t="s">
        <v>26</v>
      </c>
      <c r="D4755" s="128">
        <v>91.77</v>
      </c>
    </row>
    <row r="4756" spans="1:4">
      <c r="A4756" s="125" t="s">
        <v>12216</v>
      </c>
      <c r="B4756" s="126"/>
      <c r="C4756" s="127"/>
      <c r="D4756" s="128"/>
    </row>
    <row r="4757" spans="1:4">
      <c r="A4757" s="130" t="s">
        <v>12217</v>
      </c>
      <c r="B4757" s="126" t="s">
        <v>12207</v>
      </c>
      <c r="C4757" s="127" t="s">
        <v>26</v>
      </c>
      <c r="D4757" s="128">
        <v>51.28</v>
      </c>
    </row>
    <row r="4758" spans="1:4">
      <c r="A4758" s="130" t="s">
        <v>12218</v>
      </c>
      <c r="B4758" s="126" t="s">
        <v>12209</v>
      </c>
      <c r="C4758" s="127" t="s">
        <v>26</v>
      </c>
      <c r="D4758" s="128">
        <v>136.5</v>
      </c>
    </row>
    <row r="4759" spans="1:4">
      <c r="A4759" s="130" t="s">
        <v>12219</v>
      </c>
      <c r="B4759" s="126" t="s">
        <v>12220</v>
      </c>
      <c r="C4759" s="127" t="s">
        <v>26</v>
      </c>
      <c r="D4759" s="128">
        <v>139.19999999999999</v>
      </c>
    </row>
    <row r="4760" spans="1:4">
      <c r="A4760" s="125" t="s">
        <v>12221</v>
      </c>
      <c r="B4760" s="126"/>
      <c r="C4760" s="127"/>
      <c r="D4760" s="128"/>
    </row>
    <row r="4761" spans="1:4">
      <c r="A4761" s="130" t="s">
        <v>12222</v>
      </c>
      <c r="B4761" s="126" t="s">
        <v>12223</v>
      </c>
      <c r="C4761" s="127" t="s">
        <v>42</v>
      </c>
      <c r="D4761" s="128">
        <v>52</v>
      </c>
    </row>
    <row r="4762" spans="1:4">
      <c r="A4762" s="130" t="s">
        <v>12224</v>
      </c>
      <c r="B4762" s="126" t="s">
        <v>12225</v>
      </c>
      <c r="C4762" s="127" t="s">
        <v>2081</v>
      </c>
      <c r="D4762" s="128">
        <v>426.22</v>
      </c>
    </row>
    <row r="4763" spans="1:4">
      <c r="A4763" s="130" t="s">
        <v>12226</v>
      </c>
      <c r="B4763" s="126" t="s">
        <v>12227</v>
      </c>
      <c r="C4763" s="127" t="s">
        <v>26</v>
      </c>
      <c r="D4763" s="128">
        <v>271.43</v>
      </c>
    </row>
    <row r="4764" spans="1:4">
      <c r="A4764" s="130" t="s">
        <v>12228</v>
      </c>
      <c r="B4764" s="126" t="s">
        <v>12229</v>
      </c>
      <c r="C4764" s="127" t="s">
        <v>26</v>
      </c>
      <c r="D4764" s="128">
        <v>75.709999999999994</v>
      </c>
    </row>
    <row r="4765" spans="1:4">
      <c r="A4765" s="125" t="s">
        <v>12230</v>
      </c>
      <c r="B4765" s="126"/>
      <c r="C4765" s="127"/>
      <c r="D4765" s="128"/>
    </row>
    <row r="4766" spans="1:4">
      <c r="A4766" s="130" t="s">
        <v>12231</v>
      </c>
      <c r="B4766" s="126" t="s">
        <v>12232</v>
      </c>
      <c r="C4766" s="127" t="s">
        <v>26</v>
      </c>
      <c r="D4766" s="128">
        <v>94.25</v>
      </c>
    </row>
    <row r="4767" spans="1:4">
      <c r="A4767" s="125" t="s">
        <v>12233</v>
      </c>
      <c r="B4767" s="126"/>
      <c r="C4767" s="127"/>
      <c r="D4767" s="128"/>
    </row>
    <row r="4768" spans="1:4">
      <c r="A4768" s="130" t="s">
        <v>12234</v>
      </c>
      <c r="B4768" s="126" t="s">
        <v>12235</v>
      </c>
      <c r="C4768" s="127" t="s">
        <v>26</v>
      </c>
      <c r="D4768" s="128">
        <v>48.75</v>
      </c>
    </row>
    <row r="4769" spans="1:4">
      <c r="A4769" s="130" t="s">
        <v>12236</v>
      </c>
      <c r="B4769" s="126" t="s">
        <v>12237</v>
      </c>
      <c r="C4769" s="127" t="s">
        <v>26</v>
      </c>
      <c r="D4769" s="128">
        <v>107.2</v>
      </c>
    </row>
    <row r="4770" spans="1:4">
      <c r="A4770" s="130" t="s">
        <v>12238</v>
      </c>
      <c r="B4770" s="126" t="s">
        <v>12239</v>
      </c>
      <c r="C4770" s="127" t="s">
        <v>26</v>
      </c>
      <c r="D4770" s="128">
        <v>94.94</v>
      </c>
    </row>
    <row r="4771" spans="1:4">
      <c r="A4771" s="130" t="s">
        <v>12240</v>
      </c>
      <c r="B4771" s="126" t="s">
        <v>12241</v>
      </c>
      <c r="C4771" s="127" t="s">
        <v>26</v>
      </c>
      <c r="D4771" s="128">
        <v>117.3</v>
      </c>
    </row>
    <row r="4772" spans="1:4">
      <c r="A4772" s="130" t="s">
        <v>12242</v>
      </c>
      <c r="B4772" s="126" t="s">
        <v>12243</v>
      </c>
      <c r="C4772" s="127" t="s">
        <v>26</v>
      </c>
      <c r="D4772" s="128">
        <v>108.07</v>
      </c>
    </row>
    <row r="4773" spans="1:4">
      <c r="A4773" s="130" t="s">
        <v>12244</v>
      </c>
      <c r="B4773" s="126" t="s">
        <v>12245</v>
      </c>
      <c r="C4773" s="127" t="s">
        <v>26</v>
      </c>
      <c r="D4773" s="128">
        <v>113.61</v>
      </c>
    </row>
    <row r="4774" spans="1:4">
      <c r="A4774" s="130" t="s">
        <v>12246</v>
      </c>
      <c r="B4774" s="126" t="s">
        <v>12247</v>
      </c>
      <c r="C4774" s="127" t="s">
        <v>26</v>
      </c>
      <c r="D4774" s="128">
        <v>94.94</v>
      </c>
    </row>
    <row r="4775" spans="1:4">
      <c r="A4775" s="125" t="s">
        <v>12248</v>
      </c>
      <c r="B4775" s="126"/>
      <c r="C4775" s="127"/>
      <c r="D4775" s="128"/>
    </row>
    <row r="4776" spans="1:4">
      <c r="A4776" s="130" t="s">
        <v>12249</v>
      </c>
      <c r="B4776" s="126" t="s">
        <v>12250</v>
      </c>
      <c r="C4776" s="127" t="s">
        <v>26</v>
      </c>
      <c r="D4776" s="128">
        <v>84.37</v>
      </c>
    </row>
    <row r="4777" spans="1:4">
      <c r="A4777" s="125" t="s">
        <v>12251</v>
      </c>
      <c r="B4777" s="126"/>
      <c r="C4777" s="127"/>
      <c r="D4777" s="128"/>
    </row>
    <row r="4778" spans="1:4">
      <c r="A4778" s="130" t="s">
        <v>12252</v>
      </c>
      <c r="B4778" s="126" t="s">
        <v>12253</v>
      </c>
      <c r="C4778" s="127" t="s">
        <v>26</v>
      </c>
      <c r="D4778" s="128">
        <v>117.15</v>
      </c>
    </row>
    <row r="4779" spans="1:4">
      <c r="A4779" s="130" t="s">
        <v>12254</v>
      </c>
      <c r="B4779" s="126" t="s">
        <v>12255</v>
      </c>
      <c r="C4779" s="127" t="s">
        <v>26</v>
      </c>
      <c r="D4779" s="128">
        <v>52.4</v>
      </c>
    </row>
    <row r="4780" spans="1:4">
      <c r="A4780" s="125" t="s">
        <v>12256</v>
      </c>
      <c r="B4780" s="126"/>
      <c r="C4780" s="127"/>
      <c r="D4780" s="128"/>
    </row>
    <row r="4781" spans="1:4">
      <c r="A4781" s="130" t="s">
        <v>12257</v>
      </c>
      <c r="B4781" s="126" t="s">
        <v>12258</v>
      </c>
      <c r="C4781" s="127" t="s">
        <v>26</v>
      </c>
      <c r="D4781" s="128">
        <v>80.98</v>
      </c>
    </row>
    <row r="4782" spans="1:4">
      <c r="A4782" s="130" t="s">
        <v>12259</v>
      </c>
      <c r="B4782" s="126" t="s">
        <v>12260</v>
      </c>
      <c r="C4782" s="127" t="s">
        <v>26</v>
      </c>
      <c r="D4782" s="128">
        <v>63.1</v>
      </c>
    </row>
    <row r="4783" spans="1:4">
      <c r="A4783" s="125" t="s">
        <v>12261</v>
      </c>
      <c r="B4783" s="126"/>
      <c r="C4783" s="127"/>
      <c r="D4783" s="128"/>
    </row>
    <row r="4784" spans="1:4">
      <c r="A4784" s="130" t="s">
        <v>12262</v>
      </c>
      <c r="B4784" s="126" t="s">
        <v>12263</v>
      </c>
      <c r="C4784" s="127" t="s">
        <v>26</v>
      </c>
      <c r="D4784" s="128">
        <v>310.61</v>
      </c>
    </row>
    <row r="4785" spans="1:4">
      <c r="A4785" s="125" t="s">
        <v>12264</v>
      </c>
      <c r="B4785" s="126"/>
      <c r="C4785" s="127"/>
      <c r="D4785" s="128"/>
    </row>
    <row r="4786" spans="1:4">
      <c r="A4786" s="130" t="s">
        <v>12265</v>
      </c>
      <c r="B4786" s="126" t="s">
        <v>12266</v>
      </c>
      <c r="C4786" s="127" t="s">
        <v>26</v>
      </c>
      <c r="D4786" s="128">
        <v>164.54</v>
      </c>
    </row>
    <row r="4787" spans="1:4">
      <c r="A4787" s="125" t="s">
        <v>12267</v>
      </c>
      <c r="B4787" s="126"/>
      <c r="C4787" s="127"/>
      <c r="D4787" s="128"/>
    </row>
    <row r="4788" spans="1:4">
      <c r="A4788" s="130" t="s">
        <v>12268</v>
      </c>
      <c r="B4788" s="126" t="s">
        <v>12269</v>
      </c>
      <c r="C4788" s="127" t="s">
        <v>26</v>
      </c>
      <c r="D4788" s="128">
        <v>71.400000000000006</v>
      </c>
    </row>
    <row r="4789" spans="1:4">
      <c r="A4789" s="130" t="s">
        <v>12270</v>
      </c>
      <c r="B4789" s="126" t="s">
        <v>12271</v>
      </c>
      <c r="C4789" s="127" t="s">
        <v>26</v>
      </c>
      <c r="D4789" s="128">
        <v>506</v>
      </c>
    </row>
    <row r="4790" spans="1:4">
      <c r="A4790" s="130" t="s">
        <v>12272</v>
      </c>
      <c r="B4790" s="126" t="s">
        <v>12273</v>
      </c>
      <c r="C4790" s="127" t="s">
        <v>26</v>
      </c>
      <c r="D4790" s="128">
        <v>621.78</v>
      </c>
    </row>
    <row r="4791" spans="1:4">
      <c r="A4791" s="130" t="s">
        <v>12274</v>
      </c>
      <c r="B4791" s="126" t="s">
        <v>12275</v>
      </c>
      <c r="C4791" s="127" t="s">
        <v>26</v>
      </c>
      <c r="D4791" s="128">
        <v>770.78</v>
      </c>
    </row>
    <row r="4792" spans="1:4">
      <c r="A4792" s="130" t="s">
        <v>12276</v>
      </c>
      <c r="B4792" s="126" t="s">
        <v>12277</v>
      </c>
      <c r="C4792" s="127" t="s">
        <v>26</v>
      </c>
      <c r="D4792" s="128">
        <v>302.58999999999997</v>
      </c>
    </row>
    <row r="4793" spans="1:4">
      <c r="A4793" s="130" t="s">
        <v>12278</v>
      </c>
      <c r="B4793" s="126" t="s">
        <v>12279</v>
      </c>
      <c r="C4793" s="127" t="s">
        <v>26</v>
      </c>
      <c r="D4793" s="128">
        <v>436.67</v>
      </c>
    </row>
    <row r="4794" spans="1:4">
      <c r="A4794" s="125" t="s">
        <v>12280</v>
      </c>
      <c r="B4794" s="126"/>
      <c r="C4794" s="127"/>
      <c r="D4794" s="128"/>
    </row>
    <row r="4795" spans="1:4">
      <c r="A4795" s="130" t="s">
        <v>12281</v>
      </c>
      <c r="B4795" s="126" t="s">
        <v>12282</v>
      </c>
      <c r="C4795" s="127" t="s">
        <v>26</v>
      </c>
      <c r="D4795" s="128">
        <v>132.58000000000001</v>
      </c>
    </row>
    <row r="4796" spans="1:4">
      <c r="A4796" s="130" t="s">
        <v>12283</v>
      </c>
      <c r="B4796" s="126" t="s">
        <v>12284</v>
      </c>
      <c r="C4796" s="127" t="s">
        <v>26</v>
      </c>
      <c r="D4796" s="128">
        <v>135.47</v>
      </c>
    </row>
    <row r="4797" spans="1:4">
      <c r="A4797" s="130" t="s">
        <v>12285</v>
      </c>
      <c r="B4797" s="126" t="s">
        <v>12286</v>
      </c>
      <c r="C4797" s="127" t="s">
        <v>26</v>
      </c>
      <c r="D4797" s="128">
        <v>535.91999999999996</v>
      </c>
    </row>
    <row r="4798" spans="1:4">
      <c r="A4798" s="130" t="s">
        <v>12287</v>
      </c>
      <c r="B4798" s="126" t="s">
        <v>12288</v>
      </c>
      <c r="C4798" s="127" t="s">
        <v>26</v>
      </c>
      <c r="D4798" s="128">
        <v>530.5</v>
      </c>
    </row>
    <row r="4799" spans="1:4">
      <c r="A4799" s="125" t="s">
        <v>12289</v>
      </c>
      <c r="B4799" s="126"/>
      <c r="C4799" s="127"/>
      <c r="D4799" s="128"/>
    </row>
    <row r="4800" spans="1:4">
      <c r="A4800" s="125" t="s">
        <v>12290</v>
      </c>
      <c r="B4800" s="126"/>
      <c r="C4800" s="127"/>
      <c r="D4800" s="128"/>
    </row>
    <row r="4801" spans="1:4">
      <c r="A4801" s="130" t="s">
        <v>12291</v>
      </c>
      <c r="B4801" s="126" t="s">
        <v>12292</v>
      </c>
      <c r="C4801" s="127" t="s">
        <v>26</v>
      </c>
      <c r="D4801" s="128">
        <v>36.36</v>
      </c>
    </row>
    <row r="4802" spans="1:4">
      <c r="A4802" s="130" t="s">
        <v>12293</v>
      </c>
      <c r="B4802" s="126" t="s">
        <v>12294</v>
      </c>
      <c r="C4802" s="127" t="s">
        <v>26</v>
      </c>
      <c r="D4802" s="128">
        <v>10.130000000000001</v>
      </c>
    </row>
    <row r="4803" spans="1:4">
      <c r="A4803" s="130" t="s">
        <v>12295</v>
      </c>
      <c r="B4803" s="126" t="s">
        <v>12296</v>
      </c>
      <c r="C4803" s="127" t="s">
        <v>26</v>
      </c>
      <c r="D4803" s="128">
        <v>30.84</v>
      </c>
    </row>
    <row r="4804" spans="1:4">
      <c r="A4804" s="125" t="s">
        <v>12297</v>
      </c>
      <c r="B4804" s="126"/>
      <c r="C4804" s="127"/>
      <c r="D4804" s="128"/>
    </row>
    <row r="4805" spans="1:4">
      <c r="A4805" s="125" t="s">
        <v>12298</v>
      </c>
      <c r="B4805" s="126"/>
      <c r="C4805" s="127"/>
      <c r="D4805" s="128"/>
    </row>
    <row r="4806" spans="1:4">
      <c r="A4806" s="130" t="s">
        <v>12299</v>
      </c>
      <c r="B4806" s="126" t="s">
        <v>12300</v>
      </c>
      <c r="C4806" s="127" t="s">
        <v>26</v>
      </c>
      <c r="D4806" s="128">
        <v>7.29</v>
      </c>
    </row>
    <row r="4807" spans="1:4">
      <c r="A4807" s="125" t="s">
        <v>12301</v>
      </c>
      <c r="B4807" s="126"/>
      <c r="C4807" s="127"/>
      <c r="D4807" s="128"/>
    </row>
    <row r="4808" spans="1:4">
      <c r="A4808" s="130" t="s">
        <v>12302</v>
      </c>
      <c r="B4808" s="126" t="s">
        <v>12303</v>
      </c>
      <c r="C4808" s="127" t="s">
        <v>26</v>
      </c>
      <c r="D4808" s="128">
        <v>289.43</v>
      </c>
    </row>
    <row r="4809" spans="1:4">
      <c r="A4809" s="130" t="s">
        <v>12304</v>
      </c>
      <c r="B4809" s="126" t="s">
        <v>12305</v>
      </c>
      <c r="C4809" s="127" t="s">
        <v>26</v>
      </c>
      <c r="D4809" s="128">
        <v>154.91999999999999</v>
      </c>
    </row>
    <row r="4810" spans="1:4">
      <c r="A4810" s="130" t="s">
        <v>12306</v>
      </c>
      <c r="B4810" s="126" t="s">
        <v>12307</v>
      </c>
      <c r="C4810" s="127" t="s">
        <v>26</v>
      </c>
      <c r="D4810" s="128">
        <v>75.010000000000005</v>
      </c>
    </row>
    <row r="4811" spans="1:4">
      <c r="A4811" s="130" t="s">
        <v>12308</v>
      </c>
      <c r="B4811" s="126" t="s">
        <v>12309</v>
      </c>
      <c r="C4811" s="127" t="s">
        <v>26</v>
      </c>
      <c r="D4811" s="128">
        <v>8.3000000000000007</v>
      </c>
    </row>
    <row r="4812" spans="1:4">
      <c r="A4812" s="130" t="s">
        <v>12310</v>
      </c>
      <c r="B4812" s="126" t="s">
        <v>12311</v>
      </c>
      <c r="C4812" s="127" t="s">
        <v>2081</v>
      </c>
      <c r="D4812" s="128">
        <v>239.79</v>
      </c>
    </row>
    <row r="4813" spans="1:4">
      <c r="A4813" s="130" t="s">
        <v>12312</v>
      </c>
      <c r="B4813" s="126" t="s">
        <v>12313</v>
      </c>
      <c r="C4813" s="127" t="s">
        <v>2081</v>
      </c>
      <c r="D4813" s="128">
        <v>312.68</v>
      </c>
    </row>
    <row r="4814" spans="1:4">
      <c r="A4814" s="130" t="s">
        <v>12314</v>
      </c>
      <c r="B4814" s="126" t="s">
        <v>12315</v>
      </c>
      <c r="C4814" s="127" t="s">
        <v>26</v>
      </c>
      <c r="D4814" s="128">
        <v>131.21</v>
      </c>
    </row>
    <row r="4815" spans="1:4">
      <c r="A4815" s="130" t="s">
        <v>12316</v>
      </c>
      <c r="B4815" s="126" t="s">
        <v>12317</v>
      </c>
      <c r="C4815" s="127" t="s">
        <v>26</v>
      </c>
      <c r="D4815" s="128">
        <v>119.08</v>
      </c>
    </row>
    <row r="4816" spans="1:4">
      <c r="A4816" s="125" t="s">
        <v>12318</v>
      </c>
      <c r="B4816" s="126"/>
      <c r="C4816" s="127"/>
      <c r="D4816" s="128"/>
    </row>
    <row r="4817" spans="1:4">
      <c r="A4817" s="125" t="s">
        <v>12319</v>
      </c>
      <c r="B4817" s="126"/>
      <c r="C4817" s="127"/>
      <c r="D4817" s="128"/>
    </row>
    <row r="4818" spans="1:4">
      <c r="A4818" s="130" t="s">
        <v>12320</v>
      </c>
      <c r="B4818" s="126" t="s">
        <v>12321</v>
      </c>
      <c r="C4818" s="127" t="s">
        <v>42</v>
      </c>
      <c r="D4818" s="128">
        <v>14.87</v>
      </c>
    </row>
    <row r="4819" spans="1:4">
      <c r="A4819" s="130" t="s">
        <v>12322</v>
      </c>
      <c r="B4819" s="126" t="s">
        <v>12323</v>
      </c>
      <c r="C4819" s="127" t="s">
        <v>42</v>
      </c>
      <c r="D4819" s="128">
        <v>19.38</v>
      </c>
    </row>
    <row r="4820" spans="1:4">
      <c r="A4820" s="130" t="s">
        <v>12324</v>
      </c>
      <c r="B4820" s="126" t="s">
        <v>12325</v>
      </c>
      <c r="C4820" s="127" t="s">
        <v>42</v>
      </c>
      <c r="D4820" s="128">
        <v>16.989999999999998</v>
      </c>
    </row>
    <row r="4821" spans="1:4">
      <c r="A4821" s="130" t="s">
        <v>12326</v>
      </c>
      <c r="B4821" s="126" t="s">
        <v>12327</v>
      </c>
      <c r="C4821" s="127" t="s">
        <v>42</v>
      </c>
      <c r="D4821" s="128">
        <v>16.79</v>
      </c>
    </row>
    <row r="4822" spans="1:4">
      <c r="A4822" s="130" t="s">
        <v>12328</v>
      </c>
      <c r="B4822" s="126" t="s">
        <v>12329</v>
      </c>
      <c r="C4822" s="127" t="s">
        <v>42</v>
      </c>
      <c r="D4822" s="128">
        <v>19.02</v>
      </c>
    </row>
    <row r="4823" spans="1:4">
      <c r="A4823" s="130" t="s">
        <v>12330</v>
      </c>
      <c r="B4823" s="126" t="s">
        <v>12331</v>
      </c>
      <c r="C4823" s="127" t="s">
        <v>42</v>
      </c>
      <c r="D4823" s="128">
        <v>17.190000000000001</v>
      </c>
    </row>
    <row r="4824" spans="1:4">
      <c r="A4824" s="130" t="s">
        <v>12332</v>
      </c>
      <c r="B4824" s="126" t="s">
        <v>12333</v>
      </c>
      <c r="C4824" s="127" t="s">
        <v>42</v>
      </c>
      <c r="D4824" s="128">
        <v>21.01</v>
      </c>
    </row>
    <row r="4825" spans="1:4">
      <c r="A4825" s="130" t="s">
        <v>12334</v>
      </c>
      <c r="B4825" s="126" t="s">
        <v>12335</v>
      </c>
      <c r="C4825" s="127" t="s">
        <v>42</v>
      </c>
      <c r="D4825" s="128">
        <v>33.04</v>
      </c>
    </row>
    <row r="4826" spans="1:4">
      <c r="A4826" s="125" t="s">
        <v>2144</v>
      </c>
      <c r="B4826" s="126"/>
      <c r="C4826" s="127"/>
      <c r="D4826" s="128"/>
    </row>
    <row r="4827" spans="1:4">
      <c r="A4827" s="125" t="s">
        <v>2091</v>
      </c>
      <c r="B4827" s="126"/>
      <c r="C4827" s="127"/>
      <c r="D4827" s="128"/>
    </row>
    <row r="4828" spans="1:4">
      <c r="A4828" s="125" t="s">
        <v>12336</v>
      </c>
      <c r="B4828" s="126"/>
      <c r="C4828" s="127"/>
      <c r="D4828" s="128"/>
    </row>
    <row r="4829" spans="1:4">
      <c r="A4829" s="125" t="s">
        <v>12337</v>
      </c>
      <c r="B4829" s="126"/>
      <c r="C4829" s="127"/>
      <c r="D4829" s="128"/>
    </row>
    <row r="4830" spans="1:4">
      <c r="A4830" s="130" t="s">
        <v>12338</v>
      </c>
      <c r="B4830" s="126" t="s">
        <v>12339</v>
      </c>
      <c r="C4830" s="127" t="s">
        <v>2081</v>
      </c>
      <c r="D4830" s="128">
        <v>5.36</v>
      </c>
    </row>
    <row r="4831" spans="1:4">
      <c r="A4831" s="130" t="s">
        <v>12340</v>
      </c>
      <c r="B4831" s="126" t="s">
        <v>12341</v>
      </c>
      <c r="C4831" s="127" t="s">
        <v>2081</v>
      </c>
      <c r="D4831" s="128">
        <v>18.48</v>
      </c>
    </row>
    <row r="4832" spans="1:4">
      <c r="A4832" s="130" t="s">
        <v>12342</v>
      </c>
      <c r="B4832" s="126" t="s">
        <v>12343</v>
      </c>
      <c r="C4832" s="127" t="s">
        <v>42</v>
      </c>
      <c r="D4832" s="128">
        <v>38.590000000000003</v>
      </c>
    </row>
    <row r="4833" spans="1:4">
      <c r="A4833" s="130" t="s">
        <v>12344</v>
      </c>
      <c r="B4833" s="126" t="s">
        <v>12345</v>
      </c>
      <c r="C4833" s="127" t="s">
        <v>26</v>
      </c>
      <c r="D4833" s="128">
        <v>15.51</v>
      </c>
    </row>
    <row r="4834" spans="1:4">
      <c r="A4834" s="130" t="s">
        <v>12346</v>
      </c>
      <c r="B4834" s="126" t="s">
        <v>12347</v>
      </c>
      <c r="C4834" s="127" t="s">
        <v>42</v>
      </c>
      <c r="D4834" s="128">
        <v>17.07</v>
      </c>
    </row>
    <row r="4835" spans="1:4">
      <c r="A4835" s="130" t="s">
        <v>12348</v>
      </c>
      <c r="B4835" s="126" t="s">
        <v>12349</v>
      </c>
      <c r="C4835" s="127" t="s">
        <v>26</v>
      </c>
      <c r="D4835" s="128">
        <v>7.76</v>
      </c>
    </row>
    <row r="4836" spans="1:4">
      <c r="A4836" s="130" t="s">
        <v>12350</v>
      </c>
      <c r="B4836" s="126" t="s">
        <v>12351</v>
      </c>
      <c r="C4836" s="127" t="s">
        <v>2081</v>
      </c>
      <c r="D4836" s="128">
        <v>22.43</v>
      </c>
    </row>
    <row r="4837" spans="1:4">
      <c r="A4837" s="130" t="s">
        <v>12352</v>
      </c>
      <c r="B4837" s="126" t="s">
        <v>12353</v>
      </c>
      <c r="C4837" s="127" t="s">
        <v>42</v>
      </c>
      <c r="D4837" s="128">
        <v>20.170000000000002</v>
      </c>
    </row>
    <row r="4838" spans="1:4">
      <c r="A4838" s="130" t="s">
        <v>12354</v>
      </c>
      <c r="B4838" s="126" t="s">
        <v>12355</v>
      </c>
      <c r="C4838" s="127" t="s">
        <v>42</v>
      </c>
      <c r="D4838" s="128">
        <v>10.08</v>
      </c>
    </row>
    <row r="4839" spans="1:4">
      <c r="A4839" s="130" t="s">
        <v>12356</v>
      </c>
      <c r="B4839" s="126" t="s">
        <v>12357</v>
      </c>
      <c r="C4839" s="127" t="s">
        <v>42</v>
      </c>
      <c r="D4839" s="128">
        <v>13.96</v>
      </c>
    </row>
    <row r="4840" spans="1:4">
      <c r="A4840" s="130" t="s">
        <v>12358</v>
      </c>
      <c r="B4840" s="126" t="s">
        <v>12359</v>
      </c>
      <c r="C4840" s="127" t="s">
        <v>42</v>
      </c>
      <c r="D4840" s="128">
        <v>5.36</v>
      </c>
    </row>
    <row r="4841" spans="1:4">
      <c r="A4841" s="130" t="s">
        <v>12360</v>
      </c>
      <c r="B4841" s="126" t="s">
        <v>12361</v>
      </c>
      <c r="C4841" s="127" t="s">
        <v>35</v>
      </c>
      <c r="D4841" s="128">
        <v>106.92</v>
      </c>
    </row>
    <row r="4842" spans="1:4">
      <c r="A4842" s="130" t="s">
        <v>12362</v>
      </c>
      <c r="B4842" s="126" t="s">
        <v>12363</v>
      </c>
      <c r="C4842" s="127" t="s">
        <v>35</v>
      </c>
      <c r="D4842" s="128">
        <v>71.28</v>
      </c>
    </row>
    <row r="4843" spans="1:4">
      <c r="A4843" s="130" t="s">
        <v>12364</v>
      </c>
      <c r="B4843" s="126" t="s">
        <v>12365</v>
      </c>
      <c r="C4843" s="127" t="s">
        <v>35</v>
      </c>
      <c r="D4843" s="128">
        <v>80.19</v>
      </c>
    </row>
    <row r="4844" spans="1:4">
      <c r="A4844" s="130" t="s">
        <v>12366</v>
      </c>
      <c r="B4844" s="126" t="s">
        <v>12367</v>
      </c>
      <c r="C4844" s="127" t="s">
        <v>35</v>
      </c>
      <c r="D4844" s="128">
        <v>98.01</v>
      </c>
    </row>
    <row r="4845" spans="1:4">
      <c r="A4845" s="130" t="s">
        <v>12368</v>
      </c>
      <c r="B4845" s="126" t="s">
        <v>12369</v>
      </c>
      <c r="C4845" s="127" t="s">
        <v>26</v>
      </c>
      <c r="D4845" s="128">
        <v>10.86</v>
      </c>
    </row>
    <row r="4846" spans="1:4">
      <c r="A4846" s="130" t="s">
        <v>12370</v>
      </c>
      <c r="B4846" s="126" t="s">
        <v>12371</v>
      </c>
      <c r="C4846" s="127" t="s">
        <v>35</v>
      </c>
      <c r="D4846" s="128">
        <v>213.84</v>
      </c>
    </row>
    <row r="4847" spans="1:4">
      <c r="A4847" s="130" t="s">
        <v>12372</v>
      </c>
      <c r="B4847" s="126" t="s">
        <v>12373</v>
      </c>
      <c r="C4847" s="127" t="s">
        <v>35</v>
      </c>
      <c r="D4847" s="128">
        <v>303</v>
      </c>
    </row>
    <row r="4848" spans="1:4">
      <c r="A4848" s="130" t="s">
        <v>12374</v>
      </c>
      <c r="B4848" s="126" t="s">
        <v>12375</v>
      </c>
      <c r="C4848" s="127" t="s">
        <v>35</v>
      </c>
      <c r="D4848" s="128">
        <v>302.94</v>
      </c>
    </row>
    <row r="4849" spans="1:4">
      <c r="A4849" s="130" t="s">
        <v>12376</v>
      </c>
      <c r="B4849" s="126" t="s">
        <v>12377</v>
      </c>
      <c r="C4849" s="127" t="s">
        <v>26</v>
      </c>
      <c r="D4849" s="128">
        <v>12.41</v>
      </c>
    </row>
    <row r="4850" spans="1:4">
      <c r="A4850" s="130" t="s">
        <v>12378</v>
      </c>
      <c r="B4850" s="126" t="s">
        <v>12379</v>
      </c>
      <c r="C4850" s="127" t="s">
        <v>26</v>
      </c>
      <c r="D4850" s="128">
        <v>14.72</v>
      </c>
    </row>
    <row r="4851" spans="1:4">
      <c r="A4851" s="130" t="s">
        <v>12380</v>
      </c>
      <c r="B4851" s="126" t="s">
        <v>12381</v>
      </c>
      <c r="C4851" s="127" t="s">
        <v>35</v>
      </c>
      <c r="D4851" s="128">
        <v>192.97</v>
      </c>
    </row>
    <row r="4852" spans="1:4">
      <c r="A4852" s="130" t="s">
        <v>12382</v>
      </c>
      <c r="B4852" s="126" t="s">
        <v>12383</v>
      </c>
      <c r="C4852" s="127" t="s">
        <v>35</v>
      </c>
      <c r="D4852" s="128">
        <v>57.39</v>
      </c>
    </row>
    <row r="4853" spans="1:4">
      <c r="A4853" s="130" t="s">
        <v>12384</v>
      </c>
      <c r="B4853" s="126" t="s">
        <v>12385</v>
      </c>
      <c r="C4853" s="127" t="s">
        <v>26</v>
      </c>
      <c r="D4853" s="128">
        <v>23.27</v>
      </c>
    </row>
    <row r="4854" spans="1:4">
      <c r="A4854" s="130" t="s">
        <v>12386</v>
      </c>
      <c r="B4854" s="126" t="s">
        <v>12387</v>
      </c>
      <c r="C4854" s="127" t="s">
        <v>26</v>
      </c>
      <c r="D4854" s="128">
        <v>10.86</v>
      </c>
    </row>
    <row r="4855" spans="1:4">
      <c r="A4855" s="130" t="s">
        <v>12388</v>
      </c>
      <c r="B4855" s="126" t="s">
        <v>12389</v>
      </c>
      <c r="C4855" s="127" t="s">
        <v>26</v>
      </c>
      <c r="D4855" s="128">
        <v>21.09</v>
      </c>
    </row>
    <row r="4856" spans="1:4">
      <c r="A4856" s="130" t="s">
        <v>12390</v>
      </c>
      <c r="B4856" s="126" t="s">
        <v>12391</v>
      </c>
      <c r="C4856" s="127" t="s">
        <v>26</v>
      </c>
      <c r="D4856" s="128">
        <v>15.47</v>
      </c>
    </row>
    <row r="4857" spans="1:4">
      <c r="A4857" s="130" t="s">
        <v>12392</v>
      </c>
      <c r="B4857" s="126" t="s">
        <v>12393</v>
      </c>
      <c r="C4857" s="127" t="s">
        <v>26</v>
      </c>
      <c r="D4857" s="128">
        <v>7.76</v>
      </c>
    </row>
    <row r="4858" spans="1:4">
      <c r="A4858" s="130" t="s">
        <v>12394</v>
      </c>
      <c r="B4858" s="126" t="s">
        <v>12395</v>
      </c>
      <c r="C4858" s="127" t="s">
        <v>26</v>
      </c>
      <c r="D4858" s="128">
        <v>18.61</v>
      </c>
    </row>
    <row r="4859" spans="1:4">
      <c r="A4859" s="130" t="s">
        <v>12396</v>
      </c>
      <c r="B4859" s="126" t="s">
        <v>12397</v>
      </c>
      <c r="C4859" s="127" t="s">
        <v>26</v>
      </c>
      <c r="D4859" s="128">
        <v>23.27</v>
      </c>
    </row>
    <row r="4860" spans="1:4">
      <c r="A4860" s="130" t="s">
        <v>12398</v>
      </c>
      <c r="B4860" s="126" t="s">
        <v>12399</v>
      </c>
      <c r="C4860" s="127" t="s">
        <v>26</v>
      </c>
      <c r="D4860" s="128">
        <v>41.88</v>
      </c>
    </row>
    <row r="4861" spans="1:4">
      <c r="A4861" s="130" t="s">
        <v>12400</v>
      </c>
      <c r="B4861" s="126" t="s">
        <v>12401</v>
      </c>
      <c r="C4861" s="127" t="s">
        <v>26</v>
      </c>
      <c r="D4861" s="128">
        <v>9.6</v>
      </c>
    </row>
    <row r="4862" spans="1:4">
      <c r="A4862" s="130" t="s">
        <v>12402</v>
      </c>
      <c r="B4862" s="126" t="s">
        <v>12403</v>
      </c>
      <c r="C4862" s="127" t="s">
        <v>42</v>
      </c>
      <c r="D4862" s="128">
        <v>6.83</v>
      </c>
    </row>
    <row r="4863" spans="1:4">
      <c r="A4863" s="130" t="s">
        <v>12404</v>
      </c>
      <c r="B4863" s="126" t="s">
        <v>12405</v>
      </c>
      <c r="C4863" s="127" t="s">
        <v>26</v>
      </c>
      <c r="D4863" s="128">
        <v>96.86</v>
      </c>
    </row>
    <row r="4864" spans="1:4">
      <c r="A4864" s="130" t="s">
        <v>12406</v>
      </c>
      <c r="B4864" s="126" t="s">
        <v>12407</v>
      </c>
      <c r="C4864" s="127" t="s">
        <v>26</v>
      </c>
      <c r="D4864" s="128">
        <v>13.5</v>
      </c>
    </row>
    <row r="4865" spans="1:4">
      <c r="A4865" s="130" t="s">
        <v>12408</v>
      </c>
      <c r="B4865" s="126" t="s">
        <v>12409</v>
      </c>
      <c r="C4865" s="127" t="s">
        <v>42</v>
      </c>
      <c r="D4865" s="128">
        <v>3.1</v>
      </c>
    </row>
    <row r="4866" spans="1:4">
      <c r="A4866" s="130" t="s">
        <v>12410</v>
      </c>
      <c r="B4866" s="126" t="s">
        <v>12411</v>
      </c>
      <c r="C4866" s="127" t="s">
        <v>35</v>
      </c>
      <c r="D4866" s="128">
        <v>2726.94</v>
      </c>
    </row>
    <row r="4867" spans="1:4">
      <c r="A4867" s="130" t="s">
        <v>12412</v>
      </c>
      <c r="B4867" s="126" t="s">
        <v>12413</v>
      </c>
      <c r="C4867" s="127" t="s">
        <v>26</v>
      </c>
      <c r="D4867" s="128">
        <v>7.71</v>
      </c>
    </row>
    <row r="4868" spans="1:4">
      <c r="A4868" s="130" t="s">
        <v>12414</v>
      </c>
      <c r="B4868" s="126" t="s">
        <v>12415</v>
      </c>
      <c r="C4868" s="127" t="s">
        <v>26</v>
      </c>
      <c r="D4868" s="128">
        <v>7.39</v>
      </c>
    </row>
    <row r="4869" spans="1:4">
      <c r="A4869" s="130" t="s">
        <v>12416</v>
      </c>
      <c r="B4869" s="126" t="s">
        <v>12417</v>
      </c>
      <c r="C4869" s="127" t="s">
        <v>26</v>
      </c>
      <c r="D4869" s="128">
        <v>16.78</v>
      </c>
    </row>
    <row r="4870" spans="1:4">
      <c r="A4870" s="130" t="s">
        <v>12418</v>
      </c>
      <c r="B4870" s="126" t="s">
        <v>12419</v>
      </c>
      <c r="C4870" s="127" t="s">
        <v>26</v>
      </c>
      <c r="D4870" s="128">
        <v>31.48</v>
      </c>
    </row>
    <row r="4871" spans="1:4">
      <c r="A4871" s="130" t="s">
        <v>12420</v>
      </c>
      <c r="B4871" s="126" t="s">
        <v>12421</v>
      </c>
      <c r="C4871" s="127" t="s">
        <v>26</v>
      </c>
      <c r="D4871" s="128">
        <v>12.99</v>
      </c>
    </row>
    <row r="4872" spans="1:4">
      <c r="A4872" s="130" t="s">
        <v>12422</v>
      </c>
      <c r="B4872" s="126" t="s">
        <v>12423</v>
      </c>
      <c r="C4872" s="127" t="s">
        <v>26</v>
      </c>
      <c r="D4872" s="128">
        <v>28.86</v>
      </c>
    </row>
    <row r="4873" spans="1:4">
      <c r="A4873" s="130" t="s">
        <v>12424</v>
      </c>
      <c r="B4873" s="126" t="s">
        <v>12425</v>
      </c>
      <c r="C4873" s="127" t="s">
        <v>26</v>
      </c>
      <c r="D4873" s="128">
        <v>9.89</v>
      </c>
    </row>
    <row r="4874" spans="1:4">
      <c r="A4874" s="130" t="s">
        <v>12426</v>
      </c>
      <c r="B4874" s="126" t="s">
        <v>12427</v>
      </c>
      <c r="C4874" s="127" t="s">
        <v>26</v>
      </c>
      <c r="D4874" s="128">
        <v>10.56</v>
      </c>
    </row>
    <row r="4875" spans="1:4">
      <c r="A4875" s="130" t="s">
        <v>12428</v>
      </c>
      <c r="B4875" s="126" t="s">
        <v>12429</v>
      </c>
      <c r="C4875" s="127" t="s">
        <v>26</v>
      </c>
      <c r="D4875" s="128">
        <v>15.05</v>
      </c>
    </row>
    <row r="4876" spans="1:4">
      <c r="A4876" s="130" t="s">
        <v>12430</v>
      </c>
      <c r="B4876" s="126" t="s">
        <v>12431</v>
      </c>
      <c r="C4876" s="127" t="s">
        <v>26</v>
      </c>
      <c r="D4876" s="128">
        <v>8.1199999999999992</v>
      </c>
    </row>
    <row r="4877" spans="1:4">
      <c r="A4877" s="130" t="s">
        <v>12432</v>
      </c>
      <c r="B4877" s="126" t="s">
        <v>12433</v>
      </c>
      <c r="C4877" s="127" t="s">
        <v>26</v>
      </c>
      <c r="D4877" s="128">
        <v>11.59</v>
      </c>
    </row>
    <row r="4878" spans="1:4">
      <c r="A4878" s="130" t="s">
        <v>12434</v>
      </c>
      <c r="B4878" s="126" t="s">
        <v>12435</v>
      </c>
      <c r="C4878" s="127" t="s">
        <v>26</v>
      </c>
      <c r="D4878" s="128">
        <v>13.49</v>
      </c>
    </row>
    <row r="4879" spans="1:4">
      <c r="A4879" s="130" t="s">
        <v>12436</v>
      </c>
      <c r="B4879" s="126" t="s">
        <v>12437</v>
      </c>
      <c r="C4879" s="127" t="s">
        <v>26</v>
      </c>
      <c r="D4879" s="128">
        <v>7.76</v>
      </c>
    </row>
    <row r="4880" spans="1:4">
      <c r="A4880" s="130" t="s">
        <v>12438</v>
      </c>
      <c r="B4880" s="126" t="s">
        <v>12439</v>
      </c>
      <c r="C4880" s="127" t="s">
        <v>26</v>
      </c>
      <c r="D4880" s="128">
        <v>19.39</v>
      </c>
    </row>
    <row r="4881" spans="1:4">
      <c r="A4881" s="130" t="s">
        <v>12440</v>
      </c>
      <c r="B4881" s="126" t="s">
        <v>12441</v>
      </c>
      <c r="C4881" s="127" t="s">
        <v>26</v>
      </c>
      <c r="D4881" s="128">
        <v>6.34</v>
      </c>
    </row>
    <row r="4882" spans="1:4">
      <c r="A4882" s="130" t="s">
        <v>12442</v>
      </c>
      <c r="B4882" s="126" t="s">
        <v>12443</v>
      </c>
      <c r="C4882" s="127" t="s">
        <v>26</v>
      </c>
      <c r="D4882" s="128">
        <v>10.86</v>
      </c>
    </row>
    <row r="4883" spans="1:4">
      <c r="A4883" s="130" t="s">
        <v>12444</v>
      </c>
      <c r="B4883" s="126" t="s">
        <v>12445</v>
      </c>
      <c r="C4883" s="127" t="s">
        <v>26</v>
      </c>
      <c r="D4883" s="128">
        <v>11.08</v>
      </c>
    </row>
    <row r="4884" spans="1:4">
      <c r="A4884" s="130" t="s">
        <v>12446</v>
      </c>
      <c r="B4884" s="126" t="s">
        <v>12447</v>
      </c>
      <c r="C4884" s="127" t="s">
        <v>26</v>
      </c>
      <c r="D4884" s="128">
        <v>13.85</v>
      </c>
    </row>
    <row r="4885" spans="1:4">
      <c r="A4885" s="130" t="s">
        <v>12448</v>
      </c>
      <c r="B4885" s="126" t="s">
        <v>12449</v>
      </c>
      <c r="C4885" s="127" t="s">
        <v>35</v>
      </c>
      <c r="D4885" s="128">
        <v>19.55</v>
      </c>
    </row>
    <row r="4886" spans="1:4">
      <c r="A4886" s="130" t="s">
        <v>12450</v>
      </c>
      <c r="B4886" s="126" t="s">
        <v>12451</v>
      </c>
      <c r="C4886" s="127" t="s">
        <v>26</v>
      </c>
      <c r="D4886" s="128">
        <v>16.260000000000002</v>
      </c>
    </row>
    <row r="4887" spans="1:4">
      <c r="A4887" s="130" t="s">
        <v>12452</v>
      </c>
      <c r="B4887" s="126" t="s">
        <v>12453</v>
      </c>
      <c r="C4887" s="127" t="s">
        <v>26</v>
      </c>
      <c r="D4887" s="128">
        <v>8.5299999999999994</v>
      </c>
    </row>
    <row r="4888" spans="1:4">
      <c r="A4888" s="130" t="s">
        <v>12454</v>
      </c>
      <c r="B4888" s="126" t="s">
        <v>12455</v>
      </c>
      <c r="C4888" s="127" t="s">
        <v>26</v>
      </c>
      <c r="D4888" s="128">
        <v>18.61</v>
      </c>
    </row>
    <row r="4889" spans="1:4">
      <c r="A4889" s="130" t="s">
        <v>12456</v>
      </c>
      <c r="B4889" s="126" t="s">
        <v>12457</v>
      </c>
      <c r="C4889" s="127" t="s">
        <v>26</v>
      </c>
      <c r="D4889" s="128">
        <v>5.43</v>
      </c>
    </row>
    <row r="4890" spans="1:4">
      <c r="A4890" s="130" t="s">
        <v>12458</v>
      </c>
      <c r="B4890" s="126" t="s">
        <v>12459</v>
      </c>
      <c r="C4890" s="127" t="s">
        <v>42</v>
      </c>
      <c r="D4890" s="128">
        <v>57.71</v>
      </c>
    </row>
    <row r="4891" spans="1:4">
      <c r="A4891" s="130" t="s">
        <v>12460</v>
      </c>
      <c r="B4891" s="126" t="s">
        <v>12461</v>
      </c>
      <c r="C4891" s="127" t="s">
        <v>26</v>
      </c>
      <c r="D4891" s="128">
        <v>15.47</v>
      </c>
    </row>
    <row r="4892" spans="1:4">
      <c r="A4892" s="130" t="s">
        <v>12462</v>
      </c>
      <c r="B4892" s="126" t="s">
        <v>12463</v>
      </c>
      <c r="C4892" s="127" t="s">
        <v>26</v>
      </c>
      <c r="D4892" s="128">
        <v>5.43</v>
      </c>
    </row>
    <row r="4893" spans="1:4">
      <c r="A4893" s="130" t="s">
        <v>12464</v>
      </c>
      <c r="B4893" s="126" t="s">
        <v>12465</v>
      </c>
      <c r="C4893" s="127" t="s">
        <v>26</v>
      </c>
      <c r="D4893" s="128">
        <v>12.41</v>
      </c>
    </row>
    <row r="4894" spans="1:4">
      <c r="A4894" s="130" t="s">
        <v>12466</v>
      </c>
      <c r="B4894" s="126" t="s">
        <v>12467</v>
      </c>
      <c r="C4894" s="127" t="s">
        <v>42</v>
      </c>
      <c r="D4894" s="128">
        <v>39.53</v>
      </c>
    </row>
    <row r="4895" spans="1:4">
      <c r="A4895" s="130" t="s">
        <v>12468</v>
      </c>
      <c r="B4895" s="126" t="s">
        <v>12469</v>
      </c>
      <c r="C4895" s="127" t="s">
        <v>42</v>
      </c>
      <c r="D4895" s="128">
        <v>79.430000000000007</v>
      </c>
    </row>
    <row r="4896" spans="1:4">
      <c r="A4896" s="130" t="s">
        <v>12470</v>
      </c>
      <c r="B4896" s="126" t="s">
        <v>12471</v>
      </c>
      <c r="C4896" s="127" t="s">
        <v>42</v>
      </c>
      <c r="D4896" s="128">
        <v>193.97</v>
      </c>
    </row>
    <row r="4897" spans="1:4">
      <c r="A4897" s="130" t="s">
        <v>12472</v>
      </c>
      <c r="B4897" s="126" t="s">
        <v>12473</v>
      </c>
      <c r="C4897" s="127" t="s">
        <v>42</v>
      </c>
      <c r="D4897" s="128">
        <v>312.47000000000003</v>
      </c>
    </row>
    <row r="4898" spans="1:4">
      <c r="A4898" s="125" t="s">
        <v>12474</v>
      </c>
      <c r="B4898" s="126"/>
      <c r="C4898" s="127"/>
      <c r="D4898" s="128"/>
    </row>
    <row r="4899" spans="1:4">
      <c r="A4899" s="130" t="s">
        <v>12475</v>
      </c>
      <c r="B4899" s="126" t="s">
        <v>12476</v>
      </c>
      <c r="C4899" s="127" t="s">
        <v>2081</v>
      </c>
      <c r="D4899" s="128">
        <v>48.61</v>
      </c>
    </row>
    <row r="4900" spans="1:4">
      <c r="A4900" s="130" t="s">
        <v>12477</v>
      </c>
      <c r="B4900" s="126" t="s">
        <v>12478</v>
      </c>
      <c r="C4900" s="127" t="s">
        <v>26</v>
      </c>
      <c r="D4900" s="128">
        <v>9.5399999999999991</v>
      </c>
    </row>
    <row r="4901" spans="1:4">
      <c r="A4901" s="130" t="s">
        <v>12479</v>
      </c>
      <c r="B4901" s="126" t="s">
        <v>12480</v>
      </c>
      <c r="C4901" s="127" t="s">
        <v>35</v>
      </c>
      <c r="D4901" s="128">
        <v>129.1</v>
      </c>
    </row>
    <row r="4902" spans="1:4">
      <c r="A4902" s="130" t="s">
        <v>12481</v>
      </c>
      <c r="B4902" s="126" t="s">
        <v>12482</v>
      </c>
      <c r="C4902" s="127" t="s">
        <v>26</v>
      </c>
      <c r="D4902" s="128">
        <v>20.13</v>
      </c>
    </row>
    <row r="4903" spans="1:4">
      <c r="A4903" s="130" t="s">
        <v>12483</v>
      </c>
      <c r="B4903" s="126" t="s">
        <v>12484</v>
      </c>
      <c r="C4903" s="127" t="s">
        <v>26</v>
      </c>
      <c r="D4903" s="128">
        <v>25.17</v>
      </c>
    </row>
    <row r="4904" spans="1:4">
      <c r="A4904" s="130" t="s">
        <v>12485</v>
      </c>
      <c r="B4904" s="126" t="s">
        <v>12486</v>
      </c>
      <c r="C4904" s="127" t="s">
        <v>35</v>
      </c>
      <c r="D4904" s="128">
        <v>219.48</v>
      </c>
    </row>
    <row r="4905" spans="1:4">
      <c r="A4905" s="130" t="s">
        <v>12487</v>
      </c>
      <c r="B4905" s="126" t="s">
        <v>12488</v>
      </c>
      <c r="C4905" s="127" t="s">
        <v>26</v>
      </c>
      <c r="D4905" s="128">
        <v>15.09</v>
      </c>
    </row>
    <row r="4906" spans="1:4">
      <c r="A4906" s="130" t="s">
        <v>12489</v>
      </c>
      <c r="B4906" s="126" t="s">
        <v>12490</v>
      </c>
      <c r="C4906" s="127" t="s">
        <v>26</v>
      </c>
      <c r="D4906" s="128">
        <v>22.65</v>
      </c>
    </row>
    <row r="4907" spans="1:4">
      <c r="A4907" s="130" t="s">
        <v>12491</v>
      </c>
      <c r="B4907" s="126" t="s">
        <v>12492</v>
      </c>
      <c r="C4907" s="127" t="s">
        <v>26</v>
      </c>
      <c r="D4907" s="128">
        <v>17.73</v>
      </c>
    </row>
    <row r="4908" spans="1:4">
      <c r="A4908" s="130" t="s">
        <v>12493</v>
      </c>
      <c r="B4908" s="126" t="s">
        <v>12494</v>
      </c>
      <c r="C4908" s="127" t="s">
        <v>26</v>
      </c>
      <c r="D4908" s="128">
        <v>26.61</v>
      </c>
    </row>
    <row r="4909" spans="1:4">
      <c r="A4909" s="130" t="s">
        <v>12495</v>
      </c>
      <c r="B4909" s="126" t="s">
        <v>12496</v>
      </c>
      <c r="C4909" s="127" t="s">
        <v>35</v>
      </c>
      <c r="D4909" s="128">
        <v>100.69</v>
      </c>
    </row>
    <row r="4910" spans="1:4">
      <c r="A4910" s="130" t="s">
        <v>12497</v>
      </c>
      <c r="B4910" s="126" t="s">
        <v>12498</v>
      </c>
      <c r="C4910" s="127" t="s">
        <v>35</v>
      </c>
      <c r="D4910" s="128">
        <v>171.17</v>
      </c>
    </row>
    <row r="4911" spans="1:4">
      <c r="A4911" s="130" t="s">
        <v>12499</v>
      </c>
      <c r="B4911" s="126" t="s">
        <v>12500</v>
      </c>
      <c r="C4911" s="127" t="s">
        <v>35</v>
      </c>
      <c r="D4911" s="128">
        <v>1643.36</v>
      </c>
    </row>
    <row r="4912" spans="1:4">
      <c r="A4912" s="125" t="s">
        <v>12501</v>
      </c>
      <c r="B4912" s="126"/>
      <c r="C4912" s="127"/>
      <c r="D4912" s="128"/>
    </row>
    <row r="4913" spans="1:4">
      <c r="A4913" s="130" t="s">
        <v>12502</v>
      </c>
      <c r="B4913" s="126" t="s">
        <v>12503</v>
      </c>
      <c r="C4913" s="127" t="s">
        <v>42</v>
      </c>
      <c r="D4913" s="128">
        <v>86.97</v>
      </c>
    </row>
    <row r="4914" spans="1:4">
      <c r="A4914" s="130" t="s">
        <v>12504</v>
      </c>
      <c r="B4914" s="126" t="s">
        <v>12505</v>
      </c>
      <c r="C4914" s="127" t="s">
        <v>35</v>
      </c>
      <c r="D4914" s="128">
        <v>23.27</v>
      </c>
    </row>
    <row r="4915" spans="1:4">
      <c r="A4915" s="130" t="s">
        <v>12506</v>
      </c>
      <c r="B4915" s="126" t="s">
        <v>12507</v>
      </c>
      <c r="C4915" s="127" t="s">
        <v>35</v>
      </c>
      <c r="D4915" s="128">
        <v>31.02</v>
      </c>
    </row>
    <row r="4916" spans="1:4">
      <c r="A4916" s="130" t="s">
        <v>12508</v>
      </c>
      <c r="B4916" s="126" t="s">
        <v>12509</v>
      </c>
      <c r="C4916" s="127" t="s">
        <v>35</v>
      </c>
      <c r="D4916" s="128">
        <v>46.54</v>
      </c>
    </row>
    <row r="4917" spans="1:4">
      <c r="A4917" s="125" t="s">
        <v>12510</v>
      </c>
      <c r="B4917" s="126"/>
      <c r="C4917" s="127"/>
      <c r="D4917" s="128"/>
    </row>
    <row r="4918" spans="1:4">
      <c r="A4918" s="130" t="s">
        <v>12511</v>
      </c>
      <c r="B4918" s="126" t="s">
        <v>12512</v>
      </c>
      <c r="C4918" s="127" t="s">
        <v>26</v>
      </c>
      <c r="D4918" s="128">
        <v>3.88</v>
      </c>
    </row>
    <row r="4919" spans="1:4">
      <c r="A4919" s="130" t="s">
        <v>12513</v>
      </c>
      <c r="B4919" s="126" t="s">
        <v>12514</v>
      </c>
      <c r="C4919" s="127" t="s">
        <v>26</v>
      </c>
      <c r="D4919" s="128">
        <v>11.64</v>
      </c>
    </row>
    <row r="4920" spans="1:4">
      <c r="A4920" s="130" t="s">
        <v>12515</v>
      </c>
      <c r="B4920" s="126" t="s">
        <v>12516</v>
      </c>
      <c r="C4920" s="127" t="s">
        <v>26</v>
      </c>
      <c r="D4920" s="128">
        <v>6.2</v>
      </c>
    </row>
    <row r="4921" spans="1:4">
      <c r="A4921" s="130" t="s">
        <v>12517</v>
      </c>
      <c r="B4921" s="126" t="s">
        <v>12518</v>
      </c>
      <c r="C4921" s="127" t="s">
        <v>2081</v>
      </c>
      <c r="D4921" s="128">
        <v>31.02</v>
      </c>
    </row>
    <row r="4922" spans="1:4">
      <c r="A4922" s="130" t="s">
        <v>12519</v>
      </c>
      <c r="B4922" s="126" t="s">
        <v>12520</v>
      </c>
      <c r="C4922" s="127" t="s">
        <v>2081</v>
      </c>
      <c r="D4922" s="128">
        <v>69.8</v>
      </c>
    </row>
    <row r="4923" spans="1:4">
      <c r="A4923" s="130" t="s">
        <v>12521</v>
      </c>
      <c r="B4923" s="126" t="s">
        <v>12522</v>
      </c>
      <c r="C4923" s="127" t="s">
        <v>42</v>
      </c>
      <c r="D4923" s="128">
        <v>78.900000000000006</v>
      </c>
    </row>
    <row r="4924" spans="1:4">
      <c r="A4924" s="125" t="s">
        <v>12523</v>
      </c>
      <c r="B4924" s="126"/>
      <c r="C4924" s="127"/>
      <c r="D4924" s="128"/>
    </row>
    <row r="4925" spans="1:4">
      <c r="A4925" s="125" t="s">
        <v>12524</v>
      </c>
      <c r="B4925" s="126"/>
      <c r="C4925" s="127"/>
      <c r="D4925" s="128"/>
    </row>
    <row r="4926" spans="1:4">
      <c r="A4926" s="130" t="s">
        <v>12525</v>
      </c>
      <c r="B4926" s="126" t="s">
        <v>12526</v>
      </c>
      <c r="C4926" s="127" t="s">
        <v>2086</v>
      </c>
      <c r="D4926" s="128">
        <v>13.2</v>
      </c>
    </row>
    <row r="4927" spans="1:4">
      <c r="A4927" s="130" t="s">
        <v>12527</v>
      </c>
      <c r="B4927" s="126" t="s">
        <v>12528</v>
      </c>
      <c r="C4927" s="127" t="s">
        <v>2086</v>
      </c>
      <c r="D4927" s="128">
        <v>20.170000000000002</v>
      </c>
    </row>
    <row r="4928" spans="1:4">
      <c r="A4928" s="130" t="s">
        <v>12529</v>
      </c>
      <c r="B4928" s="126" t="s">
        <v>12530</v>
      </c>
      <c r="C4928" s="127" t="s">
        <v>2086</v>
      </c>
      <c r="D4928" s="128">
        <v>21.43</v>
      </c>
    </row>
    <row r="4929" spans="1:4">
      <c r="A4929" s="130" t="s">
        <v>12531</v>
      </c>
      <c r="B4929" s="126" t="s">
        <v>12532</v>
      </c>
      <c r="C4929" s="127" t="s">
        <v>2086</v>
      </c>
      <c r="D4929" s="128">
        <v>21.43</v>
      </c>
    </row>
    <row r="4930" spans="1:4">
      <c r="A4930" s="130" t="s">
        <v>12533</v>
      </c>
      <c r="B4930" s="126" t="s">
        <v>12534</v>
      </c>
      <c r="C4930" s="127" t="s">
        <v>2086</v>
      </c>
      <c r="D4930" s="128">
        <v>21.43</v>
      </c>
    </row>
    <row r="4931" spans="1:4">
      <c r="A4931" s="130" t="s">
        <v>12535</v>
      </c>
      <c r="B4931" s="126" t="s">
        <v>12536</v>
      </c>
      <c r="C4931" s="127" t="s">
        <v>2086</v>
      </c>
      <c r="D4931" s="128">
        <v>21.43</v>
      </c>
    </row>
    <row r="4932" spans="1:4">
      <c r="A4932" s="130" t="s">
        <v>12537</v>
      </c>
      <c r="B4932" s="126" t="s">
        <v>12538</v>
      </c>
      <c r="C4932" s="127" t="s">
        <v>2086</v>
      </c>
      <c r="D4932" s="128">
        <v>23.08</v>
      </c>
    </row>
    <row r="4933" spans="1:4">
      <c r="A4933" s="130" t="s">
        <v>12539</v>
      </c>
      <c r="B4933" s="126" t="s">
        <v>12540</v>
      </c>
      <c r="C4933" s="127" t="s">
        <v>2086</v>
      </c>
      <c r="D4933" s="128">
        <v>21.43</v>
      </c>
    </row>
    <row r="4934" spans="1:4">
      <c r="A4934" s="130" t="s">
        <v>12541</v>
      </c>
      <c r="B4934" s="126" t="s">
        <v>12542</v>
      </c>
      <c r="C4934" s="127" t="s">
        <v>2086</v>
      </c>
      <c r="D4934" s="128">
        <v>23.08</v>
      </c>
    </row>
    <row r="4935" spans="1:4">
      <c r="A4935" s="130" t="s">
        <v>12543</v>
      </c>
      <c r="B4935" s="126" t="s">
        <v>12544</v>
      </c>
      <c r="C4935" s="127" t="s">
        <v>2086</v>
      </c>
      <c r="D4935" s="128">
        <v>21.43</v>
      </c>
    </row>
    <row r="4936" spans="1:4">
      <c r="A4936" s="130" t="s">
        <v>12545</v>
      </c>
      <c r="B4936" s="126" t="s">
        <v>12546</v>
      </c>
      <c r="C4936" s="127" t="s">
        <v>2086</v>
      </c>
      <c r="D4936" s="128">
        <v>20.170000000000002</v>
      </c>
    </row>
    <row r="4937" spans="1:4">
      <c r="A4937" s="130" t="s">
        <v>12547</v>
      </c>
      <c r="B4937" s="126" t="s">
        <v>12548</v>
      </c>
      <c r="C4937" s="127" t="s">
        <v>2086</v>
      </c>
      <c r="D4937" s="128">
        <v>20.170000000000002</v>
      </c>
    </row>
    <row r="4938" spans="1:4">
      <c r="A4938" s="130" t="s">
        <v>12549</v>
      </c>
      <c r="B4938" s="126" t="s">
        <v>12550</v>
      </c>
      <c r="C4938" s="127" t="s">
        <v>2086</v>
      </c>
      <c r="D4938" s="128">
        <v>23.08</v>
      </c>
    </row>
    <row r="4939" spans="1:4">
      <c r="A4939" s="130" t="s">
        <v>12551</v>
      </c>
      <c r="B4939" s="126" t="s">
        <v>12552</v>
      </c>
      <c r="C4939" s="127" t="s">
        <v>2086</v>
      </c>
      <c r="D4939" s="128">
        <v>23.08</v>
      </c>
    </row>
    <row r="4940" spans="1:4">
      <c r="A4940" s="130" t="s">
        <v>12553</v>
      </c>
      <c r="B4940" s="126" t="s">
        <v>12554</v>
      </c>
      <c r="C4940" s="127" t="s">
        <v>2086</v>
      </c>
      <c r="D4940" s="128">
        <v>13.97</v>
      </c>
    </row>
    <row r="4941" spans="1:4">
      <c r="A4941" s="130" t="s">
        <v>12555</v>
      </c>
      <c r="B4941" s="126" t="s">
        <v>12556</v>
      </c>
      <c r="C4941" s="127" t="s">
        <v>2086</v>
      </c>
      <c r="D4941" s="128">
        <v>21.43</v>
      </c>
    </row>
    <row r="4942" spans="1:4">
      <c r="A4942" s="130" t="s">
        <v>12557</v>
      </c>
      <c r="B4942" s="126" t="s">
        <v>12558</v>
      </c>
      <c r="C4942" s="127" t="s">
        <v>2086</v>
      </c>
      <c r="D4942" s="128">
        <v>11.45</v>
      </c>
    </row>
    <row r="4943" spans="1:4">
      <c r="A4943" s="130" t="s">
        <v>12559</v>
      </c>
      <c r="B4943" s="126" t="s">
        <v>12560</v>
      </c>
      <c r="C4943" s="127" t="s">
        <v>2086</v>
      </c>
      <c r="D4943" s="128">
        <v>11.45</v>
      </c>
    </row>
    <row r="4944" spans="1:4">
      <c r="A4944" s="130" t="s">
        <v>12561</v>
      </c>
      <c r="B4944" s="126" t="s">
        <v>12562</v>
      </c>
      <c r="C4944" s="127" t="s">
        <v>2086</v>
      </c>
      <c r="D4944" s="128">
        <v>59.09</v>
      </c>
    </row>
    <row r="4945" spans="1:4">
      <c r="A4945" s="130" t="s">
        <v>12563</v>
      </c>
      <c r="B4945" s="126" t="s">
        <v>12564</v>
      </c>
      <c r="C4945" s="127" t="s">
        <v>2086</v>
      </c>
      <c r="D4945" s="128">
        <v>24.08</v>
      </c>
    </row>
    <row r="4946" spans="1:4">
      <c r="A4946" s="130" t="s">
        <v>12565</v>
      </c>
      <c r="B4946" s="126" t="s">
        <v>12566</v>
      </c>
      <c r="C4946" s="127" t="s">
        <v>2086</v>
      </c>
      <c r="D4946" s="128">
        <v>23.08</v>
      </c>
    </row>
    <row r="4947" spans="1:4">
      <c r="A4947" s="130" t="s">
        <v>12567</v>
      </c>
      <c r="B4947" s="126" t="s">
        <v>12568</v>
      </c>
      <c r="C4947" s="127" t="s">
        <v>2086</v>
      </c>
      <c r="D4947" s="128">
        <v>21.43</v>
      </c>
    </row>
    <row r="4948" spans="1:4">
      <c r="A4948" s="130" t="s">
        <v>12569</v>
      </c>
      <c r="B4948" s="126" t="s">
        <v>12570</v>
      </c>
      <c r="C4948" s="127" t="s">
        <v>2086</v>
      </c>
      <c r="D4948" s="128">
        <v>21.43</v>
      </c>
    </row>
    <row r="4949" spans="1:4">
      <c r="A4949" s="130" t="s">
        <v>12571</v>
      </c>
      <c r="B4949" s="126" t="s">
        <v>12572</v>
      </c>
      <c r="C4949" s="127" t="s">
        <v>2086</v>
      </c>
      <c r="D4949" s="128">
        <v>20.59</v>
      </c>
    </row>
    <row r="4950" spans="1:4">
      <c r="A4950" s="130" t="s">
        <v>12573</v>
      </c>
      <c r="B4950" s="126" t="s">
        <v>12574</v>
      </c>
      <c r="C4950" s="127" t="s">
        <v>2086</v>
      </c>
      <c r="D4950" s="128">
        <v>21.43</v>
      </c>
    </row>
    <row r="4951" spans="1:4">
      <c r="A4951" s="130" t="s">
        <v>12575</v>
      </c>
      <c r="B4951" s="126" t="s">
        <v>12576</v>
      </c>
      <c r="C4951" s="127" t="s">
        <v>2086</v>
      </c>
      <c r="D4951" s="128">
        <v>15.51</v>
      </c>
    </row>
    <row r="4952" spans="1:4">
      <c r="A4952" s="130" t="s">
        <v>12577</v>
      </c>
      <c r="B4952" s="126" t="s">
        <v>12578</v>
      </c>
      <c r="C4952" s="127" t="s">
        <v>2086</v>
      </c>
      <c r="D4952" s="128">
        <v>21.43</v>
      </c>
    </row>
    <row r="4953" spans="1:4">
      <c r="A4953" s="125" t="s">
        <v>12579</v>
      </c>
      <c r="B4953" s="126"/>
      <c r="C4953" s="127"/>
      <c r="D4953" s="128"/>
    </row>
    <row r="4954" spans="1:4">
      <c r="A4954" s="130" t="s">
        <v>12580</v>
      </c>
      <c r="B4954" s="126" t="s">
        <v>12581</v>
      </c>
      <c r="C4954" s="127" t="s">
        <v>2086</v>
      </c>
      <c r="D4954" s="128">
        <v>16.399999999999999</v>
      </c>
    </row>
    <row r="4955" spans="1:4">
      <c r="A4955" s="130" t="s">
        <v>12582</v>
      </c>
      <c r="B4955" s="126" t="s">
        <v>12583</v>
      </c>
      <c r="C4955" s="127" t="s">
        <v>2086</v>
      </c>
      <c r="D4955" s="128">
        <v>15.77</v>
      </c>
    </row>
    <row r="4956" spans="1:4">
      <c r="A4956" s="130" t="s">
        <v>12584</v>
      </c>
      <c r="B4956" s="126" t="s">
        <v>12585</v>
      </c>
      <c r="C4956" s="127" t="s">
        <v>2086</v>
      </c>
      <c r="D4956" s="128">
        <v>19.18</v>
      </c>
    </row>
    <row r="4957" spans="1:4">
      <c r="A4957" s="130" t="s">
        <v>12586</v>
      </c>
      <c r="B4957" s="126" t="s">
        <v>12587</v>
      </c>
      <c r="C4957" s="127" t="s">
        <v>2086</v>
      </c>
      <c r="D4957" s="128">
        <v>26.97</v>
      </c>
    </row>
    <row r="4958" spans="1:4">
      <c r="A4958" s="130" t="s">
        <v>12588</v>
      </c>
      <c r="B4958" s="126" t="s">
        <v>12589</v>
      </c>
      <c r="C4958" s="127" t="s">
        <v>2086</v>
      </c>
      <c r="D4958" s="128">
        <v>25.57</v>
      </c>
    </row>
    <row r="4959" spans="1:4">
      <c r="A4959" s="130" t="s">
        <v>12590</v>
      </c>
      <c r="B4959" s="126" t="s">
        <v>12591</v>
      </c>
      <c r="C4959" s="127" t="s">
        <v>2086</v>
      </c>
      <c r="D4959" s="128">
        <v>40.549999999999997</v>
      </c>
    </row>
    <row r="4960" spans="1:4">
      <c r="A4960" s="130" t="s">
        <v>12592</v>
      </c>
      <c r="B4960" s="126" t="s">
        <v>12593</v>
      </c>
      <c r="C4960" s="127" t="s">
        <v>2086</v>
      </c>
      <c r="D4960" s="128">
        <v>15.02</v>
      </c>
    </row>
    <row r="4961" spans="1:4">
      <c r="A4961" s="130" t="s">
        <v>12594</v>
      </c>
      <c r="B4961" s="126" t="s">
        <v>12595</v>
      </c>
      <c r="C4961" s="127" t="s">
        <v>2086</v>
      </c>
      <c r="D4961" s="128">
        <v>15.02</v>
      </c>
    </row>
    <row r="4962" spans="1:4">
      <c r="A4962" s="125" t="s">
        <v>12596</v>
      </c>
      <c r="B4962" s="126"/>
      <c r="C4962" s="127"/>
      <c r="D4962" s="128"/>
    </row>
    <row r="4963" spans="1:4">
      <c r="A4963" s="125" t="s">
        <v>12597</v>
      </c>
      <c r="B4963" s="126"/>
      <c r="C4963" s="127"/>
      <c r="D4963" s="128"/>
    </row>
    <row r="4964" spans="1:4">
      <c r="A4964" s="130" t="s">
        <v>12598</v>
      </c>
      <c r="B4964" s="126" t="s">
        <v>12599</v>
      </c>
      <c r="C4964" s="127" t="s">
        <v>35</v>
      </c>
      <c r="D4964" s="128">
        <v>12.64</v>
      </c>
    </row>
    <row r="4965" spans="1:4">
      <c r="A4965" s="130" t="s">
        <v>12600</v>
      </c>
      <c r="B4965" s="126" t="s">
        <v>12601</v>
      </c>
      <c r="C4965" s="127" t="s">
        <v>2082</v>
      </c>
      <c r="D4965" s="128">
        <v>9948.6299999999992</v>
      </c>
    </row>
    <row r="4966" spans="1:4">
      <c r="A4966" s="130" t="s">
        <v>12602</v>
      </c>
      <c r="B4966" s="126" t="s">
        <v>12603</v>
      </c>
      <c r="C4966" s="127" t="s">
        <v>35</v>
      </c>
      <c r="D4966" s="128">
        <v>69.2</v>
      </c>
    </row>
    <row r="4967" spans="1:4">
      <c r="A4967" s="130" t="s">
        <v>12604</v>
      </c>
      <c r="B4967" s="126" t="s">
        <v>12605</v>
      </c>
      <c r="C4967" s="127" t="s">
        <v>2082</v>
      </c>
      <c r="D4967" s="128">
        <v>8432.6200000000008</v>
      </c>
    </row>
    <row r="4968" spans="1:4">
      <c r="A4968" s="130" t="s">
        <v>12606</v>
      </c>
      <c r="B4968" s="126" t="s">
        <v>12607</v>
      </c>
      <c r="C4968" s="127" t="s">
        <v>2115</v>
      </c>
      <c r="D4968" s="128">
        <v>4.8099999999999996</v>
      </c>
    </row>
    <row r="4969" spans="1:4">
      <c r="A4969" s="130" t="s">
        <v>12608</v>
      </c>
      <c r="B4969" s="126" t="s">
        <v>12609</v>
      </c>
      <c r="C4969" s="127" t="s">
        <v>2115</v>
      </c>
      <c r="D4969" s="128">
        <v>0.33</v>
      </c>
    </row>
    <row r="4970" spans="1:4">
      <c r="A4970" s="130" t="s">
        <v>12610</v>
      </c>
      <c r="B4970" s="126" t="s">
        <v>12611</v>
      </c>
      <c r="C4970" s="127" t="s">
        <v>2082</v>
      </c>
      <c r="D4970" s="128">
        <v>3090</v>
      </c>
    </row>
    <row r="4971" spans="1:4">
      <c r="A4971" s="130" t="s">
        <v>12612</v>
      </c>
      <c r="B4971" s="126" t="s">
        <v>12613</v>
      </c>
      <c r="C4971" s="127" t="s">
        <v>2115</v>
      </c>
      <c r="D4971" s="128">
        <v>21.26</v>
      </c>
    </row>
    <row r="4972" spans="1:4">
      <c r="A4972" s="130" t="s">
        <v>12614</v>
      </c>
      <c r="B4972" s="126" t="s">
        <v>12615</v>
      </c>
      <c r="C4972" s="127" t="s">
        <v>2115</v>
      </c>
      <c r="D4972" s="128">
        <v>4.1500000000000004</v>
      </c>
    </row>
    <row r="4973" spans="1:4">
      <c r="A4973" s="130" t="s">
        <v>12616</v>
      </c>
      <c r="B4973" s="126" t="s">
        <v>12617</v>
      </c>
      <c r="C4973" s="127" t="s">
        <v>35</v>
      </c>
      <c r="D4973" s="128">
        <v>49.55</v>
      </c>
    </row>
    <row r="4974" spans="1:4">
      <c r="A4974" s="130" t="s">
        <v>12618</v>
      </c>
      <c r="B4974" s="126" t="s">
        <v>12619</v>
      </c>
      <c r="C4974" s="127" t="s">
        <v>35</v>
      </c>
      <c r="D4974" s="128">
        <v>94.41</v>
      </c>
    </row>
    <row r="4975" spans="1:4">
      <c r="A4975" s="130" t="s">
        <v>12620</v>
      </c>
      <c r="B4975" s="126" t="s">
        <v>12621</v>
      </c>
      <c r="C4975" s="127" t="s">
        <v>35</v>
      </c>
      <c r="D4975" s="128">
        <v>88.84</v>
      </c>
    </row>
    <row r="4976" spans="1:4">
      <c r="A4976" s="130" t="s">
        <v>12622</v>
      </c>
      <c r="B4976" s="126" t="s">
        <v>12623</v>
      </c>
      <c r="C4976" s="127" t="s">
        <v>35</v>
      </c>
      <c r="D4976" s="128">
        <v>88.61</v>
      </c>
    </row>
    <row r="4977" spans="1:4">
      <c r="A4977" s="130" t="s">
        <v>12624</v>
      </c>
      <c r="B4977" s="126" t="s">
        <v>12625</v>
      </c>
      <c r="C4977" s="127" t="s">
        <v>2115</v>
      </c>
      <c r="D4977" s="128">
        <v>5.72</v>
      </c>
    </row>
    <row r="4978" spans="1:4">
      <c r="A4978" s="130" t="s">
        <v>12626</v>
      </c>
      <c r="B4978" s="126" t="s">
        <v>12627</v>
      </c>
      <c r="C4978" s="127" t="s">
        <v>35</v>
      </c>
      <c r="D4978" s="128">
        <v>55.43</v>
      </c>
    </row>
    <row r="4979" spans="1:4">
      <c r="A4979" s="125" t="s">
        <v>12628</v>
      </c>
      <c r="B4979" s="126"/>
      <c r="C4979" s="127"/>
      <c r="D4979" s="128"/>
    </row>
    <row r="4980" spans="1:4">
      <c r="A4980" s="130" t="s">
        <v>12629</v>
      </c>
      <c r="B4980" s="126" t="s">
        <v>12630</v>
      </c>
      <c r="C4980" s="127" t="s">
        <v>26</v>
      </c>
      <c r="D4980" s="128">
        <v>983.81</v>
      </c>
    </row>
    <row r="4981" spans="1:4">
      <c r="A4981" s="125" t="s">
        <v>12631</v>
      </c>
      <c r="B4981" s="126"/>
      <c r="C4981" s="127"/>
      <c r="D4981" s="128"/>
    </row>
    <row r="4982" spans="1:4">
      <c r="A4982" s="130" t="s">
        <v>12632</v>
      </c>
      <c r="B4982" s="126" t="s">
        <v>12633</v>
      </c>
      <c r="C4982" s="127" t="s">
        <v>2115</v>
      </c>
      <c r="D4982" s="128">
        <v>28.72</v>
      </c>
    </row>
    <row r="4983" spans="1:4">
      <c r="A4983" s="125" t="s">
        <v>12634</v>
      </c>
      <c r="B4983" s="126"/>
      <c r="C4983" s="127"/>
      <c r="D4983" s="128"/>
    </row>
    <row r="4984" spans="1:4">
      <c r="A4984" s="125" t="s">
        <v>12635</v>
      </c>
      <c r="B4984" s="126"/>
      <c r="C4984" s="127"/>
      <c r="D4984" s="128"/>
    </row>
    <row r="4985" spans="1:4">
      <c r="A4985" s="130" t="s">
        <v>12636</v>
      </c>
      <c r="B4985" s="126" t="s">
        <v>12637</v>
      </c>
      <c r="C4985" s="127" t="s">
        <v>42</v>
      </c>
      <c r="D4985" s="128">
        <v>91.02</v>
      </c>
    </row>
    <row r="4986" spans="1:4">
      <c r="A4986" s="130" t="s">
        <v>12638</v>
      </c>
      <c r="B4986" s="126" t="s">
        <v>12639</v>
      </c>
      <c r="C4986" s="127" t="s">
        <v>42</v>
      </c>
      <c r="D4986" s="128">
        <v>123.2</v>
      </c>
    </row>
    <row r="4987" spans="1:4">
      <c r="A4987" s="130" t="s">
        <v>12640</v>
      </c>
      <c r="B4987" s="126" t="s">
        <v>12641</v>
      </c>
      <c r="C4987" s="127" t="s">
        <v>42</v>
      </c>
      <c r="D4987" s="128">
        <v>182.39</v>
      </c>
    </row>
    <row r="4988" spans="1:4">
      <c r="A4988" s="130" t="s">
        <v>12642</v>
      </c>
      <c r="B4988" s="126" t="s">
        <v>12643</v>
      </c>
      <c r="C4988" s="127" t="s">
        <v>42</v>
      </c>
      <c r="D4988" s="128">
        <v>42.07</v>
      </c>
    </row>
    <row r="4989" spans="1:4">
      <c r="A4989" s="130" t="s">
        <v>12644</v>
      </c>
      <c r="B4989" s="126" t="s">
        <v>12645</v>
      </c>
      <c r="C4989" s="127" t="s">
        <v>42</v>
      </c>
      <c r="D4989" s="128">
        <v>87.14</v>
      </c>
    </row>
    <row r="4990" spans="1:4">
      <c r="A4990" s="130" t="s">
        <v>12646</v>
      </c>
      <c r="B4990" s="126" t="s">
        <v>12647</v>
      </c>
      <c r="C4990" s="127" t="s">
        <v>42</v>
      </c>
      <c r="D4990" s="128">
        <v>157.51</v>
      </c>
    </row>
    <row r="4991" spans="1:4">
      <c r="A4991" s="130" t="s">
        <v>12648</v>
      </c>
      <c r="B4991" s="126" t="s">
        <v>12649</v>
      </c>
      <c r="C4991" s="127" t="s">
        <v>2081</v>
      </c>
      <c r="D4991" s="128">
        <v>6.16</v>
      </c>
    </row>
    <row r="4992" spans="1:4">
      <c r="A4992" s="130" t="s">
        <v>12650</v>
      </c>
      <c r="B4992" s="126" t="s">
        <v>12651</v>
      </c>
      <c r="C4992" s="127" t="s">
        <v>2081</v>
      </c>
      <c r="D4992" s="128">
        <v>7.83</v>
      </c>
    </row>
    <row r="4993" spans="1:4">
      <c r="A4993" s="130" t="s">
        <v>12652</v>
      </c>
      <c r="B4993" s="126" t="s">
        <v>12653</v>
      </c>
      <c r="C4993" s="127" t="s">
        <v>2081</v>
      </c>
      <c r="D4993" s="128">
        <v>12.11</v>
      </c>
    </row>
    <row r="4994" spans="1:4">
      <c r="A4994" s="130" t="s">
        <v>12654</v>
      </c>
      <c r="B4994" s="126" t="s">
        <v>12655</v>
      </c>
      <c r="C4994" s="127" t="s">
        <v>2081</v>
      </c>
      <c r="D4994" s="128">
        <v>16.649999999999999</v>
      </c>
    </row>
    <row r="4995" spans="1:4">
      <c r="A4995" s="130" t="s">
        <v>12656</v>
      </c>
      <c r="B4995" s="126" t="s">
        <v>12657</v>
      </c>
      <c r="C4995" s="127" t="s">
        <v>2081</v>
      </c>
      <c r="D4995" s="128">
        <v>19.5</v>
      </c>
    </row>
    <row r="4996" spans="1:4">
      <c r="A4996" s="130" t="s">
        <v>12658</v>
      </c>
      <c r="B4996" s="126" t="s">
        <v>12659</v>
      </c>
      <c r="C4996" s="127" t="s">
        <v>2081</v>
      </c>
      <c r="D4996" s="128">
        <v>25.5</v>
      </c>
    </row>
    <row r="4997" spans="1:4">
      <c r="A4997" s="125" t="s">
        <v>12660</v>
      </c>
      <c r="B4997" s="126"/>
      <c r="C4997" s="127"/>
      <c r="D4997" s="128"/>
    </row>
    <row r="4998" spans="1:4">
      <c r="A4998" s="130" t="s">
        <v>12661</v>
      </c>
      <c r="B4998" s="126" t="s">
        <v>12662</v>
      </c>
      <c r="C4998" s="127" t="s">
        <v>2081</v>
      </c>
      <c r="D4998" s="128">
        <v>4.99</v>
      </c>
    </row>
    <row r="4999" spans="1:4">
      <c r="A4999" s="125" t="s">
        <v>12663</v>
      </c>
      <c r="B4999" s="126"/>
      <c r="C4999" s="127"/>
      <c r="D4999" s="128"/>
    </row>
    <row r="5000" spans="1:4">
      <c r="A5000" s="130" t="s">
        <v>12664</v>
      </c>
      <c r="B5000" s="126" t="s">
        <v>12665</v>
      </c>
      <c r="C5000" s="127" t="s">
        <v>42</v>
      </c>
      <c r="D5000" s="128">
        <v>3.13</v>
      </c>
    </row>
    <row r="5001" spans="1:4">
      <c r="A5001" s="130" t="s">
        <v>12666</v>
      </c>
      <c r="B5001" s="126" t="s">
        <v>12667</v>
      </c>
      <c r="C5001" s="127" t="s">
        <v>42</v>
      </c>
      <c r="D5001" s="128">
        <v>3.8</v>
      </c>
    </row>
    <row r="5002" spans="1:4">
      <c r="A5002" s="130" t="s">
        <v>12668</v>
      </c>
      <c r="B5002" s="126" t="s">
        <v>12669</v>
      </c>
      <c r="C5002" s="127" t="s">
        <v>42</v>
      </c>
      <c r="D5002" s="128">
        <v>4.67</v>
      </c>
    </row>
    <row r="5003" spans="1:4">
      <c r="A5003" s="130" t="s">
        <v>12670</v>
      </c>
      <c r="B5003" s="126" t="s">
        <v>12671</v>
      </c>
      <c r="C5003" s="127" t="s">
        <v>42</v>
      </c>
      <c r="D5003" s="128">
        <v>6.08</v>
      </c>
    </row>
    <row r="5004" spans="1:4">
      <c r="A5004" s="130" t="s">
        <v>12672</v>
      </c>
      <c r="B5004" s="126" t="s">
        <v>12673</v>
      </c>
      <c r="C5004" s="127" t="s">
        <v>42</v>
      </c>
      <c r="D5004" s="128">
        <v>7.66</v>
      </c>
    </row>
    <row r="5005" spans="1:4">
      <c r="A5005" s="125" t="s">
        <v>12674</v>
      </c>
      <c r="B5005" s="126"/>
      <c r="C5005" s="127"/>
      <c r="D5005" s="128"/>
    </row>
    <row r="5006" spans="1:4">
      <c r="A5006" s="125" t="s">
        <v>12675</v>
      </c>
      <c r="B5006" s="126"/>
      <c r="C5006" s="127"/>
      <c r="D5006" s="128"/>
    </row>
    <row r="5007" spans="1:4">
      <c r="A5007" s="130" t="s">
        <v>12676</v>
      </c>
      <c r="B5007" s="126" t="s">
        <v>12677</v>
      </c>
      <c r="C5007" s="127" t="s">
        <v>26</v>
      </c>
      <c r="D5007" s="128">
        <v>6.52</v>
      </c>
    </row>
    <row r="5008" spans="1:4">
      <c r="A5008" s="130" t="s">
        <v>12678</v>
      </c>
      <c r="B5008" s="126" t="s">
        <v>12679</v>
      </c>
      <c r="C5008" s="127" t="s">
        <v>26</v>
      </c>
      <c r="D5008" s="128">
        <v>30</v>
      </c>
    </row>
    <row r="5009" spans="1:4">
      <c r="A5009" s="125" t="s">
        <v>12680</v>
      </c>
      <c r="B5009" s="126"/>
      <c r="C5009" s="127"/>
      <c r="D5009" s="128"/>
    </row>
    <row r="5010" spans="1:4">
      <c r="A5010" s="130" t="s">
        <v>12681</v>
      </c>
      <c r="B5010" s="126" t="s">
        <v>12682</v>
      </c>
      <c r="C5010" s="127" t="s">
        <v>26</v>
      </c>
      <c r="D5010" s="128">
        <v>7.37</v>
      </c>
    </row>
    <row r="5011" spans="1:4">
      <c r="A5011" s="130" t="s">
        <v>12683</v>
      </c>
      <c r="B5011" s="126" t="s">
        <v>12684</v>
      </c>
      <c r="C5011" s="127" t="s">
        <v>26</v>
      </c>
      <c r="D5011" s="128">
        <v>32.5</v>
      </c>
    </row>
    <row r="5012" spans="1:4">
      <c r="A5012" s="130" t="s">
        <v>12685</v>
      </c>
      <c r="B5012" s="126" t="s">
        <v>12686</v>
      </c>
      <c r="C5012" s="127" t="s">
        <v>26</v>
      </c>
      <c r="D5012" s="128">
        <v>30.5</v>
      </c>
    </row>
    <row r="5013" spans="1:4">
      <c r="A5013" s="130" t="s">
        <v>12687</v>
      </c>
      <c r="B5013" s="126" t="s">
        <v>12688</v>
      </c>
      <c r="C5013" s="127" t="s">
        <v>42</v>
      </c>
      <c r="D5013" s="128">
        <v>49.49</v>
      </c>
    </row>
    <row r="5014" spans="1:4">
      <c r="A5014" s="130" t="s">
        <v>12689</v>
      </c>
      <c r="B5014" s="126" t="s">
        <v>12690</v>
      </c>
      <c r="C5014" s="127" t="s">
        <v>42</v>
      </c>
      <c r="D5014" s="128">
        <v>65.88</v>
      </c>
    </row>
    <row r="5015" spans="1:4">
      <c r="A5015" s="125" t="s">
        <v>12691</v>
      </c>
      <c r="B5015" s="126"/>
      <c r="C5015" s="127"/>
      <c r="D5015" s="128"/>
    </row>
    <row r="5016" spans="1:4">
      <c r="A5016" s="130" t="s">
        <v>12692</v>
      </c>
      <c r="B5016" s="126" t="s">
        <v>12693</v>
      </c>
      <c r="C5016" s="127" t="s">
        <v>2081</v>
      </c>
      <c r="D5016" s="128">
        <v>8.33</v>
      </c>
    </row>
    <row r="5017" spans="1:4">
      <c r="A5017" s="130" t="s">
        <v>12694</v>
      </c>
      <c r="B5017" s="126" t="s">
        <v>12695</v>
      </c>
      <c r="C5017" s="127" t="s">
        <v>26</v>
      </c>
      <c r="D5017" s="128">
        <v>4.4800000000000004</v>
      </c>
    </row>
    <row r="5018" spans="1:4">
      <c r="A5018" s="130" t="s">
        <v>12696</v>
      </c>
      <c r="B5018" s="126" t="s">
        <v>12697</v>
      </c>
      <c r="C5018" s="127" t="s">
        <v>26</v>
      </c>
      <c r="D5018" s="128">
        <v>5.23</v>
      </c>
    </row>
    <row r="5019" spans="1:4">
      <c r="A5019" s="130" t="s">
        <v>12698</v>
      </c>
      <c r="B5019" s="126" t="s">
        <v>12699</v>
      </c>
      <c r="C5019" s="127" t="s">
        <v>26</v>
      </c>
      <c r="D5019" s="128">
        <v>4.95</v>
      </c>
    </row>
    <row r="5020" spans="1:4">
      <c r="A5020" s="130" t="s">
        <v>12700</v>
      </c>
      <c r="B5020" s="126" t="s">
        <v>12701</v>
      </c>
      <c r="C5020" s="127" t="s">
        <v>42</v>
      </c>
      <c r="D5020" s="128">
        <v>3.94</v>
      </c>
    </row>
    <row r="5021" spans="1:4">
      <c r="A5021" s="130" t="s">
        <v>12702</v>
      </c>
      <c r="B5021" s="126" t="s">
        <v>12703</v>
      </c>
      <c r="C5021" s="127" t="s">
        <v>26</v>
      </c>
      <c r="D5021" s="128">
        <v>4.95</v>
      </c>
    </row>
    <row r="5022" spans="1:4">
      <c r="A5022" s="130" t="s">
        <v>12704</v>
      </c>
      <c r="B5022" s="126" t="s">
        <v>12705</v>
      </c>
      <c r="C5022" s="127" t="s">
        <v>26</v>
      </c>
      <c r="D5022" s="128">
        <v>4.95</v>
      </c>
    </row>
    <row r="5023" spans="1:4">
      <c r="A5023" s="130" t="s">
        <v>12706</v>
      </c>
      <c r="B5023" s="126" t="s">
        <v>12707</v>
      </c>
      <c r="C5023" s="127" t="s">
        <v>26</v>
      </c>
      <c r="D5023" s="128">
        <v>4.4800000000000004</v>
      </c>
    </row>
    <row r="5024" spans="1:4">
      <c r="A5024" s="130" t="s">
        <v>12708</v>
      </c>
      <c r="B5024" s="126" t="s">
        <v>12709</v>
      </c>
      <c r="C5024" s="127" t="s">
        <v>26</v>
      </c>
      <c r="D5024" s="128">
        <v>7.06</v>
      </c>
    </row>
    <row r="5025" spans="1:4">
      <c r="A5025" s="130" t="s">
        <v>12710</v>
      </c>
      <c r="B5025" s="126" t="s">
        <v>12711</v>
      </c>
      <c r="C5025" s="127" t="s">
        <v>26</v>
      </c>
      <c r="D5025" s="128">
        <v>4.17</v>
      </c>
    </row>
    <row r="5026" spans="1:4">
      <c r="A5026" s="125" t="s">
        <v>12712</v>
      </c>
      <c r="B5026" s="126"/>
      <c r="C5026" s="127"/>
      <c r="D5026" s="128"/>
    </row>
    <row r="5027" spans="1:4">
      <c r="A5027" s="125" t="s">
        <v>12713</v>
      </c>
      <c r="B5027" s="126"/>
      <c r="C5027" s="127"/>
      <c r="D5027" s="128"/>
    </row>
    <row r="5028" spans="1:4">
      <c r="A5028" s="130" t="s">
        <v>12714</v>
      </c>
      <c r="B5028" s="126" t="s">
        <v>12715</v>
      </c>
      <c r="C5028" s="127" t="s">
        <v>2081</v>
      </c>
      <c r="D5028" s="128">
        <v>168.63</v>
      </c>
    </row>
    <row r="5029" spans="1:4">
      <c r="A5029" s="130" t="s">
        <v>12716</v>
      </c>
      <c r="B5029" s="126" t="s">
        <v>12717</v>
      </c>
      <c r="C5029" s="127" t="s">
        <v>2081</v>
      </c>
      <c r="D5029" s="128">
        <v>230.92</v>
      </c>
    </row>
    <row r="5030" spans="1:4">
      <c r="A5030" s="130" t="s">
        <v>12718</v>
      </c>
      <c r="B5030" s="126" t="s">
        <v>12719</v>
      </c>
      <c r="C5030" s="127" t="s">
        <v>2081</v>
      </c>
      <c r="D5030" s="128">
        <v>242.91</v>
      </c>
    </row>
    <row r="5031" spans="1:4">
      <c r="A5031" s="130" t="s">
        <v>12720</v>
      </c>
      <c r="B5031" s="126" t="s">
        <v>12721</v>
      </c>
      <c r="C5031" s="127" t="s">
        <v>2081</v>
      </c>
      <c r="D5031" s="128">
        <v>210.69</v>
      </c>
    </row>
    <row r="5032" spans="1:4">
      <c r="A5032" s="125" t="s">
        <v>12722</v>
      </c>
      <c r="B5032" s="126"/>
      <c r="C5032" s="127"/>
      <c r="D5032" s="128"/>
    </row>
    <row r="5033" spans="1:4">
      <c r="A5033" s="130" t="s">
        <v>12723</v>
      </c>
      <c r="B5033" s="126" t="s">
        <v>12724</v>
      </c>
      <c r="C5033" s="127" t="s">
        <v>35</v>
      </c>
      <c r="D5033" s="128">
        <v>62.05</v>
      </c>
    </row>
    <row r="5034" spans="1:4">
      <c r="A5034" s="130" t="s">
        <v>12725</v>
      </c>
      <c r="B5034" s="126" t="s">
        <v>12726</v>
      </c>
      <c r="C5034" s="127" t="s">
        <v>35</v>
      </c>
      <c r="D5034" s="128">
        <v>1.55</v>
      </c>
    </row>
    <row r="5035" spans="1:4">
      <c r="A5035" s="130" t="s">
        <v>12727</v>
      </c>
      <c r="B5035" s="126" t="s">
        <v>12728</v>
      </c>
      <c r="C5035" s="127" t="s">
        <v>2081</v>
      </c>
      <c r="D5035" s="128">
        <v>10.86</v>
      </c>
    </row>
    <row r="5036" spans="1:4">
      <c r="A5036" s="130" t="s">
        <v>12729</v>
      </c>
      <c r="B5036" s="126" t="s">
        <v>12730</v>
      </c>
      <c r="C5036" s="127" t="s">
        <v>35</v>
      </c>
      <c r="D5036" s="128">
        <v>118.98</v>
      </c>
    </row>
    <row r="5037" spans="1:4">
      <c r="A5037" s="130" t="s">
        <v>12731</v>
      </c>
      <c r="B5037" s="126" t="s">
        <v>12732</v>
      </c>
      <c r="C5037" s="127" t="s">
        <v>35</v>
      </c>
      <c r="D5037" s="128">
        <v>23.27</v>
      </c>
    </row>
    <row r="5038" spans="1:4">
      <c r="A5038" s="130" t="s">
        <v>12733</v>
      </c>
      <c r="B5038" s="126" t="s">
        <v>12734</v>
      </c>
      <c r="C5038" s="127" t="s">
        <v>42</v>
      </c>
      <c r="D5038" s="128">
        <v>4.66</v>
      </c>
    </row>
    <row r="5039" spans="1:4">
      <c r="A5039" s="130" t="s">
        <v>12735</v>
      </c>
      <c r="B5039" s="126" t="s">
        <v>12736</v>
      </c>
      <c r="C5039" s="127" t="s">
        <v>26</v>
      </c>
      <c r="D5039" s="128">
        <v>9.4</v>
      </c>
    </row>
    <row r="5040" spans="1:4">
      <c r="A5040" s="130" t="s">
        <v>12737</v>
      </c>
      <c r="B5040" s="126" t="s">
        <v>12738</v>
      </c>
      <c r="C5040" s="127" t="s">
        <v>35</v>
      </c>
      <c r="D5040" s="128">
        <v>357.04</v>
      </c>
    </row>
    <row r="5041" spans="1:4">
      <c r="A5041" s="130" t="s">
        <v>12739</v>
      </c>
      <c r="B5041" s="126" t="s">
        <v>12740</v>
      </c>
      <c r="C5041" s="127" t="s">
        <v>35</v>
      </c>
      <c r="D5041" s="128">
        <v>214.36</v>
      </c>
    </row>
    <row r="5042" spans="1:4">
      <c r="A5042" s="130" t="s">
        <v>12741</v>
      </c>
      <c r="B5042" s="126" t="s">
        <v>12742</v>
      </c>
      <c r="C5042" s="127" t="s">
        <v>35</v>
      </c>
      <c r="D5042" s="128">
        <v>178.85</v>
      </c>
    </row>
    <row r="5043" spans="1:4">
      <c r="A5043" s="125" t="s">
        <v>12743</v>
      </c>
      <c r="B5043" s="126"/>
      <c r="C5043" s="127"/>
      <c r="D5043" s="128"/>
    </row>
    <row r="5044" spans="1:4">
      <c r="A5044" s="130" t="s">
        <v>12744</v>
      </c>
      <c r="B5044" s="126" t="s">
        <v>12745</v>
      </c>
      <c r="C5044" s="127" t="s">
        <v>26</v>
      </c>
      <c r="D5044" s="128">
        <v>1543.91</v>
      </c>
    </row>
    <row r="5045" spans="1:4">
      <c r="A5045" s="130" t="s">
        <v>12746</v>
      </c>
      <c r="B5045" s="126" t="s">
        <v>12747</v>
      </c>
      <c r="C5045" s="127" t="s">
        <v>26</v>
      </c>
      <c r="D5045" s="128">
        <v>11.92</v>
      </c>
    </row>
    <row r="5046" spans="1:4">
      <c r="A5046" s="130" t="s">
        <v>12748</v>
      </c>
      <c r="B5046" s="126" t="s">
        <v>12749</v>
      </c>
      <c r="C5046" s="127" t="s">
        <v>26</v>
      </c>
      <c r="D5046" s="128">
        <v>25.91</v>
      </c>
    </row>
    <row r="5047" spans="1:4">
      <c r="A5047" s="130" t="s">
        <v>12750</v>
      </c>
      <c r="B5047" s="126" t="s">
        <v>12751</v>
      </c>
      <c r="C5047" s="127" t="s">
        <v>26</v>
      </c>
      <c r="D5047" s="128">
        <v>8.31</v>
      </c>
    </row>
    <row r="5048" spans="1:4">
      <c r="A5048" s="130" t="s">
        <v>12752</v>
      </c>
      <c r="B5048" s="126" t="s">
        <v>12753</v>
      </c>
      <c r="C5048" s="127" t="s">
        <v>26</v>
      </c>
      <c r="D5048" s="128">
        <v>347</v>
      </c>
    </row>
    <row r="5049" spans="1:4">
      <c r="A5049" s="130" t="s">
        <v>12754</v>
      </c>
      <c r="B5049" s="126" t="s">
        <v>12755</v>
      </c>
      <c r="C5049" s="127" t="s">
        <v>26</v>
      </c>
      <c r="D5049" s="128">
        <v>18.12</v>
      </c>
    </row>
    <row r="5050" spans="1:4">
      <c r="A5050" s="130" t="s">
        <v>12756</v>
      </c>
      <c r="B5050" s="126" t="s">
        <v>12757</v>
      </c>
      <c r="C5050" s="127" t="s">
        <v>26</v>
      </c>
      <c r="D5050" s="128">
        <v>11.65</v>
      </c>
    </row>
    <row r="5051" spans="1:4">
      <c r="A5051" s="130" t="s">
        <v>12758</v>
      </c>
      <c r="B5051" s="126" t="s">
        <v>12759</v>
      </c>
      <c r="C5051" s="127" t="s">
        <v>26</v>
      </c>
      <c r="D5051" s="128">
        <v>4.3099999999999996</v>
      </c>
    </row>
    <row r="5052" spans="1:4">
      <c r="A5052" s="130" t="s">
        <v>12760</v>
      </c>
      <c r="B5052" s="126" t="s">
        <v>12761</v>
      </c>
      <c r="C5052" s="127" t="s">
        <v>26</v>
      </c>
      <c r="D5052" s="128">
        <v>3.14</v>
      </c>
    </row>
    <row r="5053" spans="1:4">
      <c r="A5053" s="130" t="s">
        <v>12762</v>
      </c>
      <c r="B5053" s="126" t="s">
        <v>12763</v>
      </c>
      <c r="C5053" s="127" t="s">
        <v>2081</v>
      </c>
      <c r="D5053" s="128">
        <v>5683.38</v>
      </c>
    </row>
    <row r="5054" spans="1:4">
      <c r="A5054" s="130" t="s">
        <v>12764</v>
      </c>
      <c r="B5054" s="126" t="s">
        <v>12765</v>
      </c>
      <c r="C5054" s="127" t="s">
        <v>26</v>
      </c>
      <c r="D5054" s="128">
        <v>362.08</v>
      </c>
    </row>
    <row r="5055" spans="1:4">
      <c r="A5055" s="125" t="s">
        <v>12766</v>
      </c>
      <c r="B5055" s="126"/>
      <c r="C5055" s="127"/>
      <c r="D5055" s="128"/>
    </row>
    <row r="5056" spans="1:4">
      <c r="A5056" s="130" t="s">
        <v>12767</v>
      </c>
      <c r="B5056" s="126" t="s">
        <v>12768</v>
      </c>
      <c r="C5056" s="127" t="s">
        <v>2127</v>
      </c>
      <c r="D5056" s="128">
        <v>69797.460000000006</v>
      </c>
    </row>
    <row r="5057" spans="1:4">
      <c r="A5057" s="125" t="s">
        <v>12769</v>
      </c>
      <c r="B5057" s="126"/>
      <c r="C5057" s="127"/>
      <c r="D5057" s="128"/>
    </row>
    <row r="5058" spans="1:4">
      <c r="A5058" s="125" t="s">
        <v>12770</v>
      </c>
      <c r="B5058" s="126"/>
      <c r="C5058" s="127"/>
      <c r="D5058" s="128"/>
    </row>
    <row r="5059" spans="1:4">
      <c r="A5059" s="130" t="s">
        <v>12771</v>
      </c>
      <c r="B5059" s="126" t="s">
        <v>12772</v>
      </c>
      <c r="C5059" s="127" t="s">
        <v>42</v>
      </c>
      <c r="D5059" s="128">
        <v>1.91</v>
      </c>
    </row>
    <row r="5060" spans="1:4">
      <c r="A5060" s="130" t="s">
        <v>12773</v>
      </c>
      <c r="B5060" s="126" t="s">
        <v>12774</v>
      </c>
      <c r="C5060" s="127" t="s">
        <v>42</v>
      </c>
      <c r="D5060" s="128">
        <v>3.42</v>
      </c>
    </row>
    <row r="5061" spans="1:4">
      <c r="A5061" s="130" t="s">
        <v>12775</v>
      </c>
      <c r="B5061" s="126" t="s">
        <v>12776</v>
      </c>
      <c r="C5061" s="127" t="s">
        <v>42</v>
      </c>
      <c r="D5061" s="128">
        <v>32.200000000000003</v>
      </c>
    </row>
    <row r="5062" spans="1:4">
      <c r="A5062" s="130" t="s">
        <v>12777</v>
      </c>
      <c r="B5062" s="126" t="s">
        <v>12778</v>
      </c>
      <c r="C5062" s="127" t="s">
        <v>2081</v>
      </c>
      <c r="D5062" s="128">
        <v>98.59</v>
      </c>
    </row>
    <row r="5063" spans="1:4">
      <c r="A5063" s="130" t="s">
        <v>12779</v>
      </c>
      <c r="B5063" s="126" t="s">
        <v>12780</v>
      </c>
      <c r="C5063" s="127" t="s">
        <v>2081</v>
      </c>
      <c r="D5063" s="128">
        <v>103.51</v>
      </c>
    </row>
    <row r="5064" spans="1:4">
      <c r="A5064" s="125" t="s">
        <v>12781</v>
      </c>
      <c r="B5064" s="126"/>
      <c r="C5064" s="127"/>
      <c r="D5064" s="128"/>
    </row>
    <row r="5065" spans="1:4">
      <c r="A5065" s="125" t="s">
        <v>12782</v>
      </c>
      <c r="B5065" s="126"/>
      <c r="C5065" s="127"/>
      <c r="D5065" s="128"/>
    </row>
    <row r="5066" spans="1:4">
      <c r="A5066" s="130" t="s">
        <v>12783</v>
      </c>
      <c r="B5066" s="126" t="s">
        <v>12784</v>
      </c>
      <c r="C5066" s="127" t="s">
        <v>2081</v>
      </c>
      <c r="D5066" s="128">
        <v>30.35</v>
      </c>
    </row>
    <row r="5067" spans="1:4">
      <c r="A5067" s="130" t="s">
        <v>12785</v>
      </c>
      <c r="B5067" s="126" t="s">
        <v>12786</v>
      </c>
      <c r="C5067" s="127" t="s">
        <v>2081</v>
      </c>
      <c r="D5067" s="128">
        <v>234.79</v>
      </c>
    </row>
    <row r="5068" spans="1:4">
      <c r="A5068" s="130" t="s">
        <v>12787</v>
      </c>
      <c r="B5068" s="126" t="s">
        <v>12788</v>
      </c>
      <c r="C5068" s="127" t="s">
        <v>2081</v>
      </c>
      <c r="D5068" s="128">
        <v>434.79</v>
      </c>
    </row>
    <row r="5069" spans="1:4">
      <c r="A5069" s="130" t="s">
        <v>12789</v>
      </c>
      <c r="B5069" s="126" t="s">
        <v>12790</v>
      </c>
      <c r="C5069" s="127" t="s">
        <v>2081</v>
      </c>
      <c r="D5069" s="128">
        <v>34.36</v>
      </c>
    </row>
    <row r="5070" spans="1:4">
      <c r="A5070" s="130" t="s">
        <v>12791</v>
      </c>
      <c r="B5070" s="126" t="s">
        <v>12792</v>
      </c>
      <c r="C5070" s="127" t="s">
        <v>2081</v>
      </c>
      <c r="D5070" s="128">
        <v>62.73</v>
      </c>
    </row>
    <row r="5071" spans="1:4">
      <c r="A5071" s="130" t="s">
        <v>12793</v>
      </c>
      <c r="B5071" s="126" t="s">
        <v>12794</v>
      </c>
      <c r="C5071" s="127" t="s">
        <v>2081</v>
      </c>
      <c r="D5071" s="128">
        <v>1837.5</v>
      </c>
    </row>
    <row r="5072" spans="1:4">
      <c r="A5072" s="130" t="s">
        <v>12795</v>
      </c>
      <c r="B5072" s="126" t="s">
        <v>12796</v>
      </c>
      <c r="C5072" s="127" t="s">
        <v>2081</v>
      </c>
      <c r="D5072" s="128">
        <v>22144.17</v>
      </c>
    </row>
    <row r="5073" spans="1:4">
      <c r="A5073" s="125" t="s">
        <v>12797</v>
      </c>
      <c r="B5073" s="126"/>
      <c r="C5073" s="127"/>
      <c r="D5073" s="128"/>
    </row>
    <row r="5074" spans="1:4">
      <c r="A5074" s="130" t="s">
        <v>12798</v>
      </c>
      <c r="B5074" s="126" t="s">
        <v>12799</v>
      </c>
      <c r="C5074" s="127" t="s">
        <v>2081</v>
      </c>
      <c r="D5074" s="128">
        <v>40.97</v>
      </c>
    </row>
    <row r="5075" spans="1:4">
      <c r="A5075" s="130" t="s">
        <v>12800</v>
      </c>
      <c r="B5075" s="126" t="s">
        <v>12801</v>
      </c>
      <c r="C5075" s="127" t="s">
        <v>2081</v>
      </c>
      <c r="D5075" s="128">
        <v>54.94</v>
      </c>
    </row>
    <row r="5076" spans="1:4">
      <c r="A5076" s="130" t="s">
        <v>12802</v>
      </c>
      <c r="B5076" s="126" t="s">
        <v>12803</v>
      </c>
      <c r="C5076" s="127" t="s">
        <v>2081</v>
      </c>
      <c r="D5076" s="128">
        <v>75.23</v>
      </c>
    </row>
    <row r="5077" spans="1:4">
      <c r="A5077" s="130" t="s">
        <v>12804</v>
      </c>
      <c r="B5077" s="126" t="s">
        <v>12805</v>
      </c>
      <c r="C5077" s="127" t="s">
        <v>2081</v>
      </c>
      <c r="D5077" s="128">
        <v>3865.23</v>
      </c>
    </row>
    <row r="5078" spans="1:4">
      <c r="A5078" s="130" t="s">
        <v>12806</v>
      </c>
      <c r="B5078" s="126" t="s">
        <v>12807</v>
      </c>
      <c r="C5078" s="127" t="s">
        <v>2081</v>
      </c>
      <c r="D5078" s="128">
        <v>1374.41</v>
      </c>
    </row>
    <row r="5079" spans="1:4">
      <c r="A5079" s="125" t="s">
        <v>12808</v>
      </c>
      <c r="B5079" s="126"/>
      <c r="C5079" s="127"/>
      <c r="D5079" s="128"/>
    </row>
    <row r="5080" spans="1:4">
      <c r="A5080" s="130" t="s">
        <v>12809</v>
      </c>
      <c r="B5080" s="126" t="s">
        <v>12810</v>
      </c>
      <c r="C5080" s="127" t="s">
        <v>2081</v>
      </c>
      <c r="D5080" s="128">
        <v>3865.23</v>
      </c>
    </row>
    <row r="5081" spans="1:4">
      <c r="A5081" s="130" t="s">
        <v>12811</v>
      </c>
      <c r="B5081" s="126" t="s">
        <v>12812</v>
      </c>
      <c r="C5081" s="127" t="s">
        <v>2081</v>
      </c>
      <c r="D5081" s="128">
        <v>4143.45</v>
      </c>
    </row>
    <row r="5082" spans="1:4">
      <c r="A5082" s="130" t="s">
        <v>12813</v>
      </c>
      <c r="B5082" s="126" t="s">
        <v>12814</v>
      </c>
      <c r="C5082" s="127" t="s">
        <v>2081</v>
      </c>
      <c r="D5082" s="128">
        <v>583.29999999999995</v>
      </c>
    </row>
    <row r="5083" spans="1:4">
      <c r="A5083" s="125" t="s">
        <v>12815</v>
      </c>
      <c r="B5083" s="126"/>
      <c r="C5083" s="127"/>
      <c r="D5083" s="128"/>
    </row>
    <row r="5084" spans="1:4">
      <c r="A5084" s="130" t="s">
        <v>12816</v>
      </c>
      <c r="B5084" s="126" t="s">
        <v>12817</v>
      </c>
      <c r="C5084" s="127" t="s">
        <v>2081</v>
      </c>
      <c r="D5084" s="128">
        <v>99.3</v>
      </c>
    </row>
    <row r="5085" spans="1:4">
      <c r="A5085" s="130" t="s">
        <v>12818</v>
      </c>
      <c r="B5085" s="126" t="s">
        <v>12819</v>
      </c>
      <c r="C5085" s="127" t="s">
        <v>2081</v>
      </c>
      <c r="D5085" s="128">
        <v>103.5</v>
      </c>
    </row>
    <row r="5086" spans="1:4">
      <c r="A5086" s="130" t="s">
        <v>12820</v>
      </c>
      <c r="B5086" s="126" t="s">
        <v>12821</v>
      </c>
      <c r="C5086" s="127" t="s">
        <v>2081</v>
      </c>
      <c r="D5086" s="128">
        <v>103.5</v>
      </c>
    </row>
    <row r="5087" spans="1:4">
      <c r="A5087" s="125" t="s">
        <v>12822</v>
      </c>
      <c r="B5087" s="126"/>
      <c r="C5087" s="127"/>
      <c r="D5087" s="128"/>
    </row>
    <row r="5088" spans="1:4">
      <c r="A5088" s="130" t="s">
        <v>12823</v>
      </c>
      <c r="B5088" s="126" t="s">
        <v>12824</v>
      </c>
      <c r="C5088" s="127" t="s">
        <v>2081</v>
      </c>
      <c r="D5088" s="128">
        <v>600</v>
      </c>
    </row>
    <row r="5089" spans="1:4">
      <c r="A5089" s="125" t="s">
        <v>12825</v>
      </c>
      <c r="B5089" s="126"/>
      <c r="C5089" s="127"/>
      <c r="D5089" s="128"/>
    </row>
    <row r="5090" spans="1:4">
      <c r="A5090" s="125" t="s">
        <v>12826</v>
      </c>
      <c r="B5090" s="126"/>
      <c r="C5090" s="127"/>
      <c r="D5090" s="128"/>
    </row>
    <row r="5091" spans="1:4">
      <c r="A5091" s="130" t="s">
        <v>12827</v>
      </c>
      <c r="B5091" s="126" t="s">
        <v>12828</v>
      </c>
      <c r="C5091" s="127" t="s">
        <v>42</v>
      </c>
      <c r="D5091" s="128">
        <v>209.84</v>
      </c>
    </row>
    <row r="5092" spans="1:4">
      <c r="A5092" s="130" t="s">
        <v>12829</v>
      </c>
      <c r="B5092" s="126" t="s">
        <v>12830</v>
      </c>
      <c r="C5092" s="127" t="s">
        <v>42</v>
      </c>
      <c r="D5092" s="128">
        <v>321.13</v>
      </c>
    </row>
    <row r="5093" spans="1:4">
      <c r="A5093" s="125" t="s">
        <v>12831</v>
      </c>
      <c r="B5093" s="126"/>
      <c r="C5093" s="127"/>
      <c r="D5093" s="128"/>
    </row>
    <row r="5094" spans="1:4">
      <c r="A5094" s="125" t="s">
        <v>12832</v>
      </c>
      <c r="B5094" s="126"/>
      <c r="C5094" s="127"/>
      <c r="D5094" s="128"/>
    </row>
    <row r="5095" spans="1:4">
      <c r="A5095" s="130" t="s">
        <v>12833</v>
      </c>
      <c r="B5095" s="126" t="s">
        <v>12834</v>
      </c>
      <c r="C5095" s="127" t="s">
        <v>2081</v>
      </c>
      <c r="D5095" s="128">
        <v>2342.5</v>
      </c>
    </row>
    <row r="5096" spans="1:4">
      <c r="A5096" s="130" t="s">
        <v>12835</v>
      </c>
      <c r="B5096" s="126" t="s">
        <v>12836</v>
      </c>
      <c r="C5096" s="127" t="s">
        <v>2081</v>
      </c>
      <c r="D5096" s="128">
        <v>2845</v>
      </c>
    </row>
    <row r="5097" spans="1:4">
      <c r="A5097" s="130" t="s">
        <v>12837</v>
      </c>
      <c r="B5097" s="126" t="s">
        <v>12838</v>
      </c>
      <c r="C5097" s="127" t="s">
        <v>2081</v>
      </c>
      <c r="D5097" s="128">
        <v>16464.650000000001</v>
      </c>
    </row>
    <row r="5098" spans="1:4">
      <c r="A5098" s="125" t="s">
        <v>2145</v>
      </c>
      <c r="B5098" s="126"/>
      <c r="C5098" s="127"/>
      <c r="D5098" s="128"/>
    </row>
    <row r="5099" spans="1:4">
      <c r="A5099" s="125" t="s">
        <v>2091</v>
      </c>
      <c r="B5099" s="126"/>
      <c r="C5099" s="127"/>
      <c r="D5099" s="128"/>
    </row>
    <row r="5100" spans="1:4">
      <c r="A5100" s="125" t="s">
        <v>12839</v>
      </c>
      <c r="B5100" s="126"/>
      <c r="C5100" s="127"/>
      <c r="D5100" s="128"/>
    </row>
    <row r="5101" spans="1:4">
      <c r="A5101" s="125" t="s">
        <v>12840</v>
      </c>
      <c r="B5101" s="126"/>
      <c r="C5101" s="127"/>
      <c r="D5101" s="128"/>
    </row>
    <row r="5102" spans="1:4">
      <c r="A5102" s="130" t="s">
        <v>12841</v>
      </c>
      <c r="B5102" s="126" t="s">
        <v>12842</v>
      </c>
      <c r="C5102" s="127" t="s">
        <v>42</v>
      </c>
      <c r="D5102" s="128">
        <v>11.64</v>
      </c>
    </row>
    <row r="5103" spans="1:4">
      <c r="A5103" s="130" t="s">
        <v>12843</v>
      </c>
      <c r="B5103" s="126" t="s">
        <v>12844</v>
      </c>
      <c r="C5103" s="127" t="s">
        <v>42</v>
      </c>
      <c r="D5103" s="128">
        <v>29.09</v>
      </c>
    </row>
    <row r="5104" spans="1:4">
      <c r="A5104" s="125" t="s">
        <v>12845</v>
      </c>
      <c r="B5104" s="126"/>
      <c r="C5104" s="127"/>
      <c r="D5104" s="128"/>
    </row>
    <row r="5105" spans="1:4">
      <c r="A5105" s="125" t="s">
        <v>12846</v>
      </c>
      <c r="B5105" s="126"/>
      <c r="C5105" s="127"/>
      <c r="D5105" s="128"/>
    </row>
    <row r="5106" spans="1:4">
      <c r="A5106" s="130" t="s">
        <v>12847</v>
      </c>
      <c r="B5106" s="126" t="s">
        <v>12848</v>
      </c>
      <c r="C5106" s="127" t="s">
        <v>42</v>
      </c>
      <c r="D5106" s="128">
        <v>97.68</v>
      </c>
    </row>
    <row r="5107" spans="1:4">
      <c r="A5107" s="130" t="s">
        <v>12849</v>
      </c>
      <c r="B5107" s="126" t="s">
        <v>12850</v>
      </c>
      <c r="C5107" s="127" t="s">
        <v>42</v>
      </c>
      <c r="D5107" s="128">
        <v>134.08000000000001</v>
      </c>
    </row>
    <row r="5108" spans="1:4">
      <c r="A5108" s="130" t="s">
        <v>12851</v>
      </c>
      <c r="B5108" s="126" t="s">
        <v>12852</v>
      </c>
      <c r="C5108" s="127" t="s">
        <v>42</v>
      </c>
      <c r="D5108" s="128">
        <v>101.34</v>
      </c>
    </row>
    <row r="5109" spans="1:4">
      <c r="A5109" s="125" t="s">
        <v>12853</v>
      </c>
      <c r="B5109" s="126"/>
      <c r="C5109" s="127"/>
      <c r="D5109" s="128"/>
    </row>
    <row r="5110" spans="1:4">
      <c r="A5110" s="130" t="s">
        <v>12854</v>
      </c>
      <c r="B5110" s="126" t="s">
        <v>12855</v>
      </c>
      <c r="C5110" s="127" t="s">
        <v>42</v>
      </c>
      <c r="D5110" s="128">
        <v>69.040000000000006</v>
      </c>
    </row>
    <row r="5111" spans="1:4">
      <c r="A5111" s="130" t="s">
        <v>12856</v>
      </c>
      <c r="B5111" s="126" t="s">
        <v>12857</v>
      </c>
      <c r="C5111" s="127" t="s">
        <v>42</v>
      </c>
      <c r="D5111" s="128">
        <v>34.51</v>
      </c>
    </row>
    <row r="5112" spans="1:4">
      <c r="A5112" s="130" t="s">
        <v>12858</v>
      </c>
      <c r="B5112" s="126" t="s">
        <v>12859</v>
      </c>
      <c r="C5112" s="127" t="s">
        <v>42</v>
      </c>
      <c r="D5112" s="128">
        <v>103.68</v>
      </c>
    </row>
    <row r="5113" spans="1:4">
      <c r="A5113" s="125" t="s">
        <v>12860</v>
      </c>
      <c r="B5113" s="126"/>
      <c r="C5113" s="127"/>
      <c r="D5113" s="128"/>
    </row>
    <row r="5114" spans="1:4">
      <c r="A5114" s="130" t="s">
        <v>12861</v>
      </c>
      <c r="B5114" s="126" t="s">
        <v>12862</v>
      </c>
      <c r="C5114" s="127" t="s">
        <v>42</v>
      </c>
      <c r="D5114" s="128">
        <v>294.66000000000003</v>
      </c>
    </row>
    <row r="5115" spans="1:4">
      <c r="A5115" s="130" t="s">
        <v>12863</v>
      </c>
      <c r="B5115" s="126" t="s">
        <v>12864</v>
      </c>
      <c r="C5115" s="127" t="s">
        <v>42</v>
      </c>
      <c r="D5115" s="128">
        <v>739.19</v>
      </c>
    </row>
    <row r="5116" spans="1:4">
      <c r="A5116" s="130" t="s">
        <v>12865</v>
      </c>
      <c r="B5116" s="126" t="s">
        <v>12866</v>
      </c>
      <c r="C5116" s="127" t="s">
        <v>42</v>
      </c>
      <c r="D5116" s="128">
        <v>530.52</v>
      </c>
    </row>
    <row r="5117" spans="1:4">
      <c r="A5117" s="130" t="s">
        <v>12867</v>
      </c>
      <c r="B5117" s="126" t="s">
        <v>12868</v>
      </c>
      <c r="C5117" s="127" t="s">
        <v>42</v>
      </c>
      <c r="D5117" s="128">
        <v>636.27</v>
      </c>
    </row>
    <row r="5118" spans="1:4">
      <c r="A5118" s="130" t="s">
        <v>12869</v>
      </c>
      <c r="B5118" s="126" t="s">
        <v>12870</v>
      </c>
      <c r="C5118" s="127" t="s">
        <v>42</v>
      </c>
      <c r="D5118" s="128">
        <v>709.18</v>
      </c>
    </row>
    <row r="5119" spans="1:4">
      <c r="A5119" s="130" t="s">
        <v>12871</v>
      </c>
      <c r="B5119" s="126" t="s">
        <v>12872</v>
      </c>
      <c r="C5119" s="127" t="s">
        <v>42</v>
      </c>
      <c r="D5119" s="128">
        <v>533.85</v>
      </c>
    </row>
    <row r="5120" spans="1:4">
      <c r="A5120" s="130" t="s">
        <v>12873</v>
      </c>
      <c r="B5120" s="126" t="s">
        <v>12874</v>
      </c>
      <c r="C5120" s="127" t="s">
        <v>42</v>
      </c>
      <c r="D5120" s="128">
        <v>632.25</v>
      </c>
    </row>
    <row r="5121" spans="1:4">
      <c r="A5121" s="130" t="s">
        <v>12875</v>
      </c>
      <c r="B5121" s="126" t="s">
        <v>12876</v>
      </c>
      <c r="C5121" s="127" t="s">
        <v>42</v>
      </c>
      <c r="D5121" s="128">
        <v>729.69</v>
      </c>
    </row>
    <row r="5122" spans="1:4">
      <c r="A5122" s="125" t="s">
        <v>12877</v>
      </c>
      <c r="B5122" s="126"/>
      <c r="C5122" s="127"/>
      <c r="D5122" s="128"/>
    </row>
    <row r="5123" spans="1:4">
      <c r="A5123" s="125" t="s">
        <v>12878</v>
      </c>
      <c r="B5123" s="126"/>
      <c r="C5123" s="127"/>
      <c r="D5123" s="128"/>
    </row>
    <row r="5124" spans="1:4">
      <c r="A5124" s="130" t="s">
        <v>12879</v>
      </c>
      <c r="B5124" s="126" t="s">
        <v>12880</v>
      </c>
      <c r="C5124" s="127" t="s">
        <v>2081</v>
      </c>
      <c r="D5124" s="128">
        <v>1422.56</v>
      </c>
    </row>
    <row r="5125" spans="1:4">
      <c r="A5125" s="130" t="s">
        <v>12881</v>
      </c>
      <c r="B5125" s="126" t="s">
        <v>12882</v>
      </c>
      <c r="C5125" s="127" t="s">
        <v>42</v>
      </c>
      <c r="D5125" s="128">
        <v>9.35</v>
      </c>
    </row>
    <row r="5126" spans="1:4">
      <c r="A5126" s="125" t="s">
        <v>12883</v>
      </c>
      <c r="B5126" s="126"/>
      <c r="C5126" s="127"/>
      <c r="D5126" s="128"/>
    </row>
    <row r="5127" spans="1:4">
      <c r="A5127" s="130" t="s">
        <v>12884</v>
      </c>
      <c r="B5127" s="126" t="s">
        <v>12885</v>
      </c>
      <c r="C5127" s="127" t="s">
        <v>42</v>
      </c>
      <c r="D5127" s="128">
        <v>6.35</v>
      </c>
    </row>
    <row r="5128" spans="1:4">
      <c r="A5128" s="130" t="s">
        <v>12886</v>
      </c>
      <c r="B5128" s="126" t="s">
        <v>12887</v>
      </c>
      <c r="C5128" s="127" t="s">
        <v>42</v>
      </c>
      <c r="D5128" s="128">
        <v>5.58</v>
      </c>
    </row>
    <row r="5129" spans="1:4">
      <c r="A5129" s="130" t="s">
        <v>12888</v>
      </c>
      <c r="B5129" s="126" t="s">
        <v>12889</v>
      </c>
      <c r="C5129" s="127" t="s">
        <v>42</v>
      </c>
      <c r="D5129" s="128">
        <v>1.95</v>
      </c>
    </row>
    <row r="5130" spans="1:4">
      <c r="A5130" s="130" t="s">
        <v>12890</v>
      </c>
      <c r="B5130" s="126" t="s">
        <v>12891</v>
      </c>
      <c r="C5130" s="127" t="s">
        <v>42</v>
      </c>
      <c r="D5130" s="128">
        <v>10.19</v>
      </c>
    </row>
    <row r="5131" spans="1:4">
      <c r="A5131" s="130" t="s">
        <v>12892</v>
      </c>
      <c r="B5131" s="126" t="s">
        <v>12893</v>
      </c>
      <c r="C5131" s="127" t="s">
        <v>42</v>
      </c>
      <c r="D5131" s="128">
        <v>7.52</v>
      </c>
    </row>
    <row r="5132" spans="1:4">
      <c r="A5132" s="125" t="s">
        <v>12894</v>
      </c>
      <c r="B5132" s="126"/>
      <c r="C5132" s="127"/>
      <c r="D5132" s="128"/>
    </row>
    <row r="5133" spans="1:4">
      <c r="A5133" s="130" t="s">
        <v>12895</v>
      </c>
      <c r="B5133" s="126" t="s">
        <v>12896</v>
      </c>
      <c r="C5133" s="127" t="s">
        <v>42</v>
      </c>
      <c r="D5133" s="128">
        <v>9.19</v>
      </c>
    </row>
    <row r="5134" spans="1:4">
      <c r="A5134" s="130" t="s">
        <v>12897</v>
      </c>
      <c r="B5134" s="126" t="s">
        <v>12898</v>
      </c>
      <c r="C5134" s="127" t="s">
        <v>42</v>
      </c>
      <c r="D5134" s="128">
        <v>7.35</v>
      </c>
    </row>
    <row r="5135" spans="1:4">
      <c r="A5135" s="130" t="s">
        <v>12899</v>
      </c>
      <c r="B5135" s="126" t="s">
        <v>12900</v>
      </c>
      <c r="C5135" s="127" t="s">
        <v>42</v>
      </c>
      <c r="D5135" s="128">
        <v>10.86</v>
      </c>
    </row>
    <row r="5136" spans="1:4">
      <c r="A5136" s="125" t="s">
        <v>12901</v>
      </c>
      <c r="B5136" s="126"/>
      <c r="C5136" s="127"/>
      <c r="D5136" s="128"/>
    </row>
    <row r="5137" spans="1:4">
      <c r="A5137" s="125" t="s">
        <v>12902</v>
      </c>
      <c r="B5137" s="126"/>
      <c r="C5137" s="127"/>
      <c r="D5137" s="128"/>
    </row>
    <row r="5138" spans="1:4">
      <c r="A5138" s="130" t="s">
        <v>12903</v>
      </c>
      <c r="B5138" s="126" t="s">
        <v>12904</v>
      </c>
      <c r="C5138" s="127" t="s">
        <v>42</v>
      </c>
      <c r="D5138" s="128">
        <v>2.33</v>
      </c>
    </row>
    <row r="5139" spans="1:4">
      <c r="A5139" s="130" t="s">
        <v>12905</v>
      </c>
      <c r="B5139" s="126" t="s">
        <v>12906</v>
      </c>
      <c r="C5139" s="127" t="s">
        <v>2081</v>
      </c>
      <c r="D5139" s="128">
        <v>192.34</v>
      </c>
    </row>
    <row r="5140" spans="1:4">
      <c r="A5140" s="130" t="s">
        <v>12907</v>
      </c>
      <c r="B5140" s="126" t="s">
        <v>12908</v>
      </c>
      <c r="C5140" s="127" t="s">
        <v>2081</v>
      </c>
      <c r="D5140" s="128">
        <v>193.34</v>
      </c>
    </row>
    <row r="5141" spans="1:4">
      <c r="A5141" s="130" t="s">
        <v>12909</v>
      </c>
      <c r="B5141" s="126" t="s">
        <v>12910</v>
      </c>
      <c r="C5141" s="127" t="s">
        <v>26</v>
      </c>
      <c r="D5141" s="128">
        <v>9.31</v>
      </c>
    </row>
    <row r="5142" spans="1:4">
      <c r="A5142" s="130" t="s">
        <v>12911</v>
      </c>
      <c r="B5142" s="126" t="s">
        <v>12912</v>
      </c>
      <c r="C5142" s="127" t="s">
        <v>26</v>
      </c>
      <c r="D5142" s="128">
        <v>0.27</v>
      </c>
    </row>
    <row r="5143" spans="1:4">
      <c r="A5143" s="130" t="s">
        <v>12913</v>
      </c>
      <c r="B5143" s="126" t="s">
        <v>12914</v>
      </c>
      <c r="C5143" s="127" t="s">
        <v>26</v>
      </c>
      <c r="D5143" s="128">
        <v>0.93</v>
      </c>
    </row>
    <row r="5144" spans="1:4">
      <c r="A5144" s="130" t="s">
        <v>12915</v>
      </c>
      <c r="B5144" s="126" t="s">
        <v>12916</v>
      </c>
      <c r="C5144" s="127" t="s">
        <v>26</v>
      </c>
      <c r="D5144" s="128">
        <v>1.86</v>
      </c>
    </row>
    <row r="5145" spans="1:4">
      <c r="A5145" s="130" t="s">
        <v>12917</v>
      </c>
      <c r="B5145" s="126" t="s">
        <v>12918</v>
      </c>
      <c r="C5145" s="127" t="s">
        <v>26</v>
      </c>
      <c r="D5145" s="128">
        <v>0.31</v>
      </c>
    </row>
    <row r="5146" spans="1:4">
      <c r="A5146" s="130" t="s">
        <v>12919</v>
      </c>
      <c r="B5146" s="126" t="s">
        <v>12920</v>
      </c>
      <c r="C5146" s="127" t="s">
        <v>26</v>
      </c>
      <c r="D5146" s="128">
        <v>0.26</v>
      </c>
    </row>
    <row r="5147" spans="1:4">
      <c r="A5147" s="130" t="s">
        <v>12921</v>
      </c>
      <c r="B5147" s="126" t="s">
        <v>12922</v>
      </c>
      <c r="C5147" s="127" t="s">
        <v>2133</v>
      </c>
      <c r="D5147" s="128">
        <v>3225.09</v>
      </c>
    </row>
    <row r="5148" spans="1:4">
      <c r="A5148" s="130" t="s">
        <v>12923</v>
      </c>
      <c r="B5148" s="126" t="s">
        <v>12924</v>
      </c>
      <c r="C5148" s="127" t="s">
        <v>2133</v>
      </c>
      <c r="D5148" s="128">
        <v>4598.2</v>
      </c>
    </row>
    <row r="5149" spans="1:4">
      <c r="A5149" s="130" t="s">
        <v>12925</v>
      </c>
      <c r="B5149" s="126" t="s">
        <v>12926</v>
      </c>
      <c r="C5149" s="127" t="s">
        <v>35</v>
      </c>
      <c r="D5149" s="128">
        <v>39.549999999999997</v>
      </c>
    </row>
    <row r="5150" spans="1:4">
      <c r="A5150" s="130" t="s">
        <v>12927</v>
      </c>
      <c r="B5150" s="126" t="s">
        <v>12928</v>
      </c>
      <c r="C5150" s="127" t="s">
        <v>35</v>
      </c>
      <c r="D5150" s="128">
        <v>57.39</v>
      </c>
    </row>
    <row r="5151" spans="1:4">
      <c r="A5151" s="130" t="s">
        <v>12929</v>
      </c>
      <c r="B5151" s="126" t="s">
        <v>12930</v>
      </c>
      <c r="C5151" s="127" t="s">
        <v>35</v>
      </c>
      <c r="D5151" s="128">
        <v>77.56</v>
      </c>
    </row>
    <row r="5152" spans="1:4">
      <c r="A5152" s="125" t="s">
        <v>12931</v>
      </c>
      <c r="B5152" s="126"/>
      <c r="C5152" s="127"/>
      <c r="D5152" s="128"/>
    </row>
    <row r="5153" spans="1:4">
      <c r="A5153" s="130" t="s">
        <v>12932</v>
      </c>
      <c r="B5153" s="126" t="s">
        <v>12933</v>
      </c>
      <c r="C5153" s="127" t="s">
        <v>2088</v>
      </c>
      <c r="D5153" s="128">
        <v>531.14</v>
      </c>
    </row>
    <row r="5154" spans="1:4">
      <c r="A5154" s="130" t="s">
        <v>12934</v>
      </c>
      <c r="B5154" s="126" t="s">
        <v>12935</v>
      </c>
      <c r="C5154" s="127" t="s">
        <v>2088</v>
      </c>
      <c r="D5154" s="128">
        <v>425.5</v>
      </c>
    </row>
    <row r="5155" spans="1:4">
      <c r="A5155" s="130" t="s">
        <v>12936</v>
      </c>
      <c r="B5155" s="126" t="s">
        <v>12937</v>
      </c>
      <c r="C5155" s="127" t="s">
        <v>2133</v>
      </c>
      <c r="D5155" s="128">
        <v>5515.27</v>
      </c>
    </row>
    <row r="5156" spans="1:4">
      <c r="A5156" s="130" t="s">
        <v>12938</v>
      </c>
      <c r="B5156" s="126" t="s">
        <v>12939</v>
      </c>
      <c r="C5156" s="127" t="s">
        <v>2133</v>
      </c>
      <c r="D5156" s="128">
        <v>5169.1400000000003</v>
      </c>
    </row>
    <row r="5157" spans="1:4">
      <c r="A5157" s="130" t="s">
        <v>12940</v>
      </c>
      <c r="B5157" s="126" t="s">
        <v>12941</v>
      </c>
      <c r="C5157" s="127" t="s">
        <v>2133</v>
      </c>
      <c r="D5157" s="128">
        <v>8134.34</v>
      </c>
    </row>
    <row r="5158" spans="1:4">
      <c r="A5158" s="130" t="s">
        <v>12942</v>
      </c>
      <c r="B5158" s="126" t="s">
        <v>12943</v>
      </c>
      <c r="C5158" s="127" t="s">
        <v>2133</v>
      </c>
      <c r="D5158" s="128">
        <v>6479.47</v>
      </c>
    </row>
    <row r="5159" spans="1:4">
      <c r="A5159" s="130" t="s">
        <v>12944</v>
      </c>
      <c r="B5159" s="126" t="s">
        <v>12945</v>
      </c>
      <c r="C5159" s="127" t="s">
        <v>2133</v>
      </c>
      <c r="D5159" s="128">
        <v>8485.0300000000007</v>
      </c>
    </row>
    <row r="5160" spans="1:4">
      <c r="A5160" s="130" t="s">
        <v>12946</v>
      </c>
      <c r="B5160" s="126" t="s">
        <v>12947</v>
      </c>
      <c r="C5160" s="127" t="s">
        <v>2133</v>
      </c>
      <c r="D5160" s="128">
        <v>7952.52</v>
      </c>
    </row>
    <row r="5161" spans="1:4">
      <c r="A5161" s="130" t="s">
        <v>12948</v>
      </c>
      <c r="B5161" s="126" t="s">
        <v>12949</v>
      </c>
      <c r="C5161" s="127" t="s">
        <v>2133</v>
      </c>
      <c r="D5161" s="128">
        <v>11589.79</v>
      </c>
    </row>
    <row r="5162" spans="1:4">
      <c r="A5162" s="130" t="s">
        <v>12950</v>
      </c>
      <c r="B5162" s="126" t="s">
        <v>12951</v>
      </c>
      <c r="C5162" s="127" t="s">
        <v>2133</v>
      </c>
      <c r="D5162" s="128">
        <v>9179.26</v>
      </c>
    </row>
    <row r="5163" spans="1:4">
      <c r="A5163" s="130" t="s">
        <v>12952</v>
      </c>
      <c r="B5163" s="126" t="s">
        <v>12953</v>
      </c>
      <c r="C5163" s="127" t="s">
        <v>2133</v>
      </c>
      <c r="D5163" s="128">
        <v>8603.18</v>
      </c>
    </row>
    <row r="5164" spans="1:4">
      <c r="A5164" s="130" t="s">
        <v>12954</v>
      </c>
      <c r="B5164" s="126" t="s">
        <v>12955</v>
      </c>
      <c r="C5164" s="127" t="s">
        <v>2133</v>
      </c>
      <c r="D5164" s="128">
        <v>11208.43</v>
      </c>
    </row>
    <row r="5165" spans="1:4">
      <c r="A5165" s="130" t="s">
        <v>12956</v>
      </c>
      <c r="B5165" s="126" t="s">
        <v>12957</v>
      </c>
      <c r="C5165" s="127" t="s">
        <v>2133</v>
      </c>
      <c r="D5165" s="128">
        <v>10799.12</v>
      </c>
    </row>
    <row r="5166" spans="1:4">
      <c r="A5166" s="130" t="s">
        <v>12958</v>
      </c>
      <c r="B5166" s="126" t="s">
        <v>12959</v>
      </c>
      <c r="C5166" s="127" t="s">
        <v>2133</v>
      </c>
      <c r="D5166" s="128">
        <v>5663.25</v>
      </c>
    </row>
    <row r="5167" spans="1:4">
      <c r="A5167" s="130" t="s">
        <v>12960</v>
      </c>
      <c r="B5167" s="126" t="s">
        <v>12961</v>
      </c>
      <c r="C5167" s="127" t="s">
        <v>2133</v>
      </c>
      <c r="D5167" s="128">
        <v>4551.0600000000004</v>
      </c>
    </row>
    <row r="5168" spans="1:4">
      <c r="A5168" s="130" t="s">
        <v>12962</v>
      </c>
      <c r="B5168" s="126" t="s">
        <v>12963</v>
      </c>
      <c r="C5168" s="127" t="s">
        <v>2133</v>
      </c>
      <c r="D5168" s="128">
        <v>4265.4399999999996</v>
      </c>
    </row>
    <row r="5169" spans="1:4">
      <c r="A5169" s="130" t="s">
        <v>12964</v>
      </c>
      <c r="B5169" s="126" t="s">
        <v>12965</v>
      </c>
      <c r="C5169" s="127" t="s">
        <v>2133</v>
      </c>
      <c r="D5169" s="128">
        <v>7016.28</v>
      </c>
    </row>
    <row r="5170" spans="1:4">
      <c r="A5170" s="130" t="s">
        <v>12966</v>
      </c>
      <c r="B5170" s="126" t="s">
        <v>12967</v>
      </c>
      <c r="C5170" s="127" t="s">
        <v>2133</v>
      </c>
      <c r="D5170" s="128">
        <v>5939.52</v>
      </c>
    </row>
    <row r="5171" spans="1:4">
      <c r="A5171" s="130" t="s">
        <v>12968</v>
      </c>
      <c r="B5171" s="126" t="s">
        <v>12969</v>
      </c>
      <c r="C5171" s="127" t="s">
        <v>2133</v>
      </c>
      <c r="D5171" s="128">
        <v>5566.76</v>
      </c>
    </row>
    <row r="5172" spans="1:4">
      <c r="A5172" s="130" t="s">
        <v>12970</v>
      </c>
      <c r="B5172" s="126" t="s">
        <v>12971</v>
      </c>
      <c r="C5172" s="127" t="s">
        <v>2133</v>
      </c>
      <c r="D5172" s="128">
        <v>8134.34</v>
      </c>
    </row>
    <row r="5173" spans="1:4">
      <c r="A5173" s="130" t="s">
        <v>12972</v>
      </c>
      <c r="B5173" s="126" t="s">
        <v>12973</v>
      </c>
      <c r="C5173" s="127" t="s">
        <v>2133</v>
      </c>
      <c r="D5173" s="128">
        <v>6440.91</v>
      </c>
    </row>
    <row r="5174" spans="1:4">
      <c r="A5174" s="130" t="s">
        <v>12974</v>
      </c>
      <c r="B5174" s="126" t="s">
        <v>12975</v>
      </c>
      <c r="C5174" s="127" t="s">
        <v>2133</v>
      </c>
      <c r="D5174" s="128">
        <v>6036.68</v>
      </c>
    </row>
    <row r="5175" spans="1:4">
      <c r="A5175" s="130" t="s">
        <v>12976</v>
      </c>
      <c r="B5175" s="126" t="s">
        <v>12977</v>
      </c>
      <c r="C5175" s="127" t="s">
        <v>2133</v>
      </c>
      <c r="D5175" s="128">
        <v>9298.93</v>
      </c>
    </row>
    <row r="5176" spans="1:4">
      <c r="A5176" s="130" t="s">
        <v>12978</v>
      </c>
      <c r="B5176" s="126" t="s">
        <v>12979</v>
      </c>
      <c r="C5176" s="127" t="s">
        <v>2133</v>
      </c>
      <c r="D5176" s="128">
        <v>7559.39</v>
      </c>
    </row>
    <row r="5177" spans="1:4">
      <c r="A5177" s="130" t="s">
        <v>12980</v>
      </c>
      <c r="B5177" s="126" t="s">
        <v>12981</v>
      </c>
      <c r="C5177" s="127" t="s">
        <v>2133</v>
      </c>
      <c r="D5177" s="128">
        <v>7084.97</v>
      </c>
    </row>
    <row r="5178" spans="1:4">
      <c r="A5178" s="130" t="s">
        <v>12982</v>
      </c>
      <c r="B5178" s="126" t="s">
        <v>12983</v>
      </c>
      <c r="C5178" s="127" t="s">
        <v>2133</v>
      </c>
      <c r="D5178" s="128">
        <v>10055.030000000001</v>
      </c>
    </row>
    <row r="5179" spans="1:4">
      <c r="A5179" s="130" t="s">
        <v>12984</v>
      </c>
      <c r="B5179" s="126" t="s">
        <v>12985</v>
      </c>
      <c r="C5179" s="127" t="s">
        <v>2133</v>
      </c>
      <c r="D5179" s="128">
        <v>14265.1</v>
      </c>
    </row>
    <row r="5180" spans="1:4">
      <c r="A5180" s="130" t="s">
        <v>12986</v>
      </c>
      <c r="B5180" s="126" t="s">
        <v>12987</v>
      </c>
      <c r="C5180" s="127" t="s">
        <v>2133</v>
      </c>
      <c r="D5180" s="128">
        <v>3614.78</v>
      </c>
    </row>
    <row r="5181" spans="1:4">
      <c r="A5181" s="130" t="s">
        <v>12988</v>
      </c>
      <c r="B5181" s="126" t="s">
        <v>12989</v>
      </c>
      <c r="C5181" s="127" t="s">
        <v>2133</v>
      </c>
      <c r="D5181" s="128">
        <v>3856.83</v>
      </c>
    </row>
    <row r="5182" spans="1:4">
      <c r="A5182" s="130" t="s">
        <v>12990</v>
      </c>
      <c r="B5182" s="126" t="s">
        <v>12991</v>
      </c>
      <c r="C5182" s="127" t="s">
        <v>2133</v>
      </c>
      <c r="D5182" s="128">
        <v>6072.83</v>
      </c>
    </row>
    <row r="5183" spans="1:4">
      <c r="A5183" s="130" t="s">
        <v>12992</v>
      </c>
      <c r="B5183" s="126" t="s">
        <v>12993</v>
      </c>
      <c r="C5183" s="127" t="s">
        <v>2133</v>
      </c>
      <c r="D5183" s="128">
        <v>10121.379999999999</v>
      </c>
    </row>
    <row r="5184" spans="1:4">
      <c r="A5184" s="130" t="s">
        <v>12994</v>
      </c>
      <c r="B5184" s="126" t="s">
        <v>12995</v>
      </c>
      <c r="C5184" s="127" t="s">
        <v>42</v>
      </c>
      <c r="D5184" s="128">
        <v>1.6</v>
      </c>
    </row>
    <row r="5185" spans="1:4">
      <c r="A5185" s="130" t="s">
        <v>12996</v>
      </c>
      <c r="B5185" s="126" t="s">
        <v>12997</v>
      </c>
      <c r="C5185" s="127" t="s">
        <v>2081</v>
      </c>
      <c r="D5185" s="128">
        <v>5546.1</v>
      </c>
    </row>
    <row r="5186" spans="1:4">
      <c r="A5186" s="130" t="s">
        <v>12998</v>
      </c>
      <c r="B5186" s="126" t="s">
        <v>12999</v>
      </c>
      <c r="C5186" s="127" t="s">
        <v>2133</v>
      </c>
      <c r="D5186" s="128">
        <v>7809.94</v>
      </c>
    </row>
    <row r="5187" spans="1:4">
      <c r="A5187" s="130" t="s">
        <v>13000</v>
      </c>
      <c r="B5187" s="126" t="s">
        <v>13001</v>
      </c>
      <c r="C5187" s="127" t="s">
        <v>2133</v>
      </c>
      <c r="D5187" s="128">
        <v>6550.88</v>
      </c>
    </row>
    <row r="5188" spans="1:4">
      <c r="A5188" s="130" t="s">
        <v>13002</v>
      </c>
      <c r="B5188" s="126" t="s">
        <v>13003</v>
      </c>
      <c r="C5188" s="127" t="s">
        <v>2133</v>
      </c>
      <c r="D5188" s="128">
        <v>5652.5</v>
      </c>
    </row>
    <row r="5189" spans="1:4">
      <c r="A5189" s="130" t="s">
        <v>13004</v>
      </c>
      <c r="B5189" s="126" t="s">
        <v>13005</v>
      </c>
      <c r="C5189" s="127" t="s">
        <v>2133</v>
      </c>
      <c r="D5189" s="128">
        <v>8807.9699999999993</v>
      </c>
    </row>
    <row r="5190" spans="1:4">
      <c r="A5190" s="130" t="s">
        <v>13006</v>
      </c>
      <c r="B5190" s="126" t="s">
        <v>13007</v>
      </c>
      <c r="C5190" s="127" t="s">
        <v>2133</v>
      </c>
      <c r="D5190" s="128">
        <v>6175.69</v>
      </c>
    </row>
    <row r="5191" spans="1:4">
      <c r="A5191" s="130" t="s">
        <v>13008</v>
      </c>
      <c r="B5191" s="126" t="s">
        <v>13009</v>
      </c>
      <c r="C5191" s="127" t="s">
        <v>2133</v>
      </c>
      <c r="D5191" s="128">
        <v>6073.07</v>
      </c>
    </row>
    <row r="5192" spans="1:4">
      <c r="A5192" s="130" t="s">
        <v>13010</v>
      </c>
      <c r="B5192" s="126" t="s">
        <v>13011</v>
      </c>
      <c r="C5192" s="127" t="s">
        <v>2081</v>
      </c>
      <c r="D5192" s="128">
        <v>6.78</v>
      </c>
    </row>
    <row r="5193" spans="1:4">
      <c r="A5193" s="130" t="s">
        <v>13012</v>
      </c>
      <c r="B5193" s="126" t="s">
        <v>13013</v>
      </c>
      <c r="C5193" s="127" t="s">
        <v>2081</v>
      </c>
      <c r="D5193" s="128">
        <v>63.13</v>
      </c>
    </row>
    <row r="5194" spans="1:4">
      <c r="A5194" s="130" t="s">
        <v>13014</v>
      </c>
      <c r="B5194" s="126" t="s">
        <v>13015</v>
      </c>
      <c r="C5194" s="127" t="s">
        <v>2081</v>
      </c>
      <c r="D5194" s="128">
        <v>50.98</v>
      </c>
    </row>
    <row r="5195" spans="1:4">
      <c r="A5195" s="130" t="s">
        <v>13016</v>
      </c>
      <c r="B5195" s="126" t="s">
        <v>13017</v>
      </c>
      <c r="C5195" s="127" t="s">
        <v>2081</v>
      </c>
      <c r="D5195" s="128">
        <v>102.17</v>
      </c>
    </row>
    <row r="5196" spans="1:4">
      <c r="A5196" s="130" t="s">
        <v>13018</v>
      </c>
      <c r="B5196" s="126" t="s">
        <v>13019</v>
      </c>
      <c r="C5196" s="127" t="s">
        <v>2081</v>
      </c>
      <c r="D5196" s="128">
        <v>158.52000000000001</v>
      </c>
    </row>
    <row r="5197" spans="1:4">
      <c r="A5197" s="130" t="s">
        <v>13020</v>
      </c>
      <c r="B5197" s="126" t="s">
        <v>13021</v>
      </c>
      <c r="C5197" s="127" t="s">
        <v>2081</v>
      </c>
      <c r="D5197" s="128">
        <v>158.52000000000001</v>
      </c>
    </row>
    <row r="5198" spans="1:4">
      <c r="A5198" s="130" t="s">
        <v>13022</v>
      </c>
      <c r="B5198" s="126" t="s">
        <v>13023</v>
      </c>
      <c r="C5198" s="127" t="s">
        <v>2081</v>
      </c>
      <c r="D5198" s="128">
        <v>114.37</v>
      </c>
    </row>
    <row r="5199" spans="1:4">
      <c r="A5199" s="130" t="s">
        <v>13024</v>
      </c>
      <c r="B5199" s="126" t="s">
        <v>13025</v>
      </c>
      <c r="C5199" s="127" t="s">
        <v>2081</v>
      </c>
      <c r="D5199" s="128">
        <v>170.72</v>
      </c>
    </row>
    <row r="5200" spans="1:4">
      <c r="A5200" s="130" t="s">
        <v>13026</v>
      </c>
      <c r="B5200" s="126" t="s">
        <v>13027</v>
      </c>
      <c r="C5200" s="127" t="s">
        <v>2081</v>
      </c>
      <c r="D5200" s="128">
        <v>170.72</v>
      </c>
    </row>
    <row r="5201" spans="1:4">
      <c r="A5201" s="130" t="s">
        <v>13028</v>
      </c>
      <c r="B5201" s="126" t="s">
        <v>13029</v>
      </c>
      <c r="C5201" s="127" t="s">
        <v>2133</v>
      </c>
      <c r="D5201" s="128">
        <v>4561.95</v>
      </c>
    </row>
    <row r="5202" spans="1:4">
      <c r="A5202" s="130" t="s">
        <v>13030</v>
      </c>
      <c r="B5202" s="126" t="s">
        <v>13031</v>
      </c>
      <c r="C5202" s="127" t="s">
        <v>26</v>
      </c>
      <c r="D5202" s="128">
        <v>2.27</v>
      </c>
    </row>
    <row r="5203" spans="1:4">
      <c r="A5203" s="130" t="s">
        <v>13032</v>
      </c>
      <c r="B5203" s="126" t="s">
        <v>13033</v>
      </c>
      <c r="C5203" s="127" t="s">
        <v>2133</v>
      </c>
      <c r="D5203" s="128">
        <v>150.72999999999999</v>
      </c>
    </row>
    <row r="5204" spans="1:4">
      <c r="A5204" s="130" t="s">
        <v>13034</v>
      </c>
      <c r="B5204" s="126" t="s">
        <v>13035</v>
      </c>
      <c r="C5204" s="127" t="s">
        <v>42</v>
      </c>
      <c r="D5204" s="128">
        <v>3.18</v>
      </c>
    </row>
    <row r="5205" spans="1:4">
      <c r="A5205" s="130" t="s">
        <v>13036</v>
      </c>
      <c r="B5205" s="126" t="s">
        <v>13037</v>
      </c>
      <c r="C5205" s="127" t="s">
        <v>42</v>
      </c>
      <c r="D5205" s="128">
        <v>2.0499999999999998</v>
      </c>
    </row>
    <row r="5206" spans="1:4">
      <c r="A5206" s="130" t="s">
        <v>13038</v>
      </c>
      <c r="B5206" s="126" t="s">
        <v>13039</v>
      </c>
      <c r="C5206" s="127" t="s">
        <v>42</v>
      </c>
      <c r="D5206" s="128">
        <v>2.84</v>
      </c>
    </row>
    <row r="5207" spans="1:4">
      <c r="A5207" s="130" t="s">
        <v>13040</v>
      </c>
      <c r="B5207" s="126" t="s">
        <v>13041</v>
      </c>
      <c r="C5207" s="127" t="s">
        <v>42</v>
      </c>
      <c r="D5207" s="128">
        <v>2.76</v>
      </c>
    </row>
    <row r="5208" spans="1:4">
      <c r="A5208" s="130" t="s">
        <v>13042</v>
      </c>
      <c r="B5208" s="126" t="s">
        <v>13043</v>
      </c>
      <c r="C5208" s="127" t="s">
        <v>2133</v>
      </c>
      <c r="D5208" s="128">
        <v>1703.14</v>
      </c>
    </row>
    <row r="5209" spans="1:4">
      <c r="A5209" s="130" t="s">
        <v>13044</v>
      </c>
      <c r="B5209" s="126" t="s">
        <v>13045</v>
      </c>
      <c r="C5209" s="127" t="s">
        <v>42</v>
      </c>
      <c r="D5209" s="128">
        <v>230.56</v>
      </c>
    </row>
    <row r="5210" spans="1:4">
      <c r="A5210" s="130" t="s">
        <v>13046</v>
      </c>
      <c r="B5210" s="126" t="s">
        <v>13047</v>
      </c>
      <c r="C5210" s="127" t="s">
        <v>2088</v>
      </c>
      <c r="D5210" s="128">
        <v>574.79999999999995</v>
      </c>
    </row>
    <row r="5211" spans="1:4">
      <c r="A5211" s="130" t="s">
        <v>13048</v>
      </c>
      <c r="B5211" s="126" t="s">
        <v>13049</v>
      </c>
      <c r="C5211" s="127" t="s">
        <v>2088</v>
      </c>
      <c r="D5211" s="128">
        <v>247.43</v>
      </c>
    </row>
    <row r="5212" spans="1:4">
      <c r="A5212" s="125" t="s">
        <v>13050</v>
      </c>
      <c r="B5212" s="126"/>
      <c r="C5212" s="127"/>
      <c r="D5212" s="128"/>
    </row>
    <row r="5213" spans="1:4">
      <c r="A5213" s="130" t="s">
        <v>13051</v>
      </c>
      <c r="B5213" s="126" t="s">
        <v>13052</v>
      </c>
      <c r="C5213" s="127" t="s">
        <v>2133</v>
      </c>
      <c r="D5213" s="128">
        <v>6408.36</v>
      </c>
    </row>
    <row r="5214" spans="1:4">
      <c r="A5214" s="130" t="s">
        <v>13053</v>
      </c>
      <c r="B5214" s="126" t="s">
        <v>13054</v>
      </c>
      <c r="C5214" s="127" t="s">
        <v>2081</v>
      </c>
      <c r="D5214" s="128">
        <v>185.98</v>
      </c>
    </row>
    <row r="5215" spans="1:4">
      <c r="A5215" s="125" t="s">
        <v>13055</v>
      </c>
      <c r="B5215" s="126"/>
      <c r="C5215" s="127"/>
      <c r="D5215" s="128"/>
    </row>
    <row r="5216" spans="1:4">
      <c r="A5216" s="130" t="s">
        <v>13056</v>
      </c>
      <c r="B5216" s="126" t="s">
        <v>13057</v>
      </c>
      <c r="C5216" s="127" t="s">
        <v>2081</v>
      </c>
      <c r="D5216" s="128">
        <v>3.54</v>
      </c>
    </row>
    <row r="5217" spans="1:4">
      <c r="A5217" s="130" t="s">
        <v>13058</v>
      </c>
      <c r="B5217" s="126" t="s">
        <v>13059</v>
      </c>
      <c r="C5217" s="127" t="s">
        <v>2081</v>
      </c>
      <c r="D5217" s="128">
        <v>4.49</v>
      </c>
    </row>
    <row r="5218" spans="1:4">
      <c r="A5218" s="130" t="s">
        <v>13060</v>
      </c>
      <c r="B5218" s="126" t="s">
        <v>13061</v>
      </c>
      <c r="C5218" s="127" t="s">
        <v>2081</v>
      </c>
      <c r="D5218" s="128">
        <v>186.55</v>
      </c>
    </row>
    <row r="5219" spans="1:4">
      <c r="A5219" s="130" t="s">
        <v>13062</v>
      </c>
      <c r="B5219" s="126" t="s">
        <v>13063</v>
      </c>
      <c r="C5219" s="127" t="s">
        <v>2081</v>
      </c>
      <c r="D5219" s="128">
        <v>6.37</v>
      </c>
    </row>
    <row r="5220" spans="1:4">
      <c r="A5220" s="130" t="s">
        <v>13064</v>
      </c>
      <c r="B5220" s="126" t="s">
        <v>13065</v>
      </c>
      <c r="C5220" s="127" t="s">
        <v>2081</v>
      </c>
      <c r="D5220" s="128">
        <v>26.38</v>
      </c>
    </row>
    <row r="5221" spans="1:4">
      <c r="A5221" s="130" t="s">
        <v>13066</v>
      </c>
      <c r="B5221" s="126" t="s">
        <v>13067</v>
      </c>
      <c r="C5221" s="127" t="s">
        <v>2081</v>
      </c>
      <c r="D5221" s="128">
        <v>48.87</v>
      </c>
    </row>
    <row r="5222" spans="1:4">
      <c r="A5222" s="130" t="s">
        <v>13068</v>
      </c>
      <c r="B5222" s="126" t="s">
        <v>13069</v>
      </c>
      <c r="C5222" s="127" t="s">
        <v>2133</v>
      </c>
      <c r="D5222" s="128">
        <v>9612</v>
      </c>
    </row>
    <row r="5223" spans="1:4">
      <c r="A5223" s="130" t="s">
        <v>13070</v>
      </c>
      <c r="B5223" s="126" t="s">
        <v>13071</v>
      </c>
      <c r="C5223" s="127" t="s">
        <v>2133</v>
      </c>
      <c r="D5223" s="128">
        <v>9869.9599999999991</v>
      </c>
    </row>
    <row r="5224" spans="1:4">
      <c r="A5224" s="130" t="s">
        <v>13072</v>
      </c>
      <c r="B5224" s="126" t="s">
        <v>13073</v>
      </c>
      <c r="C5224" s="127" t="s">
        <v>2133</v>
      </c>
      <c r="D5224" s="128">
        <v>4051.63</v>
      </c>
    </row>
    <row r="5225" spans="1:4">
      <c r="A5225" s="130" t="s">
        <v>13074</v>
      </c>
      <c r="B5225" s="126" t="s">
        <v>13075</v>
      </c>
      <c r="C5225" s="127" t="s">
        <v>2133</v>
      </c>
      <c r="D5225" s="128">
        <v>9200.41</v>
      </c>
    </row>
    <row r="5226" spans="1:4">
      <c r="A5226" s="130" t="s">
        <v>13076</v>
      </c>
      <c r="B5226" s="126" t="s">
        <v>13077</v>
      </c>
      <c r="C5226" s="127" t="s">
        <v>2133</v>
      </c>
      <c r="D5226" s="128">
        <v>6249.21</v>
      </c>
    </row>
    <row r="5227" spans="1:4">
      <c r="A5227" s="130" t="s">
        <v>13078</v>
      </c>
      <c r="B5227" s="126" t="s">
        <v>13079</v>
      </c>
      <c r="C5227" s="127" t="s">
        <v>2133</v>
      </c>
      <c r="D5227" s="128">
        <v>3114.34</v>
      </c>
    </row>
    <row r="5228" spans="1:4">
      <c r="A5228" s="125" t="s">
        <v>13080</v>
      </c>
      <c r="B5228" s="126"/>
      <c r="C5228" s="127"/>
      <c r="D5228" s="128"/>
    </row>
    <row r="5229" spans="1:4">
      <c r="A5229" s="130" t="s">
        <v>13081</v>
      </c>
      <c r="B5229" s="126" t="s">
        <v>13082</v>
      </c>
      <c r="C5229" s="127" t="s">
        <v>2081</v>
      </c>
      <c r="D5229" s="128">
        <v>109.81</v>
      </c>
    </row>
    <row r="5230" spans="1:4">
      <c r="A5230" s="130" t="s">
        <v>13083</v>
      </c>
      <c r="B5230" s="126" t="s">
        <v>13084</v>
      </c>
      <c r="C5230" s="127" t="s">
        <v>2086</v>
      </c>
      <c r="D5230" s="128">
        <v>416.19</v>
      </c>
    </row>
    <row r="5231" spans="1:4">
      <c r="A5231" s="130" t="s">
        <v>13085</v>
      </c>
      <c r="B5231" s="126" t="s">
        <v>13086</v>
      </c>
      <c r="C5231" s="127" t="s">
        <v>2086</v>
      </c>
      <c r="D5231" s="128">
        <v>144.22</v>
      </c>
    </row>
    <row r="5232" spans="1:4">
      <c r="A5232" s="130" t="s">
        <v>13087</v>
      </c>
      <c r="B5232" s="126" t="s">
        <v>13088</v>
      </c>
      <c r="C5232" s="127" t="s">
        <v>2086</v>
      </c>
      <c r="D5232" s="128">
        <v>181.9</v>
      </c>
    </row>
    <row r="5233" spans="1:4">
      <c r="A5233" s="130" t="s">
        <v>13089</v>
      </c>
      <c r="B5233" s="126" t="s">
        <v>13090</v>
      </c>
      <c r="C5233" s="127" t="s">
        <v>2086</v>
      </c>
      <c r="D5233" s="128">
        <v>122.79</v>
      </c>
    </row>
    <row r="5234" spans="1:4">
      <c r="A5234" s="130" t="s">
        <v>13091</v>
      </c>
      <c r="B5234" s="126" t="s">
        <v>13092</v>
      </c>
      <c r="C5234" s="127" t="s">
        <v>2086</v>
      </c>
      <c r="D5234" s="128">
        <v>181.9</v>
      </c>
    </row>
    <row r="5235" spans="1:4">
      <c r="A5235" s="130" t="s">
        <v>13093</v>
      </c>
      <c r="B5235" s="126" t="s">
        <v>13094</v>
      </c>
      <c r="C5235" s="127" t="s">
        <v>2086</v>
      </c>
      <c r="D5235" s="128">
        <v>338.29</v>
      </c>
    </row>
    <row r="5236" spans="1:4">
      <c r="A5236" s="130" t="s">
        <v>13095</v>
      </c>
      <c r="B5236" s="126" t="s">
        <v>13096</v>
      </c>
      <c r="C5236" s="127" t="s">
        <v>2086</v>
      </c>
      <c r="D5236" s="128">
        <v>120.17</v>
      </c>
    </row>
    <row r="5237" spans="1:4">
      <c r="A5237" s="130" t="s">
        <v>13097</v>
      </c>
      <c r="B5237" s="126" t="s">
        <v>13098</v>
      </c>
      <c r="C5237" s="127" t="s">
        <v>2086</v>
      </c>
      <c r="D5237" s="128">
        <v>0.99</v>
      </c>
    </row>
    <row r="5238" spans="1:4">
      <c r="A5238" s="125" t="s">
        <v>13099</v>
      </c>
      <c r="B5238" s="126"/>
      <c r="C5238" s="127"/>
      <c r="D5238" s="128"/>
    </row>
    <row r="5239" spans="1:4">
      <c r="A5239" s="125" t="s">
        <v>13100</v>
      </c>
      <c r="B5239" s="126"/>
      <c r="C5239" s="127"/>
      <c r="D5239" s="128"/>
    </row>
    <row r="5240" spans="1:4">
      <c r="A5240" s="130" t="s">
        <v>13101</v>
      </c>
      <c r="B5240" s="126" t="s">
        <v>13102</v>
      </c>
      <c r="C5240" s="127" t="s">
        <v>2088</v>
      </c>
      <c r="D5240" s="128">
        <v>19942.14</v>
      </c>
    </row>
    <row r="5241" spans="1:4">
      <c r="A5241" s="130" t="s">
        <v>13103</v>
      </c>
      <c r="B5241" s="126" t="s">
        <v>13104</v>
      </c>
      <c r="C5241" s="127" t="s">
        <v>2088</v>
      </c>
      <c r="D5241" s="128">
        <v>26879.16</v>
      </c>
    </row>
    <row r="5242" spans="1:4">
      <c r="A5242" s="130" t="s">
        <v>13105</v>
      </c>
      <c r="B5242" s="126" t="s">
        <v>13106</v>
      </c>
      <c r="C5242" s="127" t="s">
        <v>26</v>
      </c>
      <c r="D5242" s="128">
        <v>0.93</v>
      </c>
    </row>
    <row r="5243" spans="1:4">
      <c r="A5243" s="130" t="s">
        <v>13107</v>
      </c>
      <c r="B5243" s="126" t="s">
        <v>13108</v>
      </c>
      <c r="C5243" s="127" t="s">
        <v>26</v>
      </c>
      <c r="D5243" s="128">
        <v>0.64</v>
      </c>
    </row>
    <row r="5244" spans="1:4">
      <c r="A5244" s="125" t="s">
        <v>13109</v>
      </c>
      <c r="B5244" s="126"/>
      <c r="C5244" s="127"/>
      <c r="D5244" s="128"/>
    </row>
    <row r="5245" spans="1:4">
      <c r="A5245" s="130" t="s">
        <v>13110</v>
      </c>
      <c r="B5245" s="126" t="s">
        <v>13111</v>
      </c>
      <c r="C5245" s="127" t="s">
        <v>2133</v>
      </c>
      <c r="D5245" s="128">
        <v>76309.41</v>
      </c>
    </row>
    <row r="5246" spans="1:4">
      <c r="A5246" s="130" t="s">
        <v>13112</v>
      </c>
      <c r="B5246" s="126" t="s">
        <v>13113</v>
      </c>
      <c r="C5246" s="127" t="s">
        <v>2133</v>
      </c>
      <c r="D5246" s="128">
        <v>119004.15</v>
      </c>
    </row>
    <row r="5247" spans="1:4">
      <c r="A5247" s="130" t="s">
        <v>13114</v>
      </c>
      <c r="B5247" s="126" t="s">
        <v>13115</v>
      </c>
      <c r="C5247" s="127" t="s">
        <v>2133</v>
      </c>
      <c r="D5247" s="128">
        <v>58261.02</v>
      </c>
    </row>
    <row r="5248" spans="1:4">
      <c r="A5248" s="130" t="s">
        <v>13116</v>
      </c>
      <c r="B5248" s="126" t="s">
        <v>13117</v>
      </c>
      <c r="C5248" s="127" t="s">
        <v>2088</v>
      </c>
      <c r="D5248" s="128">
        <v>10749.79</v>
      </c>
    </row>
    <row r="5249" spans="1:4">
      <c r="A5249" s="130" t="s">
        <v>13118</v>
      </c>
      <c r="B5249" s="126" t="s">
        <v>13119</v>
      </c>
      <c r="C5249" s="127" t="s">
        <v>26</v>
      </c>
      <c r="D5249" s="128">
        <v>156.22999999999999</v>
      </c>
    </row>
    <row r="5250" spans="1:4">
      <c r="A5250" s="130" t="s">
        <v>13120</v>
      </c>
      <c r="B5250" s="126" t="s">
        <v>13121</v>
      </c>
      <c r="C5250" s="127" t="s">
        <v>2133</v>
      </c>
      <c r="D5250" s="128">
        <v>26149.94</v>
      </c>
    </row>
    <row r="5251" spans="1:4">
      <c r="A5251" s="130" t="s">
        <v>13122</v>
      </c>
      <c r="B5251" s="126" t="s">
        <v>13123</v>
      </c>
      <c r="C5251" s="127" t="s">
        <v>2133</v>
      </c>
      <c r="D5251" s="128">
        <v>6441.67</v>
      </c>
    </row>
    <row r="5252" spans="1:4">
      <c r="A5252" s="130" t="s">
        <v>13124</v>
      </c>
      <c r="B5252" s="126" t="s">
        <v>13125</v>
      </c>
      <c r="C5252" s="127" t="s">
        <v>2133</v>
      </c>
      <c r="D5252" s="128">
        <v>11514.3</v>
      </c>
    </row>
    <row r="5253" spans="1:4">
      <c r="A5253" s="130" t="s">
        <v>13126</v>
      </c>
      <c r="B5253" s="126" t="s">
        <v>13127</v>
      </c>
      <c r="C5253" s="127" t="s">
        <v>2133</v>
      </c>
      <c r="D5253" s="128">
        <v>10749.79</v>
      </c>
    </row>
    <row r="5254" spans="1:4">
      <c r="A5254" s="130" t="s">
        <v>13128</v>
      </c>
      <c r="B5254" s="126" t="s">
        <v>13129</v>
      </c>
      <c r="C5254" s="127" t="s">
        <v>2133</v>
      </c>
      <c r="D5254" s="128">
        <v>9961.5</v>
      </c>
    </row>
    <row r="5255" spans="1:4">
      <c r="A5255" s="130" t="s">
        <v>13130</v>
      </c>
      <c r="B5255" s="126" t="s">
        <v>13131</v>
      </c>
      <c r="C5255" s="127" t="s">
        <v>2133</v>
      </c>
      <c r="D5255" s="128">
        <v>11034.45</v>
      </c>
    </row>
    <row r="5256" spans="1:4">
      <c r="A5256" s="130" t="s">
        <v>13132</v>
      </c>
      <c r="B5256" s="126" t="s">
        <v>13133</v>
      </c>
      <c r="C5256" s="127" t="s">
        <v>2133</v>
      </c>
      <c r="D5256" s="128">
        <v>7454.13</v>
      </c>
    </row>
    <row r="5257" spans="1:4">
      <c r="A5257" s="130" t="s">
        <v>13134</v>
      </c>
      <c r="B5257" s="126" t="s">
        <v>13135</v>
      </c>
      <c r="C5257" s="127" t="s">
        <v>2133</v>
      </c>
      <c r="D5257" s="128">
        <v>11232.09</v>
      </c>
    </row>
    <row r="5258" spans="1:4">
      <c r="A5258" s="130" t="s">
        <v>13136</v>
      </c>
      <c r="B5258" s="126" t="s">
        <v>13137</v>
      </c>
      <c r="C5258" s="127" t="s">
        <v>2133</v>
      </c>
      <c r="D5258" s="128">
        <v>9598.24</v>
      </c>
    </row>
    <row r="5259" spans="1:4">
      <c r="A5259" s="130" t="s">
        <v>13138</v>
      </c>
      <c r="B5259" s="126" t="s">
        <v>13139</v>
      </c>
      <c r="C5259" s="127" t="s">
        <v>2133</v>
      </c>
      <c r="D5259" s="128">
        <v>13779.28</v>
      </c>
    </row>
    <row r="5260" spans="1:4">
      <c r="A5260" s="125" t="s">
        <v>13140</v>
      </c>
      <c r="B5260" s="126"/>
      <c r="C5260" s="127"/>
      <c r="D5260" s="128"/>
    </row>
    <row r="5261" spans="1:4">
      <c r="A5261" s="130" t="s">
        <v>13141</v>
      </c>
      <c r="B5261" s="126" t="s">
        <v>13142</v>
      </c>
      <c r="C5261" s="127" t="s">
        <v>26</v>
      </c>
      <c r="D5261" s="128">
        <v>145.44</v>
      </c>
    </row>
    <row r="5262" spans="1:4">
      <c r="A5262" s="130" t="s">
        <v>13143</v>
      </c>
      <c r="B5262" s="126" t="s">
        <v>13144</v>
      </c>
      <c r="C5262" s="127" t="s">
        <v>26</v>
      </c>
      <c r="D5262" s="128">
        <v>133.65</v>
      </c>
    </row>
    <row r="5263" spans="1:4">
      <c r="A5263" s="130" t="s">
        <v>13145</v>
      </c>
      <c r="B5263" s="126" t="s">
        <v>13146</v>
      </c>
      <c r="C5263" s="127" t="s">
        <v>26</v>
      </c>
      <c r="D5263" s="128">
        <v>125.87</v>
      </c>
    </row>
    <row r="5264" spans="1:4">
      <c r="A5264" s="130" t="s">
        <v>13147</v>
      </c>
      <c r="B5264" s="126" t="s">
        <v>13148</v>
      </c>
      <c r="C5264" s="127" t="s">
        <v>26</v>
      </c>
      <c r="D5264" s="128">
        <v>96.39</v>
      </c>
    </row>
    <row r="5265" spans="1:4">
      <c r="A5265" s="130" t="s">
        <v>13149</v>
      </c>
      <c r="B5265" s="126" t="s">
        <v>13150</v>
      </c>
      <c r="C5265" s="127" t="s">
        <v>26</v>
      </c>
      <c r="D5265" s="128">
        <v>85.05</v>
      </c>
    </row>
    <row r="5266" spans="1:4">
      <c r="A5266" s="130" t="s">
        <v>13151</v>
      </c>
      <c r="B5266" s="126" t="s">
        <v>13152</v>
      </c>
      <c r="C5266" s="127" t="s">
        <v>26</v>
      </c>
      <c r="D5266" s="128">
        <v>73.239999999999995</v>
      </c>
    </row>
    <row r="5267" spans="1:4">
      <c r="A5267" s="130" t="s">
        <v>13153</v>
      </c>
      <c r="B5267" s="126" t="s">
        <v>13154</v>
      </c>
      <c r="C5267" s="127" t="s">
        <v>26</v>
      </c>
      <c r="D5267" s="128">
        <v>220.15</v>
      </c>
    </row>
    <row r="5268" spans="1:4">
      <c r="A5268" s="130" t="s">
        <v>13155</v>
      </c>
      <c r="B5268" s="126" t="s">
        <v>13156</v>
      </c>
      <c r="C5268" s="127" t="s">
        <v>26</v>
      </c>
      <c r="D5268" s="128">
        <v>203.95</v>
      </c>
    </row>
    <row r="5269" spans="1:4">
      <c r="A5269" s="130" t="s">
        <v>13157</v>
      </c>
      <c r="B5269" s="126" t="s">
        <v>13158</v>
      </c>
      <c r="C5269" s="127" t="s">
        <v>26</v>
      </c>
      <c r="D5269" s="128">
        <v>188.36</v>
      </c>
    </row>
    <row r="5270" spans="1:4">
      <c r="A5270" s="125" t="s">
        <v>13159</v>
      </c>
      <c r="B5270" s="126"/>
      <c r="C5270" s="127"/>
      <c r="D5270" s="128"/>
    </row>
    <row r="5271" spans="1:4">
      <c r="A5271" s="130" t="s">
        <v>13160</v>
      </c>
      <c r="B5271" s="126" t="s">
        <v>13161</v>
      </c>
      <c r="C5271" s="127" t="s">
        <v>26</v>
      </c>
      <c r="D5271" s="128">
        <v>115.75</v>
      </c>
    </row>
    <row r="5272" spans="1:4">
      <c r="A5272" s="130" t="s">
        <v>13162</v>
      </c>
      <c r="B5272" s="126" t="s">
        <v>13163</v>
      </c>
      <c r="C5272" s="127" t="s">
        <v>26</v>
      </c>
      <c r="D5272" s="128">
        <v>96.69</v>
      </c>
    </row>
    <row r="5273" spans="1:4">
      <c r="A5273" s="130" t="s">
        <v>13164</v>
      </c>
      <c r="B5273" s="126" t="s">
        <v>13165</v>
      </c>
      <c r="C5273" s="127" t="s">
        <v>26</v>
      </c>
      <c r="D5273" s="128">
        <v>82.82</v>
      </c>
    </row>
    <row r="5274" spans="1:4">
      <c r="A5274" s="130" t="s">
        <v>13166</v>
      </c>
      <c r="B5274" s="126" t="s">
        <v>13167</v>
      </c>
      <c r="C5274" s="127" t="s">
        <v>26</v>
      </c>
      <c r="D5274" s="128">
        <v>173.82</v>
      </c>
    </row>
    <row r="5275" spans="1:4">
      <c r="A5275" s="130" t="s">
        <v>13168</v>
      </c>
      <c r="B5275" s="126" t="s">
        <v>13169</v>
      </c>
      <c r="C5275" s="127" t="s">
        <v>26</v>
      </c>
      <c r="D5275" s="128">
        <v>163.41999999999999</v>
      </c>
    </row>
    <row r="5276" spans="1:4">
      <c r="A5276" s="130" t="s">
        <v>13170</v>
      </c>
      <c r="B5276" s="126" t="s">
        <v>13171</v>
      </c>
      <c r="C5276" s="127" t="s">
        <v>26</v>
      </c>
      <c r="D5276" s="128">
        <v>124.12</v>
      </c>
    </row>
    <row r="5277" spans="1:4">
      <c r="A5277" s="130" t="s">
        <v>13172</v>
      </c>
      <c r="B5277" s="126" t="s">
        <v>13173</v>
      </c>
      <c r="C5277" s="127" t="s">
        <v>26</v>
      </c>
      <c r="D5277" s="128">
        <v>96.38</v>
      </c>
    </row>
    <row r="5278" spans="1:4">
      <c r="A5278" s="130" t="s">
        <v>13174</v>
      </c>
      <c r="B5278" s="126" t="s">
        <v>13175</v>
      </c>
      <c r="C5278" s="127" t="s">
        <v>26</v>
      </c>
      <c r="D5278" s="128">
        <v>84.6</v>
      </c>
    </row>
    <row r="5279" spans="1:4">
      <c r="A5279" s="130" t="s">
        <v>13176</v>
      </c>
      <c r="B5279" s="126" t="s">
        <v>13177</v>
      </c>
      <c r="C5279" s="127" t="s">
        <v>26</v>
      </c>
      <c r="D5279" s="128">
        <v>72.84</v>
      </c>
    </row>
    <row r="5280" spans="1:4">
      <c r="A5280" s="125" t="s">
        <v>13178</v>
      </c>
      <c r="B5280" s="126"/>
      <c r="C5280" s="127"/>
      <c r="D5280" s="128"/>
    </row>
    <row r="5281" spans="1:4">
      <c r="A5281" s="130" t="s">
        <v>13179</v>
      </c>
      <c r="B5281" s="126" t="s">
        <v>13180</v>
      </c>
      <c r="C5281" s="127" t="s">
        <v>26</v>
      </c>
      <c r="D5281" s="128">
        <v>77.099999999999994</v>
      </c>
    </row>
    <row r="5282" spans="1:4">
      <c r="A5282" s="130" t="s">
        <v>13181</v>
      </c>
      <c r="B5282" s="126" t="s">
        <v>13182</v>
      </c>
      <c r="C5282" s="127" t="s">
        <v>26</v>
      </c>
      <c r="D5282" s="128">
        <v>60.63</v>
      </c>
    </row>
    <row r="5283" spans="1:4">
      <c r="A5283" s="130" t="s">
        <v>13183</v>
      </c>
      <c r="B5283" s="126" t="s">
        <v>13184</v>
      </c>
      <c r="C5283" s="127" t="s">
        <v>26</v>
      </c>
      <c r="D5283" s="128">
        <v>48.55</v>
      </c>
    </row>
    <row r="5284" spans="1:4">
      <c r="A5284" s="130" t="s">
        <v>13185</v>
      </c>
      <c r="B5284" s="126" t="s">
        <v>13186</v>
      </c>
      <c r="C5284" s="127" t="s">
        <v>26</v>
      </c>
      <c r="D5284" s="128">
        <v>127.2</v>
      </c>
    </row>
    <row r="5285" spans="1:4">
      <c r="A5285" s="130" t="s">
        <v>13187</v>
      </c>
      <c r="B5285" s="126" t="s">
        <v>13188</v>
      </c>
      <c r="C5285" s="127" t="s">
        <v>26</v>
      </c>
      <c r="D5285" s="128">
        <v>90.83</v>
      </c>
    </row>
    <row r="5286" spans="1:4">
      <c r="A5286" s="130" t="s">
        <v>13189</v>
      </c>
      <c r="B5286" s="126" t="s">
        <v>13190</v>
      </c>
      <c r="C5286" s="127" t="s">
        <v>26</v>
      </c>
      <c r="D5286" s="128">
        <v>72.650000000000006</v>
      </c>
    </row>
    <row r="5287" spans="1:4">
      <c r="A5287" s="130" t="s">
        <v>13191</v>
      </c>
      <c r="B5287" s="126" t="s">
        <v>13192</v>
      </c>
      <c r="C5287" s="127" t="s">
        <v>26</v>
      </c>
      <c r="D5287" s="128">
        <v>81.44</v>
      </c>
    </row>
    <row r="5288" spans="1:4">
      <c r="A5288" s="130" t="s">
        <v>13193</v>
      </c>
      <c r="B5288" s="126" t="s">
        <v>13194</v>
      </c>
      <c r="C5288" s="127" t="s">
        <v>26</v>
      </c>
      <c r="D5288" s="128">
        <v>74.08</v>
      </c>
    </row>
    <row r="5289" spans="1:4">
      <c r="A5289" s="130" t="s">
        <v>13195</v>
      </c>
      <c r="B5289" s="126" t="s">
        <v>13196</v>
      </c>
      <c r="C5289" s="127" t="s">
        <v>26</v>
      </c>
      <c r="D5289" s="128">
        <v>62.75</v>
      </c>
    </row>
    <row r="5290" spans="1:4">
      <c r="A5290" s="125" t="s">
        <v>13197</v>
      </c>
      <c r="B5290" s="126"/>
      <c r="C5290" s="127"/>
      <c r="D5290" s="128"/>
    </row>
    <row r="5291" spans="1:4">
      <c r="A5291" s="130" t="s">
        <v>13198</v>
      </c>
      <c r="B5291" s="126" t="s">
        <v>13199</v>
      </c>
      <c r="C5291" s="127" t="s">
        <v>26</v>
      </c>
      <c r="D5291" s="128">
        <v>22.67</v>
      </c>
    </row>
    <row r="5292" spans="1:4">
      <c r="A5292" s="130" t="s">
        <v>13200</v>
      </c>
      <c r="B5292" s="126" t="s">
        <v>13201</v>
      </c>
      <c r="C5292" s="127" t="s">
        <v>26</v>
      </c>
      <c r="D5292" s="128">
        <v>16.39</v>
      </c>
    </row>
    <row r="5293" spans="1:4">
      <c r="A5293" s="130" t="s">
        <v>13202</v>
      </c>
      <c r="B5293" s="126" t="s">
        <v>13203</v>
      </c>
      <c r="C5293" s="127" t="s">
        <v>26</v>
      </c>
      <c r="D5293" s="128">
        <v>16.32</v>
      </c>
    </row>
    <row r="5294" spans="1:4">
      <c r="A5294" s="130" t="s">
        <v>13204</v>
      </c>
      <c r="B5294" s="126" t="s">
        <v>13205</v>
      </c>
      <c r="C5294" s="127" t="s">
        <v>26</v>
      </c>
      <c r="D5294" s="128">
        <v>33.72</v>
      </c>
    </row>
    <row r="5295" spans="1:4">
      <c r="A5295" s="130" t="s">
        <v>13206</v>
      </c>
      <c r="B5295" s="126" t="s">
        <v>13207</v>
      </c>
      <c r="C5295" s="127" t="s">
        <v>26</v>
      </c>
      <c r="D5295" s="128">
        <v>24.18</v>
      </c>
    </row>
    <row r="5296" spans="1:4">
      <c r="A5296" s="130" t="s">
        <v>13208</v>
      </c>
      <c r="B5296" s="126" t="s">
        <v>13209</v>
      </c>
      <c r="C5296" s="127" t="s">
        <v>26</v>
      </c>
      <c r="D5296" s="128">
        <v>24.18</v>
      </c>
    </row>
    <row r="5297" spans="1:4">
      <c r="A5297" s="125" t="s">
        <v>13210</v>
      </c>
      <c r="B5297" s="126"/>
      <c r="C5297" s="127"/>
      <c r="D5297" s="128"/>
    </row>
    <row r="5298" spans="1:4">
      <c r="A5298" s="130" t="s">
        <v>13211</v>
      </c>
      <c r="B5298" s="126" t="s">
        <v>13212</v>
      </c>
      <c r="C5298" s="127" t="s">
        <v>26</v>
      </c>
      <c r="D5298" s="128">
        <v>75.59</v>
      </c>
    </row>
    <row r="5299" spans="1:4">
      <c r="A5299" s="130" t="s">
        <v>13213</v>
      </c>
      <c r="B5299" s="126" t="s">
        <v>13214</v>
      </c>
      <c r="C5299" s="127" t="s">
        <v>26</v>
      </c>
      <c r="D5299" s="128">
        <v>55.1</v>
      </c>
    </row>
    <row r="5300" spans="1:4">
      <c r="A5300" s="130" t="s">
        <v>13215</v>
      </c>
      <c r="B5300" s="126" t="s">
        <v>13216</v>
      </c>
      <c r="C5300" s="127" t="s">
        <v>26</v>
      </c>
      <c r="D5300" s="128">
        <v>44.11</v>
      </c>
    </row>
    <row r="5301" spans="1:4">
      <c r="A5301" s="130" t="s">
        <v>13217</v>
      </c>
      <c r="B5301" s="126" t="s">
        <v>13218</v>
      </c>
      <c r="C5301" s="127" t="s">
        <v>26</v>
      </c>
      <c r="D5301" s="128">
        <v>123.23</v>
      </c>
    </row>
    <row r="5302" spans="1:4">
      <c r="A5302" s="130" t="s">
        <v>13219</v>
      </c>
      <c r="B5302" s="126" t="s">
        <v>13220</v>
      </c>
      <c r="C5302" s="127" t="s">
        <v>26</v>
      </c>
      <c r="D5302" s="128">
        <v>82.72</v>
      </c>
    </row>
    <row r="5303" spans="1:4">
      <c r="A5303" s="130" t="s">
        <v>13221</v>
      </c>
      <c r="B5303" s="126" t="s">
        <v>13222</v>
      </c>
      <c r="C5303" s="127" t="s">
        <v>26</v>
      </c>
      <c r="D5303" s="128">
        <v>66.36</v>
      </c>
    </row>
    <row r="5304" spans="1:4">
      <c r="A5304" s="125" t="s">
        <v>13223</v>
      </c>
      <c r="B5304" s="126"/>
      <c r="C5304" s="127"/>
      <c r="D5304" s="128"/>
    </row>
    <row r="5305" spans="1:4">
      <c r="A5305" s="130" t="s">
        <v>13224</v>
      </c>
      <c r="B5305" s="126" t="s">
        <v>13225</v>
      </c>
      <c r="C5305" s="127" t="s">
        <v>26</v>
      </c>
      <c r="D5305" s="128">
        <v>9.1999999999999993</v>
      </c>
    </row>
    <row r="5306" spans="1:4">
      <c r="A5306" s="130" t="s">
        <v>13226</v>
      </c>
      <c r="B5306" s="126" t="s">
        <v>13227</v>
      </c>
      <c r="C5306" s="127" t="s">
        <v>26</v>
      </c>
      <c r="D5306" s="128">
        <v>5.04</v>
      </c>
    </row>
    <row r="5307" spans="1:4">
      <c r="A5307" s="130" t="s">
        <v>13228</v>
      </c>
      <c r="B5307" s="126" t="s">
        <v>13229</v>
      </c>
      <c r="C5307" s="127" t="s">
        <v>26</v>
      </c>
      <c r="D5307" s="128">
        <v>2.5499999999999998</v>
      </c>
    </row>
    <row r="5308" spans="1:4">
      <c r="A5308" s="130" t="s">
        <v>13230</v>
      </c>
      <c r="B5308" s="126" t="s">
        <v>13231</v>
      </c>
      <c r="C5308" s="127" t="s">
        <v>26</v>
      </c>
      <c r="D5308" s="128">
        <v>23.04</v>
      </c>
    </row>
    <row r="5309" spans="1:4">
      <c r="A5309" s="130" t="s">
        <v>13232</v>
      </c>
      <c r="B5309" s="126" t="s">
        <v>13233</v>
      </c>
      <c r="C5309" s="127" t="s">
        <v>26</v>
      </c>
      <c r="D5309" s="128">
        <v>15.45</v>
      </c>
    </row>
    <row r="5310" spans="1:4">
      <c r="A5310" s="130" t="s">
        <v>13234</v>
      </c>
      <c r="B5310" s="126" t="s">
        <v>13235</v>
      </c>
      <c r="C5310" s="127" t="s">
        <v>26</v>
      </c>
      <c r="D5310" s="128">
        <v>18.440000000000001</v>
      </c>
    </row>
    <row r="5311" spans="1:4">
      <c r="A5311" s="130" t="s">
        <v>13236</v>
      </c>
      <c r="B5311" s="126" t="s">
        <v>13237</v>
      </c>
      <c r="C5311" s="127" t="s">
        <v>26</v>
      </c>
      <c r="D5311" s="128">
        <v>11.32</v>
      </c>
    </row>
    <row r="5312" spans="1:4">
      <c r="A5312" s="130" t="s">
        <v>13238</v>
      </c>
      <c r="B5312" s="126" t="s">
        <v>13239</v>
      </c>
      <c r="C5312" s="127" t="s">
        <v>26</v>
      </c>
      <c r="D5312" s="128">
        <v>5.28</v>
      </c>
    </row>
    <row r="5313" spans="1:4">
      <c r="A5313" s="130" t="s">
        <v>13240</v>
      </c>
      <c r="B5313" s="126" t="s">
        <v>13241</v>
      </c>
      <c r="C5313" s="127" t="s">
        <v>26</v>
      </c>
      <c r="D5313" s="128">
        <v>2.92</v>
      </c>
    </row>
    <row r="5314" spans="1:4">
      <c r="A5314" s="130" t="s">
        <v>13242</v>
      </c>
      <c r="B5314" s="126" t="s">
        <v>13243</v>
      </c>
      <c r="C5314" s="127" t="s">
        <v>26</v>
      </c>
      <c r="D5314" s="128">
        <v>3.02</v>
      </c>
    </row>
    <row r="5315" spans="1:4">
      <c r="A5315" s="130" t="s">
        <v>13244</v>
      </c>
      <c r="B5315" s="126" t="s">
        <v>13245</v>
      </c>
      <c r="C5315" s="127" t="s">
        <v>26</v>
      </c>
      <c r="D5315" s="128">
        <v>1.44</v>
      </c>
    </row>
    <row r="5316" spans="1:4">
      <c r="A5316" s="125" t="s">
        <v>13246</v>
      </c>
      <c r="B5316" s="126"/>
      <c r="C5316" s="127"/>
      <c r="D5316" s="128"/>
    </row>
    <row r="5317" spans="1:4">
      <c r="A5317" s="130" t="s">
        <v>13247</v>
      </c>
      <c r="B5317" s="126" t="s">
        <v>13248</v>
      </c>
      <c r="C5317" s="127" t="s">
        <v>26</v>
      </c>
      <c r="D5317" s="128">
        <v>5.04</v>
      </c>
    </row>
    <row r="5318" spans="1:4">
      <c r="A5318" s="130" t="s">
        <v>13249</v>
      </c>
      <c r="B5318" s="126" t="s">
        <v>13250</v>
      </c>
      <c r="C5318" s="127" t="s">
        <v>26</v>
      </c>
      <c r="D5318" s="128">
        <v>2.5499999999999998</v>
      </c>
    </row>
    <row r="5319" spans="1:4">
      <c r="A5319" s="130" t="s">
        <v>13251</v>
      </c>
      <c r="B5319" s="126" t="s">
        <v>13252</v>
      </c>
      <c r="C5319" s="127" t="s">
        <v>26</v>
      </c>
      <c r="D5319" s="128">
        <v>7.98</v>
      </c>
    </row>
    <row r="5320" spans="1:4">
      <c r="A5320" s="130" t="s">
        <v>13253</v>
      </c>
      <c r="B5320" s="126" t="s">
        <v>13254</v>
      </c>
      <c r="C5320" s="127" t="s">
        <v>26</v>
      </c>
      <c r="D5320" s="128">
        <v>18.440000000000001</v>
      </c>
    </row>
    <row r="5321" spans="1:4">
      <c r="A5321" s="130" t="s">
        <v>13255</v>
      </c>
      <c r="B5321" s="126" t="s">
        <v>13256</v>
      </c>
      <c r="C5321" s="127" t="s">
        <v>26</v>
      </c>
      <c r="D5321" s="128">
        <v>9.1999999999999993</v>
      </c>
    </row>
    <row r="5322" spans="1:4">
      <c r="A5322" s="130" t="s">
        <v>13257</v>
      </c>
      <c r="B5322" s="126" t="s">
        <v>13258</v>
      </c>
      <c r="C5322" s="127" t="s">
        <v>26</v>
      </c>
      <c r="D5322" s="128">
        <v>5.28</v>
      </c>
    </row>
    <row r="5323" spans="1:4">
      <c r="A5323" s="130" t="s">
        <v>13259</v>
      </c>
      <c r="B5323" s="126" t="s">
        <v>13260</v>
      </c>
      <c r="C5323" s="127" t="s">
        <v>26</v>
      </c>
      <c r="D5323" s="128">
        <v>2.92</v>
      </c>
    </row>
    <row r="5324" spans="1:4">
      <c r="A5324" s="130" t="s">
        <v>13261</v>
      </c>
      <c r="B5324" s="126" t="s">
        <v>13262</v>
      </c>
      <c r="C5324" s="127" t="s">
        <v>26</v>
      </c>
      <c r="D5324" s="128">
        <v>3.02</v>
      </c>
    </row>
    <row r="5325" spans="1:4">
      <c r="A5325" s="130" t="s">
        <v>13263</v>
      </c>
      <c r="B5325" s="126" t="s">
        <v>13264</v>
      </c>
      <c r="C5325" s="127" t="s">
        <v>26</v>
      </c>
      <c r="D5325" s="128">
        <v>1.44</v>
      </c>
    </row>
    <row r="5326" spans="1:4">
      <c r="A5326" s="125" t="s">
        <v>13265</v>
      </c>
      <c r="B5326" s="126"/>
      <c r="C5326" s="127"/>
      <c r="D5326" s="128"/>
    </row>
    <row r="5327" spans="1:4">
      <c r="A5327" s="130" t="s">
        <v>13266</v>
      </c>
      <c r="B5327" s="126" t="s">
        <v>13267</v>
      </c>
      <c r="C5327" s="127" t="s">
        <v>26</v>
      </c>
      <c r="D5327" s="128">
        <v>9.1999999999999993</v>
      </c>
    </row>
    <row r="5328" spans="1:4">
      <c r="A5328" s="130" t="s">
        <v>13268</v>
      </c>
      <c r="B5328" s="126" t="s">
        <v>13269</v>
      </c>
      <c r="C5328" s="127" t="s">
        <v>26</v>
      </c>
      <c r="D5328" s="128">
        <v>7.98</v>
      </c>
    </row>
    <row r="5329" spans="1:4">
      <c r="A5329" s="130" t="s">
        <v>13270</v>
      </c>
      <c r="B5329" s="126" t="s">
        <v>13271</v>
      </c>
      <c r="C5329" s="127" t="s">
        <v>26</v>
      </c>
      <c r="D5329" s="128">
        <v>5.04</v>
      </c>
    </row>
    <row r="5330" spans="1:4">
      <c r="A5330" s="130" t="s">
        <v>13272</v>
      </c>
      <c r="B5330" s="126" t="s">
        <v>13273</v>
      </c>
      <c r="C5330" s="127" t="s">
        <v>26</v>
      </c>
      <c r="D5330" s="128">
        <v>15.45</v>
      </c>
    </row>
    <row r="5331" spans="1:4">
      <c r="A5331" s="130" t="s">
        <v>13274</v>
      </c>
      <c r="B5331" s="126" t="s">
        <v>13275</v>
      </c>
      <c r="C5331" s="127" t="s">
        <v>26</v>
      </c>
      <c r="D5331" s="128">
        <v>7.98</v>
      </c>
    </row>
    <row r="5332" spans="1:4">
      <c r="A5332" s="130" t="s">
        <v>13276</v>
      </c>
      <c r="B5332" s="126" t="s">
        <v>13277</v>
      </c>
      <c r="C5332" s="127" t="s">
        <v>26</v>
      </c>
      <c r="D5332" s="128">
        <v>36.83</v>
      </c>
    </row>
    <row r="5333" spans="1:4">
      <c r="A5333" s="130" t="s">
        <v>13278</v>
      </c>
      <c r="B5333" s="126" t="s">
        <v>13279</v>
      </c>
      <c r="C5333" s="127" t="s">
        <v>26</v>
      </c>
      <c r="D5333" s="128">
        <v>11.32</v>
      </c>
    </row>
    <row r="5334" spans="1:4">
      <c r="A5334" s="130" t="s">
        <v>13280</v>
      </c>
      <c r="B5334" s="126" t="s">
        <v>13281</v>
      </c>
      <c r="C5334" s="127" t="s">
        <v>26</v>
      </c>
      <c r="D5334" s="128">
        <v>8.49</v>
      </c>
    </row>
    <row r="5335" spans="1:4">
      <c r="A5335" s="130" t="s">
        <v>13282</v>
      </c>
      <c r="B5335" s="126" t="s">
        <v>13283</v>
      </c>
      <c r="C5335" s="127" t="s">
        <v>26</v>
      </c>
      <c r="D5335" s="128">
        <v>5.28</v>
      </c>
    </row>
    <row r="5336" spans="1:4">
      <c r="A5336" s="125" t="s">
        <v>13284</v>
      </c>
      <c r="B5336" s="126"/>
      <c r="C5336" s="127"/>
      <c r="D5336" s="128"/>
    </row>
    <row r="5337" spans="1:4">
      <c r="A5337" s="130" t="s">
        <v>13285</v>
      </c>
      <c r="B5337" s="126" t="s">
        <v>13286</v>
      </c>
      <c r="C5337" s="127" t="s">
        <v>26</v>
      </c>
      <c r="D5337" s="128">
        <v>5.04</v>
      </c>
    </row>
    <row r="5338" spans="1:4">
      <c r="A5338" s="130" t="s">
        <v>13287</v>
      </c>
      <c r="B5338" s="126" t="s">
        <v>13288</v>
      </c>
      <c r="C5338" s="127" t="s">
        <v>26</v>
      </c>
      <c r="D5338" s="128">
        <v>2.5499999999999998</v>
      </c>
    </row>
    <row r="5339" spans="1:4">
      <c r="A5339" s="130" t="s">
        <v>13289</v>
      </c>
      <c r="B5339" s="126" t="s">
        <v>13290</v>
      </c>
      <c r="C5339" s="127" t="s">
        <v>26</v>
      </c>
      <c r="D5339" s="128">
        <v>15.45</v>
      </c>
    </row>
    <row r="5340" spans="1:4">
      <c r="A5340" s="130" t="s">
        <v>13291</v>
      </c>
      <c r="B5340" s="126" t="s">
        <v>13292</v>
      </c>
      <c r="C5340" s="127" t="s">
        <v>26</v>
      </c>
      <c r="D5340" s="128">
        <v>7.98</v>
      </c>
    </row>
    <row r="5341" spans="1:4">
      <c r="A5341" s="130" t="s">
        <v>13293</v>
      </c>
      <c r="B5341" s="126" t="s">
        <v>13294</v>
      </c>
      <c r="C5341" s="127" t="s">
        <v>26</v>
      </c>
      <c r="D5341" s="128">
        <v>18.440000000000001</v>
      </c>
    </row>
    <row r="5342" spans="1:4">
      <c r="A5342" s="130" t="s">
        <v>13295</v>
      </c>
      <c r="B5342" s="126" t="s">
        <v>13296</v>
      </c>
      <c r="C5342" s="127" t="s">
        <v>26</v>
      </c>
      <c r="D5342" s="128">
        <v>5.28</v>
      </c>
    </row>
    <row r="5343" spans="1:4">
      <c r="A5343" s="130" t="s">
        <v>13297</v>
      </c>
      <c r="B5343" s="126" t="s">
        <v>13298</v>
      </c>
      <c r="C5343" s="127" t="s">
        <v>26</v>
      </c>
      <c r="D5343" s="128">
        <v>2.92</v>
      </c>
    </row>
    <row r="5344" spans="1:4">
      <c r="A5344" s="130" t="s">
        <v>13299</v>
      </c>
      <c r="B5344" s="126" t="s">
        <v>13300</v>
      </c>
      <c r="C5344" s="127" t="s">
        <v>26</v>
      </c>
      <c r="D5344" s="128">
        <v>3.02</v>
      </c>
    </row>
    <row r="5345" spans="1:4">
      <c r="A5345" s="130" t="s">
        <v>13301</v>
      </c>
      <c r="B5345" s="126" t="s">
        <v>13302</v>
      </c>
      <c r="C5345" s="127" t="s">
        <v>26</v>
      </c>
      <c r="D5345" s="128">
        <v>1.44</v>
      </c>
    </row>
    <row r="5346" spans="1:4">
      <c r="A5346" s="125" t="s">
        <v>13303</v>
      </c>
      <c r="B5346" s="126"/>
      <c r="C5346" s="127"/>
      <c r="D5346" s="128"/>
    </row>
    <row r="5347" spans="1:4">
      <c r="A5347" s="130" t="s">
        <v>13304</v>
      </c>
      <c r="B5347" s="126" t="s">
        <v>13305</v>
      </c>
      <c r="C5347" s="127" t="s">
        <v>26</v>
      </c>
      <c r="D5347" s="128">
        <v>9.1999999999999993</v>
      </c>
    </row>
    <row r="5348" spans="1:4">
      <c r="A5348" s="130" t="s">
        <v>13306</v>
      </c>
      <c r="B5348" s="126" t="s">
        <v>13307</v>
      </c>
      <c r="C5348" s="127" t="s">
        <v>26</v>
      </c>
      <c r="D5348" s="128">
        <v>7.98</v>
      </c>
    </row>
    <row r="5349" spans="1:4">
      <c r="A5349" s="130" t="s">
        <v>13308</v>
      </c>
      <c r="B5349" s="126" t="s">
        <v>13309</v>
      </c>
      <c r="C5349" s="127" t="s">
        <v>26</v>
      </c>
      <c r="D5349" s="128">
        <v>5.04</v>
      </c>
    </row>
    <row r="5350" spans="1:4">
      <c r="A5350" s="130" t="s">
        <v>13310</v>
      </c>
      <c r="B5350" s="126" t="s">
        <v>13311</v>
      </c>
      <c r="C5350" s="127" t="s">
        <v>26</v>
      </c>
      <c r="D5350" s="128">
        <v>7.98</v>
      </c>
    </row>
    <row r="5351" spans="1:4">
      <c r="A5351" s="130" t="s">
        <v>13312</v>
      </c>
      <c r="B5351" s="126" t="s">
        <v>13313</v>
      </c>
      <c r="C5351" s="127" t="s">
        <v>26</v>
      </c>
      <c r="D5351" s="128">
        <v>27.48</v>
      </c>
    </row>
    <row r="5352" spans="1:4">
      <c r="A5352" s="130" t="s">
        <v>13314</v>
      </c>
      <c r="B5352" s="126" t="s">
        <v>13315</v>
      </c>
      <c r="C5352" s="127" t="s">
        <v>26</v>
      </c>
      <c r="D5352" s="128">
        <v>23.04</v>
      </c>
    </row>
    <row r="5353" spans="1:4">
      <c r="A5353" s="130" t="s">
        <v>13316</v>
      </c>
      <c r="B5353" s="126" t="s">
        <v>13317</v>
      </c>
      <c r="C5353" s="127" t="s">
        <v>26</v>
      </c>
      <c r="D5353" s="128">
        <v>1.55</v>
      </c>
    </row>
    <row r="5354" spans="1:4">
      <c r="A5354" s="130" t="s">
        <v>13318</v>
      </c>
      <c r="B5354" s="126" t="s">
        <v>13319</v>
      </c>
      <c r="C5354" s="127" t="s">
        <v>26</v>
      </c>
      <c r="D5354" s="128">
        <v>0.95</v>
      </c>
    </row>
    <row r="5355" spans="1:4">
      <c r="A5355" s="130" t="s">
        <v>13320</v>
      </c>
      <c r="B5355" s="126" t="s">
        <v>13321</v>
      </c>
      <c r="C5355" s="127" t="s">
        <v>26</v>
      </c>
      <c r="D5355" s="128">
        <v>8.44</v>
      </c>
    </row>
    <row r="5356" spans="1:4">
      <c r="A5356" s="130" t="s">
        <v>13322</v>
      </c>
      <c r="B5356" s="126" t="s">
        <v>13323</v>
      </c>
      <c r="C5356" s="127" t="s">
        <v>26</v>
      </c>
      <c r="D5356" s="128">
        <v>6.05</v>
      </c>
    </row>
    <row r="5357" spans="1:4">
      <c r="A5357" s="130" t="s">
        <v>13324</v>
      </c>
      <c r="B5357" s="126" t="s">
        <v>13325</v>
      </c>
      <c r="C5357" s="127" t="s">
        <v>26</v>
      </c>
      <c r="D5357" s="128">
        <v>3.02</v>
      </c>
    </row>
    <row r="5358" spans="1:4">
      <c r="A5358" s="125" t="s">
        <v>13326</v>
      </c>
      <c r="B5358" s="126"/>
      <c r="C5358" s="127"/>
      <c r="D5358" s="128"/>
    </row>
    <row r="5359" spans="1:4">
      <c r="A5359" s="130" t="s">
        <v>13327</v>
      </c>
      <c r="B5359" s="126" t="s">
        <v>13328</v>
      </c>
      <c r="C5359" s="127" t="s">
        <v>26</v>
      </c>
      <c r="D5359" s="128">
        <v>15.45</v>
      </c>
    </row>
    <row r="5360" spans="1:4">
      <c r="A5360" s="130" t="s">
        <v>13329</v>
      </c>
      <c r="B5360" s="126" t="s">
        <v>13330</v>
      </c>
      <c r="C5360" s="127" t="s">
        <v>26</v>
      </c>
      <c r="D5360" s="128">
        <v>9.1999999999999993</v>
      </c>
    </row>
    <row r="5361" spans="1:4">
      <c r="A5361" s="130" t="s">
        <v>13331</v>
      </c>
      <c r="B5361" s="126" t="s">
        <v>13332</v>
      </c>
      <c r="C5361" s="127" t="s">
        <v>26</v>
      </c>
      <c r="D5361" s="128">
        <v>7.98</v>
      </c>
    </row>
    <row r="5362" spans="1:4">
      <c r="A5362" s="130" t="s">
        <v>13333</v>
      </c>
      <c r="B5362" s="126" t="s">
        <v>13334</v>
      </c>
      <c r="C5362" s="127" t="s">
        <v>26</v>
      </c>
      <c r="D5362" s="128">
        <v>15.45</v>
      </c>
    </row>
    <row r="5363" spans="1:4">
      <c r="A5363" s="130" t="s">
        <v>13335</v>
      </c>
      <c r="B5363" s="126" t="s">
        <v>13336</v>
      </c>
      <c r="C5363" s="127" t="s">
        <v>26</v>
      </c>
      <c r="D5363" s="128">
        <v>27.48</v>
      </c>
    </row>
    <row r="5364" spans="1:4">
      <c r="A5364" s="130" t="s">
        <v>13337</v>
      </c>
      <c r="B5364" s="126" t="s">
        <v>13338</v>
      </c>
      <c r="C5364" s="127" t="s">
        <v>26</v>
      </c>
      <c r="D5364" s="128">
        <v>23.04</v>
      </c>
    </row>
    <row r="5365" spans="1:4">
      <c r="A5365" s="130" t="s">
        <v>13339</v>
      </c>
      <c r="B5365" s="126" t="s">
        <v>13340</v>
      </c>
      <c r="C5365" s="127" t="s">
        <v>26</v>
      </c>
      <c r="D5365" s="128">
        <v>16.739999999999998</v>
      </c>
    </row>
    <row r="5366" spans="1:4">
      <c r="A5366" s="130" t="s">
        <v>13341</v>
      </c>
      <c r="B5366" s="126" t="s">
        <v>13342</v>
      </c>
      <c r="C5366" s="127" t="s">
        <v>26</v>
      </c>
      <c r="D5366" s="128">
        <v>11.32</v>
      </c>
    </row>
    <row r="5367" spans="1:4">
      <c r="A5367" s="130" t="s">
        <v>13343</v>
      </c>
      <c r="B5367" s="126" t="s">
        <v>13344</v>
      </c>
      <c r="C5367" s="127" t="s">
        <v>26</v>
      </c>
      <c r="D5367" s="128">
        <v>8.49</v>
      </c>
    </row>
    <row r="5368" spans="1:4">
      <c r="A5368" s="130" t="s">
        <v>13345</v>
      </c>
      <c r="B5368" s="126" t="s">
        <v>13346</v>
      </c>
      <c r="C5368" s="127" t="s">
        <v>26</v>
      </c>
      <c r="D5368" s="128">
        <v>1.45</v>
      </c>
    </row>
    <row r="5369" spans="1:4">
      <c r="A5369" s="130" t="s">
        <v>13347</v>
      </c>
      <c r="B5369" s="126" t="s">
        <v>13348</v>
      </c>
      <c r="C5369" s="127" t="s">
        <v>26</v>
      </c>
      <c r="D5369" s="128">
        <v>0.97</v>
      </c>
    </row>
    <row r="5370" spans="1:4">
      <c r="A5370" s="130" t="s">
        <v>13349</v>
      </c>
      <c r="B5370" s="126" t="s">
        <v>13350</v>
      </c>
      <c r="C5370" s="127" t="s">
        <v>26</v>
      </c>
      <c r="D5370" s="128">
        <v>9.1999999999999993</v>
      </c>
    </row>
    <row r="5371" spans="1:4">
      <c r="A5371" s="130" t="s">
        <v>13351</v>
      </c>
      <c r="B5371" s="126" t="s">
        <v>13352</v>
      </c>
      <c r="C5371" s="127" t="s">
        <v>26</v>
      </c>
      <c r="D5371" s="128">
        <v>6.05</v>
      </c>
    </row>
    <row r="5372" spans="1:4">
      <c r="A5372" s="130" t="s">
        <v>13353</v>
      </c>
      <c r="B5372" s="126" t="s">
        <v>13354</v>
      </c>
      <c r="C5372" s="127" t="s">
        <v>26</v>
      </c>
      <c r="D5372" s="128">
        <v>4.6100000000000003</v>
      </c>
    </row>
    <row r="5373" spans="1:4">
      <c r="A5373" s="130" t="s">
        <v>13355</v>
      </c>
      <c r="B5373" s="126" t="s">
        <v>13356</v>
      </c>
      <c r="C5373" s="127" t="s">
        <v>2119</v>
      </c>
      <c r="D5373" s="128">
        <v>1411.03</v>
      </c>
    </row>
    <row r="5374" spans="1:4">
      <c r="A5374" s="125" t="s">
        <v>13357</v>
      </c>
      <c r="B5374" s="126"/>
      <c r="C5374" s="127"/>
      <c r="D5374" s="128"/>
    </row>
    <row r="5375" spans="1:4">
      <c r="A5375" s="130" t="s">
        <v>13358</v>
      </c>
      <c r="B5375" s="126" t="s">
        <v>13359</v>
      </c>
      <c r="C5375" s="127" t="s">
        <v>26</v>
      </c>
      <c r="D5375" s="128">
        <v>18.440000000000001</v>
      </c>
    </row>
    <row r="5376" spans="1:4">
      <c r="A5376" s="130" t="s">
        <v>13360</v>
      </c>
      <c r="B5376" s="126" t="s">
        <v>13361</v>
      </c>
      <c r="C5376" s="127" t="s">
        <v>26</v>
      </c>
      <c r="D5376" s="128">
        <v>15.45</v>
      </c>
    </row>
    <row r="5377" spans="1:4">
      <c r="A5377" s="130" t="s">
        <v>13362</v>
      </c>
      <c r="B5377" s="126" t="s">
        <v>13363</v>
      </c>
      <c r="C5377" s="127" t="s">
        <v>26</v>
      </c>
      <c r="D5377" s="128">
        <v>9.1999999999999993</v>
      </c>
    </row>
    <row r="5378" spans="1:4">
      <c r="A5378" s="130" t="s">
        <v>13364</v>
      </c>
      <c r="B5378" s="126" t="s">
        <v>13365</v>
      </c>
      <c r="C5378" s="127" t="s">
        <v>26</v>
      </c>
      <c r="D5378" s="128">
        <v>30.99</v>
      </c>
    </row>
    <row r="5379" spans="1:4">
      <c r="A5379" s="130" t="s">
        <v>13366</v>
      </c>
      <c r="B5379" s="126" t="s">
        <v>13367</v>
      </c>
      <c r="C5379" s="127" t="s">
        <v>26</v>
      </c>
      <c r="D5379" s="128">
        <v>23.04</v>
      </c>
    </row>
    <row r="5380" spans="1:4">
      <c r="A5380" s="130" t="s">
        <v>13368</v>
      </c>
      <c r="B5380" s="126" t="s">
        <v>13369</v>
      </c>
      <c r="C5380" s="127" t="s">
        <v>26</v>
      </c>
      <c r="D5380" s="128">
        <v>36.83</v>
      </c>
    </row>
    <row r="5381" spans="1:4">
      <c r="A5381" s="130" t="s">
        <v>13370</v>
      </c>
      <c r="B5381" s="126" t="s">
        <v>13371</v>
      </c>
      <c r="C5381" s="127" t="s">
        <v>26</v>
      </c>
      <c r="D5381" s="128">
        <v>22.47</v>
      </c>
    </row>
    <row r="5382" spans="1:4">
      <c r="A5382" s="130" t="s">
        <v>13372</v>
      </c>
      <c r="B5382" s="126" t="s">
        <v>13373</v>
      </c>
      <c r="C5382" s="127" t="s">
        <v>26</v>
      </c>
      <c r="D5382" s="128">
        <v>16.739999999999998</v>
      </c>
    </row>
    <row r="5383" spans="1:4">
      <c r="A5383" s="130" t="s">
        <v>13374</v>
      </c>
      <c r="B5383" s="126" t="s">
        <v>13375</v>
      </c>
      <c r="C5383" s="127" t="s">
        <v>26</v>
      </c>
      <c r="D5383" s="128">
        <v>11.32</v>
      </c>
    </row>
    <row r="5384" spans="1:4">
      <c r="A5384" s="130" t="s">
        <v>13376</v>
      </c>
      <c r="B5384" s="126" t="s">
        <v>13377</v>
      </c>
      <c r="C5384" s="127" t="s">
        <v>26</v>
      </c>
      <c r="D5384" s="128">
        <v>2.14</v>
      </c>
    </row>
    <row r="5385" spans="1:4">
      <c r="A5385" s="130" t="s">
        <v>13378</v>
      </c>
      <c r="B5385" s="126" t="s">
        <v>13379</v>
      </c>
      <c r="C5385" s="127" t="s">
        <v>26</v>
      </c>
      <c r="D5385" s="128">
        <v>1.44</v>
      </c>
    </row>
    <row r="5386" spans="1:4">
      <c r="A5386" s="130" t="s">
        <v>13380</v>
      </c>
      <c r="B5386" s="126" t="s">
        <v>13381</v>
      </c>
      <c r="C5386" s="127" t="s">
        <v>26</v>
      </c>
      <c r="D5386" s="128">
        <v>9.1999999999999993</v>
      </c>
    </row>
    <row r="5387" spans="1:4">
      <c r="A5387" s="130" t="s">
        <v>13382</v>
      </c>
      <c r="B5387" s="126" t="s">
        <v>13383</v>
      </c>
      <c r="C5387" s="127" t="s">
        <v>26</v>
      </c>
      <c r="D5387" s="128">
        <v>6.05</v>
      </c>
    </row>
    <row r="5388" spans="1:4">
      <c r="A5388" s="130" t="s">
        <v>13384</v>
      </c>
      <c r="B5388" s="126" t="s">
        <v>13385</v>
      </c>
      <c r="C5388" s="127" t="s">
        <v>26</v>
      </c>
      <c r="D5388" s="128">
        <v>4.6100000000000003</v>
      </c>
    </row>
    <row r="5389" spans="1:4">
      <c r="A5389" s="130" t="s">
        <v>13386</v>
      </c>
      <c r="B5389" s="126" t="s">
        <v>13387</v>
      </c>
      <c r="C5389" s="127" t="s">
        <v>2119</v>
      </c>
      <c r="D5389" s="128">
        <v>1411.03</v>
      </c>
    </row>
    <row r="5390" spans="1:4">
      <c r="A5390" s="130" t="s">
        <v>13388</v>
      </c>
      <c r="B5390" s="126" t="s">
        <v>13389</v>
      </c>
      <c r="C5390" s="127" t="s">
        <v>26</v>
      </c>
      <c r="D5390" s="128">
        <v>11.8</v>
      </c>
    </row>
    <row r="5391" spans="1:4">
      <c r="A5391" s="130" t="s">
        <v>13390</v>
      </c>
      <c r="B5391" s="126" t="s">
        <v>13391</v>
      </c>
      <c r="C5391" s="127" t="s">
        <v>26</v>
      </c>
      <c r="D5391" s="128">
        <v>9.8000000000000007</v>
      </c>
    </row>
    <row r="5392" spans="1:4">
      <c r="A5392" s="130" t="s">
        <v>13392</v>
      </c>
      <c r="B5392" s="126" t="s">
        <v>13393</v>
      </c>
      <c r="C5392" s="127" t="s">
        <v>26</v>
      </c>
      <c r="D5392" s="128">
        <v>5.91</v>
      </c>
    </row>
    <row r="5393" spans="1:4">
      <c r="A5393" s="130" t="s">
        <v>13394</v>
      </c>
      <c r="B5393" s="126" t="s">
        <v>13395</v>
      </c>
      <c r="C5393" s="127" t="s">
        <v>26</v>
      </c>
      <c r="D5393" s="128">
        <v>11.8</v>
      </c>
    </row>
    <row r="5394" spans="1:4">
      <c r="A5394" s="130" t="s">
        <v>13396</v>
      </c>
      <c r="B5394" s="126" t="s">
        <v>13397</v>
      </c>
      <c r="C5394" s="127" t="s">
        <v>26</v>
      </c>
      <c r="D5394" s="128">
        <v>9.8000000000000007</v>
      </c>
    </row>
    <row r="5395" spans="1:4">
      <c r="A5395" s="130" t="s">
        <v>13398</v>
      </c>
      <c r="B5395" s="126" t="s">
        <v>13399</v>
      </c>
      <c r="C5395" s="127" t="s">
        <v>26</v>
      </c>
      <c r="D5395" s="128">
        <v>5.91</v>
      </c>
    </row>
    <row r="5396" spans="1:4">
      <c r="A5396" s="130" t="s">
        <v>13400</v>
      </c>
      <c r="B5396" s="126" t="s">
        <v>13401</v>
      </c>
      <c r="C5396" s="127" t="s">
        <v>2081</v>
      </c>
      <c r="D5396" s="128">
        <v>10221.459999999999</v>
      </c>
    </row>
    <row r="5397" spans="1:4">
      <c r="A5397" s="125" t="s">
        <v>13402</v>
      </c>
      <c r="B5397" s="126"/>
      <c r="C5397" s="127"/>
      <c r="D5397" s="128"/>
    </row>
    <row r="5398" spans="1:4">
      <c r="A5398" s="130" t="s">
        <v>13403</v>
      </c>
      <c r="B5398" s="126" t="s">
        <v>13404</v>
      </c>
      <c r="C5398" s="127" t="s">
        <v>26</v>
      </c>
      <c r="D5398" s="128">
        <v>15.45</v>
      </c>
    </row>
    <row r="5399" spans="1:4">
      <c r="A5399" s="125" t="s">
        <v>13405</v>
      </c>
      <c r="B5399" s="126"/>
      <c r="C5399" s="127"/>
      <c r="D5399" s="128"/>
    </row>
    <row r="5400" spans="1:4">
      <c r="A5400" s="130" t="s">
        <v>13406</v>
      </c>
      <c r="B5400" s="126" t="s">
        <v>13407</v>
      </c>
      <c r="C5400" s="127" t="s">
        <v>26</v>
      </c>
      <c r="D5400" s="128">
        <v>132.47</v>
      </c>
    </row>
    <row r="5401" spans="1:4">
      <c r="A5401" s="125" t="s">
        <v>13408</v>
      </c>
      <c r="B5401" s="126"/>
      <c r="C5401" s="127"/>
      <c r="D5401" s="128"/>
    </row>
    <row r="5402" spans="1:4">
      <c r="A5402" s="130" t="s">
        <v>13409</v>
      </c>
      <c r="B5402" s="126" t="s">
        <v>13410</v>
      </c>
      <c r="C5402" s="127" t="s">
        <v>26</v>
      </c>
      <c r="D5402" s="128">
        <v>47.07</v>
      </c>
    </row>
    <row r="5403" spans="1:4">
      <c r="A5403" s="130" t="s">
        <v>13411</v>
      </c>
      <c r="B5403" s="126" t="s">
        <v>13412</v>
      </c>
      <c r="C5403" s="127" t="s">
        <v>2081</v>
      </c>
      <c r="D5403" s="128">
        <v>10447</v>
      </c>
    </row>
    <row r="5404" spans="1:4">
      <c r="A5404" s="130" t="s">
        <v>13413</v>
      </c>
      <c r="B5404" s="126" t="s">
        <v>13414</v>
      </c>
      <c r="C5404" s="127" t="s">
        <v>2081</v>
      </c>
      <c r="D5404" s="128">
        <v>3130.82</v>
      </c>
    </row>
    <row r="5405" spans="1:4">
      <c r="A5405" s="130" t="s">
        <v>13415</v>
      </c>
      <c r="B5405" s="126" t="s">
        <v>13416</v>
      </c>
      <c r="C5405" s="127" t="s">
        <v>26</v>
      </c>
      <c r="D5405" s="128">
        <v>2.98</v>
      </c>
    </row>
    <row r="5406" spans="1:4">
      <c r="A5406" s="130" t="s">
        <v>13417</v>
      </c>
      <c r="B5406" s="126" t="s">
        <v>13418</v>
      </c>
      <c r="C5406" s="127" t="s">
        <v>2119</v>
      </c>
      <c r="D5406" s="128">
        <v>705.52</v>
      </c>
    </row>
    <row r="5407" spans="1:4">
      <c r="A5407" s="130" t="s">
        <v>13419</v>
      </c>
      <c r="B5407" s="126" t="s">
        <v>13420</v>
      </c>
      <c r="C5407" s="127" t="s">
        <v>2119</v>
      </c>
      <c r="D5407" s="128">
        <v>705.52</v>
      </c>
    </row>
    <row r="5408" spans="1:4">
      <c r="A5408" s="130" t="s">
        <v>13421</v>
      </c>
      <c r="B5408" s="126" t="s">
        <v>13422</v>
      </c>
      <c r="C5408" s="127" t="s">
        <v>26</v>
      </c>
      <c r="D5408" s="128">
        <v>1.74</v>
      </c>
    </row>
    <row r="5409" spans="1:4">
      <c r="A5409" s="125" t="s">
        <v>13423</v>
      </c>
      <c r="B5409" s="126"/>
      <c r="C5409" s="127"/>
      <c r="D5409" s="128"/>
    </row>
    <row r="5410" spans="1:4">
      <c r="A5410" s="130" t="s">
        <v>13424</v>
      </c>
      <c r="B5410" s="126" t="s">
        <v>13425</v>
      </c>
      <c r="C5410" s="127" t="s">
        <v>26</v>
      </c>
      <c r="D5410" s="128">
        <v>139.93</v>
      </c>
    </row>
    <row r="5411" spans="1:4">
      <c r="A5411" s="130" t="s">
        <v>13426</v>
      </c>
      <c r="B5411" s="126" t="s">
        <v>13427</v>
      </c>
      <c r="C5411" s="127" t="s">
        <v>26</v>
      </c>
      <c r="D5411" s="128">
        <v>128.4</v>
      </c>
    </row>
    <row r="5412" spans="1:4">
      <c r="A5412" s="130" t="s">
        <v>13428</v>
      </c>
      <c r="B5412" s="126" t="s">
        <v>13429</v>
      </c>
      <c r="C5412" s="127" t="s">
        <v>26</v>
      </c>
      <c r="D5412" s="128">
        <v>122.8</v>
      </c>
    </row>
    <row r="5413" spans="1:4">
      <c r="A5413" s="130" t="s">
        <v>13430</v>
      </c>
      <c r="B5413" s="126" t="s">
        <v>13431</v>
      </c>
      <c r="C5413" s="127" t="s">
        <v>26</v>
      </c>
      <c r="D5413" s="128">
        <v>114.04</v>
      </c>
    </row>
    <row r="5414" spans="1:4">
      <c r="A5414" s="125" t="s">
        <v>13432</v>
      </c>
      <c r="B5414" s="126"/>
      <c r="C5414" s="127"/>
      <c r="D5414" s="128"/>
    </row>
    <row r="5415" spans="1:4">
      <c r="A5415" s="130" t="s">
        <v>13433</v>
      </c>
      <c r="B5415" s="126" t="s">
        <v>13434</v>
      </c>
      <c r="C5415" s="127" t="s">
        <v>26</v>
      </c>
      <c r="D5415" s="128">
        <v>14.2</v>
      </c>
    </row>
    <row r="5416" spans="1:4">
      <c r="A5416" s="125" t="s">
        <v>13435</v>
      </c>
      <c r="B5416" s="126"/>
      <c r="C5416" s="127"/>
      <c r="D5416" s="128"/>
    </row>
    <row r="5417" spans="1:4">
      <c r="A5417" s="125" t="s">
        <v>13436</v>
      </c>
      <c r="B5417" s="126"/>
      <c r="C5417" s="127"/>
      <c r="D5417" s="128"/>
    </row>
    <row r="5418" spans="1:4">
      <c r="A5418" s="130" t="s">
        <v>13437</v>
      </c>
      <c r="B5418" s="126" t="s">
        <v>13438</v>
      </c>
      <c r="C5418" s="127" t="s">
        <v>2081</v>
      </c>
      <c r="D5418" s="128">
        <v>751.1</v>
      </c>
    </row>
    <row r="5419" spans="1:4">
      <c r="A5419" s="130" t="s">
        <v>13439</v>
      </c>
      <c r="B5419" s="126" t="s">
        <v>13440</v>
      </c>
      <c r="C5419" s="127" t="s">
        <v>2081</v>
      </c>
      <c r="D5419" s="128">
        <v>159.5</v>
      </c>
    </row>
    <row r="5420" spans="1:4">
      <c r="A5420" s="125" t="s">
        <v>13441</v>
      </c>
      <c r="B5420" s="126"/>
      <c r="C5420" s="127"/>
      <c r="D5420" s="128"/>
    </row>
    <row r="5421" spans="1:4">
      <c r="A5421" s="125" t="s">
        <v>13442</v>
      </c>
      <c r="B5421" s="126"/>
      <c r="C5421" s="127"/>
      <c r="D5421" s="128"/>
    </row>
    <row r="5422" spans="1:4">
      <c r="A5422" s="130" t="s">
        <v>13443</v>
      </c>
      <c r="B5422" s="126" t="s">
        <v>13444</v>
      </c>
      <c r="C5422" s="127" t="s">
        <v>2081</v>
      </c>
      <c r="D5422" s="128">
        <v>3.3</v>
      </c>
    </row>
    <row r="5423" spans="1:4">
      <c r="A5423" s="130" t="s">
        <v>13445</v>
      </c>
      <c r="B5423" s="126" t="s">
        <v>13446</v>
      </c>
      <c r="C5423" s="127" t="s">
        <v>26</v>
      </c>
      <c r="D5423" s="128">
        <v>16.61</v>
      </c>
    </row>
    <row r="5424" spans="1:4">
      <c r="A5424" s="130" t="s">
        <v>13447</v>
      </c>
      <c r="B5424" s="126" t="s">
        <v>13448</v>
      </c>
      <c r="C5424" s="127" t="s">
        <v>26</v>
      </c>
      <c r="D5424" s="128">
        <v>12.95</v>
      </c>
    </row>
    <row r="5425" spans="1:4">
      <c r="A5425" s="130" t="s">
        <v>13449</v>
      </c>
      <c r="B5425" s="126" t="s">
        <v>13450</v>
      </c>
      <c r="C5425" s="127" t="s">
        <v>26</v>
      </c>
      <c r="D5425" s="128">
        <v>11.43</v>
      </c>
    </row>
    <row r="5426" spans="1:4">
      <c r="A5426" s="130" t="s">
        <v>13451</v>
      </c>
      <c r="B5426" s="126" t="s">
        <v>13452</v>
      </c>
      <c r="C5426" s="127" t="s">
        <v>26</v>
      </c>
      <c r="D5426" s="128">
        <v>20.28</v>
      </c>
    </row>
    <row r="5427" spans="1:4">
      <c r="A5427" s="130" t="s">
        <v>13453</v>
      </c>
      <c r="B5427" s="126" t="s">
        <v>13454</v>
      </c>
      <c r="C5427" s="127" t="s">
        <v>26</v>
      </c>
      <c r="D5427" s="128">
        <v>8.02</v>
      </c>
    </row>
    <row r="5428" spans="1:4">
      <c r="A5428" s="130" t="s">
        <v>13455</v>
      </c>
      <c r="B5428" s="126" t="s">
        <v>13456</v>
      </c>
      <c r="C5428" s="127" t="s">
        <v>2086</v>
      </c>
      <c r="D5428" s="128">
        <v>126.51</v>
      </c>
    </row>
    <row r="5429" spans="1:4">
      <c r="A5429" s="125" t="s">
        <v>13457</v>
      </c>
      <c r="B5429" s="126"/>
      <c r="C5429" s="127"/>
      <c r="D5429" s="128"/>
    </row>
    <row r="5430" spans="1:4">
      <c r="A5430" s="125" t="s">
        <v>13458</v>
      </c>
      <c r="B5430" s="126"/>
      <c r="C5430" s="127"/>
      <c r="D5430" s="128"/>
    </row>
    <row r="5431" spans="1:4">
      <c r="A5431" s="130" t="s">
        <v>13459</v>
      </c>
      <c r="B5431" s="126" t="s">
        <v>13460</v>
      </c>
      <c r="C5431" s="127" t="s">
        <v>2081</v>
      </c>
      <c r="D5431" s="128">
        <v>237.1</v>
      </c>
    </row>
    <row r="5432" spans="1:4">
      <c r="A5432" s="130" t="s">
        <v>13461</v>
      </c>
      <c r="B5432" s="126" t="s">
        <v>13462</v>
      </c>
      <c r="C5432" s="127" t="s">
        <v>2081</v>
      </c>
      <c r="D5432" s="128">
        <v>25</v>
      </c>
    </row>
    <row r="5433" spans="1:4">
      <c r="A5433" s="130" t="s">
        <v>13463</v>
      </c>
      <c r="B5433" s="126" t="s">
        <v>13464</v>
      </c>
      <c r="C5433" s="127" t="s">
        <v>2081</v>
      </c>
      <c r="D5433" s="128">
        <v>25</v>
      </c>
    </row>
    <row r="5434" spans="1:4">
      <c r="A5434" s="125" t="s">
        <v>13465</v>
      </c>
      <c r="B5434" s="126"/>
      <c r="C5434" s="127"/>
      <c r="D5434" s="128"/>
    </row>
    <row r="5435" spans="1:4">
      <c r="A5435" s="125" t="s">
        <v>13466</v>
      </c>
      <c r="B5435" s="126"/>
      <c r="C5435" s="127"/>
      <c r="D5435" s="128"/>
    </row>
    <row r="5436" spans="1:4">
      <c r="A5436" s="130" t="s">
        <v>13467</v>
      </c>
      <c r="B5436" s="126" t="s">
        <v>13468</v>
      </c>
      <c r="C5436" s="127" t="s">
        <v>2081</v>
      </c>
      <c r="D5436" s="128">
        <v>3688.9</v>
      </c>
    </row>
    <row r="5437" spans="1:4">
      <c r="A5437" s="130" t="s">
        <v>13469</v>
      </c>
      <c r="B5437" s="126" t="s">
        <v>13470</v>
      </c>
      <c r="C5437" s="127" t="s">
        <v>2081</v>
      </c>
      <c r="D5437" s="128">
        <v>8644.39</v>
      </c>
    </row>
    <row r="5438" spans="1:4">
      <c r="A5438" s="125" t="s">
        <v>2146</v>
      </c>
      <c r="B5438" s="126"/>
      <c r="C5438" s="127"/>
      <c r="D5438" s="128"/>
    </row>
    <row r="5439" spans="1:4">
      <c r="A5439" s="125" t="s">
        <v>13471</v>
      </c>
      <c r="B5439" s="126"/>
      <c r="C5439" s="127"/>
      <c r="D5439" s="128"/>
    </row>
    <row r="5440" spans="1:4">
      <c r="A5440" s="125" t="s">
        <v>13472</v>
      </c>
      <c r="B5440" s="126"/>
      <c r="C5440" s="127"/>
      <c r="D5440" s="128"/>
    </row>
    <row r="5441" spans="1:4">
      <c r="A5441" s="130" t="s">
        <v>13473</v>
      </c>
      <c r="B5441" s="126" t="s">
        <v>13474</v>
      </c>
      <c r="C5441" s="127" t="s">
        <v>2081</v>
      </c>
      <c r="D5441" s="128">
        <v>2627.76</v>
      </c>
    </row>
    <row r="5442" spans="1:4">
      <c r="A5442" s="130" t="s">
        <v>13475</v>
      </c>
      <c r="B5442" s="126" t="s">
        <v>13476</v>
      </c>
      <c r="C5442" s="127" t="s">
        <v>2088</v>
      </c>
      <c r="D5442" s="128">
        <v>964.08</v>
      </c>
    </row>
    <row r="5443" spans="1:4">
      <c r="A5443" s="125" t="s">
        <v>13477</v>
      </c>
      <c r="B5443" s="126"/>
      <c r="C5443" s="127"/>
      <c r="D5443" s="128"/>
    </row>
    <row r="5444" spans="1:4">
      <c r="A5444" s="125" t="s">
        <v>13478</v>
      </c>
      <c r="B5444" s="126"/>
      <c r="C5444" s="127"/>
      <c r="D5444" s="128"/>
    </row>
    <row r="5445" spans="1:4">
      <c r="A5445" s="130" t="s">
        <v>13479</v>
      </c>
      <c r="B5445" s="126" t="s">
        <v>13480</v>
      </c>
      <c r="C5445" s="127" t="s">
        <v>2086</v>
      </c>
      <c r="D5445" s="128">
        <v>47.45</v>
      </c>
    </row>
    <row r="5446" spans="1:4">
      <c r="A5446" s="130" t="s">
        <v>13481</v>
      </c>
      <c r="B5446" s="126" t="s">
        <v>13482</v>
      </c>
      <c r="C5446" s="127" t="s">
        <v>2081</v>
      </c>
      <c r="D5446" s="128">
        <v>1113.54</v>
      </c>
    </row>
    <row r="5447" spans="1:4">
      <c r="A5447" s="130" t="s">
        <v>13483</v>
      </c>
      <c r="B5447" s="126" t="s">
        <v>13484</v>
      </c>
      <c r="C5447" s="127" t="s">
        <v>2081</v>
      </c>
      <c r="D5447" s="128">
        <v>3600</v>
      </c>
    </row>
    <row r="5448" spans="1:4">
      <c r="A5448" s="130" t="s">
        <v>13485</v>
      </c>
      <c r="B5448" s="126" t="s">
        <v>13486</v>
      </c>
      <c r="C5448" s="127" t="s">
        <v>2086</v>
      </c>
      <c r="D5448" s="128">
        <v>52.11</v>
      </c>
    </row>
    <row r="5449" spans="1:4">
      <c r="A5449" s="130" t="s">
        <v>13487</v>
      </c>
      <c r="B5449" s="126" t="s">
        <v>13488</v>
      </c>
      <c r="C5449" s="127" t="s">
        <v>2081</v>
      </c>
      <c r="D5449" s="128">
        <v>0.4</v>
      </c>
    </row>
    <row r="5450" spans="1:4">
      <c r="A5450" s="130" t="s">
        <v>13489</v>
      </c>
      <c r="B5450" s="126" t="s">
        <v>13490</v>
      </c>
      <c r="C5450" s="127" t="s">
        <v>2081</v>
      </c>
      <c r="D5450" s="128">
        <v>0.56999999999999995</v>
      </c>
    </row>
    <row r="5451" spans="1:4">
      <c r="A5451" s="125" t="s">
        <v>13491</v>
      </c>
      <c r="B5451" s="126"/>
      <c r="C5451" s="127"/>
      <c r="D5451" s="128"/>
    </row>
    <row r="5452" spans="1:4">
      <c r="A5452" s="125" t="s">
        <v>13492</v>
      </c>
      <c r="B5452" s="126"/>
      <c r="C5452" s="127"/>
      <c r="D5452" s="128"/>
    </row>
    <row r="5453" spans="1:4">
      <c r="A5453" s="130" t="s">
        <v>13493</v>
      </c>
      <c r="B5453" s="126" t="s">
        <v>13494</v>
      </c>
      <c r="C5453" s="127" t="s">
        <v>2081</v>
      </c>
      <c r="D5453" s="128">
        <v>1191.07</v>
      </c>
    </row>
    <row r="5454" spans="1:4">
      <c r="A5454" s="130" t="s">
        <v>13495</v>
      </c>
      <c r="B5454" s="126" t="s">
        <v>13496</v>
      </c>
      <c r="C5454" s="127" t="s">
        <v>2081</v>
      </c>
      <c r="D5454" s="128">
        <v>643.73</v>
      </c>
    </row>
    <row r="5455" spans="1:4">
      <c r="A5455" s="130" t="s">
        <v>13497</v>
      </c>
      <c r="B5455" s="126" t="s">
        <v>13498</v>
      </c>
      <c r="C5455" s="127" t="s">
        <v>2081</v>
      </c>
      <c r="D5455" s="128">
        <v>443.36</v>
      </c>
    </row>
    <row r="5456" spans="1:4">
      <c r="A5456" s="130" t="s">
        <v>13499</v>
      </c>
      <c r="B5456" s="126" t="s">
        <v>13500</v>
      </c>
      <c r="C5456" s="127" t="s">
        <v>2081</v>
      </c>
      <c r="D5456" s="128">
        <v>2300</v>
      </c>
    </row>
    <row r="5457" spans="1:4">
      <c r="A5457" s="130" t="s">
        <v>13501</v>
      </c>
      <c r="B5457" s="126" t="s">
        <v>13502</v>
      </c>
      <c r="C5457" s="127" t="s">
        <v>2081</v>
      </c>
      <c r="D5457" s="128">
        <v>1900</v>
      </c>
    </row>
    <row r="5458" spans="1:4">
      <c r="A5458" s="130" t="s">
        <v>13503</v>
      </c>
      <c r="B5458" s="126" t="s">
        <v>13504</v>
      </c>
      <c r="C5458" s="127" t="s">
        <v>2081</v>
      </c>
      <c r="D5458" s="128">
        <v>1228.99</v>
      </c>
    </row>
    <row r="5459" spans="1:4">
      <c r="A5459" s="125" t="s">
        <v>13505</v>
      </c>
      <c r="B5459" s="126"/>
      <c r="C5459" s="127"/>
      <c r="D5459" s="128"/>
    </row>
    <row r="5460" spans="1:4">
      <c r="A5460" s="130" t="s">
        <v>13506</v>
      </c>
      <c r="B5460" s="126" t="s">
        <v>13507</v>
      </c>
      <c r="C5460" s="127" t="s">
        <v>2081</v>
      </c>
      <c r="D5460" s="128">
        <v>116.2</v>
      </c>
    </row>
    <row r="5461" spans="1:4">
      <c r="A5461" s="130" t="s">
        <v>13508</v>
      </c>
      <c r="B5461" s="126" t="s">
        <v>13509</v>
      </c>
      <c r="C5461" s="127" t="s">
        <v>2081</v>
      </c>
      <c r="D5461" s="128">
        <v>25195.98</v>
      </c>
    </row>
    <row r="5462" spans="1:4">
      <c r="A5462" s="130" t="s">
        <v>13510</v>
      </c>
      <c r="B5462" s="126" t="s">
        <v>13511</v>
      </c>
      <c r="C5462" s="127" t="s">
        <v>2081</v>
      </c>
      <c r="D5462" s="128">
        <v>26920.98</v>
      </c>
    </row>
    <row r="5463" spans="1:4">
      <c r="A5463" s="130" t="s">
        <v>13512</v>
      </c>
      <c r="B5463" s="126" t="s">
        <v>13513</v>
      </c>
      <c r="C5463" s="127" t="s">
        <v>2081</v>
      </c>
      <c r="D5463" s="128">
        <v>28645.98</v>
      </c>
    </row>
    <row r="5464" spans="1:4">
      <c r="A5464" s="130" t="s">
        <v>13514</v>
      </c>
      <c r="B5464" s="126" t="s">
        <v>13515</v>
      </c>
      <c r="C5464" s="127" t="s">
        <v>2081</v>
      </c>
      <c r="D5464" s="128">
        <v>20949</v>
      </c>
    </row>
    <row r="5465" spans="1:4">
      <c r="A5465" s="130" t="s">
        <v>13516</v>
      </c>
      <c r="B5465" s="126" t="s">
        <v>13517</v>
      </c>
      <c r="C5465" s="127" t="s">
        <v>2081</v>
      </c>
      <c r="D5465" s="128">
        <v>22674</v>
      </c>
    </row>
    <row r="5466" spans="1:4">
      <c r="A5466" s="130" t="s">
        <v>13518</v>
      </c>
      <c r="B5466" s="126" t="s">
        <v>13519</v>
      </c>
      <c r="C5466" s="127" t="s">
        <v>2081</v>
      </c>
      <c r="D5466" s="128">
        <v>24399</v>
      </c>
    </row>
    <row r="5467" spans="1:4">
      <c r="A5467" s="130" t="s">
        <v>13520</v>
      </c>
      <c r="B5467" s="126" t="s">
        <v>13521</v>
      </c>
      <c r="C5467" s="127" t="s">
        <v>2081</v>
      </c>
      <c r="D5467" s="128">
        <v>26124</v>
      </c>
    </row>
    <row r="5468" spans="1:4">
      <c r="A5468" s="130" t="s">
        <v>13522</v>
      </c>
      <c r="B5468" s="126" t="s">
        <v>13523</v>
      </c>
      <c r="C5468" s="127" t="s">
        <v>2081</v>
      </c>
      <c r="D5468" s="128">
        <v>60565.33</v>
      </c>
    </row>
    <row r="5469" spans="1:4">
      <c r="A5469" s="130" t="s">
        <v>13524</v>
      </c>
      <c r="B5469" s="126" t="s">
        <v>13525</v>
      </c>
      <c r="C5469" s="127" t="s">
        <v>2081</v>
      </c>
      <c r="D5469" s="128">
        <v>58080</v>
      </c>
    </row>
    <row r="5470" spans="1:4">
      <c r="A5470" s="130" t="s">
        <v>13526</v>
      </c>
      <c r="B5470" s="126" t="s">
        <v>13527</v>
      </c>
      <c r="C5470" s="127" t="s">
        <v>2081</v>
      </c>
      <c r="D5470" s="128">
        <v>53492.56</v>
      </c>
    </row>
    <row r="5471" spans="1:4">
      <c r="A5471" s="130" t="s">
        <v>13528</v>
      </c>
      <c r="B5471" s="126" t="s">
        <v>13529</v>
      </c>
      <c r="C5471" s="127" t="s">
        <v>2081</v>
      </c>
      <c r="D5471" s="128">
        <v>57707.38</v>
      </c>
    </row>
    <row r="5472" spans="1:4">
      <c r="A5472" s="130" t="s">
        <v>13530</v>
      </c>
      <c r="B5472" s="126" t="s">
        <v>13531</v>
      </c>
      <c r="C5472" s="127" t="s">
        <v>2081</v>
      </c>
      <c r="D5472" s="128">
        <v>62168.76</v>
      </c>
    </row>
    <row r="5473" spans="1:4">
      <c r="A5473" s="130" t="s">
        <v>13532</v>
      </c>
      <c r="B5473" s="126" t="s">
        <v>13533</v>
      </c>
      <c r="C5473" s="127" t="s">
        <v>2081</v>
      </c>
      <c r="D5473" s="128">
        <v>13895</v>
      </c>
    </row>
    <row r="5474" spans="1:4">
      <c r="A5474" s="130" t="s">
        <v>13534</v>
      </c>
      <c r="B5474" s="126" t="s">
        <v>13535</v>
      </c>
      <c r="C5474" s="127" t="s">
        <v>2081</v>
      </c>
      <c r="D5474" s="128">
        <v>15473.61</v>
      </c>
    </row>
    <row r="5475" spans="1:4">
      <c r="A5475" s="130" t="s">
        <v>13536</v>
      </c>
      <c r="B5475" s="126" t="s">
        <v>13537</v>
      </c>
      <c r="C5475" s="127" t="s">
        <v>2081</v>
      </c>
      <c r="D5475" s="128">
        <v>15866</v>
      </c>
    </row>
    <row r="5476" spans="1:4">
      <c r="A5476" s="130" t="s">
        <v>13538</v>
      </c>
      <c r="B5476" s="126" t="s">
        <v>13539</v>
      </c>
      <c r="C5476" s="127" t="s">
        <v>2081</v>
      </c>
      <c r="D5476" s="128">
        <v>18701.580000000002</v>
      </c>
    </row>
    <row r="5477" spans="1:4">
      <c r="A5477" s="130" t="s">
        <v>13540</v>
      </c>
      <c r="B5477" s="126" t="s">
        <v>13541</v>
      </c>
      <c r="C5477" s="127" t="s">
        <v>2081</v>
      </c>
      <c r="D5477" s="128">
        <v>17835</v>
      </c>
    </row>
    <row r="5478" spans="1:4">
      <c r="A5478" s="130" t="s">
        <v>13542</v>
      </c>
      <c r="B5478" s="126" t="s">
        <v>13543</v>
      </c>
      <c r="C5478" s="127" t="s">
        <v>2081</v>
      </c>
      <c r="D5478" s="128">
        <v>21929.55</v>
      </c>
    </row>
    <row r="5479" spans="1:4">
      <c r="A5479" s="130" t="s">
        <v>13544</v>
      </c>
      <c r="B5479" s="126" t="s">
        <v>13545</v>
      </c>
      <c r="C5479" s="127" t="s">
        <v>2081</v>
      </c>
      <c r="D5479" s="128">
        <v>20949</v>
      </c>
    </row>
    <row r="5480" spans="1:4">
      <c r="A5480" s="130" t="s">
        <v>13546</v>
      </c>
      <c r="B5480" s="126" t="s">
        <v>13547</v>
      </c>
      <c r="C5480" s="127" t="s">
        <v>2081</v>
      </c>
      <c r="D5480" s="128">
        <v>27033</v>
      </c>
    </row>
    <row r="5481" spans="1:4">
      <c r="A5481" s="130" t="s">
        <v>13548</v>
      </c>
      <c r="B5481" s="126" t="s">
        <v>13549</v>
      </c>
      <c r="C5481" s="127" t="s">
        <v>2081</v>
      </c>
      <c r="D5481" s="128">
        <v>22918</v>
      </c>
    </row>
    <row r="5482" spans="1:4">
      <c r="A5482" s="130" t="s">
        <v>13550</v>
      </c>
      <c r="B5482" s="126" t="s">
        <v>13551</v>
      </c>
      <c r="C5482" s="127" t="s">
        <v>2081</v>
      </c>
      <c r="D5482" s="128">
        <v>29782.47</v>
      </c>
    </row>
    <row r="5483" spans="1:4">
      <c r="A5483" s="130" t="s">
        <v>13552</v>
      </c>
      <c r="B5483" s="126" t="s">
        <v>13553</v>
      </c>
      <c r="C5483" s="127" t="s">
        <v>2081</v>
      </c>
      <c r="D5483" s="128">
        <v>24888</v>
      </c>
    </row>
    <row r="5484" spans="1:4">
      <c r="A5484" s="130" t="s">
        <v>13554</v>
      </c>
      <c r="B5484" s="126" t="s">
        <v>13555</v>
      </c>
      <c r="C5484" s="127" t="s">
        <v>2081</v>
      </c>
      <c r="D5484" s="128">
        <v>33487.74</v>
      </c>
    </row>
    <row r="5485" spans="1:4">
      <c r="A5485" s="130" t="s">
        <v>13556</v>
      </c>
      <c r="B5485" s="126" t="s">
        <v>13557</v>
      </c>
      <c r="C5485" s="127" t="s">
        <v>2081</v>
      </c>
      <c r="D5485" s="128">
        <v>26857</v>
      </c>
    </row>
    <row r="5486" spans="1:4">
      <c r="A5486" s="130" t="s">
        <v>13558</v>
      </c>
      <c r="B5486" s="126" t="s">
        <v>13559</v>
      </c>
      <c r="C5486" s="127" t="s">
        <v>2081</v>
      </c>
      <c r="D5486" s="128">
        <v>38142.79</v>
      </c>
    </row>
    <row r="5487" spans="1:4">
      <c r="A5487" s="125" t="s">
        <v>13560</v>
      </c>
      <c r="B5487" s="126"/>
      <c r="C5487" s="127"/>
      <c r="D5487" s="128"/>
    </row>
    <row r="5488" spans="1:4">
      <c r="A5488" s="130" t="s">
        <v>13561</v>
      </c>
      <c r="B5488" s="126" t="s">
        <v>13562</v>
      </c>
      <c r="C5488" s="127" t="s">
        <v>2081</v>
      </c>
      <c r="D5488" s="128">
        <v>2172</v>
      </c>
    </row>
    <row r="5489" spans="1:4">
      <c r="A5489" s="130" t="s">
        <v>13563</v>
      </c>
      <c r="B5489" s="126" t="s">
        <v>13564</v>
      </c>
      <c r="C5489" s="127" t="s">
        <v>2081</v>
      </c>
      <c r="D5489" s="128">
        <v>1725</v>
      </c>
    </row>
    <row r="5490" spans="1:4">
      <c r="A5490" s="130" t="s">
        <v>13565</v>
      </c>
      <c r="B5490" s="126" t="s">
        <v>13566</v>
      </c>
      <c r="C5490" s="127" t="s">
        <v>2081</v>
      </c>
      <c r="D5490" s="128">
        <v>930</v>
      </c>
    </row>
    <row r="5491" spans="1:4">
      <c r="A5491" s="130" t="s">
        <v>13567</v>
      </c>
      <c r="B5491" s="126" t="s">
        <v>13568</v>
      </c>
      <c r="C5491" s="127" t="s">
        <v>2081</v>
      </c>
      <c r="D5491" s="128">
        <v>4887.0200000000004</v>
      </c>
    </row>
    <row r="5492" spans="1:4">
      <c r="A5492" s="130" t="s">
        <v>13569</v>
      </c>
      <c r="B5492" s="126" t="s">
        <v>13570</v>
      </c>
      <c r="C5492" s="127" t="s">
        <v>2081</v>
      </c>
      <c r="D5492" s="128">
        <v>7500.82</v>
      </c>
    </row>
    <row r="5493" spans="1:4">
      <c r="A5493" s="130" t="s">
        <v>13571</v>
      </c>
      <c r="B5493" s="126" t="s">
        <v>13572</v>
      </c>
      <c r="C5493" s="127" t="s">
        <v>2081</v>
      </c>
      <c r="D5493" s="128">
        <v>2385</v>
      </c>
    </row>
    <row r="5494" spans="1:4">
      <c r="A5494" s="130" t="s">
        <v>13573</v>
      </c>
      <c r="B5494" s="126" t="s">
        <v>13574</v>
      </c>
      <c r="C5494" s="127" t="s">
        <v>2081</v>
      </c>
      <c r="D5494" s="128">
        <v>4736.84</v>
      </c>
    </row>
    <row r="5495" spans="1:4">
      <c r="A5495" s="130" t="s">
        <v>13575</v>
      </c>
      <c r="B5495" s="126" t="s">
        <v>13576</v>
      </c>
      <c r="C5495" s="127" t="s">
        <v>2081</v>
      </c>
      <c r="D5495" s="128">
        <v>1783</v>
      </c>
    </row>
    <row r="5496" spans="1:4">
      <c r="A5496" s="130" t="s">
        <v>13577</v>
      </c>
      <c r="B5496" s="126" t="s">
        <v>13578</v>
      </c>
      <c r="C5496" s="127" t="s">
        <v>2081</v>
      </c>
      <c r="D5496" s="128">
        <v>5469.2</v>
      </c>
    </row>
    <row r="5497" spans="1:4">
      <c r="A5497" s="130" t="s">
        <v>13579</v>
      </c>
      <c r="B5497" s="126" t="s">
        <v>13580</v>
      </c>
      <c r="C5497" s="127" t="s">
        <v>2081</v>
      </c>
      <c r="D5497" s="128">
        <v>7292.26</v>
      </c>
    </row>
    <row r="5498" spans="1:4">
      <c r="A5498" s="125" t="s">
        <v>13581</v>
      </c>
      <c r="B5498" s="126"/>
      <c r="C5498" s="127"/>
      <c r="D5498" s="128"/>
    </row>
    <row r="5499" spans="1:4">
      <c r="A5499" s="130" t="s">
        <v>13582</v>
      </c>
      <c r="B5499" s="126" t="s">
        <v>13583</v>
      </c>
      <c r="C5499" s="127" t="s">
        <v>2081</v>
      </c>
      <c r="D5499" s="128">
        <v>167.52</v>
      </c>
    </row>
    <row r="5500" spans="1:4">
      <c r="A5500" s="130" t="s">
        <v>13584</v>
      </c>
      <c r="B5500" s="126" t="s">
        <v>13585</v>
      </c>
      <c r="C5500" s="127" t="s">
        <v>2081</v>
      </c>
      <c r="D5500" s="128">
        <v>18.48</v>
      </c>
    </row>
    <row r="5501" spans="1:4">
      <c r="A5501" s="130" t="s">
        <v>13586</v>
      </c>
      <c r="B5501" s="126" t="s">
        <v>13587</v>
      </c>
      <c r="C5501" s="127" t="s">
        <v>2081</v>
      </c>
      <c r="D5501" s="128">
        <v>183.03</v>
      </c>
    </row>
    <row r="5502" spans="1:4">
      <c r="A5502" s="130" t="s">
        <v>13588</v>
      </c>
      <c r="B5502" s="126" t="s">
        <v>13589</v>
      </c>
      <c r="C5502" s="127" t="s">
        <v>2081</v>
      </c>
      <c r="D5502" s="128">
        <v>91.52</v>
      </c>
    </row>
    <row r="5503" spans="1:4">
      <c r="A5503" s="130" t="s">
        <v>13590</v>
      </c>
      <c r="B5503" s="126" t="s">
        <v>13591</v>
      </c>
      <c r="C5503" s="127" t="s">
        <v>42</v>
      </c>
      <c r="D5503" s="128">
        <v>12.87</v>
      </c>
    </row>
    <row r="5504" spans="1:4">
      <c r="A5504" s="130" t="s">
        <v>13592</v>
      </c>
      <c r="B5504" s="126" t="s">
        <v>13593</v>
      </c>
      <c r="C5504" s="127" t="s">
        <v>42</v>
      </c>
      <c r="D5504" s="128">
        <v>13.33</v>
      </c>
    </row>
    <row r="5505" spans="1:4">
      <c r="A5505" s="130" t="s">
        <v>13594</v>
      </c>
      <c r="B5505" s="126" t="s">
        <v>13595</v>
      </c>
      <c r="C5505" s="127" t="s">
        <v>42</v>
      </c>
      <c r="D5505" s="128">
        <v>4.7300000000000004</v>
      </c>
    </row>
    <row r="5506" spans="1:4">
      <c r="A5506" s="130" t="s">
        <v>13596</v>
      </c>
      <c r="B5506" s="126" t="s">
        <v>13597</v>
      </c>
      <c r="C5506" s="127" t="s">
        <v>42</v>
      </c>
      <c r="D5506" s="128">
        <v>7.27</v>
      </c>
    </row>
    <row r="5507" spans="1:4">
      <c r="A5507" s="130" t="s">
        <v>13598</v>
      </c>
      <c r="B5507" s="126" t="s">
        <v>13599</v>
      </c>
      <c r="C5507" s="127" t="s">
        <v>42</v>
      </c>
      <c r="D5507" s="128">
        <v>8.57</v>
      </c>
    </row>
    <row r="5508" spans="1:4">
      <c r="A5508" s="130" t="s">
        <v>13600</v>
      </c>
      <c r="B5508" s="126" t="s">
        <v>13601</v>
      </c>
      <c r="C5508" s="127" t="s">
        <v>42</v>
      </c>
      <c r="D5508" s="128">
        <v>19.25</v>
      </c>
    </row>
    <row r="5509" spans="1:4">
      <c r="A5509" s="130" t="s">
        <v>13602</v>
      </c>
      <c r="B5509" s="126" t="s">
        <v>13603</v>
      </c>
      <c r="C5509" s="127" t="s">
        <v>42</v>
      </c>
      <c r="D5509" s="128">
        <v>8.6199999999999992</v>
      </c>
    </row>
    <row r="5510" spans="1:4">
      <c r="A5510" s="125" t="s">
        <v>13604</v>
      </c>
      <c r="B5510" s="126"/>
      <c r="C5510" s="127"/>
      <c r="D5510" s="128"/>
    </row>
    <row r="5511" spans="1:4">
      <c r="A5511" s="130" t="s">
        <v>13605</v>
      </c>
      <c r="B5511" s="126" t="s">
        <v>13606</v>
      </c>
      <c r="C5511" s="127" t="s">
        <v>2081</v>
      </c>
      <c r="D5511" s="128">
        <v>460.9</v>
      </c>
    </row>
    <row r="5512" spans="1:4">
      <c r="A5512" s="130" t="s">
        <v>13607</v>
      </c>
      <c r="B5512" s="126" t="s">
        <v>13608</v>
      </c>
      <c r="C5512" s="127" t="s">
        <v>2081</v>
      </c>
      <c r="D5512" s="128">
        <v>456.01</v>
      </c>
    </row>
    <row r="5513" spans="1:4">
      <c r="A5513" s="125" t="s">
        <v>13609</v>
      </c>
      <c r="B5513" s="126"/>
      <c r="C5513" s="127"/>
      <c r="D5513" s="128"/>
    </row>
    <row r="5514" spans="1:4">
      <c r="A5514" s="130" t="s">
        <v>13610</v>
      </c>
      <c r="B5514" s="126" t="s">
        <v>13611</v>
      </c>
      <c r="C5514" s="127" t="s">
        <v>2081</v>
      </c>
      <c r="D5514" s="128">
        <v>1000</v>
      </c>
    </row>
    <row r="5515" spans="1:4">
      <c r="A5515" s="130" t="s">
        <v>13612</v>
      </c>
      <c r="B5515" s="126" t="s">
        <v>13613</v>
      </c>
      <c r="C5515" s="127" t="s">
        <v>2081</v>
      </c>
      <c r="D5515" s="128">
        <v>315.54000000000002</v>
      </c>
    </row>
    <row r="5516" spans="1:4">
      <c r="A5516" s="125" t="s">
        <v>13614</v>
      </c>
      <c r="B5516" s="126"/>
      <c r="C5516" s="127"/>
      <c r="D5516" s="128"/>
    </row>
    <row r="5517" spans="1:4">
      <c r="A5517" s="130" t="s">
        <v>13615</v>
      </c>
      <c r="B5517" s="126" t="s">
        <v>13616</v>
      </c>
      <c r="C5517" s="127" t="s">
        <v>2081</v>
      </c>
      <c r="D5517" s="128">
        <v>182.24</v>
      </c>
    </row>
    <row r="5518" spans="1:4">
      <c r="A5518" s="130" t="s">
        <v>13617</v>
      </c>
      <c r="B5518" s="126" t="s">
        <v>13618</v>
      </c>
      <c r="C5518" s="127" t="s">
        <v>2081</v>
      </c>
      <c r="D5518" s="128">
        <v>753.9</v>
      </c>
    </row>
    <row r="5519" spans="1:4">
      <c r="A5519" s="125" t="s">
        <v>13619</v>
      </c>
      <c r="B5519" s="126"/>
      <c r="C5519" s="127"/>
      <c r="D5519" s="128"/>
    </row>
    <row r="5520" spans="1:4">
      <c r="A5520" s="130" t="s">
        <v>13620</v>
      </c>
      <c r="B5520" s="126" t="s">
        <v>13621</v>
      </c>
      <c r="C5520" s="127" t="s">
        <v>2081</v>
      </c>
      <c r="D5520" s="128">
        <v>42.87</v>
      </c>
    </row>
    <row r="5521" spans="1:4">
      <c r="A5521" s="130" t="s">
        <v>13622</v>
      </c>
      <c r="B5521" s="126" t="s">
        <v>13623</v>
      </c>
      <c r="C5521" s="127" t="s">
        <v>2081</v>
      </c>
      <c r="D5521" s="128">
        <v>147.78</v>
      </c>
    </row>
    <row r="5522" spans="1:4">
      <c r="A5522" s="130" t="s">
        <v>13624</v>
      </c>
      <c r="B5522" s="126" t="s">
        <v>13625</v>
      </c>
      <c r="C5522" s="127" t="s">
        <v>2081</v>
      </c>
      <c r="D5522" s="128">
        <v>21.43</v>
      </c>
    </row>
    <row r="5523" spans="1:4">
      <c r="A5523" s="130" t="s">
        <v>13626</v>
      </c>
      <c r="B5523" s="126" t="s">
        <v>13627</v>
      </c>
      <c r="C5523" s="127" t="s">
        <v>42</v>
      </c>
      <c r="D5523" s="128">
        <v>5.18</v>
      </c>
    </row>
    <row r="5524" spans="1:4">
      <c r="A5524" s="130" t="s">
        <v>13628</v>
      </c>
      <c r="B5524" s="126" t="s">
        <v>13629</v>
      </c>
      <c r="C5524" s="127" t="s">
        <v>2081</v>
      </c>
      <c r="D5524" s="128">
        <v>77.84</v>
      </c>
    </row>
    <row r="5525" spans="1:4">
      <c r="A5525" s="130" t="s">
        <v>13630</v>
      </c>
      <c r="B5525" s="126" t="s">
        <v>13631</v>
      </c>
      <c r="C5525" s="127" t="s">
        <v>42</v>
      </c>
      <c r="D5525" s="128">
        <v>18</v>
      </c>
    </row>
    <row r="5526" spans="1:4">
      <c r="A5526" s="130" t="s">
        <v>13632</v>
      </c>
      <c r="B5526" s="126" t="s">
        <v>13633</v>
      </c>
      <c r="C5526" s="127" t="s">
        <v>42</v>
      </c>
      <c r="D5526" s="128">
        <v>5.22</v>
      </c>
    </row>
    <row r="5527" spans="1:4">
      <c r="A5527" s="130" t="s">
        <v>13634</v>
      </c>
      <c r="B5527" s="126" t="s">
        <v>13635</v>
      </c>
      <c r="C5527" s="127" t="s">
        <v>42</v>
      </c>
      <c r="D5527" s="128">
        <v>0.16</v>
      </c>
    </row>
    <row r="5528" spans="1:4">
      <c r="A5528" s="130" t="s">
        <v>13636</v>
      </c>
      <c r="B5528" s="126" t="s">
        <v>13637</v>
      </c>
      <c r="C5528" s="127" t="s">
        <v>2081</v>
      </c>
      <c r="D5528" s="128">
        <v>5.8</v>
      </c>
    </row>
    <row r="5529" spans="1:4">
      <c r="A5529" s="130" t="s">
        <v>13638</v>
      </c>
      <c r="B5529" s="126" t="s">
        <v>13639</v>
      </c>
      <c r="C5529" s="127" t="s">
        <v>42</v>
      </c>
      <c r="D5529" s="128">
        <v>0.73</v>
      </c>
    </row>
    <row r="5530" spans="1:4">
      <c r="A5530" s="130" t="s">
        <v>13640</v>
      </c>
      <c r="B5530" s="126" t="s">
        <v>13641</v>
      </c>
      <c r="C5530" s="127" t="s">
        <v>42</v>
      </c>
      <c r="D5530" s="128">
        <v>3.33</v>
      </c>
    </row>
    <row r="5531" spans="1:4">
      <c r="A5531" s="130" t="s">
        <v>13642</v>
      </c>
      <c r="B5531" s="126" t="s">
        <v>13643</v>
      </c>
      <c r="C5531" s="127" t="s">
        <v>42</v>
      </c>
      <c r="D5531" s="128">
        <v>4.72</v>
      </c>
    </row>
    <row r="5532" spans="1:4">
      <c r="A5532" s="130" t="s">
        <v>13644</v>
      </c>
      <c r="B5532" s="126" t="s">
        <v>13645</v>
      </c>
      <c r="C5532" s="127" t="s">
        <v>42</v>
      </c>
      <c r="D5532" s="128">
        <v>7.75</v>
      </c>
    </row>
    <row r="5533" spans="1:4">
      <c r="A5533" s="130" t="s">
        <v>13646</v>
      </c>
      <c r="B5533" s="126" t="s">
        <v>13647</v>
      </c>
      <c r="C5533" s="127" t="s">
        <v>42</v>
      </c>
      <c r="D5533" s="128">
        <v>12.94</v>
      </c>
    </row>
    <row r="5534" spans="1:4">
      <c r="A5534" s="130" t="s">
        <v>13648</v>
      </c>
      <c r="B5534" s="126" t="s">
        <v>13649</v>
      </c>
      <c r="C5534" s="127" t="s">
        <v>42</v>
      </c>
      <c r="D5534" s="128">
        <v>24.41</v>
      </c>
    </row>
    <row r="5535" spans="1:4">
      <c r="A5535" s="130" t="s">
        <v>13650</v>
      </c>
      <c r="B5535" s="126" t="s">
        <v>13651</v>
      </c>
      <c r="C5535" s="127" t="s">
        <v>42</v>
      </c>
      <c r="D5535" s="128">
        <v>6.77</v>
      </c>
    </row>
    <row r="5536" spans="1:4">
      <c r="A5536" s="125" t="s">
        <v>13652</v>
      </c>
      <c r="B5536" s="126"/>
      <c r="C5536" s="127"/>
      <c r="D5536" s="128"/>
    </row>
    <row r="5537" spans="1:4">
      <c r="A5537" s="130" t="s">
        <v>13653</v>
      </c>
      <c r="B5537" s="126" t="s">
        <v>13654</v>
      </c>
      <c r="C5537" s="127" t="s">
        <v>2081</v>
      </c>
      <c r="D5537" s="128">
        <v>236.13</v>
      </c>
    </row>
    <row r="5538" spans="1:4">
      <c r="A5538" s="130" t="s">
        <v>13655</v>
      </c>
      <c r="B5538" s="126" t="s">
        <v>13656</v>
      </c>
      <c r="C5538" s="127" t="s">
        <v>2081</v>
      </c>
      <c r="D5538" s="128">
        <v>665.15</v>
      </c>
    </row>
    <row r="5539" spans="1:4">
      <c r="A5539" s="130" t="s">
        <v>13657</v>
      </c>
      <c r="B5539" s="126" t="s">
        <v>13658</v>
      </c>
      <c r="C5539" s="127" t="s">
        <v>2081</v>
      </c>
      <c r="D5539" s="128">
        <v>739.89</v>
      </c>
    </row>
    <row r="5540" spans="1:4">
      <c r="A5540" s="130" t="s">
        <v>13659</v>
      </c>
      <c r="B5540" s="126" t="s">
        <v>13660</v>
      </c>
      <c r="C5540" s="127" t="s">
        <v>2081</v>
      </c>
      <c r="D5540" s="128">
        <v>828.7</v>
      </c>
    </row>
    <row r="5541" spans="1:4">
      <c r="A5541" s="125" t="s">
        <v>13661</v>
      </c>
      <c r="B5541" s="126"/>
      <c r="C5541" s="127"/>
      <c r="D5541" s="128"/>
    </row>
    <row r="5542" spans="1:4">
      <c r="A5542" s="130" t="s">
        <v>13662</v>
      </c>
      <c r="B5542" s="126" t="s">
        <v>13663</v>
      </c>
      <c r="C5542" s="127" t="s">
        <v>2081</v>
      </c>
      <c r="D5542" s="128">
        <v>16.850000000000001</v>
      </c>
    </row>
    <row r="5543" spans="1:4">
      <c r="A5543" s="130" t="s">
        <v>13664</v>
      </c>
      <c r="B5543" s="126" t="s">
        <v>13665</v>
      </c>
      <c r="C5543" s="127" t="s">
        <v>2081</v>
      </c>
      <c r="D5543" s="128">
        <v>16.850000000000001</v>
      </c>
    </row>
    <row r="5544" spans="1:4">
      <c r="A5544" s="130" t="s">
        <v>13666</v>
      </c>
      <c r="B5544" s="126" t="s">
        <v>13667</v>
      </c>
      <c r="C5544" s="127" t="s">
        <v>2081</v>
      </c>
      <c r="D5544" s="128">
        <v>450</v>
      </c>
    </row>
    <row r="5545" spans="1:4">
      <c r="A5545" s="130" t="s">
        <v>13668</v>
      </c>
      <c r="B5545" s="126" t="s">
        <v>13669</v>
      </c>
      <c r="C5545" s="127" t="s">
        <v>2081</v>
      </c>
      <c r="D5545" s="128">
        <v>450</v>
      </c>
    </row>
    <row r="5546" spans="1:4">
      <c r="A5546" s="130" t="s">
        <v>13670</v>
      </c>
      <c r="B5546" s="126" t="s">
        <v>13671</v>
      </c>
      <c r="C5546" s="127" t="s">
        <v>2081</v>
      </c>
      <c r="D5546" s="128">
        <v>450</v>
      </c>
    </row>
    <row r="5547" spans="1:4">
      <c r="A5547" s="130" t="s">
        <v>13672</v>
      </c>
      <c r="B5547" s="126" t="s">
        <v>13673</v>
      </c>
      <c r="C5547" s="127" t="s">
        <v>2081</v>
      </c>
      <c r="D5547" s="128">
        <v>685</v>
      </c>
    </row>
    <row r="5548" spans="1:4">
      <c r="A5548" s="130" t="s">
        <v>13674</v>
      </c>
      <c r="B5548" s="126" t="s">
        <v>13675</v>
      </c>
      <c r="C5548" s="127" t="s">
        <v>2081</v>
      </c>
      <c r="D5548" s="128">
        <v>685</v>
      </c>
    </row>
    <row r="5549" spans="1:4">
      <c r="A5549" s="130" t="s">
        <v>13676</v>
      </c>
      <c r="B5549" s="126" t="s">
        <v>13677</v>
      </c>
      <c r="C5549" s="127" t="s">
        <v>2081</v>
      </c>
      <c r="D5549" s="128">
        <v>685</v>
      </c>
    </row>
    <row r="5550" spans="1:4">
      <c r="A5550" s="130" t="s">
        <v>13678</v>
      </c>
      <c r="B5550" s="126" t="s">
        <v>13679</v>
      </c>
      <c r="C5550" s="127" t="s">
        <v>2081</v>
      </c>
      <c r="D5550" s="128">
        <v>300</v>
      </c>
    </row>
    <row r="5551" spans="1:4">
      <c r="A5551" s="130" t="s">
        <v>13680</v>
      </c>
      <c r="B5551" s="126" t="s">
        <v>13681</v>
      </c>
      <c r="C5551" s="127" t="s">
        <v>2081</v>
      </c>
      <c r="D5551" s="128">
        <v>432.96</v>
      </c>
    </row>
    <row r="5552" spans="1:4">
      <c r="A5552" s="130" t="s">
        <v>13682</v>
      </c>
      <c r="B5552" s="126" t="s">
        <v>13683</v>
      </c>
      <c r="C5552" s="127" t="s">
        <v>2081</v>
      </c>
      <c r="D5552" s="128">
        <v>124</v>
      </c>
    </row>
    <row r="5553" spans="1:4">
      <c r="A5553" s="130" t="s">
        <v>13684</v>
      </c>
      <c r="B5553" s="126" t="s">
        <v>13685</v>
      </c>
      <c r="C5553" s="127" t="s">
        <v>2081</v>
      </c>
      <c r="D5553" s="128">
        <v>90</v>
      </c>
    </row>
    <row r="5554" spans="1:4">
      <c r="A5554" s="125" t="s">
        <v>13686</v>
      </c>
      <c r="B5554" s="126"/>
      <c r="C5554" s="127"/>
      <c r="D5554" s="128"/>
    </row>
    <row r="5555" spans="1:4">
      <c r="A5555" s="130" t="s">
        <v>13687</v>
      </c>
      <c r="B5555" s="126" t="s">
        <v>13688</v>
      </c>
      <c r="C5555" s="127" t="s">
        <v>2119</v>
      </c>
      <c r="D5555" s="128">
        <v>19954</v>
      </c>
    </row>
    <row r="5556" spans="1:4">
      <c r="A5556" s="130" t="s">
        <v>13689</v>
      </c>
      <c r="B5556" s="126" t="s">
        <v>13690</v>
      </c>
      <c r="C5556" s="127" t="s">
        <v>2119</v>
      </c>
      <c r="D5556" s="128">
        <v>19954</v>
      </c>
    </row>
    <row r="5557" spans="1:4">
      <c r="A5557" s="130" t="s">
        <v>13691</v>
      </c>
      <c r="B5557" s="126" t="s">
        <v>13692</v>
      </c>
      <c r="C5557" s="127" t="s">
        <v>2119</v>
      </c>
      <c r="D5557" s="128">
        <v>23470</v>
      </c>
    </row>
    <row r="5558" spans="1:4">
      <c r="A5558" s="130" t="s">
        <v>13693</v>
      </c>
      <c r="B5558" s="126" t="s">
        <v>13694</v>
      </c>
      <c r="C5558" s="127" t="s">
        <v>2119</v>
      </c>
      <c r="D5558" s="128">
        <v>23470</v>
      </c>
    </row>
    <row r="5559" spans="1:4">
      <c r="A5559" s="130" t="s">
        <v>13695</v>
      </c>
      <c r="B5559" s="126" t="s">
        <v>13696</v>
      </c>
      <c r="C5559" s="127" t="s">
        <v>2119</v>
      </c>
      <c r="D5559" s="128">
        <v>29013.279999999999</v>
      </c>
    </row>
    <row r="5560" spans="1:4">
      <c r="A5560" s="130" t="s">
        <v>13697</v>
      </c>
      <c r="B5560" s="126" t="s">
        <v>13698</v>
      </c>
      <c r="C5560" s="127" t="s">
        <v>2087</v>
      </c>
      <c r="D5560" s="128">
        <v>10000</v>
      </c>
    </row>
    <row r="5561" spans="1:4">
      <c r="A5561" s="125" t="s">
        <v>13699</v>
      </c>
      <c r="B5561" s="126"/>
      <c r="C5561" s="127"/>
      <c r="D5561" s="128"/>
    </row>
    <row r="5562" spans="1:4">
      <c r="A5562" s="125" t="s">
        <v>13700</v>
      </c>
      <c r="B5562" s="126"/>
      <c r="C5562" s="127"/>
      <c r="D5562" s="128"/>
    </row>
    <row r="5563" spans="1:4">
      <c r="A5563" s="130" t="s">
        <v>13701</v>
      </c>
      <c r="B5563" s="126" t="s">
        <v>13702</v>
      </c>
      <c r="C5563" s="127" t="s">
        <v>2081</v>
      </c>
      <c r="D5563" s="128">
        <v>3333.78</v>
      </c>
    </row>
    <row r="5564" spans="1:4">
      <c r="A5564" s="130" t="s">
        <v>13703</v>
      </c>
      <c r="B5564" s="126" t="s">
        <v>13704</v>
      </c>
      <c r="C5564" s="127" t="s">
        <v>2081</v>
      </c>
      <c r="D5564" s="128">
        <v>1908.46</v>
      </c>
    </row>
    <row r="5565" spans="1:4">
      <c r="A5565" s="130" t="s">
        <v>13705</v>
      </c>
      <c r="B5565" s="126" t="s">
        <v>13706</v>
      </c>
      <c r="C5565" s="127" t="s">
        <v>2081</v>
      </c>
      <c r="D5565" s="128">
        <v>2457.75</v>
      </c>
    </row>
    <row r="5566" spans="1:4">
      <c r="A5566" s="130" t="s">
        <v>13707</v>
      </c>
      <c r="B5566" s="126" t="s">
        <v>13708</v>
      </c>
      <c r="C5566" s="127" t="s">
        <v>2081</v>
      </c>
      <c r="D5566" s="128">
        <v>4093.64</v>
      </c>
    </row>
    <row r="5567" spans="1:4">
      <c r="A5567" s="130" t="s">
        <v>13709</v>
      </c>
      <c r="B5567" s="126" t="s">
        <v>13710</v>
      </c>
      <c r="C5567" s="127" t="s">
        <v>2081</v>
      </c>
      <c r="D5567" s="128">
        <v>235.4</v>
      </c>
    </row>
    <row r="5568" spans="1:4">
      <c r="A5568" s="130" t="s">
        <v>13711</v>
      </c>
      <c r="B5568" s="126" t="s">
        <v>13712</v>
      </c>
      <c r="C5568" s="127" t="s">
        <v>2081</v>
      </c>
      <c r="D5568" s="128">
        <v>235.46</v>
      </c>
    </row>
    <row r="5569" spans="1:4">
      <c r="A5569" s="130" t="s">
        <v>13713</v>
      </c>
      <c r="B5569" s="126" t="s">
        <v>13714</v>
      </c>
      <c r="C5569" s="127" t="s">
        <v>2081</v>
      </c>
      <c r="D5569" s="128">
        <v>288.89</v>
      </c>
    </row>
    <row r="5570" spans="1:4">
      <c r="A5570" s="130" t="s">
        <v>13715</v>
      </c>
      <c r="B5570" s="126" t="s">
        <v>13716</v>
      </c>
      <c r="C5570" s="127" t="s">
        <v>2081</v>
      </c>
      <c r="D5570" s="128">
        <v>1656</v>
      </c>
    </row>
    <row r="5571" spans="1:4">
      <c r="A5571" s="130" t="s">
        <v>13717</v>
      </c>
      <c r="B5571" s="126" t="s">
        <v>13718</v>
      </c>
      <c r="C5571" s="127" t="s">
        <v>2081</v>
      </c>
      <c r="D5571" s="128">
        <v>3110.35</v>
      </c>
    </row>
    <row r="5572" spans="1:4">
      <c r="A5572" s="130" t="s">
        <v>13719</v>
      </c>
      <c r="B5572" s="126" t="s">
        <v>13720</v>
      </c>
      <c r="C5572" s="127" t="s">
        <v>2081</v>
      </c>
      <c r="D5572" s="128">
        <v>5000</v>
      </c>
    </row>
    <row r="5573" spans="1:4">
      <c r="A5573" s="130" t="s">
        <v>13721</v>
      </c>
      <c r="B5573" s="126" t="s">
        <v>13722</v>
      </c>
      <c r="C5573" s="127" t="s">
        <v>2081</v>
      </c>
      <c r="D5573" s="128">
        <v>3900</v>
      </c>
    </row>
    <row r="5574" spans="1:4">
      <c r="A5574" s="130" t="s">
        <v>13723</v>
      </c>
      <c r="B5574" s="126" t="s">
        <v>13724</v>
      </c>
      <c r="C5574" s="127" t="s">
        <v>2081</v>
      </c>
      <c r="D5574" s="128">
        <v>3980</v>
      </c>
    </row>
    <row r="5575" spans="1:4">
      <c r="A5575" s="130" t="s">
        <v>13725</v>
      </c>
      <c r="B5575" s="126" t="s">
        <v>13726</v>
      </c>
      <c r="C5575" s="127" t="s">
        <v>2081</v>
      </c>
      <c r="D5575" s="128">
        <v>4000</v>
      </c>
    </row>
    <row r="5576" spans="1:4">
      <c r="A5576" s="130" t="s">
        <v>13727</v>
      </c>
      <c r="B5576" s="126" t="s">
        <v>13728</v>
      </c>
      <c r="C5576" s="127" t="s">
        <v>2081</v>
      </c>
      <c r="D5576" s="128">
        <v>3800</v>
      </c>
    </row>
    <row r="5577" spans="1:4">
      <c r="A5577" s="130" t="s">
        <v>13729</v>
      </c>
      <c r="B5577" s="126" t="s">
        <v>13730</v>
      </c>
      <c r="C5577" s="127" t="s">
        <v>2081</v>
      </c>
      <c r="D5577" s="128">
        <v>2328</v>
      </c>
    </row>
    <row r="5578" spans="1:4">
      <c r="A5578" s="130" t="s">
        <v>13731</v>
      </c>
      <c r="B5578" s="126" t="s">
        <v>13732</v>
      </c>
      <c r="C5578" s="127" t="s">
        <v>2081</v>
      </c>
      <c r="D5578" s="128">
        <v>1529.86</v>
      </c>
    </row>
    <row r="5579" spans="1:4">
      <c r="A5579" s="130" t="s">
        <v>13733</v>
      </c>
      <c r="B5579" s="126" t="s">
        <v>13734</v>
      </c>
      <c r="C5579" s="127" t="s">
        <v>2081</v>
      </c>
      <c r="D5579" s="128">
        <v>2278</v>
      </c>
    </row>
    <row r="5580" spans="1:4">
      <c r="A5580" s="130" t="s">
        <v>13735</v>
      </c>
      <c r="B5580" s="126" t="s">
        <v>13736</v>
      </c>
      <c r="C5580" s="127" t="s">
        <v>2081</v>
      </c>
      <c r="D5580" s="128">
        <v>1729.17</v>
      </c>
    </row>
    <row r="5581" spans="1:4">
      <c r="A5581" s="130" t="s">
        <v>13737</v>
      </c>
      <c r="B5581" s="126" t="s">
        <v>13738</v>
      </c>
      <c r="C5581" s="127" t="s">
        <v>2081</v>
      </c>
      <c r="D5581" s="128">
        <v>2328</v>
      </c>
    </row>
    <row r="5582" spans="1:4">
      <c r="A5582" s="130" t="s">
        <v>13739</v>
      </c>
      <c r="B5582" s="126" t="s">
        <v>13740</v>
      </c>
      <c r="C5582" s="127" t="s">
        <v>2081</v>
      </c>
      <c r="D5582" s="128">
        <v>2178.0100000000002</v>
      </c>
    </row>
    <row r="5583" spans="1:4">
      <c r="A5583" s="130" t="s">
        <v>13741</v>
      </c>
      <c r="B5583" s="126" t="s">
        <v>13742</v>
      </c>
      <c r="C5583" s="127" t="s">
        <v>2081</v>
      </c>
      <c r="D5583" s="128">
        <v>3900</v>
      </c>
    </row>
    <row r="5584" spans="1:4">
      <c r="A5584" s="130" t="s">
        <v>13743</v>
      </c>
      <c r="B5584" s="126" t="s">
        <v>13744</v>
      </c>
      <c r="C5584" s="127" t="s">
        <v>2081</v>
      </c>
      <c r="D5584" s="128">
        <v>2705.75</v>
      </c>
    </row>
    <row r="5585" spans="1:4">
      <c r="A5585" s="130" t="s">
        <v>13745</v>
      </c>
      <c r="B5585" s="126" t="s">
        <v>13746</v>
      </c>
      <c r="C5585" s="127" t="s">
        <v>2081</v>
      </c>
      <c r="D5585" s="128">
        <v>5855.74</v>
      </c>
    </row>
    <row r="5586" spans="1:4">
      <c r="A5586" s="125" t="s">
        <v>13747</v>
      </c>
      <c r="B5586" s="126"/>
      <c r="C5586" s="127"/>
      <c r="D5586" s="128"/>
    </row>
    <row r="5587" spans="1:4">
      <c r="A5587" s="130" t="s">
        <v>13748</v>
      </c>
      <c r="B5587" s="126" t="s">
        <v>13749</v>
      </c>
      <c r="C5587" s="127" t="s">
        <v>2081</v>
      </c>
      <c r="D5587" s="128">
        <v>60612.29</v>
      </c>
    </row>
    <row r="5588" spans="1:4">
      <c r="A5588" s="130" t="s">
        <v>13750</v>
      </c>
      <c r="B5588" s="126" t="s">
        <v>13751</v>
      </c>
      <c r="C5588" s="127" t="s">
        <v>2081</v>
      </c>
      <c r="D5588" s="128">
        <v>74549.13</v>
      </c>
    </row>
    <row r="5589" spans="1:4">
      <c r="A5589" s="130" t="s">
        <v>13752</v>
      </c>
      <c r="B5589" s="126" t="s">
        <v>13753</v>
      </c>
      <c r="C5589" s="127" t="s">
        <v>2081</v>
      </c>
      <c r="D5589" s="128">
        <v>96893.29</v>
      </c>
    </row>
    <row r="5590" spans="1:4">
      <c r="A5590" s="130" t="s">
        <v>13754</v>
      </c>
      <c r="B5590" s="126" t="s">
        <v>13755</v>
      </c>
      <c r="C5590" s="127" t="s">
        <v>2081</v>
      </c>
      <c r="D5590" s="128">
        <v>120445.46</v>
      </c>
    </row>
    <row r="5591" spans="1:4">
      <c r="A5591" s="130" t="s">
        <v>13756</v>
      </c>
      <c r="B5591" s="126" t="s">
        <v>13757</v>
      </c>
      <c r="C5591" s="127" t="s">
        <v>2081</v>
      </c>
      <c r="D5591" s="128">
        <v>94486.96</v>
      </c>
    </row>
    <row r="5592" spans="1:4">
      <c r="A5592" s="130" t="s">
        <v>13758</v>
      </c>
      <c r="B5592" s="126" t="s">
        <v>13759</v>
      </c>
      <c r="C5592" s="127" t="s">
        <v>2081</v>
      </c>
      <c r="D5592" s="128">
        <v>39363</v>
      </c>
    </row>
    <row r="5593" spans="1:4">
      <c r="A5593" s="130" t="s">
        <v>13760</v>
      </c>
      <c r="B5593" s="126" t="s">
        <v>13761</v>
      </c>
      <c r="C5593" s="127" t="s">
        <v>2081</v>
      </c>
      <c r="D5593" s="128">
        <v>51932.44</v>
      </c>
    </row>
    <row r="5594" spans="1:4">
      <c r="A5594" s="130" t="s">
        <v>13762</v>
      </c>
      <c r="B5594" s="126" t="s">
        <v>13763</v>
      </c>
      <c r="C5594" s="127" t="s">
        <v>2081</v>
      </c>
      <c r="D5594" s="128">
        <v>46890.37</v>
      </c>
    </row>
    <row r="5595" spans="1:4">
      <c r="A5595" s="130" t="s">
        <v>13764</v>
      </c>
      <c r="B5595" s="126" t="s">
        <v>13765</v>
      </c>
      <c r="C5595" s="127" t="s">
        <v>2081</v>
      </c>
      <c r="D5595" s="128">
        <v>58032.01</v>
      </c>
    </row>
    <row r="5596" spans="1:4">
      <c r="A5596" s="125" t="s">
        <v>13766</v>
      </c>
      <c r="B5596" s="126"/>
      <c r="C5596" s="127"/>
      <c r="D5596" s="128"/>
    </row>
    <row r="5597" spans="1:4">
      <c r="A5597" s="130" t="s">
        <v>13767</v>
      </c>
      <c r="B5597" s="126" t="s">
        <v>13768</v>
      </c>
      <c r="C5597" s="127" t="s">
        <v>2081</v>
      </c>
      <c r="D5597" s="128">
        <v>52.49</v>
      </c>
    </row>
    <row r="5598" spans="1:4">
      <c r="A5598" s="130" t="s">
        <v>13769</v>
      </c>
      <c r="B5598" s="126" t="s">
        <v>13770</v>
      </c>
      <c r="C5598" s="127" t="s">
        <v>2081</v>
      </c>
      <c r="D5598" s="128">
        <v>221.13</v>
      </c>
    </row>
    <row r="5599" spans="1:4">
      <c r="A5599" s="130" t="s">
        <v>13771</v>
      </c>
      <c r="B5599" s="126" t="s">
        <v>13772</v>
      </c>
      <c r="C5599" s="127" t="s">
        <v>2081</v>
      </c>
      <c r="D5599" s="128">
        <v>280.37</v>
      </c>
    </row>
    <row r="5600" spans="1:4">
      <c r="A5600" s="130" t="s">
        <v>13773</v>
      </c>
      <c r="B5600" s="126" t="s">
        <v>13774</v>
      </c>
      <c r="C5600" s="127" t="s">
        <v>2081</v>
      </c>
      <c r="D5600" s="128">
        <v>202.43</v>
      </c>
    </row>
    <row r="5601" spans="1:4">
      <c r="A5601" s="130" t="s">
        <v>13775</v>
      </c>
      <c r="B5601" s="126" t="s">
        <v>13776</v>
      </c>
      <c r="C5601" s="127" t="s">
        <v>2081</v>
      </c>
      <c r="D5601" s="128">
        <v>212.4</v>
      </c>
    </row>
    <row r="5602" spans="1:4">
      <c r="A5602" s="130" t="s">
        <v>13777</v>
      </c>
      <c r="B5602" s="126" t="s">
        <v>13778</v>
      </c>
      <c r="C5602" s="127" t="s">
        <v>2081</v>
      </c>
      <c r="D5602" s="128">
        <v>533.35</v>
      </c>
    </row>
    <row r="5603" spans="1:4">
      <c r="A5603" s="130" t="s">
        <v>13779</v>
      </c>
      <c r="B5603" s="126" t="s">
        <v>13780</v>
      </c>
      <c r="C5603" s="127" t="s">
        <v>2081</v>
      </c>
      <c r="D5603" s="128">
        <v>54.05</v>
      </c>
    </row>
    <row r="5604" spans="1:4">
      <c r="A5604" s="130" t="s">
        <v>13781</v>
      </c>
      <c r="B5604" s="126" t="s">
        <v>13782</v>
      </c>
      <c r="C5604" s="127" t="s">
        <v>2081</v>
      </c>
      <c r="D5604" s="128">
        <v>98.38</v>
      </c>
    </row>
    <row r="5605" spans="1:4">
      <c r="A5605" s="130" t="s">
        <v>13783</v>
      </c>
      <c r="B5605" s="126" t="s">
        <v>13784</v>
      </c>
      <c r="C5605" s="127" t="s">
        <v>2081</v>
      </c>
      <c r="D5605" s="128">
        <v>1001.26</v>
      </c>
    </row>
    <row r="5606" spans="1:4">
      <c r="A5606" s="130" t="s">
        <v>13785</v>
      </c>
      <c r="B5606" s="126" t="s">
        <v>13786</v>
      </c>
      <c r="C5606" s="127" t="s">
        <v>2081</v>
      </c>
      <c r="D5606" s="128">
        <v>676.25</v>
      </c>
    </row>
    <row r="5607" spans="1:4">
      <c r="A5607" s="130" t="s">
        <v>13787</v>
      </c>
      <c r="B5607" s="126" t="s">
        <v>13788</v>
      </c>
      <c r="C5607" s="127" t="s">
        <v>2081</v>
      </c>
      <c r="D5607" s="128">
        <v>31.88</v>
      </c>
    </row>
    <row r="5608" spans="1:4">
      <c r="A5608" s="130" t="s">
        <v>13789</v>
      </c>
      <c r="B5608" s="126" t="s">
        <v>13790</v>
      </c>
      <c r="C5608" s="127" t="s">
        <v>2081</v>
      </c>
      <c r="D5608" s="128">
        <v>181.28</v>
      </c>
    </row>
    <row r="5609" spans="1:4">
      <c r="A5609" s="130" t="s">
        <v>13791</v>
      </c>
      <c r="B5609" s="126" t="s">
        <v>13792</v>
      </c>
      <c r="C5609" s="127" t="s">
        <v>2081</v>
      </c>
      <c r="D5609" s="128">
        <v>270.93</v>
      </c>
    </row>
    <row r="5610" spans="1:4">
      <c r="A5610" s="130" t="s">
        <v>13793</v>
      </c>
      <c r="B5610" s="126" t="s">
        <v>13794</v>
      </c>
      <c r="C5610" s="127" t="s">
        <v>2081</v>
      </c>
      <c r="D5610" s="128">
        <v>291.31</v>
      </c>
    </row>
    <row r="5611" spans="1:4">
      <c r="A5611" s="130" t="s">
        <v>13795</v>
      </c>
      <c r="B5611" s="126" t="s">
        <v>13796</v>
      </c>
      <c r="C5611" s="127" t="s">
        <v>2081</v>
      </c>
      <c r="D5611" s="128">
        <v>682.47</v>
      </c>
    </row>
    <row r="5612" spans="1:4">
      <c r="A5612" s="130" t="s">
        <v>13797</v>
      </c>
      <c r="B5612" s="126" t="s">
        <v>13798</v>
      </c>
      <c r="C5612" s="127" t="s">
        <v>2081</v>
      </c>
      <c r="D5612" s="128">
        <v>62.65</v>
      </c>
    </row>
    <row r="5613" spans="1:4">
      <c r="A5613" s="130" t="s">
        <v>13799</v>
      </c>
      <c r="B5613" s="126" t="s">
        <v>13800</v>
      </c>
      <c r="C5613" s="127" t="s">
        <v>2081</v>
      </c>
      <c r="D5613" s="128">
        <v>103.58</v>
      </c>
    </row>
    <row r="5614" spans="1:4">
      <c r="A5614" s="125" t="s">
        <v>13801</v>
      </c>
      <c r="B5614" s="126"/>
      <c r="C5614" s="127"/>
      <c r="D5614" s="128"/>
    </row>
    <row r="5615" spans="1:4">
      <c r="A5615" s="130" t="s">
        <v>13802</v>
      </c>
      <c r="B5615" s="126" t="s">
        <v>13803</v>
      </c>
      <c r="C5615" s="127" t="s">
        <v>2124</v>
      </c>
      <c r="D5615" s="128">
        <v>6</v>
      </c>
    </row>
    <row r="5616" spans="1:4">
      <c r="A5616" s="130" t="s">
        <v>13804</v>
      </c>
      <c r="B5616" s="126" t="s">
        <v>13805</v>
      </c>
      <c r="C5616" s="127" t="s">
        <v>2124</v>
      </c>
      <c r="D5616" s="128">
        <v>12</v>
      </c>
    </row>
    <row r="5617" spans="1:4">
      <c r="A5617" s="125" t="s">
        <v>13806</v>
      </c>
      <c r="B5617" s="126"/>
      <c r="C5617" s="127"/>
      <c r="D5617" s="128"/>
    </row>
    <row r="5618" spans="1:4">
      <c r="A5618" s="125" t="s">
        <v>13807</v>
      </c>
      <c r="B5618" s="126"/>
      <c r="C5618" s="127"/>
      <c r="D5618" s="128"/>
    </row>
    <row r="5619" spans="1:4">
      <c r="A5619" s="130" t="s">
        <v>13808</v>
      </c>
      <c r="B5619" s="126" t="s">
        <v>13809</v>
      </c>
      <c r="C5619" s="127" t="s">
        <v>26</v>
      </c>
      <c r="D5619" s="128">
        <v>360</v>
      </c>
    </row>
    <row r="5620" spans="1:4">
      <c r="A5620" s="130" t="s">
        <v>13810</v>
      </c>
      <c r="B5620" s="126" t="s">
        <v>13811</v>
      </c>
      <c r="C5620" s="127" t="s">
        <v>26</v>
      </c>
      <c r="D5620" s="128">
        <v>419</v>
      </c>
    </row>
    <row r="5621" spans="1:4">
      <c r="A5621" s="130" t="s">
        <v>13812</v>
      </c>
      <c r="B5621" s="126" t="s">
        <v>13813</v>
      </c>
      <c r="C5621" s="127" t="s">
        <v>26</v>
      </c>
      <c r="D5621" s="128">
        <v>526.57000000000005</v>
      </c>
    </row>
    <row r="5622" spans="1:4">
      <c r="A5622" s="130" t="s">
        <v>13814</v>
      </c>
      <c r="B5622" s="126" t="s">
        <v>13815</v>
      </c>
      <c r="C5622" s="127" t="s">
        <v>26</v>
      </c>
      <c r="D5622" s="128">
        <v>580</v>
      </c>
    </row>
    <row r="5623" spans="1:4">
      <c r="A5623" s="130" t="s">
        <v>13816</v>
      </c>
      <c r="B5623" s="126" t="s">
        <v>13817</v>
      </c>
      <c r="C5623" s="127" t="s">
        <v>26</v>
      </c>
      <c r="D5623" s="128">
        <v>677.32</v>
      </c>
    </row>
    <row r="5624" spans="1:4">
      <c r="A5624" s="130" t="s">
        <v>13818</v>
      </c>
      <c r="B5624" s="126" t="s">
        <v>13819</v>
      </c>
      <c r="C5624" s="127" t="s">
        <v>26</v>
      </c>
      <c r="D5624" s="128">
        <v>730.13</v>
      </c>
    </row>
    <row r="5625" spans="1:4">
      <c r="A5625" s="130" t="s">
        <v>13820</v>
      </c>
      <c r="B5625" s="126" t="s">
        <v>13821</v>
      </c>
      <c r="C5625" s="127" t="s">
        <v>26</v>
      </c>
      <c r="D5625" s="128">
        <v>801.36</v>
      </c>
    </row>
    <row r="5626" spans="1:4">
      <c r="A5626" s="130" t="s">
        <v>13822</v>
      </c>
      <c r="B5626" s="126" t="s">
        <v>13823</v>
      </c>
      <c r="C5626" s="127" t="s">
        <v>26</v>
      </c>
      <c r="D5626" s="128">
        <v>951.55</v>
      </c>
    </row>
    <row r="5627" spans="1:4">
      <c r="A5627" s="125" t="s">
        <v>13824</v>
      </c>
      <c r="B5627" s="126"/>
      <c r="C5627" s="127"/>
      <c r="D5627" s="128"/>
    </row>
    <row r="5628" spans="1:4">
      <c r="A5628" s="130" t="s">
        <v>13825</v>
      </c>
      <c r="B5628" s="126" t="s">
        <v>13826</v>
      </c>
      <c r="C5628" s="127" t="s">
        <v>2081</v>
      </c>
      <c r="D5628" s="128">
        <v>65.36</v>
      </c>
    </row>
    <row r="5629" spans="1:4">
      <c r="A5629" s="125" t="s">
        <v>13827</v>
      </c>
      <c r="B5629" s="126"/>
      <c r="C5629" s="127"/>
      <c r="D5629" s="128"/>
    </row>
    <row r="5630" spans="1:4">
      <c r="A5630" s="130" t="s">
        <v>13828</v>
      </c>
      <c r="B5630" s="126" t="s">
        <v>13829</v>
      </c>
      <c r="C5630" s="127" t="s">
        <v>26</v>
      </c>
      <c r="D5630" s="128">
        <v>408</v>
      </c>
    </row>
    <row r="5631" spans="1:4">
      <c r="A5631" s="125" t="s">
        <v>13830</v>
      </c>
      <c r="B5631" s="126"/>
      <c r="C5631" s="127"/>
      <c r="D5631" s="128"/>
    </row>
    <row r="5632" spans="1:4">
      <c r="A5632" s="130" t="s">
        <v>13831</v>
      </c>
      <c r="B5632" s="126" t="s">
        <v>13832</v>
      </c>
      <c r="C5632" s="127" t="s">
        <v>2081</v>
      </c>
      <c r="D5632" s="128">
        <v>33.61</v>
      </c>
    </row>
    <row r="5633" spans="1:4">
      <c r="A5633" s="130" t="s">
        <v>13833</v>
      </c>
      <c r="B5633" s="126" t="s">
        <v>13834</v>
      </c>
      <c r="C5633" s="127" t="s">
        <v>2081</v>
      </c>
      <c r="D5633" s="128">
        <v>67.22</v>
      </c>
    </row>
    <row r="5634" spans="1:4">
      <c r="A5634" s="130" t="s">
        <v>13835</v>
      </c>
      <c r="B5634" s="126" t="s">
        <v>13836</v>
      </c>
      <c r="C5634" s="127" t="s">
        <v>2081</v>
      </c>
      <c r="D5634" s="128">
        <v>180.17</v>
      </c>
    </row>
    <row r="5635" spans="1:4">
      <c r="A5635" s="130" t="s">
        <v>13837</v>
      </c>
      <c r="B5635" s="126" t="s">
        <v>13838</v>
      </c>
      <c r="C5635" s="127" t="s">
        <v>26</v>
      </c>
      <c r="D5635" s="128">
        <v>99.38</v>
      </c>
    </row>
    <row r="5636" spans="1:4">
      <c r="A5636" s="125" t="s">
        <v>13839</v>
      </c>
      <c r="B5636" s="126"/>
      <c r="C5636" s="127"/>
      <c r="D5636" s="128"/>
    </row>
    <row r="5637" spans="1:4">
      <c r="A5637" s="130" t="s">
        <v>13840</v>
      </c>
      <c r="B5637" s="126" t="s">
        <v>13841</v>
      </c>
      <c r="C5637" s="127" t="s">
        <v>2147</v>
      </c>
      <c r="D5637" s="128">
        <v>1388.84</v>
      </c>
    </row>
    <row r="5638" spans="1:4">
      <c r="A5638" s="130" t="s">
        <v>13842</v>
      </c>
      <c r="B5638" s="126" t="s">
        <v>13843</v>
      </c>
      <c r="C5638" s="127" t="s">
        <v>26</v>
      </c>
      <c r="D5638" s="128">
        <v>150.83000000000001</v>
      </c>
    </row>
    <row r="5639" spans="1:4">
      <c r="A5639" s="130" t="s">
        <v>13844</v>
      </c>
      <c r="B5639" s="126" t="s">
        <v>13845</v>
      </c>
      <c r="C5639" s="127" t="s">
        <v>26</v>
      </c>
      <c r="D5639" s="128">
        <v>475.72</v>
      </c>
    </row>
    <row r="5640" spans="1:4">
      <c r="A5640" s="130" t="s">
        <v>13846</v>
      </c>
      <c r="B5640" s="126" t="s">
        <v>13847</v>
      </c>
      <c r="C5640" s="127" t="s">
        <v>26</v>
      </c>
      <c r="D5640" s="128">
        <v>68.819999999999993</v>
      </c>
    </row>
    <row r="5641" spans="1:4">
      <c r="A5641" s="130" t="s">
        <v>13848</v>
      </c>
      <c r="B5641" s="126" t="s">
        <v>13849</v>
      </c>
      <c r="C5641" s="127" t="s">
        <v>2081</v>
      </c>
      <c r="D5641" s="128">
        <v>53.19</v>
      </c>
    </row>
    <row r="5642" spans="1:4">
      <c r="A5642" s="130" t="s">
        <v>13850</v>
      </c>
      <c r="B5642" s="126" t="s">
        <v>13851</v>
      </c>
      <c r="C5642" s="127" t="s">
        <v>2081</v>
      </c>
      <c r="D5642" s="128">
        <v>45</v>
      </c>
    </row>
    <row r="5643" spans="1:4">
      <c r="A5643" s="130" t="s">
        <v>13852</v>
      </c>
      <c r="B5643" s="126" t="s">
        <v>13853</v>
      </c>
      <c r="C5643" s="127" t="s">
        <v>2081</v>
      </c>
      <c r="D5643" s="128">
        <v>61.38</v>
      </c>
    </row>
    <row r="5644" spans="1:4">
      <c r="A5644" s="130" t="s">
        <v>13854</v>
      </c>
      <c r="B5644" s="126" t="s">
        <v>13855</v>
      </c>
      <c r="C5644" s="127" t="s">
        <v>2081</v>
      </c>
      <c r="D5644" s="128">
        <v>61.47</v>
      </c>
    </row>
    <row r="5645" spans="1:4">
      <c r="A5645" s="130" t="s">
        <v>13856</v>
      </c>
      <c r="B5645" s="126" t="s">
        <v>13857</v>
      </c>
      <c r="C5645" s="127" t="s">
        <v>2081</v>
      </c>
      <c r="D5645" s="128">
        <v>110.07</v>
      </c>
    </row>
    <row r="5646" spans="1:4">
      <c r="A5646" s="125" t="s">
        <v>13858</v>
      </c>
      <c r="B5646" s="126"/>
      <c r="C5646" s="127"/>
      <c r="D5646" s="128"/>
    </row>
    <row r="5647" spans="1:4">
      <c r="A5647" s="130" t="s">
        <v>13859</v>
      </c>
      <c r="B5647" s="126" t="s">
        <v>13860</v>
      </c>
      <c r="C5647" s="127" t="s">
        <v>2115</v>
      </c>
      <c r="D5647" s="128">
        <v>10</v>
      </c>
    </row>
    <row r="5648" spans="1:4">
      <c r="A5648" s="130" t="s">
        <v>13861</v>
      </c>
      <c r="B5648" s="126" t="s">
        <v>13862</v>
      </c>
      <c r="C5648" s="127" t="s">
        <v>2081</v>
      </c>
      <c r="D5648" s="128">
        <v>0.24</v>
      </c>
    </row>
    <row r="5649" spans="1:4">
      <c r="A5649" s="130" t="s">
        <v>13863</v>
      </c>
      <c r="B5649" s="126" t="s">
        <v>13864</v>
      </c>
      <c r="C5649" s="127" t="s">
        <v>2081</v>
      </c>
      <c r="D5649" s="128">
        <v>189.49</v>
      </c>
    </row>
    <row r="5650" spans="1:4">
      <c r="A5650" s="130" t="s">
        <v>13865</v>
      </c>
      <c r="B5650" s="126" t="s">
        <v>13866</v>
      </c>
      <c r="C5650" s="127" t="s">
        <v>2081</v>
      </c>
      <c r="D5650" s="128">
        <v>221.51</v>
      </c>
    </row>
    <row r="5651" spans="1:4">
      <c r="A5651" s="130" t="s">
        <v>13867</v>
      </c>
      <c r="B5651" s="126" t="s">
        <v>13868</v>
      </c>
      <c r="C5651" s="127" t="s">
        <v>2081</v>
      </c>
      <c r="D5651" s="128">
        <v>185</v>
      </c>
    </row>
    <row r="5652" spans="1:4">
      <c r="A5652" s="125" t="s">
        <v>13869</v>
      </c>
      <c r="B5652" s="126"/>
      <c r="C5652" s="127"/>
      <c r="D5652" s="128"/>
    </row>
    <row r="5653" spans="1:4">
      <c r="A5653" s="125" t="s">
        <v>13870</v>
      </c>
      <c r="B5653" s="126"/>
      <c r="C5653" s="127"/>
      <c r="D5653" s="128"/>
    </row>
    <row r="5654" spans="1:4">
      <c r="A5654" s="130" t="s">
        <v>13871</v>
      </c>
      <c r="B5654" s="126" t="s">
        <v>13872</v>
      </c>
      <c r="C5654" s="127" t="s">
        <v>26</v>
      </c>
      <c r="D5654" s="128">
        <v>58.59</v>
      </c>
    </row>
    <row r="5655" spans="1:4">
      <c r="A5655" s="130" t="s">
        <v>13873</v>
      </c>
      <c r="B5655" s="126" t="s">
        <v>13874</v>
      </c>
      <c r="C5655" s="127" t="s">
        <v>26</v>
      </c>
      <c r="D5655" s="128">
        <v>30.68</v>
      </c>
    </row>
    <row r="5656" spans="1:4">
      <c r="A5656" s="130" t="s">
        <v>13875</v>
      </c>
      <c r="B5656" s="126" t="s">
        <v>13876</v>
      </c>
      <c r="C5656" s="127" t="s">
        <v>26</v>
      </c>
      <c r="D5656" s="128">
        <v>24.67</v>
      </c>
    </row>
    <row r="5657" spans="1:4">
      <c r="A5657" s="130" t="s">
        <v>13877</v>
      </c>
      <c r="B5657" s="126" t="s">
        <v>13878</v>
      </c>
      <c r="C5657" s="127" t="s">
        <v>26</v>
      </c>
      <c r="D5657" s="128">
        <v>67.55</v>
      </c>
    </row>
    <row r="5658" spans="1:4">
      <c r="A5658" s="130" t="s">
        <v>13879</v>
      </c>
      <c r="B5658" s="126" t="s">
        <v>13880</v>
      </c>
      <c r="C5658" s="127" t="s">
        <v>26</v>
      </c>
      <c r="D5658" s="128">
        <v>41.14</v>
      </c>
    </row>
    <row r="5659" spans="1:4">
      <c r="A5659" s="130" t="s">
        <v>13881</v>
      </c>
      <c r="B5659" s="126" t="s">
        <v>13882</v>
      </c>
      <c r="C5659" s="127" t="s">
        <v>26</v>
      </c>
      <c r="D5659" s="128">
        <v>29.84</v>
      </c>
    </row>
    <row r="5660" spans="1:4">
      <c r="A5660" s="130" t="s">
        <v>13883</v>
      </c>
      <c r="B5660" s="126" t="s">
        <v>13884</v>
      </c>
      <c r="C5660" s="127" t="s">
        <v>26</v>
      </c>
      <c r="D5660" s="128">
        <v>113.33</v>
      </c>
    </row>
    <row r="5661" spans="1:4">
      <c r="A5661" s="130" t="s">
        <v>13885</v>
      </c>
      <c r="B5661" s="126" t="s">
        <v>13886</v>
      </c>
      <c r="C5661" s="127" t="s">
        <v>26</v>
      </c>
      <c r="D5661" s="128">
        <v>71.17</v>
      </c>
    </row>
    <row r="5662" spans="1:4">
      <c r="A5662" s="130" t="s">
        <v>13887</v>
      </c>
      <c r="B5662" s="126" t="s">
        <v>13888</v>
      </c>
      <c r="C5662" s="127" t="s">
        <v>26</v>
      </c>
      <c r="D5662" s="128">
        <v>55.89</v>
      </c>
    </row>
    <row r="5663" spans="1:4">
      <c r="A5663" s="130" t="s">
        <v>13889</v>
      </c>
      <c r="B5663" s="126" t="s">
        <v>13890</v>
      </c>
      <c r="C5663" s="127" t="s">
        <v>26</v>
      </c>
      <c r="D5663" s="128">
        <v>65.48</v>
      </c>
    </row>
    <row r="5664" spans="1:4">
      <c r="A5664" s="130" t="s">
        <v>13891</v>
      </c>
      <c r="B5664" s="126" t="s">
        <v>13892</v>
      </c>
      <c r="C5664" s="127" t="s">
        <v>26</v>
      </c>
      <c r="D5664" s="128">
        <v>8.48</v>
      </c>
    </row>
    <row r="5665" spans="1:4">
      <c r="A5665" s="130" t="s">
        <v>13893</v>
      </c>
      <c r="B5665" s="126" t="s">
        <v>13894</v>
      </c>
      <c r="C5665" s="127" t="s">
        <v>26</v>
      </c>
      <c r="D5665" s="128">
        <v>16.809999999999999</v>
      </c>
    </row>
    <row r="5666" spans="1:4">
      <c r="A5666" s="130" t="s">
        <v>13895</v>
      </c>
      <c r="B5666" s="126" t="s">
        <v>13896</v>
      </c>
      <c r="C5666" s="127" t="s">
        <v>2081</v>
      </c>
      <c r="D5666" s="128">
        <v>5.03</v>
      </c>
    </row>
    <row r="5667" spans="1:4">
      <c r="A5667" s="130" t="s">
        <v>13897</v>
      </c>
      <c r="B5667" s="126" t="s">
        <v>13898</v>
      </c>
      <c r="C5667" s="127" t="s">
        <v>2081</v>
      </c>
      <c r="D5667" s="128">
        <v>10.54</v>
      </c>
    </row>
    <row r="5668" spans="1:4">
      <c r="A5668" s="130" t="s">
        <v>13899</v>
      </c>
      <c r="B5668" s="126" t="s">
        <v>13900</v>
      </c>
      <c r="C5668" s="127" t="s">
        <v>2081</v>
      </c>
      <c r="D5668" s="128">
        <v>18.43</v>
      </c>
    </row>
    <row r="5669" spans="1:4">
      <c r="A5669" s="125" t="s">
        <v>13901</v>
      </c>
      <c r="B5669" s="126"/>
      <c r="C5669" s="127"/>
      <c r="D5669" s="128"/>
    </row>
    <row r="5670" spans="1:4">
      <c r="A5670" s="130" t="s">
        <v>13902</v>
      </c>
      <c r="B5670" s="126" t="s">
        <v>13903</v>
      </c>
      <c r="C5670" s="127" t="s">
        <v>2081</v>
      </c>
      <c r="D5670" s="128">
        <v>11.5</v>
      </c>
    </row>
    <row r="5671" spans="1:4">
      <c r="A5671" s="130" t="s">
        <v>13904</v>
      </c>
      <c r="B5671" s="126" t="s">
        <v>13905</v>
      </c>
      <c r="C5671" s="127" t="s">
        <v>2081</v>
      </c>
      <c r="D5671" s="128">
        <v>12.9</v>
      </c>
    </row>
    <row r="5672" spans="1:4">
      <c r="A5672" s="130" t="s">
        <v>13906</v>
      </c>
      <c r="B5672" s="126" t="s">
        <v>13907</v>
      </c>
      <c r="C5672" s="127" t="s">
        <v>2081</v>
      </c>
      <c r="D5672" s="128">
        <v>40</v>
      </c>
    </row>
    <row r="5673" spans="1:4">
      <c r="A5673" s="130" t="s">
        <v>13908</v>
      </c>
      <c r="B5673" s="126" t="s">
        <v>13909</v>
      </c>
      <c r="C5673" s="127" t="s">
        <v>2081</v>
      </c>
      <c r="D5673" s="128">
        <v>45</v>
      </c>
    </row>
    <row r="5674" spans="1:4">
      <c r="A5674" s="130" t="s">
        <v>13910</v>
      </c>
      <c r="B5674" s="126" t="s">
        <v>13911</v>
      </c>
      <c r="C5674" s="127" t="s">
        <v>2081</v>
      </c>
      <c r="D5674" s="128">
        <v>82.5</v>
      </c>
    </row>
    <row r="5675" spans="1:4">
      <c r="A5675" s="125" t="s">
        <v>13912</v>
      </c>
      <c r="B5675" s="126"/>
      <c r="C5675" s="127"/>
      <c r="D5675" s="128"/>
    </row>
    <row r="5676" spans="1:4">
      <c r="A5676" s="130" t="s">
        <v>13913</v>
      </c>
      <c r="B5676" s="126" t="s">
        <v>13914</v>
      </c>
      <c r="C5676" s="127" t="s">
        <v>26</v>
      </c>
      <c r="D5676" s="128">
        <v>195.51</v>
      </c>
    </row>
    <row r="5677" spans="1:4">
      <c r="A5677" s="130" t="s">
        <v>13915</v>
      </c>
      <c r="B5677" s="126" t="s">
        <v>13916</v>
      </c>
      <c r="C5677" s="127" t="s">
        <v>26</v>
      </c>
      <c r="D5677" s="128">
        <v>195.51</v>
      </c>
    </row>
    <row r="5678" spans="1:4">
      <c r="A5678" s="130" t="s">
        <v>13917</v>
      </c>
      <c r="B5678" s="126" t="s">
        <v>13918</v>
      </c>
      <c r="C5678" s="127" t="s">
        <v>26</v>
      </c>
      <c r="D5678" s="128">
        <v>195.51</v>
      </c>
    </row>
    <row r="5679" spans="1:4">
      <c r="A5679" s="130" t="s">
        <v>13919</v>
      </c>
      <c r="B5679" s="126" t="s">
        <v>13920</v>
      </c>
      <c r="C5679" s="127" t="s">
        <v>26</v>
      </c>
      <c r="D5679" s="128">
        <v>178.71</v>
      </c>
    </row>
    <row r="5680" spans="1:4">
      <c r="A5680" s="130" t="s">
        <v>13921</v>
      </c>
      <c r="B5680" s="126" t="s">
        <v>13922</v>
      </c>
      <c r="C5680" s="127" t="s">
        <v>26</v>
      </c>
      <c r="D5680" s="128">
        <v>178.71</v>
      </c>
    </row>
    <row r="5681" spans="1:4">
      <c r="A5681" s="130" t="s">
        <v>13923</v>
      </c>
      <c r="B5681" s="126" t="s">
        <v>13924</v>
      </c>
      <c r="C5681" s="127" t="s">
        <v>26</v>
      </c>
      <c r="D5681" s="128">
        <v>180.81</v>
      </c>
    </row>
    <row r="5682" spans="1:4">
      <c r="A5682" s="130" t="s">
        <v>13925</v>
      </c>
      <c r="B5682" s="126" t="s">
        <v>13926</v>
      </c>
      <c r="C5682" s="127" t="s">
        <v>26</v>
      </c>
      <c r="D5682" s="128">
        <v>178.71</v>
      </c>
    </row>
    <row r="5683" spans="1:4">
      <c r="A5683" s="130" t="s">
        <v>13927</v>
      </c>
      <c r="B5683" s="126" t="s">
        <v>13928</v>
      </c>
      <c r="C5683" s="127" t="s">
        <v>26</v>
      </c>
      <c r="D5683" s="128">
        <v>178.71</v>
      </c>
    </row>
    <row r="5684" spans="1:4">
      <c r="A5684" s="130" t="s">
        <v>13929</v>
      </c>
      <c r="B5684" s="126" t="s">
        <v>13930</v>
      </c>
      <c r="C5684" s="127" t="s">
        <v>26</v>
      </c>
      <c r="D5684" s="128">
        <v>180.81</v>
      </c>
    </row>
    <row r="5685" spans="1:4">
      <c r="A5685" s="130" t="s">
        <v>13931</v>
      </c>
      <c r="B5685" s="126" t="s">
        <v>13932</v>
      </c>
      <c r="C5685" s="127" t="s">
        <v>26</v>
      </c>
      <c r="D5685" s="128">
        <v>178.71</v>
      </c>
    </row>
    <row r="5686" spans="1:4">
      <c r="A5686" s="130" t="s">
        <v>13933</v>
      </c>
      <c r="B5686" s="126" t="s">
        <v>13934</v>
      </c>
      <c r="C5686" s="127" t="s">
        <v>26</v>
      </c>
      <c r="D5686" s="128">
        <v>178.71</v>
      </c>
    </row>
    <row r="5687" spans="1:4">
      <c r="A5687" s="130" t="s">
        <v>13935</v>
      </c>
      <c r="B5687" s="126" t="s">
        <v>13936</v>
      </c>
      <c r="C5687" s="127" t="s">
        <v>26</v>
      </c>
      <c r="D5687" s="128">
        <v>180.81</v>
      </c>
    </row>
    <row r="5688" spans="1:4">
      <c r="A5688" s="125" t="s">
        <v>13937</v>
      </c>
      <c r="B5688" s="126"/>
      <c r="C5688" s="127"/>
      <c r="D5688" s="128"/>
    </row>
    <row r="5689" spans="1:4">
      <c r="A5689" s="125" t="s">
        <v>13938</v>
      </c>
      <c r="B5689" s="126"/>
      <c r="C5689" s="127"/>
      <c r="D5689" s="128"/>
    </row>
    <row r="5690" spans="1:4">
      <c r="A5690" s="130" t="s">
        <v>13939</v>
      </c>
      <c r="B5690" s="126" t="s">
        <v>13940</v>
      </c>
      <c r="C5690" s="127" t="s">
        <v>2081</v>
      </c>
      <c r="D5690" s="128">
        <v>1961.06</v>
      </c>
    </row>
    <row r="5691" spans="1:4">
      <c r="A5691" s="130" t="s">
        <v>13941</v>
      </c>
      <c r="B5691" s="126" t="s">
        <v>13942</v>
      </c>
      <c r="C5691" s="127" t="s">
        <v>2081</v>
      </c>
      <c r="D5691" s="128">
        <v>2248.96</v>
      </c>
    </row>
    <row r="5692" spans="1:4">
      <c r="A5692" s="130" t="s">
        <v>13943</v>
      </c>
      <c r="B5692" s="126" t="s">
        <v>13944</v>
      </c>
      <c r="C5692" s="127" t="s">
        <v>2113</v>
      </c>
      <c r="D5692" s="128">
        <v>849.8</v>
      </c>
    </row>
    <row r="5693" spans="1:4">
      <c r="A5693" s="125" t="s">
        <v>13945</v>
      </c>
      <c r="B5693" s="126"/>
      <c r="C5693" s="127"/>
      <c r="D5693" s="128"/>
    </row>
    <row r="5694" spans="1:4">
      <c r="A5694" s="125" t="s">
        <v>13946</v>
      </c>
      <c r="B5694" s="126"/>
      <c r="C5694" s="127"/>
      <c r="D5694" s="128"/>
    </row>
    <row r="5695" spans="1:4">
      <c r="A5695" s="130" t="s">
        <v>13947</v>
      </c>
      <c r="B5695" s="126" t="s">
        <v>13948</v>
      </c>
      <c r="C5695" s="127" t="s">
        <v>2081</v>
      </c>
      <c r="D5695" s="128">
        <v>103.55</v>
      </c>
    </row>
    <row r="5696" spans="1:4">
      <c r="A5696" s="130" t="s">
        <v>13949</v>
      </c>
      <c r="B5696" s="126" t="s">
        <v>13950</v>
      </c>
      <c r="C5696" s="127" t="s">
        <v>2081</v>
      </c>
      <c r="D5696" s="128">
        <v>210</v>
      </c>
    </row>
    <row r="5697" spans="1:4">
      <c r="A5697" s="130" t="s">
        <v>13951</v>
      </c>
      <c r="B5697" s="126" t="s">
        <v>13952</v>
      </c>
      <c r="C5697" s="127" t="s">
        <v>2087</v>
      </c>
      <c r="D5697" s="128">
        <v>50</v>
      </c>
    </row>
    <row r="5698" spans="1:4">
      <c r="A5698" s="125" t="s">
        <v>2148</v>
      </c>
      <c r="B5698" s="126"/>
      <c r="C5698" s="127"/>
      <c r="D5698" s="128"/>
    </row>
    <row r="5699" spans="1:4">
      <c r="A5699" s="125" t="s">
        <v>2091</v>
      </c>
      <c r="B5699" s="126"/>
      <c r="C5699" s="127"/>
      <c r="D5699" s="128"/>
    </row>
    <row r="5700" spans="1:4">
      <c r="A5700" s="125" t="s">
        <v>13953</v>
      </c>
      <c r="B5700" s="126"/>
      <c r="C5700" s="127"/>
      <c r="D5700" s="128"/>
    </row>
    <row r="5701" spans="1:4">
      <c r="A5701" s="125" t="s">
        <v>2149</v>
      </c>
      <c r="B5701" s="126"/>
      <c r="C5701" s="127"/>
      <c r="D5701" s="128"/>
    </row>
    <row r="5702" spans="1:4">
      <c r="A5702" s="125" t="s">
        <v>13954</v>
      </c>
      <c r="B5702" s="126"/>
      <c r="C5702" s="127"/>
      <c r="D5702" s="128"/>
    </row>
    <row r="5703" spans="1:4">
      <c r="A5703" s="130" t="s">
        <v>13955</v>
      </c>
      <c r="B5703" s="126" t="s">
        <v>13956</v>
      </c>
      <c r="C5703" s="127" t="s">
        <v>2085</v>
      </c>
      <c r="D5703" s="128">
        <v>1.2</v>
      </c>
    </row>
    <row r="5704" spans="1:4">
      <c r="A5704" s="130" t="s">
        <v>13957</v>
      </c>
      <c r="B5704" s="126" t="s">
        <v>13958</v>
      </c>
      <c r="C5704" s="127" t="s">
        <v>2085</v>
      </c>
      <c r="D5704" s="128">
        <v>0.9</v>
      </c>
    </row>
    <row r="5705" spans="1:4">
      <c r="A5705" s="130" t="s">
        <v>13959</v>
      </c>
      <c r="B5705" s="126" t="s">
        <v>13960</v>
      </c>
      <c r="C5705" s="127" t="s">
        <v>2085</v>
      </c>
      <c r="D5705" s="128">
        <v>0.72</v>
      </c>
    </row>
    <row r="5706" spans="1:4">
      <c r="A5706" s="130" t="s">
        <v>13961</v>
      </c>
      <c r="B5706" s="126" t="s">
        <v>13962</v>
      </c>
      <c r="C5706" s="127" t="s">
        <v>2085</v>
      </c>
      <c r="D5706" s="128">
        <v>1.62</v>
      </c>
    </row>
    <row r="5707" spans="1:4">
      <c r="A5707" s="130" t="s">
        <v>13963</v>
      </c>
      <c r="B5707" s="126" t="s">
        <v>13964</v>
      </c>
      <c r="C5707" s="127" t="s">
        <v>2085</v>
      </c>
      <c r="D5707" s="128">
        <v>1.22</v>
      </c>
    </row>
    <row r="5708" spans="1:4">
      <c r="A5708" s="130" t="s">
        <v>13965</v>
      </c>
      <c r="B5708" s="126" t="s">
        <v>13966</v>
      </c>
      <c r="C5708" s="127" t="s">
        <v>2085</v>
      </c>
      <c r="D5708" s="128">
        <v>0.97</v>
      </c>
    </row>
    <row r="5709" spans="1:4">
      <c r="A5709" s="130" t="s">
        <v>13967</v>
      </c>
      <c r="B5709" s="126" t="s">
        <v>13968</v>
      </c>
      <c r="C5709" s="127" t="s">
        <v>2085</v>
      </c>
      <c r="D5709" s="128">
        <v>1.43</v>
      </c>
    </row>
    <row r="5710" spans="1:4">
      <c r="A5710" s="130" t="s">
        <v>13969</v>
      </c>
      <c r="B5710" s="126" t="s">
        <v>13970</v>
      </c>
      <c r="C5710" s="127" t="s">
        <v>2085</v>
      </c>
      <c r="D5710" s="128">
        <v>0.96</v>
      </c>
    </row>
    <row r="5711" spans="1:4">
      <c r="A5711" s="130" t="s">
        <v>13971</v>
      </c>
      <c r="B5711" s="126" t="s">
        <v>13972</v>
      </c>
      <c r="C5711" s="127" t="s">
        <v>2085</v>
      </c>
      <c r="D5711" s="128">
        <v>0.72</v>
      </c>
    </row>
    <row r="5712" spans="1:4">
      <c r="A5712" s="130" t="s">
        <v>13973</v>
      </c>
      <c r="B5712" s="126" t="s">
        <v>13974</v>
      </c>
      <c r="C5712" s="127" t="s">
        <v>2085</v>
      </c>
      <c r="D5712" s="128">
        <v>0.56999999999999995</v>
      </c>
    </row>
    <row r="5713" spans="1:4">
      <c r="A5713" s="130" t="s">
        <v>13975</v>
      </c>
      <c r="B5713" s="126" t="s">
        <v>13976</v>
      </c>
      <c r="C5713" s="127" t="s">
        <v>2085</v>
      </c>
      <c r="D5713" s="128">
        <v>1.1599999999999999</v>
      </c>
    </row>
    <row r="5714" spans="1:4">
      <c r="A5714" s="130" t="s">
        <v>13977</v>
      </c>
      <c r="B5714" s="126" t="s">
        <v>13978</v>
      </c>
      <c r="C5714" s="127" t="s">
        <v>2085</v>
      </c>
      <c r="D5714" s="128">
        <v>0.78</v>
      </c>
    </row>
    <row r="5715" spans="1:4">
      <c r="A5715" s="130" t="s">
        <v>13979</v>
      </c>
      <c r="B5715" s="126" t="s">
        <v>13980</v>
      </c>
      <c r="C5715" s="127" t="s">
        <v>2085</v>
      </c>
      <c r="D5715" s="128">
        <v>0.57999999999999996</v>
      </c>
    </row>
    <row r="5716" spans="1:4">
      <c r="A5716" s="130" t="s">
        <v>13981</v>
      </c>
      <c r="B5716" s="126" t="s">
        <v>13982</v>
      </c>
      <c r="C5716" s="127" t="s">
        <v>2085</v>
      </c>
      <c r="D5716" s="128">
        <v>0.47</v>
      </c>
    </row>
    <row r="5717" spans="1:4">
      <c r="A5717" s="130" t="s">
        <v>13983</v>
      </c>
      <c r="B5717" s="126" t="s">
        <v>13984</v>
      </c>
      <c r="C5717" s="127" t="s">
        <v>2085</v>
      </c>
      <c r="D5717" s="128">
        <v>0.94</v>
      </c>
    </row>
    <row r="5718" spans="1:4">
      <c r="A5718" s="130" t="s">
        <v>13985</v>
      </c>
      <c r="B5718" s="126" t="s">
        <v>13986</v>
      </c>
      <c r="C5718" s="127" t="s">
        <v>2085</v>
      </c>
      <c r="D5718" s="128">
        <v>0.62</v>
      </c>
    </row>
    <row r="5719" spans="1:4">
      <c r="A5719" s="130" t="s">
        <v>13987</v>
      </c>
      <c r="B5719" s="126" t="s">
        <v>13988</v>
      </c>
      <c r="C5719" s="127" t="s">
        <v>2085</v>
      </c>
      <c r="D5719" s="128">
        <v>0.47</v>
      </c>
    </row>
    <row r="5720" spans="1:4">
      <c r="A5720" s="130" t="s">
        <v>13989</v>
      </c>
      <c r="B5720" s="126" t="s">
        <v>13990</v>
      </c>
      <c r="C5720" s="127" t="s">
        <v>2085</v>
      </c>
      <c r="D5720" s="128">
        <v>0.37</v>
      </c>
    </row>
    <row r="5721" spans="1:4">
      <c r="A5721" s="130" t="s">
        <v>13991</v>
      </c>
      <c r="B5721" s="126" t="s">
        <v>13992</v>
      </c>
      <c r="C5721" s="127" t="s">
        <v>2081</v>
      </c>
      <c r="D5721" s="128">
        <v>9700.74</v>
      </c>
    </row>
    <row r="5722" spans="1:4">
      <c r="A5722" s="130" t="s">
        <v>13993</v>
      </c>
      <c r="B5722" s="126" t="s">
        <v>13994</v>
      </c>
      <c r="C5722" s="127" t="s">
        <v>2081</v>
      </c>
      <c r="D5722" s="128">
        <v>13428.15</v>
      </c>
    </row>
    <row r="5723" spans="1:4">
      <c r="A5723" s="130" t="s">
        <v>13995</v>
      </c>
      <c r="B5723" s="126" t="s">
        <v>13996</v>
      </c>
      <c r="C5723" s="127" t="s">
        <v>2085</v>
      </c>
      <c r="D5723" s="128">
        <v>7.77</v>
      </c>
    </row>
    <row r="5724" spans="1:4">
      <c r="A5724" s="125" t="s">
        <v>13997</v>
      </c>
      <c r="B5724" s="126"/>
      <c r="C5724" s="127"/>
      <c r="D5724" s="128"/>
    </row>
    <row r="5725" spans="1:4">
      <c r="A5725" s="130" t="s">
        <v>13998</v>
      </c>
      <c r="B5725" s="126" t="s">
        <v>13999</v>
      </c>
      <c r="C5725" s="127" t="s">
        <v>2150</v>
      </c>
      <c r="D5725" s="128">
        <v>4.1900000000000004</v>
      </c>
    </row>
    <row r="5726" spans="1:4">
      <c r="A5726" s="130" t="s">
        <v>14000</v>
      </c>
      <c r="B5726" s="126" t="s">
        <v>14001</v>
      </c>
      <c r="C5726" s="127" t="s">
        <v>2150</v>
      </c>
      <c r="D5726" s="128">
        <v>15.51</v>
      </c>
    </row>
    <row r="5727" spans="1:4">
      <c r="A5727" s="130" t="s">
        <v>14002</v>
      </c>
      <c r="B5727" s="126" t="s">
        <v>14003</v>
      </c>
      <c r="C5727" s="127" t="s">
        <v>2150</v>
      </c>
      <c r="D5727" s="128">
        <v>23.27</v>
      </c>
    </row>
    <row r="5728" spans="1:4">
      <c r="A5728" s="130" t="s">
        <v>14004</v>
      </c>
      <c r="B5728" s="126" t="s">
        <v>14005</v>
      </c>
      <c r="C5728" s="127" t="s">
        <v>2150</v>
      </c>
      <c r="D5728" s="128">
        <v>31.02</v>
      </c>
    </row>
    <row r="5729" spans="1:4">
      <c r="A5729" s="125" t="s">
        <v>14006</v>
      </c>
      <c r="B5729" s="126"/>
      <c r="C5729" s="127"/>
      <c r="D5729" s="128"/>
    </row>
    <row r="5730" spans="1:4">
      <c r="A5730" s="130" t="s">
        <v>14007</v>
      </c>
      <c r="B5730" s="126" t="s">
        <v>14008</v>
      </c>
      <c r="C5730" s="127" t="s">
        <v>2081</v>
      </c>
      <c r="D5730" s="128">
        <v>1433</v>
      </c>
    </row>
    <row r="5731" spans="1:4">
      <c r="A5731" s="130" t="s">
        <v>14009</v>
      </c>
      <c r="B5731" s="126" t="s">
        <v>14010</v>
      </c>
      <c r="C5731" s="127" t="s">
        <v>35</v>
      </c>
      <c r="D5731" s="128">
        <v>62.41</v>
      </c>
    </row>
    <row r="5732" spans="1:4">
      <c r="A5732" s="125" t="s">
        <v>14011</v>
      </c>
      <c r="B5732" s="126"/>
      <c r="C5732" s="127"/>
      <c r="D5732" s="128"/>
    </row>
    <row r="5733" spans="1:4">
      <c r="A5733" s="125" t="s">
        <v>14012</v>
      </c>
      <c r="B5733" s="126"/>
      <c r="C5733" s="127"/>
      <c r="D5733" s="128"/>
    </row>
    <row r="5734" spans="1:4">
      <c r="A5734" s="130" t="s">
        <v>14013</v>
      </c>
      <c r="B5734" s="126" t="s">
        <v>14014</v>
      </c>
      <c r="C5734" s="127" t="s">
        <v>2082</v>
      </c>
      <c r="D5734" s="128">
        <v>63.51</v>
      </c>
    </row>
    <row r="5735" spans="1:4">
      <c r="A5735" s="130" t="s">
        <v>14015</v>
      </c>
      <c r="B5735" s="126" t="s">
        <v>14016</v>
      </c>
      <c r="C5735" s="127" t="s">
        <v>2082</v>
      </c>
      <c r="D5735" s="128">
        <v>35.36</v>
      </c>
    </row>
    <row r="5736" spans="1:4">
      <c r="A5736" s="130" t="s">
        <v>14017</v>
      </c>
      <c r="B5736" s="126" t="s">
        <v>14018</v>
      </c>
      <c r="C5736" s="127" t="s">
        <v>2082</v>
      </c>
      <c r="D5736" s="128">
        <v>21.08</v>
      </c>
    </row>
    <row r="5737" spans="1:4">
      <c r="A5737" s="130" t="s">
        <v>14019</v>
      </c>
      <c r="B5737" s="126" t="s">
        <v>14020</v>
      </c>
      <c r="C5737" s="127" t="s">
        <v>2082</v>
      </c>
      <c r="D5737" s="128">
        <v>16.61</v>
      </c>
    </row>
    <row r="5738" spans="1:4">
      <c r="A5738" s="130" t="s">
        <v>14021</v>
      </c>
      <c r="B5738" s="126" t="s">
        <v>14022</v>
      </c>
      <c r="C5738" s="127" t="s">
        <v>2082</v>
      </c>
      <c r="D5738" s="128">
        <v>19.41</v>
      </c>
    </row>
    <row r="5739" spans="1:4">
      <c r="A5739" s="130" t="s">
        <v>14023</v>
      </c>
      <c r="B5739" s="126" t="s">
        <v>14024</v>
      </c>
      <c r="C5739" s="127" t="s">
        <v>2082</v>
      </c>
      <c r="D5739" s="128">
        <v>17.46</v>
      </c>
    </row>
    <row r="5740" spans="1:4">
      <c r="A5740" s="130" t="s">
        <v>14025</v>
      </c>
      <c r="B5740" s="126" t="s">
        <v>14026</v>
      </c>
      <c r="C5740" s="127" t="s">
        <v>2082</v>
      </c>
      <c r="D5740" s="128">
        <v>1.1499999999999999</v>
      </c>
    </row>
    <row r="5741" spans="1:4">
      <c r="A5741" s="130" t="s">
        <v>14027</v>
      </c>
      <c r="B5741" s="126" t="s">
        <v>14028</v>
      </c>
      <c r="C5741" s="127" t="s">
        <v>2082</v>
      </c>
      <c r="D5741" s="128">
        <v>51.94</v>
      </c>
    </row>
    <row r="5742" spans="1:4">
      <c r="A5742" s="130" t="s">
        <v>14029</v>
      </c>
      <c r="B5742" s="126" t="s">
        <v>14030</v>
      </c>
      <c r="C5742" s="127" t="s">
        <v>2082</v>
      </c>
      <c r="D5742" s="128">
        <v>61.31</v>
      </c>
    </row>
    <row r="5743" spans="1:4">
      <c r="A5743" s="130" t="s">
        <v>14031</v>
      </c>
      <c r="B5743" s="126" t="s">
        <v>14032</v>
      </c>
      <c r="C5743" s="127" t="s">
        <v>2082</v>
      </c>
      <c r="D5743" s="128">
        <v>68.06</v>
      </c>
    </row>
    <row r="5744" spans="1:4">
      <c r="A5744" s="130" t="s">
        <v>14033</v>
      </c>
      <c r="B5744" s="126" t="s">
        <v>14034</v>
      </c>
      <c r="C5744" s="127" t="s">
        <v>2082</v>
      </c>
      <c r="D5744" s="128">
        <v>77.52</v>
      </c>
    </row>
    <row r="5745" spans="1:4">
      <c r="A5745" s="130" t="s">
        <v>14035</v>
      </c>
      <c r="B5745" s="126" t="s">
        <v>14036</v>
      </c>
      <c r="C5745" s="127" t="s">
        <v>2082</v>
      </c>
      <c r="D5745" s="128">
        <v>128.80000000000001</v>
      </c>
    </row>
    <row r="5746" spans="1:4">
      <c r="A5746" s="130" t="s">
        <v>14037</v>
      </c>
      <c r="B5746" s="126" t="s">
        <v>14038</v>
      </c>
      <c r="C5746" s="127" t="s">
        <v>2082</v>
      </c>
      <c r="D5746" s="128">
        <v>147.36000000000001</v>
      </c>
    </row>
    <row r="5747" spans="1:4">
      <c r="A5747" s="130" t="s">
        <v>14039</v>
      </c>
      <c r="B5747" s="126" t="s">
        <v>14040</v>
      </c>
      <c r="C5747" s="127" t="s">
        <v>2082</v>
      </c>
      <c r="D5747" s="128">
        <v>15</v>
      </c>
    </row>
    <row r="5748" spans="1:4">
      <c r="A5748" s="131"/>
      <c r="B5748" s="132"/>
      <c r="C5748" s="131"/>
      <c r="D5748" s="152"/>
    </row>
    <row r="5749" spans="1:4">
      <c r="A5749" s="133"/>
    </row>
    <row r="5750" spans="1:4">
      <c r="A5750" s="133"/>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B5" sqref="B5:D5"/>
    </sheetView>
  </sheetViews>
  <sheetFormatPr defaultColWidth="0" defaultRowHeight="14.25"/>
  <cols>
    <col min="1" max="1" width="12" style="135" bestFit="1" customWidth="1"/>
    <col min="2" max="2" width="9" hidden="1" customWidth="1"/>
    <col min="3" max="5" width="0" hidden="1" customWidth="1"/>
    <col min="6" max="16384" width="9" hidden="1"/>
  </cols>
  <sheetData>
    <row r="1" spans="1:1">
      <c r="A1" s="136" t="s">
        <v>972</v>
      </c>
    </row>
    <row r="2" spans="1:1">
      <c r="A2" s="137" t="s">
        <v>14042</v>
      </c>
    </row>
    <row r="3" spans="1:1">
      <c r="A3" s="137" t="s">
        <v>14124</v>
      </c>
    </row>
    <row r="5" spans="1:1">
      <c r="A5" s="136" t="s">
        <v>14133</v>
      </c>
    </row>
    <row r="6" spans="1:1">
      <c r="A6" s="137" t="s">
        <v>965</v>
      </c>
    </row>
    <row r="7" spans="1:1">
      <c r="A7" s="137" t="s">
        <v>967</v>
      </c>
    </row>
    <row r="8" spans="1:1">
      <c r="A8" s="137" t="s">
        <v>1885</v>
      </c>
    </row>
    <row r="9" spans="1:1">
      <c r="A9" s="137" t="s">
        <v>23</v>
      </c>
    </row>
    <row r="10" spans="1:1">
      <c r="A10" s="137" t="s">
        <v>968</v>
      </c>
    </row>
    <row r="11" spans="1:1">
      <c r="A11" s="137" t="s">
        <v>1884</v>
      </c>
    </row>
    <row r="12" spans="1:1">
      <c r="A12" s="137" t="s">
        <v>2041</v>
      </c>
    </row>
    <row r="13" spans="1:1">
      <c r="A13" s="137" t="s">
        <v>966</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19</vt:i4>
      </vt:variant>
      <vt:variant>
        <vt:lpstr>Intervalos Nomeados</vt:lpstr>
      </vt:variant>
      <vt:variant>
        <vt:i4>6</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RUAS</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2026-05-06T18:19:56Z</cp:lastPrinted>
  <dcterms:created xsi:type="dcterms:W3CDTF">2019-02-26T10:14:24Z</dcterms:created>
  <dcterms:modified xsi:type="dcterms:W3CDTF">2026-05-06T18:57:21Z</dcterms:modified>
</cp:coreProperties>
</file>